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270" windowWidth="667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<sst xmlns="http://schemas.openxmlformats.org/spreadsheetml/2006/main" count="99" uniqueCount="68">
  <si>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</si>
  <si>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</si>
  <si>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</si>
  <si>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</si>
  <si>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</si>
  <si>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</si>
  <si>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</si>
  <si>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</si>
  <si>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</si>
  <si>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</si>
  <si>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</si>
  <si>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市　　計</t>
  </si>
  <si>
    <t>川北町</t>
  </si>
  <si>
    <t>野々市町</t>
  </si>
  <si>
    <t>津幡町</t>
  </si>
  <si>
    <t>内灘町</t>
  </si>
  <si>
    <t>志賀町</t>
  </si>
  <si>
    <t>穴水町</t>
  </si>
  <si>
    <t>町村計</t>
  </si>
  <si>
    <t>（停止中の世帯を含む）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</si>
  <si>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</si>
  <si>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</si>
  <si>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</si>
  <si>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</si>
  <si>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</si>
  <si>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</si>
  <si>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</si>
  <si>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</si>
  <si>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</si>
  <si>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</si>
  <si>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</si>
  <si>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</si>
  <si>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</si>
  <si>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白山市</t>
  </si>
  <si>
    <t>能美市</t>
  </si>
  <si>
    <t>宝達志水町</t>
  </si>
  <si>
    <t>中能登町</t>
  </si>
  <si>
    <t>26</t>
  </si>
  <si>
    <t>能登町</t>
  </si>
  <si>
    <t>２　平成１７年度生活保護世帯数（市町村別月別推移）</t>
  </si>
  <si>
    <t>（富来町）</t>
  </si>
  <si>
    <t>（山中町）</t>
  </si>
  <si>
    <t>（門前町）</t>
  </si>
  <si>
    <t>　注２）加賀市の年度平均＝（旧山中町の４月～９月分＋加賀市１０～３月分）÷１２</t>
  </si>
  <si>
    <t>　注１）輪島市の年度平均＝（旧門前町の４月～１月分＋輪島市２、３月分）÷１２</t>
  </si>
  <si>
    <t>　注３）志賀町の年度平均＝（旧富来町の４月～８月分＋志賀町９～３月分）÷１２</t>
  </si>
  <si>
    <t>136</t>
  </si>
  <si>
    <t>137</t>
  </si>
  <si>
    <t>141</t>
  </si>
  <si>
    <t>140</t>
  </si>
  <si>
    <t>144</t>
  </si>
  <si>
    <t>142</t>
  </si>
  <si>
    <t>44</t>
  </si>
  <si>
    <t>45</t>
  </si>
  <si>
    <t>42</t>
  </si>
  <si>
    <t>48</t>
  </si>
  <si>
    <t>49</t>
  </si>
  <si>
    <t>50</t>
  </si>
  <si>
    <t>17</t>
  </si>
  <si>
    <t>16</t>
  </si>
  <si>
    <t>19</t>
  </si>
  <si>
    <t>20</t>
  </si>
  <si>
    <t>25</t>
  </si>
  <si>
    <t>24</t>
  </si>
  <si>
    <t>99</t>
  </si>
  <si>
    <t>98</t>
  </si>
  <si>
    <t>102</t>
  </si>
  <si>
    <t>100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</si>
</sst>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2" borderId="6" xfId="0" applyNumberFormat="1" applyFill="1" applyBorder="1" applyAlignment="1">
      <alignment horizontal="right" vertical="center"/>
    </xf>
    <xf numFmtId="38" fontId="0" fillId="3" borderId="6" xfId="16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6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176" fontId="0" fillId="2" borderId="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SheetLayoutView="75" workbookViewId="0" topLeftCell="A1">
      <selection activeCell="O22" sqref="O22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6.75390625" style="0" customWidth="1"/>
    <col min="15" max="15" width="10.00390625" style="0" bestFit="1" customWidth="1"/>
  </cols>
  <sheetData>
    <row r="1" spans="1:15" ht="20.25" customHeight="1" thickBot="1">
      <c r="A1" t="s">
        <v>39</v>
      </c>
      <c r="O1" s="6" t="s">
        <v>19</v>
      </c>
    </row>
    <row r="2" spans="1:15" ht="20.25" customHeight="1">
      <c r="A2" s="1" t="s">
        <v>0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2" t="s">
        <v>31</v>
      </c>
      <c r="N2" s="2" t="s">
        <v>32</v>
      </c>
      <c r="O2" s="3" t="s">
        <v>1</v>
      </c>
    </row>
    <row r="3" spans="1:15" ht="20.25" customHeight="1">
      <c r="A3" s="4" t="s">
        <v>2</v>
      </c>
      <c r="B3" s="7">
        <f aca="true" t="shared" si="0" ref="B3:M3">+B16+B27</f>
        <v>4165</v>
      </c>
      <c r="C3" s="7">
        <f t="shared" si="0"/>
        <v>4172</v>
      </c>
      <c r="D3" s="7">
        <f t="shared" si="0"/>
        <v>4193</v>
      </c>
      <c r="E3" s="7">
        <f t="shared" si="0"/>
        <v>4210</v>
      </c>
      <c r="F3" s="7">
        <f t="shared" si="0"/>
        <v>4217</v>
      </c>
      <c r="G3" s="7">
        <f t="shared" si="0"/>
        <v>4218</v>
      </c>
      <c r="H3" s="7">
        <f t="shared" si="0"/>
        <v>4226</v>
      </c>
      <c r="I3" s="7">
        <f t="shared" si="0"/>
        <v>4236</v>
      </c>
      <c r="J3" s="7">
        <f t="shared" si="0"/>
        <v>4231</v>
      </c>
      <c r="K3" s="7">
        <f t="shared" si="0"/>
        <v>4244</v>
      </c>
      <c r="L3" s="7">
        <f t="shared" si="0"/>
        <v>4230</v>
      </c>
      <c r="M3" s="7">
        <f t="shared" si="0"/>
        <v>4241</v>
      </c>
      <c r="N3" s="7">
        <f>SUM(B3:M3)</f>
        <v>50583</v>
      </c>
      <c r="O3" s="8">
        <f>+O16+O27</f>
        <v>4215.25</v>
      </c>
    </row>
    <row r="4" spans="1:15" ht="20.25" customHeight="1">
      <c r="A4" s="4" t="s">
        <v>3</v>
      </c>
      <c r="B4" s="17">
        <v>2160</v>
      </c>
      <c r="C4" s="17">
        <v>2153</v>
      </c>
      <c r="D4" s="7">
        <v>2168</v>
      </c>
      <c r="E4" s="7">
        <v>2173</v>
      </c>
      <c r="F4" s="7">
        <v>2169</v>
      </c>
      <c r="G4" s="7">
        <v>2167</v>
      </c>
      <c r="H4" s="7">
        <v>2177</v>
      </c>
      <c r="I4" s="7">
        <v>2189</v>
      </c>
      <c r="J4" s="7">
        <v>2196</v>
      </c>
      <c r="K4" s="7">
        <v>2202</v>
      </c>
      <c r="L4" s="9">
        <v>2193</v>
      </c>
      <c r="M4" s="9">
        <v>2197</v>
      </c>
      <c r="N4" s="7">
        <f aca="true" t="shared" si="1" ref="N4:N23">B4+C4+D4+E4+F4+G4+H4+I4+J4+K4+L4+M4</f>
        <v>26144</v>
      </c>
      <c r="O4" s="8">
        <f>+N4/12</f>
        <v>2178.6666666666665</v>
      </c>
    </row>
    <row r="5" spans="1:15" ht="20.25" customHeight="1">
      <c r="A5" s="4" t="s">
        <v>4</v>
      </c>
      <c r="B5" s="17">
        <v>154</v>
      </c>
      <c r="C5" s="17">
        <v>156</v>
      </c>
      <c r="D5" s="7">
        <v>152</v>
      </c>
      <c r="E5" s="7">
        <v>151</v>
      </c>
      <c r="F5" s="7">
        <v>150</v>
      </c>
      <c r="G5" s="7">
        <v>150</v>
      </c>
      <c r="H5" s="7">
        <v>149</v>
      </c>
      <c r="I5" s="7">
        <v>148</v>
      </c>
      <c r="J5" s="7">
        <v>146</v>
      </c>
      <c r="K5" s="7">
        <v>147</v>
      </c>
      <c r="L5" s="9">
        <v>144</v>
      </c>
      <c r="M5" s="9">
        <v>142</v>
      </c>
      <c r="N5" s="7">
        <f t="shared" si="1"/>
        <v>1789</v>
      </c>
      <c r="O5" s="8">
        <f>+N5/12</f>
        <v>149.08333333333334</v>
      </c>
    </row>
    <row r="6" spans="1:15" ht="20.25" customHeight="1">
      <c r="A6" s="4" t="s">
        <v>5</v>
      </c>
      <c r="B6" s="17">
        <v>345</v>
      </c>
      <c r="C6" s="17">
        <v>341</v>
      </c>
      <c r="D6" s="7">
        <v>340</v>
      </c>
      <c r="E6" s="7">
        <v>341</v>
      </c>
      <c r="F6" s="7">
        <v>344</v>
      </c>
      <c r="G6" s="7">
        <v>347</v>
      </c>
      <c r="H6" s="7">
        <v>350</v>
      </c>
      <c r="I6" s="7">
        <v>350</v>
      </c>
      <c r="J6" s="7">
        <v>347</v>
      </c>
      <c r="K6" s="7">
        <v>347</v>
      </c>
      <c r="L6" s="9">
        <v>348</v>
      </c>
      <c r="M6" s="9">
        <v>347</v>
      </c>
      <c r="N6" s="7">
        <f t="shared" si="1"/>
        <v>4147</v>
      </c>
      <c r="O6" s="8">
        <f aca="true" t="shared" si="2" ref="O6:O26">+N6/12</f>
        <v>345.5833333333333</v>
      </c>
    </row>
    <row r="7" spans="1:15" ht="20.25" customHeight="1">
      <c r="A7" s="4" t="s">
        <v>6</v>
      </c>
      <c r="B7" s="17">
        <v>91</v>
      </c>
      <c r="C7" s="17">
        <v>93</v>
      </c>
      <c r="D7" s="7">
        <v>96</v>
      </c>
      <c r="E7" s="7">
        <v>96</v>
      </c>
      <c r="F7" s="7">
        <v>98</v>
      </c>
      <c r="G7" s="7">
        <v>96</v>
      </c>
      <c r="H7" s="7">
        <v>96</v>
      </c>
      <c r="I7" s="7">
        <v>96</v>
      </c>
      <c r="J7" s="7">
        <v>97</v>
      </c>
      <c r="K7" s="7">
        <v>98</v>
      </c>
      <c r="L7" s="9">
        <v>116</v>
      </c>
      <c r="M7" s="9">
        <v>121</v>
      </c>
      <c r="N7" s="7">
        <f t="shared" si="1"/>
        <v>1194</v>
      </c>
      <c r="O7" s="8">
        <f>+(N7+N8)/12</f>
        <v>116.25</v>
      </c>
    </row>
    <row r="8" spans="1:15" ht="20.25" customHeight="1">
      <c r="A8" s="4" t="s">
        <v>42</v>
      </c>
      <c r="B8" s="17">
        <v>21</v>
      </c>
      <c r="C8" s="17">
        <v>21</v>
      </c>
      <c r="D8" s="7">
        <v>23</v>
      </c>
      <c r="E8" s="7">
        <v>22</v>
      </c>
      <c r="F8" s="7">
        <v>21</v>
      </c>
      <c r="G8" s="7">
        <v>20</v>
      </c>
      <c r="H8" s="7">
        <v>19</v>
      </c>
      <c r="I8" s="7">
        <v>18</v>
      </c>
      <c r="J8" s="7">
        <v>18</v>
      </c>
      <c r="K8" s="9">
        <v>18</v>
      </c>
      <c r="L8" s="13"/>
      <c r="M8" s="13"/>
      <c r="N8" s="7">
        <f t="shared" si="1"/>
        <v>201</v>
      </c>
      <c r="O8" s="19"/>
    </row>
    <row r="9" spans="1:15" ht="20.25" customHeight="1">
      <c r="A9" s="4" t="s">
        <v>7</v>
      </c>
      <c r="B9" s="17">
        <v>51</v>
      </c>
      <c r="C9" s="17">
        <v>51</v>
      </c>
      <c r="D9" s="7">
        <v>52</v>
      </c>
      <c r="E9" s="7">
        <v>53</v>
      </c>
      <c r="F9" s="7">
        <v>53</v>
      </c>
      <c r="G9" s="7">
        <v>54</v>
      </c>
      <c r="H9" s="7">
        <v>54</v>
      </c>
      <c r="I9" s="7">
        <v>54</v>
      </c>
      <c r="J9" s="7">
        <v>57</v>
      </c>
      <c r="K9" s="7">
        <v>56</v>
      </c>
      <c r="L9" s="9">
        <v>56</v>
      </c>
      <c r="M9" s="9">
        <v>55</v>
      </c>
      <c r="N9" s="7">
        <f t="shared" si="1"/>
        <v>646</v>
      </c>
      <c r="O9" s="8">
        <f t="shared" si="2"/>
        <v>53.833333333333336</v>
      </c>
    </row>
    <row r="10" spans="1:15" ht="20.25" customHeight="1">
      <c r="A10" s="4" t="s">
        <v>8</v>
      </c>
      <c r="B10" s="17">
        <v>531</v>
      </c>
      <c r="C10" s="17">
        <v>538</v>
      </c>
      <c r="D10" s="7">
        <v>544</v>
      </c>
      <c r="E10" s="7">
        <v>551</v>
      </c>
      <c r="F10" s="7">
        <v>548</v>
      </c>
      <c r="G10" s="7">
        <v>549</v>
      </c>
      <c r="H10" s="7">
        <v>619</v>
      </c>
      <c r="I10" s="7">
        <v>618</v>
      </c>
      <c r="J10" s="7">
        <v>610</v>
      </c>
      <c r="K10" s="7">
        <v>611</v>
      </c>
      <c r="L10" s="9">
        <v>610</v>
      </c>
      <c r="M10" s="9">
        <v>608</v>
      </c>
      <c r="N10" s="7">
        <f t="shared" si="1"/>
        <v>6937</v>
      </c>
      <c r="O10" s="8">
        <f>+(N10+N11)/12</f>
        <v>611.8333333333334</v>
      </c>
    </row>
    <row r="11" spans="1:15" ht="20.25" customHeight="1">
      <c r="A11" s="4" t="s">
        <v>41</v>
      </c>
      <c r="B11" s="17">
        <v>65</v>
      </c>
      <c r="C11" s="17">
        <v>65</v>
      </c>
      <c r="D11" s="7">
        <v>68</v>
      </c>
      <c r="E11" s="7">
        <v>68</v>
      </c>
      <c r="F11" s="7">
        <v>69</v>
      </c>
      <c r="G11" s="7">
        <v>70</v>
      </c>
      <c r="H11" s="13"/>
      <c r="I11" s="13"/>
      <c r="J11" s="13"/>
      <c r="K11" s="13"/>
      <c r="L11" s="13"/>
      <c r="M11" s="13"/>
      <c r="N11" s="7">
        <f t="shared" si="1"/>
        <v>405</v>
      </c>
      <c r="O11" s="19"/>
    </row>
    <row r="12" spans="1:15" ht="20.25" customHeight="1">
      <c r="A12" s="4" t="s">
        <v>9</v>
      </c>
      <c r="B12" s="17">
        <v>47</v>
      </c>
      <c r="C12" s="17">
        <v>46</v>
      </c>
      <c r="D12" s="7">
        <v>45</v>
      </c>
      <c r="E12" s="7">
        <v>45</v>
      </c>
      <c r="F12" s="7">
        <v>46</v>
      </c>
      <c r="G12" s="7">
        <v>46</v>
      </c>
      <c r="H12" s="7">
        <v>44</v>
      </c>
      <c r="I12" s="7">
        <v>44</v>
      </c>
      <c r="J12" s="7">
        <v>44</v>
      </c>
      <c r="K12" s="7">
        <v>44</v>
      </c>
      <c r="L12" s="9">
        <v>45</v>
      </c>
      <c r="M12" s="9">
        <v>45</v>
      </c>
      <c r="N12" s="7">
        <f t="shared" si="1"/>
        <v>541</v>
      </c>
      <c r="O12" s="8">
        <f t="shared" si="2"/>
        <v>45.083333333333336</v>
      </c>
    </row>
    <row r="13" spans="1:15" ht="20.25" customHeight="1">
      <c r="A13" s="4" t="s">
        <v>10</v>
      </c>
      <c r="B13" s="17">
        <v>78</v>
      </c>
      <c r="C13" s="17">
        <v>78</v>
      </c>
      <c r="D13" s="7">
        <v>80</v>
      </c>
      <c r="E13" s="7">
        <v>81</v>
      </c>
      <c r="F13" s="7">
        <v>78</v>
      </c>
      <c r="G13" s="7">
        <v>77</v>
      </c>
      <c r="H13" s="7">
        <v>76</v>
      </c>
      <c r="I13" s="7">
        <v>76</v>
      </c>
      <c r="J13" s="7">
        <v>74</v>
      </c>
      <c r="K13" s="7">
        <v>72</v>
      </c>
      <c r="L13" s="9">
        <v>72</v>
      </c>
      <c r="M13" s="9">
        <v>73</v>
      </c>
      <c r="N13" s="7">
        <f t="shared" si="1"/>
        <v>915</v>
      </c>
      <c r="O13" s="8">
        <f t="shared" si="2"/>
        <v>76.25</v>
      </c>
    </row>
    <row r="14" spans="1:15" ht="20.25" customHeight="1">
      <c r="A14" s="4" t="s">
        <v>33</v>
      </c>
      <c r="B14" s="16" t="s">
        <v>46</v>
      </c>
      <c r="C14" s="16" t="s">
        <v>46</v>
      </c>
      <c r="D14" s="16" t="s">
        <v>46</v>
      </c>
      <c r="E14" s="16" t="s">
        <v>47</v>
      </c>
      <c r="F14" s="16" t="s">
        <v>48</v>
      </c>
      <c r="G14" s="16" t="s">
        <v>49</v>
      </c>
      <c r="H14" s="16" t="s">
        <v>48</v>
      </c>
      <c r="I14" s="16" t="s">
        <v>50</v>
      </c>
      <c r="J14" s="16" t="s">
        <v>48</v>
      </c>
      <c r="K14" s="16" t="s">
        <v>51</v>
      </c>
      <c r="L14" s="9">
        <v>142</v>
      </c>
      <c r="M14" s="9">
        <v>146</v>
      </c>
      <c r="N14" s="7">
        <f t="shared" si="1"/>
        <v>1682</v>
      </c>
      <c r="O14" s="8">
        <f t="shared" si="2"/>
        <v>140.16666666666666</v>
      </c>
    </row>
    <row r="15" spans="1:15" ht="20.25" customHeight="1">
      <c r="A15" s="4" t="s">
        <v>34</v>
      </c>
      <c r="B15" s="16" t="s">
        <v>52</v>
      </c>
      <c r="C15" s="16" t="s">
        <v>53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56</v>
      </c>
      <c r="I15" s="16" t="s">
        <v>55</v>
      </c>
      <c r="J15" s="16" t="s">
        <v>55</v>
      </c>
      <c r="K15" s="16" t="s">
        <v>57</v>
      </c>
      <c r="L15" s="14">
        <v>49</v>
      </c>
      <c r="M15" s="14">
        <v>50</v>
      </c>
      <c r="N15" s="7">
        <f t="shared" si="1"/>
        <v>567</v>
      </c>
      <c r="O15" s="8">
        <f t="shared" si="2"/>
        <v>47.25</v>
      </c>
    </row>
    <row r="16" spans="1:15" ht="20.25" customHeight="1">
      <c r="A16" s="4" t="s">
        <v>11</v>
      </c>
      <c r="B16" s="7">
        <f>B4+B5+B6+B7+B8+B9+B10+B11+B12+B13+B14+B15</f>
        <v>3723</v>
      </c>
      <c r="C16" s="7">
        <f aca="true" t="shared" si="3" ref="C16:M16">C4+C5+C6+C7+C8+C9+C10+C11+C12+C13+C14+C15</f>
        <v>3723</v>
      </c>
      <c r="D16" s="7">
        <f t="shared" si="3"/>
        <v>3749</v>
      </c>
      <c r="E16" s="7">
        <f t="shared" si="3"/>
        <v>3760</v>
      </c>
      <c r="F16" s="7">
        <f t="shared" si="3"/>
        <v>3765</v>
      </c>
      <c r="G16" s="7">
        <f t="shared" si="3"/>
        <v>3765</v>
      </c>
      <c r="H16" s="7">
        <f t="shared" si="3"/>
        <v>3774</v>
      </c>
      <c r="I16" s="7">
        <f t="shared" si="3"/>
        <v>3785</v>
      </c>
      <c r="J16" s="7">
        <f t="shared" si="3"/>
        <v>3778</v>
      </c>
      <c r="K16" s="7">
        <f t="shared" si="3"/>
        <v>3787</v>
      </c>
      <c r="L16" s="7">
        <f t="shared" si="3"/>
        <v>3775</v>
      </c>
      <c r="M16" s="7">
        <f t="shared" si="3"/>
        <v>3784</v>
      </c>
      <c r="N16" s="7">
        <f t="shared" si="1"/>
        <v>45168</v>
      </c>
      <c r="O16" s="8">
        <f>SUM(O4:O15)</f>
        <v>3764.0000000000005</v>
      </c>
    </row>
    <row r="17" spans="1:15" ht="20.25" customHeight="1">
      <c r="A17" s="4" t="s">
        <v>12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f t="shared" si="1"/>
        <v>12</v>
      </c>
      <c r="O17" s="8">
        <f t="shared" si="2"/>
        <v>1</v>
      </c>
    </row>
    <row r="18" spans="1:15" ht="20.25" customHeight="1">
      <c r="A18" s="4" t="s">
        <v>13</v>
      </c>
      <c r="B18" s="7">
        <v>116</v>
      </c>
      <c r="C18" s="7">
        <v>120</v>
      </c>
      <c r="D18" s="7">
        <v>118</v>
      </c>
      <c r="E18" s="7">
        <v>120</v>
      </c>
      <c r="F18" s="7">
        <v>121</v>
      </c>
      <c r="G18" s="7">
        <v>124</v>
      </c>
      <c r="H18" s="7">
        <v>124</v>
      </c>
      <c r="I18" s="7">
        <v>123</v>
      </c>
      <c r="J18" s="7">
        <v>124</v>
      </c>
      <c r="K18" s="9">
        <v>126</v>
      </c>
      <c r="L18" s="9">
        <v>125</v>
      </c>
      <c r="M18" s="9">
        <v>123</v>
      </c>
      <c r="N18" s="7">
        <f t="shared" si="1"/>
        <v>1464</v>
      </c>
      <c r="O18" s="8">
        <f t="shared" si="2"/>
        <v>122</v>
      </c>
    </row>
    <row r="19" spans="1:15" ht="20.25" customHeight="1">
      <c r="A19" s="4" t="s">
        <v>14</v>
      </c>
      <c r="B19" s="7">
        <v>74</v>
      </c>
      <c r="C19" s="7">
        <v>76</v>
      </c>
      <c r="D19" s="7">
        <v>75</v>
      </c>
      <c r="E19" s="7">
        <v>74</v>
      </c>
      <c r="F19" s="7">
        <v>75</v>
      </c>
      <c r="G19" s="7">
        <v>75</v>
      </c>
      <c r="H19" s="7">
        <v>75</v>
      </c>
      <c r="I19" s="7">
        <v>79</v>
      </c>
      <c r="J19" s="7">
        <v>80</v>
      </c>
      <c r="K19" s="9">
        <v>81</v>
      </c>
      <c r="L19" s="9">
        <v>81</v>
      </c>
      <c r="M19" s="9">
        <v>82</v>
      </c>
      <c r="N19" s="7">
        <f t="shared" si="1"/>
        <v>927</v>
      </c>
      <c r="O19" s="8">
        <f t="shared" si="2"/>
        <v>77.25</v>
      </c>
    </row>
    <row r="20" spans="1:15" ht="20.25" customHeight="1">
      <c r="A20" s="4" t="s">
        <v>15</v>
      </c>
      <c r="B20" s="7">
        <v>41</v>
      </c>
      <c r="C20" s="7">
        <v>43</v>
      </c>
      <c r="D20" s="7">
        <v>43</v>
      </c>
      <c r="E20" s="7">
        <v>45</v>
      </c>
      <c r="F20" s="7">
        <v>45</v>
      </c>
      <c r="G20" s="7">
        <v>44</v>
      </c>
      <c r="H20" s="7">
        <v>43</v>
      </c>
      <c r="I20" s="7">
        <v>42</v>
      </c>
      <c r="J20" s="7">
        <v>42</v>
      </c>
      <c r="K20" s="9">
        <v>42</v>
      </c>
      <c r="L20" s="9">
        <v>42</v>
      </c>
      <c r="M20" s="9">
        <v>43</v>
      </c>
      <c r="N20" s="7">
        <f t="shared" si="1"/>
        <v>515</v>
      </c>
      <c r="O20" s="8">
        <f t="shared" si="2"/>
        <v>42.916666666666664</v>
      </c>
    </row>
    <row r="21" spans="1:15" ht="20.25" customHeight="1">
      <c r="A21" s="4" t="s">
        <v>16</v>
      </c>
      <c r="B21" s="7">
        <v>28</v>
      </c>
      <c r="C21" s="7">
        <v>28</v>
      </c>
      <c r="D21" s="7">
        <v>27</v>
      </c>
      <c r="E21" s="7">
        <v>27</v>
      </c>
      <c r="F21" s="7">
        <v>27</v>
      </c>
      <c r="G21" s="7">
        <v>39</v>
      </c>
      <c r="H21" s="7">
        <v>38</v>
      </c>
      <c r="I21" s="7">
        <v>37</v>
      </c>
      <c r="J21" s="7">
        <v>36</v>
      </c>
      <c r="K21" s="9">
        <v>36</v>
      </c>
      <c r="L21" s="9">
        <v>35</v>
      </c>
      <c r="M21" s="9">
        <v>36</v>
      </c>
      <c r="N21" s="7">
        <f t="shared" si="1"/>
        <v>394</v>
      </c>
      <c r="O21" s="8">
        <f>+(N21+N22)/12</f>
        <v>38.25</v>
      </c>
    </row>
    <row r="22" spans="1:15" ht="20.25" customHeight="1">
      <c r="A22" s="4" t="s">
        <v>40</v>
      </c>
      <c r="B22" s="7">
        <v>13</v>
      </c>
      <c r="C22" s="7">
        <v>13</v>
      </c>
      <c r="D22" s="7">
        <v>13</v>
      </c>
      <c r="E22" s="7">
        <v>13</v>
      </c>
      <c r="F22" s="7">
        <v>13</v>
      </c>
      <c r="G22" s="13"/>
      <c r="H22" s="13"/>
      <c r="I22" s="13"/>
      <c r="J22" s="13"/>
      <c r="K22" s="13"/>
      <c r="L22" s="13"/>
      <c r="M22" s="13"/>
      <c r="N22" s="7">
        <f t="shared" si="1"/>
        <v>65</v>
      </c>
      <c r="O22" s="19"/>
    </row>
    <row r="23" spans="1:15" ht="20.25" customHeight="1">
      <c r="A23" s="4" t="s">
        <v>35</v>
      </c>
      <c r="B23" s="16" t="s">
        <v>58</v>
      </c>
      <c r="C23" s="16" t="s">
        <v>59</v>
      </c>
      <c r="D23" s="16" t="s">
        <v>59</v>
      </c>
      <c r="E23" s="16" t="s">
        <v>59</v>
      </c>
      <c r="F23" s="16" t="s">
        <v>59</v>
      </c>
      <c r="G23" s="16" t="s">
        <v>58</v>
      </c>
      <c r="H23" s="16" t="s">
        <v>60</v>
      </c>
      <c r="I23" s="16" t="s">
        <v>60</v>
      </c>
      <c r="J23" s="16" t="s">
        <v>60</v>
      </c>
      <c r="K23" s="16" t="s">
        <v>60</v>
      </c>
      <c r="L23" s="16" t="s">
        <v>61</v>
      </c>
      <c r="M23" s="9">
        <v>21</v>
      </c>
      <c r="N23" s="7">
        <f t="shared" si="1"/>
        <v>215</v>
      </c>
      <c r="O23" s="8">
        <f t="shared" si="2"/>
        <v>17.916666666666668</v>
      </c>
    </row>
    <row r="24" spans="1:15" ht="20.25" customHeight="1">
      <c r="A24" s="4" t="s">
        <v>36</v>
      </c>
      <c r="B24" s="16" t="s">
        <v>37</v>
      </c>
      <c r="C24" s="16" t="s">
        <v>37</v>
      </c>
      <c r="D24" s="16" t="s">
        <v>62</v>
      </c>
      <c r="E24" s="16" t="s">
        <v>62</v>
      </c>
      <c r="F24" s="16" t="s">
        <v>62</v>
      </c>
      <c r="G24" s="16" t="s">
        <v>63</v>
      </c>
      <c r="H24" s="16" t="s">
        <v>63</v>
      </c>
      <c r="I24" s="16" t="s">
        <v>63</v>
      </c>
      <c r="J24" s="16" t="s">
        <v>63</v>
      </c>
      <c r="K24" s="16" t="s">
        <v>63</v>
      </c>
      <c r="L24" s="16" t="s">
        <v>63</v>
      </c>
      <c r="M24" s="16" t="s">
        <v>63</v>
      </c>
      <c r="N24" s="7">
        <f>B24+C24+D24+E24+F24+G24+H24+I24+J24+K24+L24+M24</f>
        <v>295</v>
      </c>
      <c r="O24" s="8">
        <f t="shared" si="2"/>
        <v>24.583333333333332</v>
      </c>
    </row>
    <row r="25" spans="1:15" ht="20.25" customHeight="1">
      <c r="A25" s="4" t="s">
        <v>17</v>
      </c>
      <c r="B25" s="17">
        <v>27</v>
      </c>
      <c r="C25" s="17">
        <v>28</v>
      </c>
      <c r="D25" s="17">
        <v>28</v>
      </c>
      <c r="E25" s="17">
        <v>27</v>
      </c>
      <c r="F25" s="17">
        <v>27</v>
      </c>
      <c r="G25" s="17">
        <v>29</v>
      </c>
      <c r="H25" s="17">
        <v>29</v>
      </c>
      <c r="I25" s="17">
        <v>28</v>
      </c>
      <c r="J25" s="17">
        <v>28</v>
      </c>
      <c r="K25" s="18">
        <v>28</v>
      </c>
      <c r="L25" s="18">
        <v>28</v>
      </c>
      <c r="M25" s="9">
        <v>28</v>
      </c>
      <c r="N25" s="7">
        <f>B25+C25+D25+E25+F25+G25+H25+I25+J25+K25+L25+M25</f>
        <v>335</v>
      </c>
      <c r="O25" s="8">
        <f t="shared" si="2"/>
        <v>27.916666666666668</v>
      </c>
    </row>
    <row r="26" spans="1:15" ht="20.25" customHeight="1">
      <c r="A26" s="4" t="s">
        <v>38</v>
      </c>
      <c r="B26" s="16" t="s">
        <v>64</v>
      </c>
      <c r="C26" s="16" t="s">
        <v>65</v>
      </c>
      <c r="D26" s="16" t="s">
        <v>65</v>
      </c>
      <c r="E26" s="16" t="s">
        <v>66</v>
      </c>
      <c r="F26" s="16" t="s">
        <v>66</v>
      </c>
      <c r="G26" s="16" t="s">
        <v>67</v>
      </c>
      <c r="H26" s="16" t="s">
        <v>64</v>
      </c>
      <c r="I26" s="16" t="s">
        <v>65</v>
      </c>
      <c r="J26" s="16" t="s">
        <v>64</v>
      </c>
      <c r="K26" s="16" t="s">
        <v>67</v>
      </c>
      <c r="L26" s="16" t="s">
        <v>64</v>
      </c>
      <c r="M26" s="9">
        <v>99</v>
      </c>
      <c r="N26" s="7">
        <f>B26+C26+D26+E26+F26+G26+H26+I26+J26+K26+L26+M26</f>
        <v>1193</v>
      </c>
      <c r="O26" s="8">
        <f t="shared" si="2"/>
        <v>99.41666666666667</v>
      </c>
    </row>
    <row r="27" spans="1:15" ht="20.25" customHeight="1" thickBot="1">
      <c r="A27" s="5" t="s">
        <v>18</v>
      </c>
      <c r="B27" s="10">
        <f>B17+B18+B19+B20+B21+B22+B23+B24+B25+B26</f>
        <v>442</v>
      </c>
      <c r="C27" s="10">
        <f aca="true" t="shared" si="4" ref="C27:M27">C17+C18+C19+C20+C21+C22+C23+C24+C25+C26</f>
        <v>449</v>
      </c>
      <c r="D27" s="10">
        <f t="shared" si="4"/>
        <v>444</v>
      </c>
      <c r="E27" s="10">
        <f t="shared" si="4"/>
        <v>450</v>
      </c>
      <c r="F27" s="10">
        <f t="shared" si="4"/>
        <v>452</v>
      </c>
      <c r="G27" s="10">
        <f t="shared" si="4"/>
        <v>453</v>
      </c>
      <c r="H27" s="10">
        <f t="shared" si="4"/>
        <v>452</v>
      </c>
      <c r="I27" s="10">
        <f t="shared" si="4"/>
        <v>451</v>
      </c>
      <c r="J27" s="10">
        <f t="shared" si="4"/>
        <v>453</v>
      </c>
      <c r="K27" s="10">
        <f t="shared" si="4"/>
        <v>457</v>
      </c>
      <c r="L27" s="10">
        <f t="shared" si="4"/>
        <v>455</v>
      </c>
      <c r="M27" s="10">
        <f t="shared" si="4"/>
        <v>457</v>
      </c>
      <c r="N27" s="10">
        <f>B27+C27+D27+E27+F27+G27+H27+I27+J27+K27+L27+M27</f>
        <v>5415</v>
      </c>
      <c r="O27" s="11">
        <f>SUM(O17:O26)</f>
        <v>451.25</v>
      </c>
    </row>
    <row r="28" ht="14.25">
      <c r="A28" s="12" t="s">
        <v>44</v>
      </c>
    </row>
    <row r="29" ht="14.25">
      <c r="A29" s="15" t="s">
        <v>43</v>
      </c>
    </row>
    <row r="30" ht="14.25">
      <c r="A30" s="15" t="s">
        <v>45</v>
      </c>
    </row>
  </sheetData>
  <printOptions/>
  <pageMargins left="0.6" right="0.48" top="0.55" bottom="0.43" header="0.5118110236220472" footer="0.37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2005-11-09T04:24:06Z</cp:lastPrinted>
  <dcterms:created xsi:type="dcterms:W3CDTF">2004-09-30T01:43:15Z</dcterms:created>
  <dcterms:modified xsi:type="dcterms:W3CDTF">2006-12-13T04:01:22Z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