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<sst xmlns="http://schemas.openxmlformats.org/spreadsheetml/2006/main" count="458" uniqueCount="44">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</sst>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2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184" fontId="0" fillId="0" borderId="16" xfId="48" applyNumberFormat="1" applyFont="1" applyBorder="1" applyAlignment="1">
      <alignment horizontal="right" vertical="center"/>
    </xf>
    <xf numFmtId="184" fontId="0" fillId="0" borderId="19" xfId="48" applyNumberFormat="1" applyFont="1" applyBorder="1" applyAlignment="1">
      <alignment horizontal="right" vertical="center"/>
    </xf>
    <xf numFmtId="184" fontId="0" fillId="0" borderId="22" xfId="48" applyNumberFormat="1" applyFont="1" applyBorder="1" applyAlignment="1">
      <alignment horizontal="right" vertical="center"/>
    </xf>
    <xf numFmtId="184" fontId="0" fillId="0" borderId="26" xfId="48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6" xfId="0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A173">
      <selection activeCell="T194" sqref="T194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8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83" t="s">
        <v>0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 t="s">
        <v>0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87" t="s">
        <v>5</v>
      </c>
      <c r="D3" s="84" t="s">
        <v>6</v>
      </c>
      <c r="E3" s="85"/>
      <c r="F3" s="86"/>
      <c r="G3" s="89" t="s">
        <v>7</v>
      </c>
      <c r="H3" s="85"/>
      <c r="I3" s="86"/>
      <c r="J3" s="89" t="s">
        <v>8</v>
      </c>
      <c r="K3" s="85"/>
      <c r="L3" s="86"/>
      <c r="M3" s="89" t="s">
        <v>9</v>
      </c>
      <c r="N3" s="85"/>
      <c r="O3" s="86"/>
      <c r="P3" s="89" t="s">
        <v>10</v>
      </c>
      <c r="Q3" s="85"/>
      <c r="R3" s="86"/>
      <c r="S3" s="89" t="s">
        <v>11</v>
      </c>
      <c r="T3" s="85"/>
      <c r="U3" s="93"/>
      <c r="V3" s="84" t="s">
        <v>12</v>
      </c>
      <c r="W3" s="85"/>
      <c r="X3" s="86"/>
      <c r="Y3" s="89" t="s">
        <v>13</v>
      </c>
      <c r="Z3" s="85"/>
      <c r="AA3" s="86"/>
      <c r="AB3" s="89" t="s">
        <v>14</v>
      </c>
      <c r="AC3" s="85"/>
      <c r="AD3" s="86"/>
      <c r="AE3" s="89" t="s">
        <v>15</v>
      </c>
      <c r="AF3" s="85"/>
      <c r="AG3" s="86"/>
      <c r="AH3" s="89" t="s">
        <v>16</v>
      </c>
      <c r="AI3" s="85"/>
      <c r="AJ3" s="86"/>
      <c r="AK3" s="89" t="s">
        <v>17</v>
      </c>
      <c r="AL3" s="85"/>
      <c r="AM3" s="93"/>
    </row>
    <row r="4" spans="2:39" ht="14.25" thickBot="1">
      <c r="B4" s="8" t="s">
        <v>40</v>
      </c>
      <c r="C4" s="88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10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94" t="s">
        <v>21</v>
      </c>
      <c r="C5" s="12" t="s">
        <v>22</v>
      </c>
      <c r="D5" s="54">
        <f>SUM(G5,J5,M5,P5,S5,V5,Y5,AB5,AE5,AH5,AK5)</f>
        <v>0</v>
      </c>
      <c r="E5" s="68">
        <f>SUM(H5,K5,N5,Q5,T5,W5,Z5,AC5,AF5,AI5,AL5,)</f>
        <v>0</v>
      </c>
      <c r="F5" s="58">
        <f>SUM(I5,L5,O5,R5,U5,X5,AA5,AD5,AG5,AJ5,AM5)</f>
        <v>0</v>
      </c>
      <c r="G5" s="15"/>
      <c r="H5" s="16"/>
      <c r="I5" s="15"/>
      <c r="J5" s="15"/>
      <c r="K5" s="16"/>
      <c r="L5" s="15"/>
      <c r="M5" s="15"/>
      <c r="N5" s="16"/>
      <c r="O5" s="15"/>
      <c r="P5" s="15"/>
      <c r="Q5" s="16"/>
      <c r="R5" s="15"/>
      <c r="S5" s="15"/>
      <c r="T5" s="16"/>
      <c r="U5" s="17"/>
      <c r="V5" s="15"/>
      <c r="W5" s="16"/>
      <c r="X5" s="15"/>
      <c r="Y5" s="15"/>
      <c r="Z5" s="16"/>
      <c r="AA5" s="15"/>
      <c r="AB5" s="15"/>
      <c r="AC5" s="16"/>
      <c r="AD5" s="15"/>
      <c r="AE5" s="15"/>
      <c r="AF5" s="16"/>
      <c r="AG5" s="15"/>
      <c r="AH5" s="15"/>
      <c r="AI5" s="16"/>
      <c r="AJ5" s="15"/>
      <c r="AK5" s="15"/>
      <c r="AL5" s="16"/>
      <c r="AM5" s="17"/>
    </row>
    <row r="6" spans="2:39" ht="13.5">
      <c r="B6" s="77"/>
      <c r="C6" s="12" t="s">
        <v>23</v>
      </c>
      <c r="D6" s="54">
        <f aca="true" t="shared" si="0" ref="D6:D43">SUM(G6,J6,M6,P6,S6,V6,Y6,AB6,AE6,AH6,AK6)</f>
        <v>0</v>
      </c>
      <c r="E6" s="68">
        <f aca="true" t="shared" si="1" ref="E6:E43">SUM(H6,K6,N6,Q6,T6,W6,Z6,AC6,AF6,AI6,AL6,)</f>
        <v>0</v>
      </c>
      <c r="F6" s="58">
        <f aca="true" t="shared" si="2" ref="F6:F43">SUM(I6,L6,O6,R6,U6,X6,AA6,AD6,AG6,AJ6,AM6)</f>
        <v>0</v>
      </c>
      <c r="G6" s="15"/>
      <c r="H6" s="16"/>
      <c r="I6" s="15"/>
      <c r="J6" s="15"/>
      <c r="K6" s="16"/>
      <c r="L6" s="15"/>
      <c r="M6" s="15"/>
      <c r="N6" s="16"/>
      <c r="O6" s="15"/>
      <c r="P6" s="15"/>
      <c r="Q6" s="16"/>
      <c r="R6" s="15"/>
      <c r="S6" s="15"/>
      <c r="T6" s="16"/>
      <c r="U6" s="17"/>
      <c r="V6" s="15"/>
      <c r="W6" s="16"/>
      <c r="X6" s="15"/>
      <c r="Y6" s="15"/>
      <c r="Z6" s="16"/>
      <c r="AA6" s="15"/>
      <c r="AB6" s="15"/>
      <c r="AC6" s="16"/>
      <c r="AD6" s="15"/>
      <c r="AE6" s="15"/>
      <c r="AF6" s="16"/>
      <c r="AG6" s="15"/>
      <c r="AH6" s="15"/>
      <c r="AI6" s="16"/>
      <c r="AJ6" s="15"/>
      <c r="AK6" s="15"/>
      <c r="AL6" s="16"/>
      <c r="AM6" s="17"/>
    </row>
    <row r="7" spans="2:39" ht="13.5">
      <c r="B7" s="77"/>
      <c r="C7" s="18" t="s">
        <v>24</v>
      </c>
      <c r="D7" s="55">
        <f t="shared" si="0"/>
        <v>0</v>
      </c>
      <c r="E7" s="69">
        <f t="shared" si="1"/>
        <v>0</v>
      </c>
      <c r="F7" s="59">
        <f t="shared" si="2"/>
        <v>0</v>
      </c>
      <c r="G7" s="21"/>
      <c r="H7" s="22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U7" s="23"/>
      <c r="V7" s="21"/>
      <c r="W7" s="22"/>
      <c r="X7" s="21"/>
      <c r="Y7" s="21"/>
      <c r="Z7" s="22"/>
      <c r="AA7" s="21"/>
      <c r="AB7" s="21"/>
      <c r="AC7" s="22"/>
      <c r="AD7" s="21"/>
      <c r="AE7" s="21"/>
      <c r="AF7" s="22"/>
      <c r="AG7" s="21"/>
      <c r="AH7" s="21"/>
      <c r="AI7" s="22"/>
      <c r="AJ7" s="21"/>
      <c r="AK7" s="21"/>
      <c r="AL7" s="22"/>
      <c r="AM7" s="23"/>
    </row>
    <row r="8" spans="2:39" ht="13.5" customHeight="1">
      <c r="B8" s="77" t="s">
        <v>25</v>
      </c>
      <c r="C8" s="24" t="s">
        <v>22</v>
      </c>
      <c r="D8" s="54">
        <f t="shared" si="0"/>
        <v>0</v>
      </c>
      <c r="E8" s="68">
        <f t="shared" si="1"/>
        <v>0</v>
      </c>
      <c r="F8" s="58">
        <f t="shared" si="2"/>
        <v>0</v>
      </c>
      <c r="G8" s="27"/>
      <c r="H8" s="28"/>
      <c r="I8" s="27"/>
      <c r="J8" s="27"/>
      <c r="K8" s="28"/>
      <c r="L8" s="27"/>
      <c r="M8" s="27"/>
      <c r="N8" s="28"/>
      <c r="O8" s="27"/>
      <c r="P8" s="27"/>
      <c r="Q8" s="28"/>
      <c r="R8" s="27"/>
      <c r="S8" s="27"/>
      <c r="T8" s="28"/>
      <c r="U8" s="29"/>
      <c r="V8" s="27"/>
      <c r="W8" s="28"/>
      <c r="X8" s="27"/>
      <c r="Y8" s="27"/>
      <c r="Z8" s="28"/>
      <c r="AA8" s="27"/>
      <c r="AB8" s="27"/>
      <c r="AC8" s="28"/>
      <c r="AD8" s="27"/>
      <c r="AE8" s="27"/>
      <c r="AF8" s="28"/>
      <c r="AG8" s="27"/>
      <c r="AH8" s="27"/>
      <c r="AI8" s="28"/>
      <c r="AJ8" s="27"/>
      <c r="AK8" s="27"/>
      <c r="AL8" s="28"/>
      <c r="AM8" s="29"/>
    </row>
    <row r="9" spans="2:39" ht="13.5">
      <c r="B9" s="77"/>
      <c r="C9" s="12" t="s">
        <v>23</v>
      </c>
      <c r="D9" s="54">
        <f t="shared" si="0"/>
        <v>0</v>
      </c>
      <c r="E9" s="68">
        <f t="shared" si="1"/>
        <v>0</v>
      </c>
      <c r="F9" s="58">
        <f t="shared" si="2"/>
        <v>0</v>
      </c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6"/>
      <c r="U9" s="17"/>
      <c r="V9" s="15"/>
      <c r="W9" s="16"/>
      <c r="X9" s="15"/>
      <c r="Y9" s="15"/>
      <c r="Z9" s="16"/>
      <c r="AA9" s="15"/>
      <c r="AB9" s="15"/>
      <c r="AC9" s="16"/>
      <c r="AD9" s="15"/>
      <c r="AE9" s="15"/>
      <c r="AF9" s="16"/>
      <c r="AG9" s="15"/>
      <c r="AH9" s="15"/>
      <c r="AI9" s="16"/>
      <c r="AJ9" s="15"/>
      <c r="AK9" s="15"/>
      <c r="AL9" s="16"/>
      <c r="AM9" s="17"/>
    </row>
    <row r="10" spans="2:39" ht="13.5">
      <c r="B10" s="77"/>
      <c r="C10" s="30" t="s">
        <v>24</v>
      </c>
      <c r="D10" s="55">
        <f t="shared" si="0"/>
        <v>0</v>
      </c>
      <c r="E10" s="69">
        <f t="shared" si="1"/>
        <v>0</v>
      </c>
      <c r="F10" s="59">
        <f t="shared" si="2"/>
        <v>0</v>
      </c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2"/>
      <c r="U10" s="23"/>
      <c r="V10" s="21"/>
      <c r="W10" s="22"/>
      <c r="X10" s="21"/>
      <c r="Y10" s="21"/>
      <c r="Z10" s="22"/>
      <c r="AA10" s="21"/>
      <c r="AB10" s="21"/>
      <c r="AC10" s="22"/>
      <c r="AD10" s="21"/>
      <c r="AE10" s="21"/>
      <c r="AF10" s="22"/>
      <c r="AG10" s="21"/>
      <c r="AH10" s="21"/>
      <c r="AI10" s="22"/>
      <c r="AJ10" s="21"/>
      <c r="AK10" s="21"/>
      <c r="AL10" s="22"/>
      <c r="AM10" s="23"/>
    </row>
    <row r="11" spans="2:39" ht="13.5">
      <c r="B11" s="77" t="s">
        <v>26</v>
      </c>
      <c r="C11" s="24" t="s">
        <v>22</v>
      </c>
      <c r="D11" s="54">
        <f t="shared" si="0"/>
        <v>1</v>
      </c>
      <c r="E11" s="68">
        <f t="shared" si="1"/>
        <v>19</v>
      </c>
      <c r="F11" s="58">
        <f t="shared" si="2"/>
        <v>435</v>
      </c>
      <c r="G11" s="27"/>
      <c r="H11" s="28"/>
      <c r="I11" s="27"/>
      <c r="J11" s="27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9"/>
      <c r="V11" s="27">
        <v>1</v>
      </c>
      <c r="W11" s="28">
        <v>19</v>
      </c>
      <c r="X11" s="27">
        <v>435</v>
      </c>
      <c r="Y11" s="27"/>
      <c r="Z11" s="28"/>
      <c r="AA11" s="27"/>
      <c r="AB11" s="27"/>
      <c r="AC11" s="28"/>
      <c r="AD11" s="27"/>
      <c r="AE11" s="27"/>
      <c r="AF11" s="28"/>
      <c r="AG11" s="27"/>
      <c r="AH11" s="27"/>
      <c r="AI11" s="28"/>
      <c r="AJ11" s="27"/>
      <c r="AK11" s="27"/>
      <c r="AL11" s="28"/>
      <c r="AM11" s="29"/>
    </row>
    <row r="12" spans="2:39" ht="13.5">
      <c r="B12" s="77"/>
      <c r="C12" s="12" t="s">
        <v>23</v>
      </c>
      <c r="D12" s="54">
        <f t="shared" si="0"/>
        <v>0</v>
      </c>
      <c r="E12" s="68">
        <f t="shared" si="1"/>
        <v>0</v>
      </c>
      <c r="F12" s="58">
        <f t="shared" si="2"/>
        <v>0</v>
      </c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6"/>
      <c r="U12" s="17"/>
      <c r="V12" s="15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5"/>
      <c r="AH12" s="15"/>
      <c r="AI12" s="16"/>
      <c r="AJ12" s="15"/>
      <c r="AK12" s="15"/>
      <c r="AL12" s="16"/>
      <c r="AM12" s="17"/>
    </row>
    <row r="13" spans="2:39" ht="13.5">
      <c r="B13" s="77"/>
      <c r="C13" s="30" t="s">
        <v>24</v>
      </c>
      <c r="D13" s="55">
        <f t="shared" si="0"/>
        <v>1</v>
      </c>
      <c r="E13" s="69">
        <f t="shared" si="1"/>
        <v>19</v>
      </c>
      <c r="F13" s="59">
        <f t="shared" si="2"/>
        <v>435</v>
      </c>
      <c r="G13" s="21"/>
      <c r="H13" s="22"/>
      <c r="I13" s="21"/>
      <c r="J13" s="21"/>
      <c r="K13" s="22"/>
      <c r="L13" s="21"/>
      <c r="M13" s="21"/>
      <c r="N13" s="22"/>
      <c r="O13" s="21"/>
      <c r="P13" s="21"/>
      <c r="Q13" s="22"/>
      <c r="R13" s="21"/>
      <c r="S13" s="21"/>
      <c r="T13" s="22"/>
      <c r="U13" s="23"/>
      <c r="V13" s="21">
        <f>SUM(V11:V12)</f>
        <v>1</v>
      </c>
      <c r="W13" s="22">
        <f>SUM(W11:W12)</f>
        <v>19</v>
      </c>
      <c r="X13" s="21">
        <f>SUM(X11:X12)</f>
        <v>435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2:39" ht="13.5" customHeight="1">
      <c r="B14" s="77" t="s">
        <v>27</v>
      </c>
      <c r="C14" s="24" t="s">
        <v>22</v>
      </c>
      <c r="D14" s="54">
        <f t="shared" si="0"/>
        <v>26</v>
      </c>
      <c r="E14" s="68">
        <f t="shared" si="1"/>
        <v>3993.9</v>
      </c>
      <c r="F14" s="58">
        <f t="shared" si="2"/>
        <v>10985</v>
      </c>
      <c r="G14" s="27">
        <v>1</v>
      </c>
      <c r="H14" s="28">
        <v>0.9</v>
      </c>
      <c r="I14" s="27">
        <v>35</v>
      </c>
      <c r="J14" s="27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9"/>
      <c r="V14" s="27"/>
      <c r="W14" s="28"/>
      <c r="X14" s="27"/>
      <c r="Y14" s="27"/>
      <c r="Z14" s="28"/>
      <c r="AA14" s="27"/>
      <c r="AB14" s="27"/>
      <c r="AC14" s="28"/>
      <c r="AD14" s="27"/>
      <c r="AE14" s="27"/>
      <c r="AF14" s="28"/>
      <c r="AG14" s="27"/>
      <c r="AH14" s="27">
        <v>25</v>
      </c>
      <c r="AI14" s="28">
        <v>3993</v>
      </c>
      <c r="AJ14" s="27">
        <v>10950</v>
      </c>
      <c r="AK14" s="27"/>
      <c r="AL14" s="28"/>
      <c r="AM14" s="29"/>
    </row>
    <row r="15" spans="2:39" ht="13.5">
      <c r="B15" s="77"/>
      <c r="C15" s="12" t="s">
        <v>23</v>
      </c>
      <c r="D15" s="54">
        <f t="shared" si="0"/>
        <v>0</v>
      </c>
      <c r="E15" s="68">
        <f t="shared" si="1"/>
        <v>0</v>
      </c>
      <c r="F15" s="58">
        <f t="shared" si="2"/>
        <v>0</v>
      </c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7"/>
      <c r="V15" s="15"/>
      <c r="W15" s="16"/>
      <c r="X15" s="15"/>
      <c r="Y15" s="15"/>
      <c r="Z15" s="16"/>
      <c r="AA15" s="15"/>
      <c r="AB15" s="15"/>
      <c r="AC15" s="16"/>
      <c r="AD15" s="15"/>
      <c r="AE15" s="15"/>
      <c r="AF15" s="16"/>
      <c r="AG15" s="15"/>
      <c r="AH15" s="15"/>
      <c r="AI15" s="16"/>
      <c r="AJ15" s="15"/>
      <c r="AK15" s="15"/>
      <c r="AL15" s="16"/>
      <c r="AM15" s="17"/>
    </row>
    <row r="16" spans="2:39" ht="13.5">
      <c r="B16" s="77"/>
      <c r="C16" s="30" t="s">
        <v>24</v>
      </c>
      <c r="D16" s="55">
        <f t="shared" si="0"/>
        <v>26</v>
      </c>
      <c r="E16" s="69">
        <f t="shared" si="1"/>
        <v>3993.9</v>
      </c>
      <c r="F16" s="59">
        <f t="shared" si="2"/>
        <v>10985</v>
      </c>
      <c r="G16" s="21">
        <f>SUM(G14:G15)</f>
        <v>1</v>
      </c>
      <c r="H16" s="22">
        <f>SUM(H14:H15)</f>
        <v>0.9</v>
      </c>
      <c r="I16" s="21">
        <f>SUM(I14:I15)</f>
        <v>35</v>
      </c>
      <c r="J16" s="21"/>
      <c r="K16" s="22"/>
      <c r="L16" s="21"/>
      <c r="M16" s="21"/>
      <c r="N16" s="22"/>
      <c r="O16" s="21"/>
      <c r="P16" s="21"/>
      <c r="Q16" s="22"/>
      <c r="R16" s="21"/>
      <c r="S16" s="21"/>
      <c r="T16" s="22"/>
      <c r="U16" s="23"/>
      <c r="V16" s="21"/>
      <c r="W16" s="22"/>
      <c r="X16" s="21"/>
      <c r="Y16" s="21"/>
      <c r="Z16" s="22"/>
      <c r="AA16" s="21"/>
      <c r="AB16" s="21"/>
      <c r="AC16" s="22"/>
      <c r="AD16" s="21"/>
      <c r="AE16" s="21"/>
      <c r="AF16" s="22"/>
      <c r="AG16" s="21"/>
      <c r="AH16" s="21">
        <f>SUM(AH14:AH15)</f>
        <v>25</v>
      </c>
      <c r="AI16" s="22">
        <f>SUM(AI14:AI15)</f>
        <v>3993</v>
      </c>
      <c r="AJ16" s="21">
        <f>SUM(AJ14:AJ15)</f>
        <v>10950</v>
      </c>
      <c r="AK16" s="21"/>
      <c r="AL16" s="22"/>
      <c r="AM16" s="23"/>
    </row>
    <row r="17" spans="2:39" ht="13.5" customHeight="1">
      <c r="B17" s="81" t="s">
        <v>28</v>
      </c>
      <c r="C17" s="12" t="s">
        <v>22</v>
      </c>
      <c r="D17" s="54">
        <f t="shared" si="0"/>
        <v>1</v>
      </c>
      <c r="E17" s="68">
        <f t="shared" si="1"/>
        <v>98</v>
      </c>
      <c r="F17" s="58">
        <f t="shared" si="2"/>
        <v>310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5"/>
      <c r="W17" s="16"/>
      <c r="X17" s="15"/>
      <c r="Y17" s="15"/>
      <c r="Z17" s="16"/>
      <c r="AA17" s="15"/>
      <c r="AB17" s="15"/>
      <c r="AC17" s="16"/>
      <c r="AD17" s="15"/>
      <c r="AE17" s="15">
        <v>1</v>
      </c>
      <c r="AF17" s="16">
        <v>98</v>
      </c>
      <c r="AG17" s="15">
        <v>310</v>
      </c>
      <c r="AH17" s="15"/>
      <c r="AI17" s="16"/>
      <c r="AJ17" s="15"/>
      <c r="AK17" s="15"/>
      <c r="AL17" s="16"/>
      <c r="AM17" s="17"/>
    </row>
    <row r="18" spans="2:39" ht="13.5">
      <c r="B18" s="77"/>
      <c r="C18" s="12" t="s">
        <v>23</v>
      </c>
      <c r="D18" s="54">
        <f t="shared" si="0"/>
        <v>0</v>
      </c>
      <c r="E18" s="68">
        <f t="shared" si="1"/>
        <v>0</v>
      </c>
      <c r="F18" s="58">
        <f t="shared" si="2"/>
        <v>0</v>
      </c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6"/>
      <c r="U18" s="17"/>
      <c r="V18" s="15"/>
      <c r="W18" s="16"/>
      <c r="X18" s="15"/>
      <c r="Y18" s="15"/>
      <c r="Z18" s="16"/>
      <c r="AA18" s="15"/>
      <c r="AB18" s="15"/>
      <c r="AC18" s="16"/>
      <c r="AD18" s="15"/>
      <c r="AE18" s="15"/>
      <c r="AF18" s="16"/>
      <c r="AG18" s="15"/>
      <c r="AH18" s="15"/>
      <c r="AI18" s="16"/>
      <c r="AJ18" s="15"/>
      <c r="AK18" s="15"/>
      <c r="AL18" s="16"/>
      <c r="AM18" s="17"/>
    </row>
    <row r="19" spans="2:39" ht="13.5">
      <c r="B19" s="82"/>
      <c r="C19" s="12" t="s">
        <v>24</v>
      </c>
      <c r="D19" s="55">
        <f t="shared" si="0"/>
        <v>1</v>
      </c>
      <c r="E19" s="69">
        <f t="shared" si="1"/>
        <v>98</v>
      </c>
      <c r="F19" s="59">
        <f t="shared" si="2"/>
        <v>310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5"/>
      <c r="W19" s="16"/>
      <c r="X19" s="15"/>
      <c r="Y19" s="15"/>
      <c r="Z19" s="16"/>
      <c r="AA19" s="15"/>
      <c r="AB19" s="15"/>
      <c r="AC19" s="16"/>
      <c r="AD19" s="15"/>
      <c r="AE19" s="15">
        <f>SUM(AE17:AE18)</f>
        <v>1</v>
      </c>
      <c r="AF19" s="16">
        <f>SUM(AF17:AF18)</f>
        <v>98</v>
      </c>
      <c r="AG19" s="15">
        <f>SUM(AG17:AG18)</f>
        <v>310</v>
      </c>
      <c r="AH19" s="15"/>
      <c r="AI19" s="16"/>
      <c r="AJ19" s="15"/>
      <c r="AK19" s="15"/>
      <c r="AL19" s="16"/>
      <c r="AM19" s="17"/>
    </row>
    <row r="20" spans="2:39" ht="13.5">
      <c r="B20" s="77" t="s">
        <v>29</v>
      </c>
      <c r="C20" s="24" t="s">
        <v>22</v>
      </c>
      <c r="D20" s="54">
        <f t="shared" si="0"/>
        <v>5</v>
      </c>
      <c r="E20" s="68">
        <f t="shared" si="1"/>
        <v>204.5</v>
      </c>
      <c r="F20" s="58">
        <f t="shared" si="2"/>
        <v>1145</v>
      </c>
      <c r="G20" s="27"/>
      <c r="H20" s="28"/>
      <c r="I20" s="27"/>
      <c r="J20" s="27"/>
      <c r="K20" s="28"/>
      <c r="L20" s="27"/>
      <c r="M20" s="27"/>
      <c r="N20" s="28"/>
      <c r="O20" s="27"/>
      <c r="P20" s="27">
        <v>4</v>
      </c>
      <c r="Q20" s="28">
        <v>35.5</v>
      </c>
      <c r="R20" s="27">
        <v>725</v>
      </c>
      <c r="S20" s="27"/>
      <c r="T20" s="28"/>
      <c r="U20" s="29"/>
      <c r="V20" s="27"/>
      <c r="W20" s="28"/>
      <c r="X20" s="27"/>
      <c r="Y20" s="27"/>
      <c r="Z20" s="28"/>
      <c r="AA20" s="27"/>
      <c r="AB20" s="27"/>
      <c r="AC20" s="28"/>
      <c r="AD20" s="27"/>
      <c r="AE20" s="27"/>
      <c r="AF20" s="28"/>
      <c r="AG20" s="27"/>
      <c r="AH20" s="27">
        <v>1</v>
      </c>
      <c r="AI20" s="28">
        <v>169</v>
      </c>
      <c r="AJ20" s="27">
        <v>420</v>
      </c>
      <c r="AK20" s="27"/>
      <c r="AL20" s="28"/>
      <c r="AM20" s="29"/>
    </row>
    <row r="21" spans="2:39" ht="13.5">
      <c r="B21" s="77"/>
      <c r="C21" s="12" t="s">
        <v>23</v>
      </c>
      <c r="D21" s="54">
        <f t="shared" si="0"/>
        <v>1</v>
      </c>
      <c r="E21" s="68">
        <f t="shared" si="1"/>
        <v>0.2</v>
      </c>
      <c r="F21" s="58">
        <f t="shared" si="2"/>
        <v>30</v>
      </c>
      <c r="G21" s="15">
        <v>1</v>
      </c>
      <c r="H21" s="16">
        <v>0.2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5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>
      <c r="B22" s="77"/>
      <c r="C22" s="30" t="s">
        <v>24</v>
      </c>
      <c r="D22" s="55">
        <f t="shared" si="0"/>
        <v>6</v>
      </c>
      <c r="E22" s="69">
        <f t="shared" si="1"/>
        <v>204.7</v>
      </c>
      <c r="F22" s="59">
        <f t="shared" si="2"/>
        <v>1175</v>
      </c>
      <c r="G22" s="21">
        <f>SUM(G20:G21)</f>
        <v>1</v>
      </c>
      <c r="H22" s="22">
        <f>SUM(H20:H21)</f>
        <v>0.2</v>
      </c>
      <c r="I22" s="21">
        <f>SUM(I20:I21)</f>
        <v>30</v>
      </c>
      <c r="J22" s="21"/>
      <c r="K22" s="22"/>
      <c r="L22" s="21"/>
      <c r="M22" s="21"/>
      <c r="N22" s="22"/>
      <c r="O22" s="21"/>
      <c r="P22" s="21">
        <f>SUM(P20:P21)</f>
        <v>4</v>
      </c>
      <c r="Q22" s="22">
        <f>SUM(Q20:Q21)</f>
        <v>35.5</v>
      </c>
      <c r="R22" s="21">
        <f>SUM(R20:R21)</f>
        <v>725</v>
      </c>
      <c r="S22" s="21"/>
      <c r="T22" s="22"/>
      <c r="U22" s="23"/>
      <c r="V22" s="21"/>
      <c r="W22" s="22"/>
      <c r="X22" s="21"/>
      <c r="Y22" s="21"/>
      <c r="Z22" s="22"/>
      <c r="AA22" s="21"/>
      <c r="AB22" s="21"/>
      <c r="AC22" s="22"/>
      <c r="AD22" s="21"/>
      <c r="AE22" s="21"/>
      <c r="AF22" s="22"/>
      <c r="AG22" s="21"/>
      <c r="AH22" s="21">
        <f>SUM(AH20:AH21)</f>
        <v>1</v>
      </c>
      <c r="AI22" s="22">
        <f>SUM(AI20:AI21)</f>
        <v>169</v>
      </c>
      <c r="AJ22" s="21">
        <f>SUM(AJ20:AJ21)</f>
        <v>420</v>
      </c>
      <c r="AK22" s="21"/>
      <c r="AL22" s="22"/>
      <c r="AM22" s="23"/>
    </row>
    <row r="23" spans="2:39" ht="13.5" customHeight="1">
      <c r="B23" s="78" t="s">
        <v>30</v>
      </c>
      <c r="C23" s="12" t="s">
        <v>22</v>
      </c>
      <c r="D23" s="54">
        <f t="shared" si="0"/>
        <v>2</v>
      </c>
      <c r="E23" s="68">
        <f t="shared" si="1"/>
        <v>220</v>
      </c>
      <c r="F23" s="58">
        <f t="shared" si="2"/>
        <v>1070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5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>
        <v>2</v>
      </c>
      <c r="AI23" s="16">
        <v>220</v>
      </c>
      <c r="AJ23" s="15">
        <v>1070</v>
      </c>
      <c r="AK23" s="15"/>
      <c r="AL23" s="16"/>
      <c r="AM23" s="17"/>
    </row>
    <row r="24" spans="2:39" ht="13.5">
      <c r="B24" s="79"/>
      <c r="C24" s="12" t="s">
        <v>23</v>
      </c>
      <c r="D24" s="54">
        <f t="shared" si="0"/>
        <v>0</v>
      </c>
      <c r="E24" s="68">
        <f t="shared" si="1"/>
        <v>0</v>
      </c>
      <c r="F24" s="58">
        <f t="shared" si="2"/>
        <v>0</v>
      </c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6"/>
      <c r="U24" s="17"/>
      <c r="V24" s="15"/>
      <c r="W24" s="16"/>
      <c r="X24" s="15"/>
      <c r="Y24" s="15"/>
      <c r="Z24" s="16"/>
      <c r="AA24" s="15"/>
      <c r="AB24" s="15"/>
      <c r="AC24" s="16"/>
      <c r="AD24" s="15"/>
      <c r="AE24" s="15"/>
      <c r="AF24" s="16"/>
      <c r="AG24" s="15"/>
      <c r="AH24" s="15"/>
      <c r="AI24" s="16"/>
      <c r="AJ24" s="15"/>
      <c r="AK24" s="15"/>
      <c r="AL24" s="16"/>
      <c r="AM24" s="17"/>
    </row>
    <row r="25" spans="2:39" ht="13.5">
      <c r="B25" s="80"/>
      <c r="C25" s="12" t="s">
        <v>24</v>
      </c>
      <c r="D25" s="55">
        <f t="shared" si="0"/>
        <v>2</v>
      </c>
      <c r="E25" s="69">
        <f t="shared" si="1"/>
        <v>220</v>
      </c>
      <c r="F25" s="59">
        <f t="shared" si="2"/>
        <v>1070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5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>
        <f>SUM(AH23:AH24)</f>
        <v>2</v>
      </c>
      <c r="AI25" s="16">
        <f>SUM(AI23:AI24)</f>
        <v>220</v>
      </c>
      <c r="AJ25" s="15">
        <f>SUM(AJ23:AJ24)</f>
        <v>1070</v>
      </c>
      <c r="AK25" s="15"/>
      <c r="AL25" s="16"/>
      <c r="AM25" s="17"/>
    </row>
    <row r="26" spans="2:39" ht="13.5" customHeight="1">
      <c r="B26" s="79" t="s">
        <v>31</v>
      </c>
      <c r="C26" s="24" t="s">
        <v>22</v>
      </c>
      <c r="D26" s="54">
        <f t="shared" si="0"/>
        <v>10</v>
      </c>
      <c r="E26" s="68">
        <f t="shared" si="1"/>
        <v>1351.4</v>
      </c>
      <c r="F26" s="58">
        <f t="shared" si="2"/>
        <v>6327</v>
      </c>
      <c r="G26" s="27"/>
      <c r="H26" s="28"/>
      <c r="I26" s="27"/>
      <c r="J26" s="27"/>
      <c r="K26" s="28"/>
      <c r="L26" s="27"/>
      <c r="M26" s="27">
        <v>1</v>
      </c>
      <c r="N26" s="28">
        <v>3.1</v>
      </c>
      <c r="O26" s="27">
        <v>70</v>
      </c>
      <c r="P26" s="27">
        <v>1</v>
      </c>
      <c r="Q26" s="28">
        <v>7.3</v>
      </c>
      <c r="R26" s="27">
        <v>110</v>
      </c>
      <c r="S26" s="27">
        <v>1</v>
      </c>
      <c r="T26" s="28">
        <v>12</v>
      </c>
      <c r="U26" s="29">
        <v>160</v>
      </c>
      <c r="V26" s="27"/>
      <c r="W26" s="28"/>
      <c r="X26" s="27"/>
      <c r="Y26" s="27"/>
      <c r="Z26" s="28"/>
      <c r="AA26" s="27"/>
      <c r="AB26" s="27"/>
      <c r="AC26" s="28"/>
      <c r="AD26" s="27"/>
      <c r="AE26" s="27">
        <v>3</v>
      </c>
      <c r="AF26" s="28">
        <v>283</v>
      </c>
      <c r="AG26" s="27">
        <v>2561</v>
      </c>
      <c r="AH26" s="27">
        <v>1</v>
      </c>
      <c r="AI26" s="28">
        <v>199</v>
      </c>
      <c r="AJ26" s="27">
        <v>735</v>
      </c>
      <c r="AK26" s="27">
        <v>3</v>
      </c>
      <c r="AL26" s="28">
        <v>847</v>
      </c>
      <c r="AM26" s="29">
        <v>2691</v>
      </c>
    </row>
    <row r="27" spans="2:39" ht="13.5">
      <c r="B27" s="79"/>
      <c r="C27" s="12" t="s">
        <v>23</v>
      </c>
      <c r="D27" s="54">
        <f t="shared" si="0"/>
        <v>0</v>
      </c>
      <c r="E27" s="68">
        <f t="shared" si="1"/>
        <v>0</v>
      </c>
      <c r="F27" s="58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5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>
      <c r="B28" s="79"/>
      <c r="C28" s="30" t="s">
        <v>24</v>
      </c>
      <c r="D28" s="55">
        <f t="shared" si="0"/>
        <v>10</v>
      </c>
      <c r="E28" s="69">
        <f t="shared" si="1"/>
        <v>1351.4</v>
      </c>
      <c r="F28" s="59">
        <f t="shared" si="2"/>
        <v>6327</v>
      </c>
      <c r="G28" s="21"/>
      <c r="H28" s="22"/>
      <c r="I28" s="21"/>
      <c r="J28" s="21"/>
      <c r="K28" s="22"/>
      <c r="L28" s="21"/>
      <c r="M28" s="21">
        <f aca="true" t="shared" si="3" ref="M28:U28">SUM(M26:M27)</f>
        <v>1</v>
      </c>
      <c r="N28" s="22">
        <f t="shared" si="3"/>
        <v>3.1</v>
      </c>
      <c r="O28" s="21">
        <f t="shared" si="3"/>
        <v>70</v>
      </c>
      <c r="P28" s="21">
        <f t="shared" si="3"/>
        <v>1</v>
      </c>
      <c r="Q28" s="22">
        <f t="shared" si="3"/>
        <v>7.3</v>
      </c>
      <c r="R28" s="21">
        <f t="shared" si="3"/>
        <v>110</v>
      </c>
      <c r="S28" s="21">
        <f t="shared" si="3"/>
        <v>1</v>
      </c>
      <c r="T28" s="22">
        <f t="shared" si="3"/>
        <v>12</v>
      </c>
      <c r="U28" s="23">
        <f t="shared" si="3"/>
        <v>160</v>
      </c>
      <c r="V28" s="21"/>
      <c r="W28" s="22"/>
      <c r="X28" s="21"/>
      <c r="Y28" s="21"/>
      <c r="Z28" s="22"/>
      <c r="AA28" s="21"/>
      <c r="AB28" s="21"/>
      <c r="AC28" s="22"/>
      <c r="AD28" s="21"/>
      <c r="AE28" s="21">
        <f aca="true" t="shared" si="4" ref="AE28:AM28">SUM(AE26:AE27)</f>
        <v>3</v>
      </c>
      <c r="AF28" s="22">
        <f t="shared" si="4"/>
        <v>283</v>
      </c>
      <c r="AG28" s="21">
        <f t="shared" si="4"/>
        <v>2561</v>
      </c>
      <c r="AH28" s="21">
        <f t="shared" si="4"/>
        <v>1</v>
      </c>
      <c r="AI28" s="22">
        <f t="shared" si="4"/>
        <v>199</v>
      </c>
      <c r="AJ28" s="21">
        <f t="shared" si="4"/>
        <v>735</v>
      </c>
      <c r="AK28" s="21">
        <f t="shared" si="4"/>
        <v>3</v>
      </c>
      <c r="AL28" s="22">
        <f t="shared" si="4"/>
        <v>847</v>
      </c>
      <c r="AM28" s="23">
        <f t="shared" si="4"/>
        <v>2691</v>
      </c>
    </row>
    <row r="29" spans="2:39" ht="13.5" customHeight="1">
      <c r="B29" s="81" t="s">
        <v>32</v>
      </c>
      <c r="C29" s="12" t="s">
        <v>22</v>
      </c>
      <c r="D29" s="54">
        <f t="shared" si="0"/>
        <v>8</v>
      </c>
      <c r="E29" s="68">
        <f t="shared" si="1"/>
        <v>130.87</v>
      </c>
      <c r="F29" s="58">
        <f t="shared" si="2"/>
        <v>2320</v>
      </c>
      <c r="G29" s="15"/>
      <c r="H29" s="16"/>
      <c r="I29" s="15"/>
      <c r="J29" s="15"/>
      <c r="K29" s="16"/>
      <c r="L29" s="15"/>
      <c r="M29" s="15"/>
      <c r="N29" s="16"/>
      <c r="O29" s="15"/>
      <c r="P29" s="15">
        <v>6</v>
      </c>
      <c r="Q29" s="16">
        <v>50.3</v>
      </c>
      <c r="R29" s="15">
        <v>1830</v>
      </c>
      <c r="S29" s="15"/>
      <c r="T29" s="16"/>
      <c r="U29" s="17"/>
      <c r="V29" s="15"/>
      <c r="W29" s="16"/>
      <c r="X29" s="15"/>
      <c r="Y29" s="15"/>
      <c r="Z29" s="16"/>
      <c r="AA29" s="15"/>
      <c r="AB29" s="15">
        <v>2</v>
      </c>
      <c r="AC29" s="16">
        <v>80.57</v>
      </c>
      <c r="AD29" s="15">
        <v>490</v>
      </c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>
      <c r="B30" s="77"/>
      <c r="C30" s="12" t="s">
        <v>23</v>
      </c>
      <c r="D30" s="54">
        <f t="shared" si="0"/>
        <v>0</v>
      </c>
      <c r="E30" s="68">
        <f t="shared" si="1"/>
        <v>0</v>
      </c>
      <c r="F30" s="58">
        <f t="shared" si="2"/>
        <v>0</v>
      </c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6"/>
      <c r="U30" s="17"/>
      <c r="V30" s="15"/>
      <c r="W30" s="16"/>
      <c r="X30" s="15"/>
      <c r="Y30" s="15"/>
      <c r="Z30" s="16"/>
      <c r="AA30" s="15"/>
      <c r="AB30" s="15"/>
      <c r="AC30" s="16"/>
      <c r="AD30" s="15"/>
      <c r="AE30" s="15"/>
      <c r="AF30" s="16"/>
      <c r="AG30" s="15"/>
      <c r="AH30" s="15"/>
      <c r="AI30" s="16"/>
      <c r="AJ30" s="15"/>
      <c r="AK30" s="15"/>
      <c r="AL30" s="16"/>
      <c r="AM30" s="17"/>
    </row>
    <row r="31" spans="2:39" ht="13.5">
      <c r="B31" s="82"/>
      <c r="C31" s="12" t="s">
        <v>24</v>
      </c>
      <c r="D31" s="55">
        <f t="shared" si="0"/>
        <v>8</v>
      </c>
      <c r="E31" s="69">
        <f t="shared" si="1"/>
        <v>130.87</v>
      </c>
      <c r="F31" s="59">
        <f t="shared" si="2"/>
        <v>2320</v>
      </c>
      <c r="G31" s="15"/>
      <c r="H31" s="16"/>
      <c r="I31" s="15"/>
      <c r="J31" s="15"/>
      <c r="K31" s="16"/>
      <c r="L31" s="15"/>
      <c r="M31" s="15"/>
      <c r="N31" s="16"/>
      <c r="O31" s="15"/>
      <c r="P31" s="15">
        <f>SUM(P29:P30)</f>
        <v>6</v>
      </c>
      <c r="Q31" s="16">
        <f>SUM(Q29:Q30)</f>
        <v>50.3</v>
      </c>
      <c r="R31" s="49">
        <f>SUM(R29:R30)</f>
        <v>1830</v>
      </c>
      <c r="S31" s="15"/>
      <c r="T31" s="16"/>
      <c r="U31" s="17"/>
      <c r="V31" s="15"/>
      <c r="W31" s="16"/>
      <c r="X31" s="15"/>
      <c r="Y31" s="15"/>
      <c r="Z31" s="16"/>
      <c r="AA31" s="15"/>
      <c r="AB31" s="15">
        <f>SUM(AB29:AB30)</f>
        <v>2</v>
      </c>
      <c r="AC31" s="16">
        <f>SUM(AC29:AC30)</f>
        <v>80.57</v>
      </c>
      <c r="AD31" s="15">
        <f>SUM(AD29:AD30)</f>
        <v>490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77" t="s">
        <v>33</v>
      </c>
      <c r="C32" s="24" t="s">
        <v>22</v>
      </c>
      <c r="D32" s="54">
        <f t="shared" si="0"/>
        <v>1</v>
      </c>
      <c r="E32" s="68">
        <f t="shared" si="1"/>
        <v>4.9</v>
      </c>
      <c r="F32" s="58">
        <f t="shared" si="2"/>
        <v>90</v>
      </c>
      <c r="G32" s="27"/>
      <c r="H32" s="28"/>
      <c r="I32" s="27"/>
      <c r="J32" s="27"/>
      <c r="K32" s="28"/>
      <c r="L32" s="27"/>
      <c r="M32" s="27">
        <v>1</v>
      </c>
      <c r="N32" s="28">
        <v>4.9</v>
      </c>
      <c r="O32" s="27">
        <v>90</v>
      </c>
      <c r="P32" s="27"/>
      <c r="Q32" s="28"/>
      <c r="R32" s="27"/>
      <c r="S32" s="27"/>
      <c r="T32" s="28"/>
      <c r="U32" s="29"/>
      <c r="V32" s="27"/>
      <c r="W32" s="28"/>
      <c r="X32" s="27"/>
      <c r="Y32" s="27"/>
      <c r="Z32" s="28"/>
      <c r="AA32" s="27"/>
      <c r="AB32" s="27"/>
      <c r="AC32" s="28"/>
      <c r="AD32" s="27"/>
      <c r="AE32" s="27"/>
      <c r="AF32" s="28"/>
      <c r="AG32" s="27"/>
      <c r="AH32" s="27"/>
      <c r="AI32" s="28"/>
      <c r="AJ32" s="27"/>
      <c r="AK32" s="27"/>
      <c r="AL32" s="28"/>
      <c r="AM32" s="29"/>
    </row>
    <row r="33" spans="2:39" ht="13.5">
      <c r="B33" s="77"/>
      <c r="C33" s="12" t="s">
        <v>23</v>
      </c>
      <c r="D33" s="54">
        <f t="shared" si="0"/>
        <v>0</v>
      </c>
      <c r="E33" s="68">
        <f t="shared" si="1"/>
        <v>0</v>
      </c>
      <c r="F33" s="58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5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>
      <c r="B34" s="77"/>
      <c r="C34" s="30" t="s">
        <v>24</v>
      </c>
      <c r="D34" s="55">
        <f t="shared" si="0"/>
        <v>1</v>
      </c>
      <c r="E34" s="69">
        <f t="shared" si="1"/>
        <v>4.9</v>
      </c>
      <c r="F34" s="59">
        <f t="shared" si="2"/>
        <v>90</v>
      </c>
      <c r="G34" s="21"/>
      <c r="H34" s="22"/>
      <c r="I34" s="21"/>
      <c r="J34" s="21"/>
      <c r="K34" s="22"/>
      <c r="L34" s="21"/>
      <c r="M34" s="21">
        <f>SUM(M32:M33)</f>
        <v>1</v>
      </c>
      <c r="N34" s="22">
        <f>SUM(N32:N33)</f>
        <v>4.9</v>
      </c>
      <c r="O34" s="21">
        <f>SUM(O32:O33)</f>
        <v>90</v>
      </c>
      <c r="P34" s="21"/>
      <c r="Q34" s="22"/>
      <c r="R34" s="21"/>
      <c r="S34" s="21"/>
      <c r="T34" s="22"/>
      <c r="U34" s="23"/>
      <c r="V34" s="21"/>
      <c r="W34" s="22"/>
      <c r="X34" s="21"/>
      <c r="Y34" s="21"/>
      <c r="Z34" s="22"/>
      <c r="AA34" s="21"/>
      <c r="AB34" s="21"/>
      <c r="AC34" s="22"/>
      <c r="AD34" s="21"/>
      <c r="AE34" s="21"/>
      <c r="AF34" s="22"/>
      <c r="AG34" s="21"/>
      <c r="AH34" s="21"/>
      <c r="AI34" s="22"/>
      <c r="AJ34" s="21"/>
      <c r="AK34" s="21"/>
      <c r="AL34" s="22"/>
      <c r="AM34" s="23"/>
    </row>
    <row r="35" spans="2:39" ht="13.5" customHeight="1">
      <c r="B35" s="81" t="s">
        <v>34</v>
      </c>
      <c r="C35" s="12" t="s">
        <v>22</v>
      </c>
      <c r="D35" s="54">
        <f t="shared" si="0"/>
        <v>4</v>
      </c>
      <c r="E35" s="68">
        <f t="shared" si="1"/>
        <v>784</v>
      </c>
      <c r="F35" s="58">
        <f t="shared" si="2"/>
        <v>4634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5"/>
      <c r="W35" s="16"/>
      <c r="X35" s="15"/>
      <c r="Y35" s="15"/>
      <c r="Z35" s="16"/>
      <c r="AA35" s="15"/>
      <c r="AB35" s="15"/>
      <c r="AC35" s="16"/>
      <c r="AD35" s="15"/>
      <c r="AE35" s="15">
        <v>2</v>
      </c>
      <c r="AF35" s="16">
        <v>118</v>
      </c>
      <c r="AG35" s="15">
        <v>3554</v>
      </c>
      <c r="AH35" s="15">
        <v>1</v>
      </c>
      <c r="AI35" s="16">
        <v>167</v>
      </c>
      <c r="AJ35" s="15">
        <v>460</v>
      </c>
      <c r="AK35" s="15">
        <v>1</v>
      </c>
      <c r="AL35" s="16">
        <v>499</v>
      </c>
      <c r="AM35" s="17">
        <v>620</v>
      </c>
    </row>
    <row r="36" spans="2:39" ht="13.5">
      <c r="B36" s="77"/>
      <c r="C36" s="12" t="s">
        <v>23</v>
      </c>
      <c r="D36" s="54">
        <f t="shared" si="0"/>
        <v>0</v>
      </c>
      <c r="E36" s="68">
        <f t="shared" si="1"/>
        <v>0</v>
      </c>
      <c r="F36" s="58">
        <f t="shared" si="2"/>
        <v>0</v>
      </c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7"/>
      <c r="V36" s="1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K36" s="15"/>
      <c r="AL36" s="16"/>
      <c r="AM36" s="17"/>
    </row>
    <row r="37" spans="2:39" ht="13.5">
      <c r="B37" s="82"/>
      <c r="C37" s="12" t="s">
        <v>24</v>
      </c>
      <c r="D37" s="55">
        <f t="shared" si="0"/>
        <v>4</v>
      </c>
      <c r="E37" s="69">
        <f t="shared" si="1"/>
        <v>784</v>
      </c>
      <c r="F37" s="59">
        <f t="shared" si="2"/>
        <v>4634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5"/>
      <c r="W37" s="16"/>
      <c r="X37" s="15"/>
      <c r="Y37" s="15"/>
      <c r="Z37" s="16"/>
      <c r="AA37" s="15"/>
      <c r="AB37" s="15"/>
      <c r="AC37" s="16"/>
      <c r="AD37" s="15"/>
      <c r="AE37" s="15">
        <f aca="true" t="shared" si="5" ref="AE37:AM37">SUM(AE35:AE36)</f>
        <v>2</v>
      </c>
      <c r="AF37" s="16">
        <f t="shared" si="5"/>
        <v>118</v>
      </c>
      <c r="AG37" s="15">
        <f t="shared" si="5"/>
        <v>3554</v>
      </c>
      <c r="AH37" s="15">
        <f t="shared" si="5"/>
        <v>1</v>
      </c>
      <c r="AI37" s="16">
        <f t="shared" si="5"/>
        <v>167</v>
      </c>
      <c r="AJ37" s="15">
        <f t="shared" si="5"/>
        <v>460</v>
      </c>
      <c r="AK37" s="15">
        <f t="shared" si="5"/>
        <v>1</v>
      </c>
      <c r="AL37" s="16">
        <f t="shared" si="5"/>
        <v>499</v>
      </c>
      <c r="AM37" s="17">
        <f t="shared" si="5"/>
        <v>620</v>
      </c>
    </row>
    <row r="38" spans="2:39" ht="13.5" customHeight="1">
      <c r="B38" s="77" t="s">
        <v>35</v>
      </c>
      <c r="C38" s="24" t="s">
        <v>22</v>
      </c>
      <c r="D38" s="54">
        <f t="shared" si="0"/>
        <v>0</v>
      </c>
      <c r="E38" s="68">
        <f t="shared" si="1"/>
        <v>0</v>
      </c>
      <c r="F38" s="58">
        <f t="shared" si="2"/>
        <v>0</v>
      </c>
      <c r="G38" s="27"/>
      <c r="H38" s="28"/>
      <c r="I38" s="27"/>
      <c r="J38" s="27"/>
      <c r="K38" s="28"/>
      <c r="L38" s="27"/>
      <c r="M38" s="27"/>
      <c r="N38" s="28"/>
      <c r="O38" s="27"/>
      <c r="P38" s="27"/>
      <c r="Q38" s="28"/>
      <c r="R38" s="27"/>
      <c r="S38" s="27"/>
      <c r="T38" s="28"/>
      <c r="U38" s="29"/>
      <c r="V38" s="27"/>
      <c r="W38" s="28"/>
      <c r="X38" s="27"/>
      <c r="Y38" s="27"/>
      <c r="Z38" s="28"/>
      <c r="AA38" s="27"/>
      <c r="AB38" s="27"/>
      <c r="AC38" s="28"/>
      <c r="AD38" s="27"/>
      <c r="AE38" s="27"/>
      <c r="AF38" s="28"/>
      <c r="AG38" s="27"/>
      <c r="AH38" s="27"/>
      <c r="AI38" s="28"/>
      <c r="AJ38" s="27"/>
      <c r="AK38" s="27"/>
      <c r="AL38" s="28"/>
      <c r="AM38" s="29"/>
    </row>
    <row r="39" spans="2:39" ht="13.5">
      <c r="B39" s="77"/>
      <c r="C39" s="12" t="s">
        <v>23</v>
      </c>
      <c r="D39" s="54">
        <f t="shared" si="0"/>
        <v>0</v>
      </c>
      <c r="E39" s="68">
        <f t="shared" si="1"/>
        <v>0</v>
      </c>
      <c r="F39" s="58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>
      <c r="B40" s="77"/>
      <c r="C40" s="30" t="s">
        <v>24</v>
      </c>
      <c r="D40" s="55">
        <f t="shared" si="0"/>
        <v>0</v>
      </c>
      <c r="E40" s="69">
        <f t="shared" si="1"/>
        <v>0</v>
      </c>
      <c r="F40" s="59">
        <f t="shared" si="2"/>
        <v>0</v>
      </c>
      <c r="G40" s="21"/>
      <c r="H40" s="22"/>
      <c r="I40" s="21"/>
      <c r="J40" s="21"/>
      <c r="K40" s="22"/>
      <c r="L40" s="21"/>
      <c r="M40" s="21"/>
      <c r="N40" s="22"/>
      <c r="O40" s="21"/>
      <c r="P40" s="21"/>
      <c r="Q40" s="22"/>
      <c r="R40" s="21"/>
      <c r="S40" s="21"/>
      <c r="T40" s="22"/>
      <c r="U40" s="23"/>
      <c r="V40" s="21"/>
      <c r="W40" s="22"/>
      <c r="X40" s="21"/>
      <c r="Y40" s="21"/>
      <c r="Z40" s="22"/>
      <c r="AA40" s="21"/>
      <c r="AB40" s="21"/>
      <c r="AC40" s="22"/>
      <c r="AD40" s="21"/>
      <c r="AE40" s="21"/>
      <c r="AF40" s="22"/>
      <c r="AG40" s="21"/>
      <c r="AH40" s="21"/>
      <c r="AI40" s="22"/>
      <c r="AJ40" s="21"/>
      <c r="AK40" s="21"/>
      <c r="AL40" s="22"/>
      <c r="AM40" s="23"/>
    </row>
    <row r="41" spans="2:39" ht="13.5" customHeight="1">
      <c r="B41" s="77" t="s">
        <v>36</v>
      </c>
      <c r="C41" s="24" t="s">
        <v>22</v>
      </c>
      <c r="D41" s="54">
        <f t="shared" si="0"/>
        <v>0</v>
      </c>
      <c r="E41" s="68">
        <f t="shared" si="1"/>
        <v>0</v>
      </c>
      <c r="F41" s="58">
        <f t="shared" si="2"/>
        <v>0</v>
      </c>
      <c r="G41" s="27"/>
      <c r="H41" s="28"/>
      <c r="I41" s="27"/>
      <c r="J41" s="27"/>
      <c r="K41" s="28"/>
      <c r="L41" s="27"/>
      <c r="M41" s="27"/>
      <c r="N41" s="28"/>
      <c r="O41" s="27"/>
      <c r="P41" s="27"/>
      <c r="Q41" s="28"/>
      <c r="R41" s="27"/>
      <c r="S41" s="27"/>
      <c r="T41" s="28"/>
      <c r="U41" s="29"/>
      <c r="V41" s="27"/>
      <c r="W41" s="28"/>
      <c r="X41" s="27"/>
      <c r="Y41" s="27"/>
      <c r="Z41" s="28"/>
      <c r="AA41" s="27"/>
      <c r="AB41" s="27"/>
      <c r="AC41" s="28"/>
      <c r="AD41" s="27"/>
      <c r="AE41" s="27"/>
      <c r="AF41" s="28"/>
      <c r="AG41" s="27"/>
      <c r="AH41" s="27"/>
      <c r="AI41" s="28"/>
      <c r="AJ41" s="27"/>
      <c r="AK41" s="27"/>
      <c r="AL41" s="28"/>
      <c r="AM41" s="29"/>
    </row>
    <row r="42" spans="2:39" ht="13.5">
      <c r="B42" s="77"/>
      <c r="C42" s="12" t="s">
        <v>23</v>
      </c>
      <c r="D42" s="54">
        <f t="shared" si="0"/>
        <v>0</v>
      </c>
      <c r="E42" s="68">
        <f t="shared" si="1"/>
        <v>0</v>
      </c>
      <c r="F42" s="58">
        <f t="shared" si="2"/>
        <v>0</v>
      </c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7"/>
      <c r="V42" s="1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K42" s="15"/>
      <c r="AL42" s="16"/>
      <c r="AM42" s="17"/>
    </row>
    <row r="43" spans="2:39" ht="13.5">
      <c r="B43" s="77"/>
      <c r="C43" s="30" t="s">
        <v>24</v>
      </c>
      <c r="D43" s="55">
        <f t="shared" si="0"/>
        <v>0</v>
      </c>
      <c r="E43" s="69">
        <f t="shared" si="1"/>
        <v>0</v>
      </c>
      <c r="F43" s="59">
        <f t="shared" si="2"/>
        <v>0</v>
      </c>
      <c r="G43" s="21"/>
      <c r="H43" s="22"/>
      <c r="I43" s="21"/>
      <c r="J43" s="21"/>
      <c r="K43" s="22"/>
      <c r="L43" s="21"/>
      <c r="M43" s="21"/>
      <c r="N43" s="22"/>
      <c r="O43" s="21"/>
      <c r="P43" s="21"/>
      <c r="Q43" s="22"/>
      <c r="R43" s="21"/>
      <c r="S43" s="21"/>
      <c r="T43" s="22"/>
      <c r="U43" s="23"/>
      <c r="V43" s="21"/>
      <c r="W43" s="22"/>
      <c r="X43" s="21"/>
      <c r="Y43" s="21"/>
      <c r="Z43" s="22"/>
      <c r="AA43" s="21"/>
      <c r="AB43" s="21"/>
      <c r="AC43" s="22"/>
      <c r="AD43" s="21"/>
      <c r="AE43" s="21"/>
      <c r="AF43" s="22"/>
      <c r="AG43" s="21"/>
      <c r="AH43" s="21"/>
      <c r="AI43" s="22"/>
      <c r="AJ43" s="21"/>
      <c r="AK43" s="21"/>
      <c r="AL43" s="22"/>
      <c r="AM43" s="23"/>
    </row>
    <row r="44" spans="2:39" ht="13.5">
      <c r="B44" s="82" t="s">
        <v>6</v>
      </c>
      <c r="C44" s="24" t="s">
        <v>41</v>
      </c>
      <c r="D44" s="56">
        <f aca="true" t="shared" si="6" ref="D44:F46">SUM(D41,D38,D35,D32,D29,D26,D23,D20,D17,D14,D11,D8,D5)</f>
        <v>58</v>
      </c>
      <c r="E44" s="70">
        <f t="shared" si="6"/>
        <v>6806.57</v>
      </c>
      <c r="F44" s="60">
        <f t="shared" si="6"/>
        <v>27316</v>
      </c>
      <c r="G44" s="25">
        <f>SUM(G5,G8,G11,G14,G17,G20,G23,G26,G29,G32,G35,G38,G41)</f>
        <v>1</v>
      </c>
      <c r="H44" s="51">
        <f aca="true" t="shared" si="7" ref="H44:T44">SUM(H5,H8,H11,H14,H17,H20,H23,H26,H29,H32,H35,H38,H41)</f>
        <v>0.9</v>
      </c>
      <c r="I44" s="25">
        <f t="shared" si="7"/>
        <v>35</v>
      </c>
      <c r="J44" s="25">
        <f t="shared" si="7"/>
        <v>0</v>
      </c>
      <c r="K44" s="25">
        <f t="shared" si="7"/>
        <v>0</v>
      </c>
      <c r="L44" s="13">
        <f t="shared" si="7"/>
        <v>0</v>
      </c>
      <c r="M44" s="13">
        <f t="shared" si="7"/>
        <v>2</v>
      </c>
      <c r="N44" s="14">
        <f t="shared" si="7"/>
        <v>8</v>
      </c>
      <c r="O44" s="13">
        <f t="shared" si="7"/>
        <v>160</v>
      </c>
      <c r="P44" s="13">
        <f t="shared" si="7"/>
        <v>11</v>
      </c>
      <c r="Q44" s="14">
        <f t="shared" si="7"/>
        <v>93.1</v>
      </c>
      <c r="R44" s="13">
        <f t="shared" si="7"/>
        <v>2665</v>
      </c>
      <c r="S44" s="13">
        <f t="shared" si="7"/>
        <v>1</v>
      </c>
      <c r="T44" s="14">
        <f t="shared" si="7"/>
        <v>12</v>
      </c>
      <c r="U44" s="13">
        <f aca="true" t="shared" si="8" ref="U44:AB44">SUM(U5,U8,U11,U14,U17,U20,U23,U26,U29,U32,U35,U38,U41)</f>
        <v>160</v>
      </c>
      <c r="V44" s="13">
        <f t="shared" si="8"/>
        <v>1</v>
      </c>
      <c r="W44" s="14">
        <f t="shared" si="8"/>
        <v>19</v>
      </c>
      <c r="X44" s="13">
        <f t="shared" si="8"/>
        <v>435</v>
      </c>
      <c r="Y44" s="13">
        <f t="shared" si="8"/>
        <v>0</v>
      </c>
      <c r="Z44" s="13">
        <f t="shared" si="8"/>
        <v>0</v>
      </c>
      <c r="AA44" s="13">
        <f t="shared" si="8"/>
        <v>0</v>
      </c>
      <c r="AB44" s="13">
        <f t="shared" si="8"/>
        <v>2</v>
      </c>
      <c r="AC44" s="13">
        <f aca="true" t="shared" si="9" ref="AC44:AM44">SUM(AC5,AC8,AC11,AC14,AC17,AC20,AC23,AC26,AC29,AC32,AC35,AC38,AC41)</f>
        <v>80.57</v>
      </c>
      <c r="AD44" s="13">
        <f t="shared" si="9"/>
        <v>490</v>
      </c>
      <c r="AE44" s="13">
        <f t="shared" si="9"/>
        <v>6</v>
      </c>
      <c r="AF44" s="14">
        <f t="shared" si="9"/>
        <v>499</v>
      </c>
      <c r="AG44" s="13">
        <f t="shared" si="9"/>
        <v>6425</v>
      </c>
      <c r="AH44" s="13">
        <f t="shared" si="9"/>
        <v>30</v>
      </c>
      <c r="AI44" s="13">
        <f t="shared" si="9"/>
        <v>4748</v>
      </c>
      <c r="AJ44" s="13">
        <f t="shared" si="9"/>
        <v>13635</v>
      </c>
      <c r="AK44" s="13">
        <f t="shared" si="9"/>
        <v>4</v>
      </c>
      <c r="AL44" s="14">
        <f t="shared" si="9"/>
        <v>1346</v>
      </c>
      <c r="AM44" s="13">
        <f t="shared" si="9"/>
        <v>3311</v>
      </c>
    </row>
    <row r="45" spans="2:39" ht="13.5">
      <c r="B45" s="90"/>
      <c r="C45" s="12" t="s">
        <v>42</v>
      </c>
      <c r="D45" s="54">
        <f t="shared" si="6"/>
        <v>1</v>
      </c>
      <c r="E45" s="68">
        <f t="shared" si="6"/>
        <v>0.2</v>
      </c>
      <c r="F45" s="58">
        <f t="shared" si="6"/>
        <v>30</v>
      </c>
      <c r="G45" s="13">
        <f>SUM(G6,G9,G12,G15,G18,G21,G24,G27,G30,G33,G36,G39,G42)</f>
        <v>1</v>
      </c>
      <c r="H45" s="52">
        <f aca="true" t="shared" si="10" ref="H45:T45">SUM(H6,H9,H12,H15,H18,H21,H24,H27,H30,H33,H36,H39,H42)</f>
        <v>0.2</v>
      </c>
      <c r="I45" s="13">
        <f t="shared" si="10"/>
        <v>30</v>
      </c>
      <c r="J45" s="13">
        <f t="shared" si="10"/>
        <v>0</v>
      </c>
      <c r="K45" s="13">
        <f t="shared" si="10"/>
        <v>0</v>
      </c>
      <c r="L45" s="13">
        <f t="shared" si="10"/>
        <v>0</v>
      </c>
      <c r="M45" s="13">
        <f t="shared" si="10"/>
        <v>0</v>
      </c>
      <c r="N45" s="14">
        <f t="shared" si="10"/>
        <v>0</v>
      </c>
      <c r="O45" s="13">
        <f t="shared" si="10"/>
        <v>0</v>
      </c>
      <c r="P45" s="13">
        <f t="shared" si="10"/>
        <v>0</v>
      </c>
      <c r="Q45" s="14">
        <f t="shared" si="10"/>
        <v>0</v>
      </c>
      <c r="R45" s="13">
        <f t="shared" si="10"/>
        <v>0</v>
      </c>
      <c r="S45" s="13">
        <f t="shared" si="10"/>
        <v>0</v>
      </c>
      <c r="T45" s="14">
        <f t="shared" si="10"/>
        <v>0</v>
      </c>
      <c r="U45" s="13">
        <f aca="true" t="shared" si="11" ref="U45:AB45">SUM(U6,U9,U12,U15,U18,U21,U24,U27,U30,U33,U36,U39,U42)</f>
        <v>0</v>
      </c>
      <c r="V45" s="13">
        <f t="shared" si="11"/>
        <v>0</v>
      </c>
      <c r="W45" s="14">
        <f t="shared" si="11"/>
        <v>0</v>
      </c>
      <c r="X45" s="13">
        <f t="shared" si="11"/>
        <v>0</v>
      </c>
      <c r="Y45" s="13">
        <f t="shared" si="11"/>
        <v>0</v>
      </c>
      <c r="Z45" s="13">
        <f t="shared" si="11"/>
        <v>0</v>
      </c>
      <c r="AA45" s="13">
        <f t="shared" si="11"/>
        <v>0</v>
      </c>
      <c r="AB45" s="13">
        <f t="shared" si="11"/>
        <v>0</v>
      </c>
      <c r="AC45" s="13">
        <f aca="true" t="shared" si="12" ref="AC45:AM45">SUM(AC6,AC9,AC12,AC15,AC18,AC21,AC24,AC27,AC30,AC33,AC36,AC39,AC42)</f>
        <v>0</v>
      </c>
      <c r="AD45" s="13">
        <f t="shared" si="12"/>
        <v>0</v>
      </c>
      <c r="AE45" s="13">
        <f t="shared" si="12"/>
        <v>0</v>
      </c>
      <c r="AF45" s="14">
        <f t="shared" si="12"/>
        <v>0</v>
      </c>
      <c r="AG45" s="13">
        <f t="shared" si="12"/>
        <v>0</v>
      </c>
      <c r="AH45" s="13">
        <f t="shared" si="12"/>
        <v>0</v>
      </c>
      <c r="AI45" s="13">
        <f t="shared" si="12"/>
        <v>0</v>
      </c>
      <c r="AJ45" s="13">
        <f t="shared" si="12"/>
        <v>0</v>
      </c>
      <c r="AK45" s="13">
        <f t="shared" si="12"/>
        <v>0</v>
      </c>
      <c r="AL45" s="14">
        <f t="shared" si="12"/>
        <v>0</v>
      </c>
      <c r="AM45" s="13">
        <f t="shared" si="12"/>
        <v>0</v>
      </c>
    </row>
    <row r="46" spans="2:39" ht="14.25" thickBot="1">
      <c r="B46" s="91"/>
      <c r="C46" s="32" t="s">
        <v>43</v>
      </c>
      <c r="D46" s="57">
        <f t="shared" si="6"/>
        <v>59</v>
      </c>
      <c r="E46" s="71">
        <f t="shared" si="6"/>
        <v>6806.77</v>
      </c>
      <c r="F46" s="61">
        <f t="shared" si="6"/>
        <v>27346</v>
      </c>
      <c r="G46" s="33">
        <f>SUM(G44:G45)</f>
        <v>2</v>
      </c>
      <c r="H46" s="53">
        <f aca="true" t="shared" si="13" ref="H46:Z46">SUM(H44:H45)</f>
        <v>1.1</v>
      </c>
      <c r="I46" s="33">
        <f t="shared" si="13"/>
        <v>65</v>
      </c>
      <c r="J46" s="33">
        <f t="shared" si="13"/>
        <v>0</v>
      </c>
      <c r="K46" s="33">
        <f t="shared" si="13"/>
        <v>0</v>
      </c>
      <c r="L46" s="33">
        <f t="shared" si="13"/>
        <v>0</v>
      </c>
      <c r="M46" s="33">
        <f t="shared" si="13"/>
        <v>2</v>
      </c>
      <c r="N46" s="34">
        <f t="shared" si="13"/>
        <v>8</v>
      </c>
      <c r="O46" s="33">
        <f t="shared" si="13"/>
        <v>160</v>
      </c>
      <c r="P46" s="33">
        <f t="shared" si="13"/>
        <v>11</v>
      </c>
      <c r="Q46" s="34">
        <f t="shared" si="13"/>
        <v>93.1</v>
      </c>
      <c r="R46" s="33">
        <f t="shared" si="13"/>
        <v>2665</v>
      </c>
      <c r="S46" s="33">
        <f t="shared" si="13"/>
        <v>1</v>
      </c>
      <c r="T46" s="34">
        <f t="shared" si="13"/>
        <v>12</v>
      </c>
      <c r="U46" s="33">
        <f t="shared" si="13"/>
        <v>160</v>
      </c>
      <c r="V46" s="33">
        <f t="shared" si="13"/>
        <v>1</v>
      </c>
      <c r="W46" s="34">
        <f t="shared" si="13"/>
        <v>19</v>
      </c>
      <c r="X46" s="33">
        <f t="shared" si="13"/>
        <v>435</v>
      </c>
      <c r="Y46" s="33">
        <f t="shared" si="13"/>
        <v>0</v>
      </c>
      <c r="Z46" s="33">
        <f t="shared" si="13"/>
        <v>0</v>
      </c>
      <c r="AA46" s="33">
        <f aca="true" t="shared" si="14" ref="AA46:AM46">SUM(AA44:AA45)</f>
        <v>0</v>
      </c>
      <c r="AB46" s="33">
        <f t="shared" si="14"/>
        <v>2</v>
      </c>
      <c r="AC46" s="33">
        <f t="shared" si="14"/>
        <v>80.57</v>
      </c>
      <c r="AD46" s="33">
        <f t="shared" si="14"/>
        <v>490</v>
      </c>
      <c r="AE46" s="33">
        <f t="shared" si="14"/>
        <v>6</v>
      </c>
      <c r="AF46" s="34">
        <f t="shared" si="14"/>
        <v>499</v>
      </c>
      <c r="AG46" s="33">
        <f t="shared" si="14"/>
        <v>6425</v>
      </c>
      <c r="AH46" s="33">
        <f t="shared" si="14"/>
        <v>30</v>
      </c>
      <c r="AI46" s="33">
        <f t="shared" si="14"/>
        <v>4748</v>
      </c>
      <c r="AJ46" s="33">
        <f t="shared" si="14"/>
        <v>13635</v>
      </c>
      <c r="AK46" s="33">
        <f t="shared" si="14"/>
        <v>4</v>
      </c>
      <c r="AL46" s="34">
        <f t="shared" si="14"/>
        <v>1346</v>
      </c>
      <c r="AM46" s="33">
        <f t="shared" si="14"/>
        <v>3311</v>
      </c>
    </row>
    <row r="47" spans="3:41" ht="21" customHeight="1">
      <c r="C47" s="1"/>
      <c r="D47" s="83" t="s">
        <v>0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 t="s">
        <v>0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87" t="s">
        <v>5</v>
      </c>
      <c r="D49" s="84" t="s">
        <v>6</v>
      </c>
      <c r="E49" s="85"/>
      <c r="F49" s="86"/>
      <c r="G49" s="89" t="s">
        <v>7</v>
      </c>
      <c r="H49" s="85"/>
      <c r="I49" s="86"/>
      <c r="J49" s="89" t="s">
        <v>8</v>
      </c>
      <c r="K49" s="85"/>
      <c r="L49" s="86"/>
      <c r="M49" s="89" t="s">
        <v>9</v>
      </c>
      <c r="N49" s="85"/>
      <c r="O49" s="86"/>
      <c r="P49" s="89" t="s">
        <v>10</v>
      </c>
      <c r="Q49" s="85"/>
      <c r="R49" s="86"/>
      <c r="S49" s="89" t="s">
        <v>11</v>
      </c>
      <c r="T49" s="85"/>
      <c r="U49" s="93"/>
      <c r="V49" s="84" t="s">
        <v>12</v>
      </c>
      <c r="W49" s="85"/>
      <c r="X49" s="86"/>
      <c r="Y49" s="89" t="s">
        <v>13</v>
      </c>
      <c r="Z49" s="85"/>
      <c r="AA49" s="86"/>
      <c r="AB49" s="89" t="s">
        <v>14</v>
      </c>
      <c r="AC49" s="85"/>
      <c r="AD49" s="86"/>
      <c r="AE49" s="89" t="s">
        <v>15</v>
      </c>
      <c r="AF49" s="85"/>
      <c r="AG49" s="86"/>
      <c r="AH49" s="89" t="s">
        <v>16</v>
      </c>
      <c r="AI49" s="85"/>
      <c r="AJ49" s="86"/>
      <c r="AK49" s="89" t="s">
        <v>17</v>
      </c>
      <c r="AL49" s="85"/>
      <c r="AM49" s="93"/>
    </row>
    <row r="50" spans="2:39" ht="14.25" thickBot="1">
      <c r="B50" s="8" t="s">
        <v>40</v>
      </c>
      <c r="C50" s="88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10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10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92" t="s">
        <v>21</v>
      </c>
      <c r="C51" s="35" t="s">
        <v>22</v>
      </c>
      <c r="D51" s="54"/>
      <c r="E51" s="14"/>
      <c r="F51" s="54"/>
      <c r="G51" s="36"/>
      <c r="H51" s="37"/>
      <c r="I51" s="36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36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90"/>
      <c r="C52" s="12" t="s">
        <v>23</v>
      </c>
      <c r="D52" s="54"/>
      <c r="E52" s="14"/>
      <c r="F52" s="54"/>
      <c r="G52" s="15"/>
      <c r="H52" s="16"/>
      <c r="I52" s="15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15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81"/>
      <c r="C53" s="12" t="s">
        <v>24</v>
      </c>
      <c r="D53" s="55"/>
      <c r="E53" s="20"/>
      <c r="F53" s="55"/>
      <c r="G53" s="15"/>
      <c r="H53" s="16"/>
      <c r="I53" s="15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15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77" t="s">
        <v>25</v>
      </c>
      <c r="C54" s="24" t="s">
        <v>22</v>
      </c>
      <c r="D54" s="56">
        <f aca="true" t="shared" si="15" ref="D54:D65">SUM(G54,J54,M54,P54,S54,V54,Y54,AB54,AE54,AH54,AK54)</f>
        <v>0</v>
      </c>
      <c r="E54" s="26">
        <f aca="true" t="shared" si="16" ref="E54:E65">SUM(H54,K54,N54,Q54,T54,W54,Z54,AC54,AF54,AI54,AL54)</f>
        <v>0</v>
      </c>
      <c r="F54" s="56">
        <f aca="true" t="shared" si="17" ref="F54:F65">SUM(I54,L54,O54,R54,U54,X54,AA54,AD54,AG54,AJ54,AM54)</f>
        <v>0</v>
      </c>
      <c r="G54" s="27"/>
      <c r="H54" s="28"/>
      <c r="I54" s="27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27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77"/>
      <c r="C55" s="12" t="s">
        <v>23</v>
      </c>
      <c r="D55" s="54">
        <f t="shared" si="15"/>
        <v>34</v>
      </c>
      <c r="E55" s="14">
        <f t="shared" si="16"/>
        <v>19.240000000000002</v>
      </c>
      <c r="F55" s="54">
        <f t="shared" si="17"/>
        <v>703</v>
      </c>
      <c r="G55" s="15">
        <v>30</v>
      </c>
      <c r="H55" s="16">
        <v>13.89</v>
      </c>
      <c r="I55" s="15">
        <v>635</v>
      </c>
      <c r="J55" s="15">
        <v>4</v>
      </c>
      <c r="K55" s="16">
        <v>5.35</v>
      </c>
      <c r="L55" s="15">
        <v>68</v>
      </c>
      <c r="M55" s="15"/>
      <c r="N55" s="16"/>
      <c r="O55" s="15"/>
      <c r="P55" s="15"/>
      <c r="Q55" s="16"/>
      <c r="R55" s="15"/>
      <c r="S55" s="15"/>
      <c r="T55" s="16"/>
      <c r="U55" s="17"/>
      <c r="V55" s="15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77"/>
      <c r="C56" s="30" t="s">
        <v>24</v>
      </c>
      <c r="D56" s="55">
        <f t="shared" si="15"/>
        <v>34</v>
      </c>
      <c r="E56" s="20">
        <f t="shared" si="16"/>
        <v>19.240000000000002</v>
      </c>
      <c r="F56" s="55">
        <f t="shared" si="17"/>
        <v>703</v>
      </c>
      <c r="G56" s="21">
        <f aca="true" t="shared" si="18" ref="G56:L56">SUM(G54:G55)</f>
        <v>30</v>
      </c>
      <c r="H56" s="22">
        <f t="shared" si="18"/>
        <v>13.89</v>
      </c>
      <c r="I56" s="21">
        <f t="shared" si="18"/>
        <v>635</v>
      </c>
      <c r="J56" s="21">
        <f t="shared" si="18"/>
        <v>4</v>
      </c>
      <c r="K56" s="22">
        <f t="shared" si="18"/>
        <v>5.35</v>
      </c>
      <c r="L56" s="21">
        <f t="shared" si="18"/>
        <v>68</v>
      </c>
      <c r="M56" s="21"/>
      <c r="N56" s="22"/>
      <c r="O56" s="21"/>
      <c r="P56" s="21"/>
      <c r="Q56" s="22"/>
      <c r="R56" s="21"/>
      <c r="S56" s="21"/>
      <c r="T56" s="22"/>
      <c r="U56" s="23"/>
      <c r="V56" s="21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77" t="s">
        <v>26</v>
      </c>
      <c r="C57" s="24" t="s">
        <v>22</v>
      </c>
      <c r="D57" s="54">
        <f t="shared" si="15"/>
        <v>0</v>
      </c>
      <c r="E57" s="14">
        <f t="shared" si="16"/>
        <v>0</v>
      </c>
      <c r="F57" s="54">
        <f t="shared" si="17"/>
        <v>0</v>
      </c>
      <c r="G57" s="27"/>
      <c r="H57" s="28"/>
      <c r="I57" s="2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27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77"/>
      <c r="C58" s="12" t="s">
        <v>23</v>
      </c>
      <c r="D58" s="54">
        <f t="shared" si="15"/>
        <v>1</v>
      </c>
      <c r="E58" s="14">
        <f t="shared" si="16"/>
        <v>0.8</v>
      </c>
      <c r="F58" s="54">
        <f t="shared" si="17"/>
        <v>30</v>
      </c>
      <c r="G58" s="15">
        <v>1</v>
      </c>
      <c r="H58" s="16">
        <v>0.8</v>
      </c>
      <c r="I58" s="15">
        <v>30</v>
      </c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15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77"/>
      <c r="C59" s="30" t="s">
        <v>24</v>
      </c>
      <c r="D59" s="55">
        <f t="shared" si="15"/>
        <v>1</v>
      </c>
      <c r="E59" s="20">
        <f t="shared" si="16"/>
        <v>0.8</v>
      </c>
      <c r="F59" s="55">
        <f t="shared" si="17"/>
        <v>30</v>
      </c>
      <c r="G59" s="21">
        <f>SUM(G57:G58)</f>
        <v>1</v>
      </c>
      <c r="H59" s="22">
        <f>SUM(H57:H58)</f>
        <v>0.8</v>
      </c>
      <c r="I59" s="21">
        <f>SUM(I57:I58)</f>
        <v>30</v>
      </c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21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77" t="s">
        <v>27</v>
      </c>
      <c r="C60" s="24" t="s">
        <v>22</v>
      </c>
      <c r="D60" s="54">
        <f t="shared" si="15"/>
        <v>2</v>
      </c>
      <c r="E60" s="14">
        <f t="shared" si="16"/>
        <v>3.16</v>
      </c>
      <c r="F60" s="54">
        <f t="shared" si="17"/>
        <v>13</v>
      </c>
      <c r="G60" s="27"/>
      <c r="H60" s="28"/>
      <c r="I60" s="27"/>
      <c r="J60" s="27">
        <v>2</v>
      </c>
      <c r="K60" s="28">
        <v>3.16</v>
      </c>
      <c r="L60" s="27">
        <v>13</v>
      </c>
      <c r="M60" s="27"/>
      <c r="N60" s="28"/>
      <c r="O60" s="27"/>
      <c r="P60" s="27"/>
      <c r="Q60" s="28"/>
      <c r="R60" s="27"/>
      <c r="S60" s="27"/>
      <c r="T60" s="28"/>
      <c r="U60" s="29"/>
      <c r="V60" s="27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77"/>
      <c r="C61" s="12" t="s">
        <v>23</v>
      </c>
      <c r="D61" s="54">
        <f t="shared" si="15"/>
        <v>9</v>
      </c>
      <c r="E61" s="14">
        <f t="shared" si="16"/>
        <v>4.34</v>
      </c>
      <c r="F61" s="54">
        <f t="shared" si="17"/>
        <v>191</v>
      </c>
      <c r="G61" s="15">
        <v>9</v>
      </c>
      <c r="H61" s="16">
        <v>4.34</v>
      </c>
      <c r="I61" s="15">
        <v>191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15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77"/>
      <c r="C62" s="30" t="s">
        <v>24</v>
      </c>
      <c r="D62" s="55">
        <f t="shared" si="15"/>
        <v>11</v>
      </c>
      <c r="E62" s="20">
        <f t="shared" si="16"/>
        <v>7.5</v>
      </c>
      <c r="F62" s="55">
        <f t="shared" si="17"/>
        <v>204</v>
      </c>
      <c r="G62" s="21">
        <f aca="true" t="shared" si="19" ref="G62:L62">SUM(G60:G61)</f>
        <v>9</v>
      </c>
      <c r="H62" s="22">
        <f t="shared" si="19"/>
        <v>4.34</v>
      </c>
      <c r="I62" s="21">
        <f t="shared" si="19"/>
        <v>191</v>
      </c>
      <c r="J62" s="21">
        <f t="shared" si="19"/>
        <v>2</v>
      </c>
      <c r="K62" s="22">
        <f t="shared" si="19"/>
        <v>3.16</v>
      </c>
      <c r="L62" s="21">
        <f t="shared" si="19"/>
        <v>13</v>
      </c>
      <c r="M62" s="21"/>
      <c r="N62" s="22"/>
      <c r="O62" s="21"/>
      <c r="P62" s="21"/>
      <c r="Q62" s="22"/>
      <c r="R62" s="21"/>
      <c r="S62" s="21"/>
      <c r="T62" s="22"/>
      <c r="U62" s="23"/>
      <c r="V62" s="21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81" t="s">
        <v>28</v>
      </c>
      <c r="C63" s="12" t="s">
        <v>22</v>
      </c>
      <c r="D63" s="54">
        <f t="shared" si="15"/>
        <v>0</v>
      </c>
      <c r="E63" s="14">
        <f t="shared" si="16"/>
        <v>0</v>
      </c>
      <c r="F63" s="54">
        <f t="shared" si="17"/>
        <v>0</v>
      </c>
      <c r="G63" s="15"/>
      <c r="H63" s="16"/>
      <c r="I63" s="15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15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77"/>
      <c r="C64" s="12" t="s">
        <v>23</v>
      </c>
      <c r="D64" s="54">
        <f t="shared" si="15"/>
        <v>2</v>
      </c>
      <c r="E64" s="14">
        <f t="shared" si="16"/>
        <v>0.91</v>
      </c>
      <c r="F64" s="54">
        <f t="shared" si="17"/>
        <v>60</v>
      </c>
      <c r="G64" s="15">
        <v>2</v>
      </c>
      <c r="H64" s="16">
        <v>0.91</v>
      </c>
      <c r="I64" s="15">
        <v>60</v>
      </c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15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82"/>
      <c r="C65" s="12" t="s">
        <v>24</v>
      </c>
      <c r="D65" s="55">
        <f t="shared" si="15"/>
        <v>2</v>
      </c>
      <c r="E65" s="20">
        <f t="shared" si="16"/>
        <v>0.91</v>
      </c>
      <c r="F65" s="55">
        <f t="shared" si="17"/>
        <v>60</v>
      </c>
      <c r="G65" s="15">
        <f>SUM(G63:G64)</f>
        <v>2</v>
      </c>
      <c r="H65" s="16">
        <f>SUM(H63:H64)</f>
        <v>0.91</v>
      </c>
      <c r="I65" s="15">
        <f>SUM(I63:I64)</f>
        <v>60</v>
      </c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15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77" t="s">
        <v>29</v>
      </c>
      <c r="C66" s="24" t="s">
        <v>22</v>
      </c>
      <c r="D66" s="54">
        <f aca="true" t="shared" si="20" ref="D66:D83">SUM(G66,J66,M66,P66,S66,V66,Y66,AB66,AE66,AH66,AK66)</f>
        <v>5</v>
      </c>
      <c r="E66" s="14">
        <f aca="true" t="shared" si="21" ref="E66:E83">SUM(H66,K66,N66,Q66,T66,W66,Z66,AC66,AF66,AI66,AL66)</f>
        <v>11.93</v>
      </c>
      <c r="F66" s="54">
        <f aca="true" t="shared" si="22" ref="F66:F83">SUM(I66,L66,O66,R66,U66,X66,AA66,AD66,AG66,AJ66,AM66)</f>
        <v>151</v>
      </c>
      <c r="G66" s="27">
        <v>2</v>
      </c>
      <c r="H66" s="28">
        <v>1.38</v>
      </c>
      <c r="I66" s="27">
        <v>6</v>
      </c>
      <c r="J66" s="27">
        <v>1</v>
      </c>
      <c r="K66" s="28">
        <v>1.8</v>
      </c>
      <c r="L66" s="27">
        <v>30</v>
      </c>
      <c r="M66" s="27">
        <v>2</v>
      </c>
      <c r="N66" s="28">
        <v>8.75</v>
      </c>
      <c r="O66" s="27">
        <v>115</v>
      </c>
      <c r="P66" s="27"/>
      <c r="Q66" s="28"/>
      <c r="R66" s="27"/>
      <c r="S66" s="27"/>
      <c r="T66" s="28"/>
      <c r="U66" s="29"/>
      <c r="V66" s="27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77"/>
      <c r="C67" s="12" t="s">
        <v>23</v>
      </c>
      <c r="D67" s="54">
        <f t="shared" si="20"/>
        <v>47</v>
      </c>
      <c r="E67" s="14">
        <f t="shared" si="21"/>
        <v>25.28</v>
      </c>
      <c r="F67" s="54">
        <f t="shared" si="22"/>
        <v>982</v>
      </c>
      <c r="G67" s="15">
        <v>47</v>
      </c>
      <c r="H67" s="16">
        <v>25.28</v>
      </c>
      <c r="I67" s="15">
        <v>982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15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77"/>
      <c r="C68" s="30" t="s">
        <v>24</v>
      </c>
      <c r="D68" s="55">
        <f t="shared" si="20"/>
        <v>52</v>
      </c>
      <c r="E68" s="20">
        <f t="shared" si="21"/>
        <v>37.21</v>
      </c>
      <c r="F68" s="55">
        <f t="shared" si="22"/>
        <v>1133</v>
      </c>
      <c r="G68" s="21">
        <f aca="true" t="shared" si="23" ref="G68:O68">SUM(G66:G67)</f>
        <v>49</v>
      </c>
      <c r="H68" s="22">
        <f t="shared" si="23"/>
        <v>26.66</v>
      </c>
      <c r="I68" s="21">
        <f t="shared" si="23"/>
        <v>988</v>
      </c>
      <c r="J68" s="21">
        <f t="shared" si="23"/>
        <v>1</v>
      </c>
      <c r="K68" s="22">
        <f t="shared" si="23"/>
        <v>1.8</v>
      </c>
      <c r="L68" s="21">
        <f t="shared" si="23"/>
        <v>30</v>
      </c>
      <c r="M68" s="21">
        <f t="shared" si="23"/>
        <v>2</v>
      </c>
      <c r="N68" s="22">
        <f t="shared" si="23"/>
        <v>8.75</v>
      </c>
      <c r="O68" s="21">
        <f t="shared" si="23"/>
        <v>115</v>
      </c>
      <c r="P68" s="21"/>
      <c r="Q68" s="22"/>
      <c r="R68" s="21"/>
      <c r="S68" s="21"/>
      <c r="T68" s="22"/>
      <c r="U68" s="23"/>
      <c r="V68" s="21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78" t="s">
        <v>30</v>
      </c>
      <c r="C69" s="12" t="s">
        <v>22</v>
      </c>
      <c r="D69" s="54">
        <f t="shared" si="20"/>
        <v>0</v>
      </c>
      <c r="E69" s="14">
        <f t="shared" si="21"/>
        <v>0</v>
      </c>
      <c r="F69" s="54">
        <f t="shared" si="22"/>
        <v>0</v>
      </c>
      <c r="G69" s="15"/>
      <c r="H69" s="16"/>
      <c r="I69" s="15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15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79"/>
      <c r="C70" s="12" t="s">
        <v>23</v>
      </c>
      <c r="D70" s="54">
        <f t="shared" si="20"/>
        <v>0</v>
      </c>
      <c r="E70" s="14">
        <f t="shared" si="21"/>
        <v>0</v>
      </c>
      <c r="F70" s="54">
        <f t="shared" si="22"/>
        <v>0</v>
      </c>
      <c r="G70" s="15"/>
      <c r="H70" s="16"/>
      <c r="I70" s="15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15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80"/>
      <c r="C71" s="12" t="s">
        <v>24</v>
      </c>
      <c r="D71" s="55">
        <f t="shared" si="20"/>
        <v>0</v>
      </c>
      <c r="E71" s="20">
        <f t="shared" si="21"/>
        <v>0</v>
      </c>
      <c r="F71" s="55">
        <f t="shared" si="22"/>
        <v>0</v>
      </c>
      <c r="G71" s="15"/>
      <c r="H71" s="16"/>
      <c r="I71" s="15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15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79" t="s">
        <v>31</v>
      </c>
      <c r="C72" s="24" t="s">
        <v>22</v>
      </c>
      <c r="D72" s="54">
        <f t="shared" si="20"/>
        <v>1</v>
      </c>
      <c r="E72" s="14">
        <f t="shared" si="21"/>
        <v>4.83</v>
      </c>
      <c r="F72" s="54">
        <f t="shared" si="22"/>
        <v>35</v>
      </c>
      <c r="G72" s="27"/>
      <c r="H72" s="28"/>
      <c r="I72" s="27"/>
      <c r="J72" s="27"/>
      <c r="K72" s="28"/>
      <c r="L72" s="27"/>
      <c r="M72" s="27">
        <v>1</v>
      </c>
      <c r="N72" s="28">
        <v>4.83</v>
      </c>
      <c r="O72" s="27">
        <v>35</v>
      </c>
      <c r="P72" s="27"/>
      <c r="Q72" s="28"/>
      <c r="R72" s="27"/>
      <c r="S72" s="27"/>
      <c r="T72" s="28"/>
      <c r="U72" s="29"/>
      <c r="V72" s="27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79"/>
      <c r="C73" s="12" t="s">
        <v>23</v>
      </c>
      <c r="D73" s="54">
        <f t="shared" si="20"/>
        <v>0</v>
      </c>
      <c r="E73" s="14">
        <f t="shared" si="21"/>
        <v>0</v>
      </c>
      <c r="F73" s="54">
        <f t="shared" si="22"/>
        <v>0</v>
      </c>
      <c r="G73" s="15"/>
      <c r="H73" s="16"/>
      <c r="I73" s="15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15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79"/>
      <c r="C74" s="30" t="s">
        <v>24</v>
      </c>
      <c r="D74" s="55">
        <f t="shared" si="20"/>
        <v>1</v>
      </c>
      <c r="E74" s="20">
        <f t="shared" si="21"/>
        <v>4.83</v>
      </c>
      <c r="F74" s="55">
        <f t="shared" si="22"/>
        <v>35</v>
      </c>
      <c r="G74" s="21"/>
      <c r="H74" s="22"/>
      <c r="I74" s="21"/>
      <c r="J74" s="21"/>
      <c r="K74" s="22"/>
      <c r="L74" s="21"/>
      <c r="M74" s="21">
        <f>SUM(M72:M73)</f>
        <v>1</v>
      </c>
      <c r="N74" s="22">
        <f>SUM(N72:N73)</f>
        <v>4.83</v>
      </c>
      <c r="O74" s="21">
        <f>SUM(O72:O73)</f>
        <v>35</v>
      </c>
      <c r="P74" s="21"/>
      <c r="Q74" s="22"/>
      <c r="R74" s="21"/>
      <c r="S74" s="21"/>
      <c r="T74" s="22"/>
      <c r="U74" s="23"/>
      <c r="V74" s="21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81" t="s">
        <v>32</v>
      </c>
      <c r="C75" s="12" t="s">
        <v>22</v>
      </c>
      <c r="D75" s="54">
        <f t="shared" si="20"/>
        <v>1</v>
      </c>
      <c r="E75" s="14">
        <f t="shared" si="21"/>
        <v>2.02</v>
      </c>
      <c r="F75" s="54">
        <f t="shared" si="22"/>
        <v>7</v>
      </c>
      <c r="G75" s="15"/>
      <c r="H75" s="16"/>
      <c r="I75" s="15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15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77"/>
      <c r="C76" s="12" t="s">
        <v>23</v>
      </c>
      <c r="D76" s="54">
        <f t="shared" si="20"/>
        <v>1</v>
      </c>
      <c r="E76" s="14">
        <f t="shared" si="21"/>
        <v>0.64</v>
      </c>
      <c r="F76" s="54">
        <f t="shared" si="22"/>
        <v>4</v>
      </c>
      <c r="G76" s="15">
        <v>1</v>
      </c>
      <c r="H76" s="16">
        <v>0.64</v>
      </c>
      <c r="I76" s="15">
        <v>4</v>
      </c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15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82"/>
      <c r="C77" s="12" t="s">
        <v>24</v>
      </c>
      <c r="D77" s="55">
        <f t="shared" si="20"/>
        <v>2</v>
      </c>
      <c r="E77" s="20">
        <f t="shared" si="21"/>
        <v>2.66</v>
      </c>
      <c r="F77" s="55">
        <f t="shared" si="22"/>
        <v>11</v>
      </c>
      <c r="G77" s="15">
        <f aca="true" t="shared" si="24" ref="G77:L77">SUM(G75:G76)</f>
        <v>1</v>
      </c>
      <c r="H77" s="16">
        <f t="shared" si="24"/>
        <v>0.64</v>
      </c>
      <c r="I77" s="15">
        <f t="shared" si="24"/>
        <v>4</v>
      </c>
      <c r="J77" s="15">
        <f t="shared" si="24"/>
        <v>1</v>
      </c>
      <c r="K77" s="16">
        <f t="shared" si="24"/>
        <v>2.02</v>
      </c>
      <c r="L77" s="15">
        <f t="shared" si="24"/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15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77" t="s">
        <v>33</v>
      </c>
      <c r="C78" s="24" t="s">
        <v>22</v>
      </c>
      <c r="D78" s="54">
        <f t="shared" si="20"/>
        <v>0</v>
      </c>
      <c r="E78" s="14">
        <f t="shared" si="21"/>
        <v>0</v>
      </c>
      <c r="F78" s="54">
        <f t="shared" si="22"/>
        <v>0</v>
      </c>
      <c r="G78" s="27"/>
      <c r="H78" s="28"/>
      <c r="I78" s="2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27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77"/>
      <c r="C79" s="12" t="s">
        <v>23</v>
      </c>
      <c r="D79" s="54">
        <f t="shared" si="20"/>
        <v>0</v>
      </c>
      <c r="E79" s="14">
        <f t="shared" si="21"/>
        <v>0</v>
      </c>
      <c r="F79" s="54">
        <f t="shared" si="22"/>
        <v>0</v>
      </c>
      <c r="G79" s="15"/>
      <c r="H79" s="16"/>
      <c r="I79" s="15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15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77"/>
      <c r="C80" s="30" t="s">
        <v>24</v>
      </c>
      <c r="D80" s="55">
        <f t="shared" si="20"/>
        <v>0</v>
      </c>
      <c r="E80" s="20">
        <f t="shared" si="21"/>
        <v>0</v>
      </c>
      <c r="F80" s="55">
        <f t="shared" si="22"/>
        <v>0</v>
      </c>
      <c r="G80" s="21"/>
      <c r="H80" s="22"/>
      <c r="I80" s="21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21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81" t="s">
        <v>34</v>
      </c>
      <c r="C81" s="12" t="s">
        <v>22</v>
      </c>
      <c r="D81" s="54">
        <f t="shared" si="20"/>
        <v>0</v>
      </c>
      <c r="E81" s="14">
        <f t="shared" si="21"/>
        <v>0</v>
      </c>
      <c r="F81" s="54">
        <f t="shared" si="22"/>
        <v>0</v>
      </c>
      <c r="G81" s="15"/>
      <c r="H81" s="16"/>
      <c r="I81" s="15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15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77"/>
      <c r="C82" s="12" t="s">
        <v>23</v>
      </c>
      <c r="D82" s="54">
        <f t="shared" si="20"/>
        <v>0</v>
      </c>
      <c r="E82" s="14">
        <f t="shared" si="21"/>
        <v>0</v>
      </c>
      <c r="F82" s="54">
        <f t="shared" si="22"/>
        <v>0</v>
      </c>
      <c r="G82" s="15"/>
      <c r="H82" s="16"/>
      <c r="I82" s="15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15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82"/>
      <c r="C83" s="12" t="s">
        <v>24</v>
      </c>
      <c r="D83" s="55">
        <f t="shared" si="20"/>
        <v>0</v>
      </c>
      <c r="E83" s="20">
        <f t="shared" si="21"/>
        <v>0</v>
      </c>
      <c r="F83" s="55">
        <f t="shared" si="22"/>
        <v>0</v>
      </c>
      <c r="G83" s="15"/>
      <c r="H83" s="16"/>
      <c r="I83" s="15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15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77" t="s">
        <v>35</v>
      </c>
      <c r="C84" s="24" t="s">
        <v>22</v>
      </c>
      <c r="D84" s="54">
        <f aca="true" t="shared" si="25" ref="D84:D89">SUM(G84,J84,M84,P84,S84,V84,Y84,AB84,AE84,AH84,AK84)</f>
        <v>0</v>
      </c>
      <c r="E84" s="14">
        <f aca="true" t="shared" si="26" ref="E84:E89">SUM(H84,K84,N84,Q84,T84,W84,Z84,AC84,AF84,AI84,AL84)</f>
        <v>0</v>
      </c>
      <c r="F84" s="54">
        <f aca="true" t="shared" si="27" ref="F84:F89">SUM(I84,L84,O84,R84,U84,X84,AA84,AD84,AG84,AJ84,AM84)</f>
        <v>0</v>
      </c>
      <c r="G84" s="27"/>
      <c r="H84" s="28"/>
      <c r="I84" s="2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27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77"/>
      <c r="C85" s="12" t="s">
        <v>23</v>
      </c>
      <c r="D85" s="54">
        <f t="shared" si="25"/>
        <v>1</v>
      </c>
      <c r="E85" s="14">
        <f t="shared" si="26"/>
        <v>1.98</v>
      </c>
      <c r="F85" s="54">
        <f t="shared" si="27"/>
        <v>30</v>
      </c>
      <c r="G85" s="15"/>
      <c r="H85" s="16"/>
      <c r="I85" s="15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15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77"/>
      <c r="C86" s="30" t="s">
        <v>24</v>
      </c>
      <c r="D86" s="55">
        <f t="shared" si="25"/>
        <v>1</v>
      </c>
      <c r="E86" s="20">
        <f t="shared" si="26"/>
        <v>1.98</v>
      </c>
      <c r="F86" s="55">
        <f t="shared" si="27"/>
        <v>30</v>
      </c>
      <c r="G86" s="21"/>
      <c r="H86" s="22"/>
      <c r="I86" s="21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21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77" t="s">
        <v>36</v>
      </c>
      <c r="C87" s="24" t="s">
        <v>22</v>
      </c>
      <c r="D87" s="54">
        <f t="shared" si="25"/>
        <v>0</v>
      </c>
      <c r="E87" s="14">
        <f t="shared" si="26"/>
        <v>0</v>
      </c>
      <c r="F87" s="54">
        <f t="shared" si="27"/>
        <v>0</v>
      </c>
      <c r="G87" s="27"/>
      <c r="H87" s="28"/>
      <c r="I87" s="27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27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77"/>
      <c r="C88" s="12" t="s">
        <v>23</v>
      </c>
      <c r="D88" s="54">
        <f t="shared" si="25"/>
        <v>0</v>
      </c>
      <c r="E88" s="14">
        <f t="shared" si="26"/>
        <v>0</v>
      </c>
      <c r="F88" s="54">
        <f t="shared" si="27"/>
        <v>0</v>
      </c>
      <c r="G88" s="15"/>
      <c r="H88" s="16"/>
      <c r="I88" s="15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15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3.5">
      <c r="B89" s="77"/>
      <c r="C89" s="30" t="s">
        <v>24</v>
      </c>
      <c r="D89" s="55">
        <f t="shared" si="25"/>
        <v>0</v>
      </c>
      <c r="E89" s="20">
        <f t="shared" si="26"/>
        <v>0</v>
      </c>
      <c r="F89" s="55">
        <f t="shared" si="27"/>
        <v>0</v>
      </c>
      <c r="G89" s="21"/>
      <c r="H89" s="22"/>
      <c r="I89" s="21"/>
      <c r="J89" s="21"/>
      <c r="K89" s="22"/>
      <c r="L89" s="21"/>
      <c r="M89" s="21"/>
      <c r="N89" s="22"/>
      <c r="O89" s="21"/>
      <c r="P89" s="21"/>
      <c r="Q89" s="22"/>
      <c r="R89" s="21"/>
      <c r="S89" s="21"/>
      <c r="T89" s="22"/>
      <c r="U89" s="23"/>
      <c r="V89" s="21"/>
      <c r="W89" s="22"/>
      <c r="X89" s="21"/>
      <c r="Y89" s="21"/>
      <c r="Z89" s="22"/>
      <c r="AA89" s="21"/>
      <c r="AB89" s="21"/>
      <c r="AC89" s="22"/>
      <c r="AD89" s="21"/>
      <c r="AE89" s="21"/>
      <c r="AF89" s="22"/>
      <c r="AG89" s="21"/>
      <c r="AH89" s="21"/>
      <c r="AI89" s="22"/>
      <c r="AJ89" s="21"/>
      <c r="AK89" s="21"/>
      <c r="AL89" s="22"/>
      <c r="AM89" s="23"/>
    </row>
    <row r="90" spans="2:39" ht="13.5">
      <c r="B90" s="90" t="s">
        <v>6</v>
      </c>
      <c r="C90" s="12" t="s">
        <v>41</v>
      </c>
      <c r="D90" s="54">
        <f aca="true" t="shared" si="28" ref="D90:F92">SUM(G90,J90,M90,P90,S90,V90,Y90,AB90,AE90,AH90,AK90)</f>
        <v>9</v>
      </c>
      <c r="E90" s="14">
        <f t="shared" si="28"/>
        <v>21.939999999999998</v>
      </c>
      <c r="F90" s="54">
        <f t="shared" si="28"/>
        <v>206</v>
      </c>
      <c r="G90" s="13">
        <f>SUM(G51,G54,G57,G60,G63,G66,G69,G72,G75,G78,G81,G84,G87)</f>
        <v>2</v>
      </c>
      <c r="H90" s="13">
        <f aca="true" t="shared" si="29" ref="H90:AM90">SUM(H51,H54,H57,H60,H63,H66,H69,H72,H75,H78,H81,H84,H87)</f>
        <v>1.38</v>
      </c>
      <c r="I90" s="13">
        <f t="shared" si="29"/>
        <v>6</v>
      </c>
      <c r="J90" s="13">
        <f t="shared" si="29"/>
        <v>4</v>
      </c>
      <c r="K90" s="13">
        <f t="shared" si="29"/>
        <v>6.98</v>
      </c>
      <c r="L90" s="13">
        <f t="shared" si="29"/>
        <v>50</v>
      </c>
      <c r="M90" s="13">
        <f t="shared" si="29"/>
        <v>3</v>
      </c>
      <c r="N90" s="13">
        <f t="shared" si="29"/>
        <v>13.58</v>
      </c>
      <c r="O90" s="13">
        <f t="shared" si="29"/>
        <v>150</v>
      </c>
      <c r="P90" s="13">
        <f t="shared" si="29"/>
        <v>0</v>
      </c>
      <c r="Q90" s="13">
        <f t="shared" si="29"/>
        <v>0</v>
      </c>
      <c r="R90" s="13">
        <f t="shared" si="29"/>
        <v>0</v>
      </c>
      <c r="S90" s="13">
        <f t="shared" si="29"/>
        <v>0</v>
      </c>
      <c r="T90" s="13">
        <f t="shared" si="29"/>
        <v>0</v>
      </c>
      <c r="U90" s="13">
        <f t="shared" si="29"/>
        <v>0</v>
      </c>
      <c r="V90" s="13">
        <f t="shared" si="29"/>
        <v>0</v>
      </c>
      <c r="W90" s="13">
        <f t="shared" si="29"/>
        <v>0</v>
      </c>
      <c r="X90" s="13">
        <f t="shared" si="29"/>
        <v>0</v>
      </c>
      <c r="Y90" s="13">
        <f t="shared" si="29"/>
        <v>0</v>
      </c>
      <c r="Z90" s="13">
        <f t="shared" si="29"/>
        <v>0</v>
      </c>
      <c r="AA90" s="13">
        <f t="shared" si="29"/>
        <v>0</v>
      </c>
      <c r="AB90" s="13">
        <f t="shared" si="29"/>
        <v>0</v>
      </c>
      <c r="AC90" s="13">
        <f t="shared" si="29"/>
        <v>0</v>
      </c>
      <c r="AD90" s="13">
        <f t="shared" si="29"/>
        <v>0</v>
      </c>
      <c r="AE90" s="13">
        <f t="shared" si="29"/>
        <v>0</v>
      </c>
      <c r="AF90" s="13">
        <f t="shared" si="29"/>
        <v>0</v>
      </c>
      <c r="AG90" s="13">
        <f t="shared" si="29"/>
        <v>0</v>
      </c>
      <c r="AH90" s="13">
        <f t="shared" si="29"/>
        <v>0</v>
      </c>
      <c r="AI90" s="13">
        <f t="shared" si="29"/>
        <v>0</v>
      </c>
      <c r="AJ90" s="13">
        <f t="shared" si="29"/>
        <v>0</v>
      </c>
      <c r="AK90" s="13">
        <f t="shared" si="29"/>
        <v>0</v>
      </c>
      <c r="AL90" s="13">
        <f t="shared" si="29"/>
        <v>0</v>
      </c>
      <c r="AM90" s="13">
        <f t="shared" si="29"/>
        <v>0</v>
      </c>
    </row>
    <row r="91" spans="2:39" ht="13.5">
      <c r="B91" s="90"/>
      <c r="C91" s="12" t="s">
        <v>42</v>
      </c>
      <c r="D91" s="54">
        <f t="shared" si="28"/>
        <v>95</v>
      </c>
      <c r="E91" s="14">
        <f t="shared" si="28"/>
        <v>53.19</v>
      </c>
      <c r="F91" s="54">
        <f t="shared" si="28"/>
        <v>2000</v>
      </c>
      <c r="G91" s="13">
        <f>SUM(G52,G55,G58,G61,G64,G67,G70,G73,G76,G79,G82,G85,G88)</f>
        <v>90</v>
      </c>
      <c r="H91" s="13">
        <f aca="true" t="shared" si="30" ref="H91:AM91">SUM(H52,H55,H58,H61,H64,H67,H70,H73,H76,H79,H82,H85,H88)</f>
        <v>45.86</v>
      </c>
      <c r="I91" s="13">
        <f t="shared" si="30"/>
        <v>1902</v>
      </c>
      <c r="J91" s="13">
        <f t="shared" si="30"/>
        <v>5</v>
      </c>
      <c r="K91" s="13">
        <f t="shared" si="30"/>
        <v>7.33</v>
      </c>
      <c r="L91" s="13">
        <f t="shared" si="30"/>
        <v>98</v>
      </c>
      <c r="M91" s="13">
        <f t="shared" si="30"/>
        <v>0</v>
      </c>
      <c r="N91" s="13">
        <f t="shared" si="30"/>
        <v>0</v>
      </c>
      <c r="O91" s="13">
        <f t="shared" si="30"/>
        <v>0</v>
      </c>
      <c r="P91" s="13">
        <f t="shared" si="30"/>
        <v>0</v>
      </c>
      <c r="Q91" s="13">
        <f t="shared" si="30"/>
        <v>0</v>
      </c>
      <c r="R91" s="13">
        <f t="shared" si="30"/>
        <v>0</v>
      </c>
      <c r="S91" s="13">
        <f t="shared" si="30"/>
        <v>0</v>
      </c>
      <c r="T91" s="13">
        <f t="shared" si="30"/>
        <v>0</v>
      </c>
      <c r="U91" s="13">
        <f t="shared" si="30"/>
        <v>0</v>
      </c>
      <c r="V91" s="13">
        <f t="shared" si="30"/>
        <v>0</v>
      </c>
      <c r="W91" s="13">
        <f t="shared" si="30"/>
        <v>0</v>
      </c>
      <c r="X91" s="13">
        <f t="shared" si="30"/>
        <v>0</v>
      </c>
      <c r="Y91" s="13">
        <f t="shared" si="30"/>
        <v>0</v>
      </c>
      <c r="Z91" s="13">
        <f t="shared" si="30"/>
        <v>0</v>
      </c>
      <c r="AA91" s="13">
        <f t="shared" si="30"/>
        <v>0</v>
      </c>
      <c r="AB91" s="13">
        <f t="shared" si="30"/>
        <v>0</v>
      </c>
      <c r="AC91" s="13">
        <f t="shared" si="30"/>
        <v>0</v>
      </c>
      <c r="AD91" s="13">
        <f t="shared" si="30"/>
        <v>0</v>
      </c>
      <c r="AE91" s="13">
        <f t="shared" si="30"/>
        <v>0</v>
      </c>
      <c r="AF91" s="13">
        <f t="shared" si="30"/>
        <v>0</v>
      </c>
      <c r="AG91" s="13">
        <f t="shared" si="30"/>
        <v>0</v>
      </c>
      <c r="AH91" s="13">
        <f t="shared" si="30"/>
        <v>0</v>
      </c>
      <c r="AI91" s="13">
        <f t="shared" si="30"/>
        <v>0</v>
      </c>
      <c r="AJ91" s="13">
        <f t="shared" si="30"/>
        <v>0</v>
      </c>
      <c r="AK91" s="13">
        <f t="shared" si="30"/>
        <v>0</v>
      </c>
      <c r="AL91" s="13">
        <f t="shared" si="30"/>
        <v>0</v>
      </c>
      <c r="AM91" s="13">
        <f t="shared" si="30"/>
        <v>0</v>
      </c>
    </row>
    <row r="92" spans="2:39" ht="14.25" thickBot="1">
      <c r="B92" s="91"/>
      <c r="C92" s="42" t="s">
        <v>43</v>
      </c>
      <c r="D92" s="57">
        <f t="shared" si="28"/>
        <v>104</v>
      </c>
      <c r="E92" s="34">
        <f t="shared" si="28"/>
        <v>75.13000000000001</v>
      </c>
      <c r="F92" s="57">
        <f t="shared" si="28"/>
        <v>2206</v>
      </c>
      <c r="G92" s="33">
        <f aca="true" t="shared" si="31" ref="G92:N92">SUM(G90:G91)</f>
        <v>92</v>
      </c>
      <c r="H92" s="34">
        <f t="shared" si="31"/>
        <v>47.24</v>
      </c>
      <c r="I92" s="33">
        <f t="shared" si="31"/>
        <v>1908</v>
      </c>
      <c r="J92" s="33">
        <f t="shared" si="31"/>
        <v>9</v>
      </c>
      <c r="K92" s="34">
        <f t="shared" si="31"/>
        <v>14.31</v>
      </c>
      <c r="L92" s="33">
        <f t="shared" si="31"/>
        <v>148</v>
      </c>
      <c r="M92" s="33">
        <f t="shared" si="31"/>
        <v>3</v>
      </c>
      <c r="N92" s="34">
        <f t="shared" si="31"/>
        <v>13.58</v>
      </c>
      <c r="O92" s="50">
        <f aca="true" t="shared" si="32" ref="O92:U92">SUM(O90:O91)</f>
        <v>150</v>
      </c>
      <c r="P92" s="34">
        <f t="shared" si="32"/>
        <v>0</v>
      </c>
      <c r="Q92" s="34">
        <f t="shared" si="32"/>
        <v>0</v>
      </c>
      <c r="R92" s="34">
        <f t="shared" si="32"/>
        <v>0</v>
      </c>
      <c r="S92" s="34">
        <f t="shared" si="32"/>
        <v>0</v>
      </c>
      <c r="T92" s="34">
        <f t="shared" si="32"/>
        <v>0</v>
      </c>
      <c r="U92" s="34">
        <f t="shared" si="32"/>
        <v>0</v>
      </c>
      <c r="V92" s="33">
        <f>SUM(V90:V91)</f>
        <v>0</v>
      </c>
      <c r="W92" s="33">
        <f aca="true" t="shared" si="33" ref="W92:AM92">SUM(W90:W91)</f>
        <v>0</v>
      </c>
      <c r="X92" s="33">
        <f t="shared" si="33"/>
        <v>0</v>
      </c>
      <c r="Y92" s="33">
        <f t="shared" si="33"/>
        <v>0</v>
      </c>
      <c r="Z92" s="33">
        <f t="shared" si="33"/>
        <v>0</v>
      </c>
      <c r="AA92" s="33">
        <f t="shared" si="33"/>
        <v>0</v>
      </c>
      <c r="AB92" s="33">
        <f t="shared" si="33"/>
        <v>0</v>
      </c>
      <c r="AC92" s="33">
        <f t="shared" si="33"/>
        <v>0</v>
      </c>
      <c r="AD92" s="33">
        <f t="shared" si="33"/>
        <v>0</v>
      </c>
      <c r="AE92" s="33">
        <f t="shared" si="33"/>
        <v>0</v>
      </c>
      <c r="AF92" s="33">
        <f t="shared" si="33"/>
        <v>0</v>
      </c>
      <c r="AG92" s="33">
        <f t="shared" si="33"/>
        <v>0</v>
      </c>
      <c r="AH92" s="33">
        <f t="shared" si="33"/>
        <v>0</v>
      </c>
      <c r="AI92" s="33">
        <f t="shared" si="33"/>
        <v>0</v>
      </c>
      <c r="AJ92" s="33">
        <f t="shared" si="33"/>
        <v>0</v>
      </c>
      <c r="AK92" s="33">
        <f t="shared" si="33"/>
        <v>0</v>
      </c>
      <c r="AL92" s="33">
        <f t="shared" si="33"/>
        <v>0</v>
      </c>
      <c r="AM92" s="33">
        <f t="shared" si="33"/>
        <v>0</v>
      </c>
    </row>
    <row r="93" spans="3:41" ht="21" customHeight="1">
      <c r="C93" s="1"/>
      <c r="D93" s="83" t="s">
        <v>0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 t="s">
        <v>0</v>
      </c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1"/>
      <c r="AO93" s="1"/>
    </row>
    <row r="94" spans="4:40" ht="15.75" customHeight="1" thickBot="1">
      <c r="D94" s="4" t="s">
        <v>38</v>
      </c>
      <c r="E94" s="3"/>
      <c r="F94" s="3" t="s">
        <v>2</v>
      </c>
      <c r="G94" s="4" t="s">
        <v>3</v>
      </c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87" t="s">
        <v>5</v>
      </c>
      <c r="D95" s="84" t="s">
        <v>6</v>
      </c>
      <c r="E95" s="85"/>
      <c r="F95" s="86"/>
      <c r="G95" s="89" t="s">
        <v>7</v>
      </c>
      <c r="H95" s="85"/>
      <c r="I95" s="86"/>
      <c r="J95" s="89" t="s">
        <v>8</v>
      </c>
      <c r="K95" s="85"/>
      <c r="L95" s="86"/>
      <c r="M95" s="89" t="s">
        <v>9</v>
      </c>
      <c r="N95" s="85"/>
      <c r="O95" s="86"/>
      <c r="P95" s="89" t="s">
        <v>10</v>
      </c>
      <c r="Q95" s="85"/>
      <c r="R95" s="86"/>
      <c r="S95" s="89" t="s">
        <v>11</v>
      </c>
      <c r="T95" s="85"/>
      <c r="U95" s="93"/>
      <c r="V95" s="84" t="s">
        <v>12</v>
      </c>
      <c r="W95" s="85"/>
      <c r="X95" s="86"/>
      <c r="Y95" s="89" t="s">
        <v>13</v>
      </c>
      <c r="Z95" s="85"/>
      <c r="AA95" s="86"/>
      <c r="AB95" s="89" t="s">
        <v>14</v>
      </c>
      <c r="AC95" s="85"/>
      <c r="AD95" s="86"/>
      <c r="AE95" s="89" t="s">
        <v>15</v>
      </c>
      <c r="AF95" s="85"/>
      <c r="AG95" s="86"/>
      <c r="AH95" s="89" t="s">
        <v>16</v>
      </c>
      <c r="AI95" s="85"/>
      <c r="AJ95" s="86"/>
      <c r="AK95" s="89" t="s">
        <v>17</v>
      </c>
      <c r="AL95" s="85"/>
      <c r="AM95" s="93"/>
    </row>
    <row r="96" spans="2:39" ht="14.25" thickBot="1">
      <c r="B96" s="8" t="s">
        <v>40</v>
      </c>
      <c r="C96" s="88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10" t="s">
        <v>20</v>
      </c>
      <c r="S96" s="10" t="s">
        <v>18</v>
      </c>
      <c r="T96" s="9" t="s">
        <v>19</v>
      </c>
      <c r="U96" s="11" t="s">
        <v>20</v>
      </c>
      <c r="V96" s="10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92" t="s">
        <v>21</v>
      </c>
      <c r="C97" s="39" t="s">
        <v>22</v>
      </c>
      <c r="D97" s="58">
        <f>SUM(G97,J97,M97,P97,S97,V97,Y97,AB97,AE97,AH97,AK97)</f>
        <v>1</v>
      </c>
      <c r="E97" s="14">
        <f>SUM(H97,K97,N97,Q97,T97,W97,Z97,AC97,AF97,AI97,AL97)</f>
        <v>1</v>
      </c>
      <c r="F97" s="66">
        <f>SUM(I97,L97,O97,R97,U97,X97,AA97,AD97,AG97,AJ97,AM97)</f>
        <v>16</v>
      </c>
      <c r="G97" s="36"/>
      <c r="H97" s="37"/>
      <c r="I97" s="36"/>
      <c r="J97" s="36">
        <v>1</v>
      </c>
      <c r="K97" s="37">
        <v>1</v>
      </c>
      <c r="L97" s="36">
        <v>16</v>
      </c>
      <c r="M97" s="36"/>
      <c r="N97" s="37"/>
      <c r="O97" s="36"/>
      <c r="P97" s="36"/>
      <c r="Q97" s="37"/>
      <c r="R97" s="36"/>
      <c r="S97" s="36"/>
      <c r="T97" s="37"/>
      <c r="U97" s="38"/>
      <c r="V97" s="36"/>
      <c r="W97" s="37"/>
      <c r="X97" s="36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90"/>
      <c r="C98" s="40" t="s">
        <v>23</v>
      </c>
      <c r="D98" s="58">
        <f>SUM(G98,J98,M98,P98,S98,V98,Y98,AB98,AE98,AH98,AK98)</f>
        <v>5</v>
      </c>
      <c r="E98" s="14">
        <f aca="true" t="shared" si="34" ref="E98:E138">SUM(H98,K98,N98,Q98,T98,W98,Z98,AC98,AF98,AI98,AL98)</f>
        <v>3</v>
      </c>
      <c r="F98" s="66">
        <f aca="true" t="shared" si="35" ref="F98:F138">SUM(I98,L98,O98,R98,U98,X98,AA98,AD98,AG98,AJ98,AM98)</f>
        <v>150</v>
      </c>
      <c r="G98" s="15">
        <v>5</v>
      </c>
      <c r="H98" s="16">
        <v>3</v>
      </c>
      <c r="I98" s="15">
        <v>150</v>
      </c>
      <c r="J98" s="15"/>
      <c r="K98" s="16"/>
      <c r="L98" s="15"/>
      <c r="M98" s="15"/>
      <c r="N98" s="16"/>
      <c r="O98" s="15"/>
      <c r="P98" s="15"/>
      <c r="Q98" s="16"/>
      <c r="R98" s="15"/>
      <c r="S98" s="15"/>
      <c r="T98" s="16"/>
      <c r="U98" s="17"/>
      <c r="V98" s="15"/>
      <c r="W98" s="16"/>
      <c r="X98" s="15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81"/>
      <c r="C99" s="40" t="s">
        <v>24</v>
      </c>
      <c r="D99" s="59">
        <f>SUM(G99,J99,M99,P99,S99,V99,Y99,AB99,AE99,AH99,AK99)</f>
        <v>6</v>
      </c>
      <c r="E99" s="20">
        <f t="shared" si="34"/>
        <v>4</v>
      </c>
      <c r="F99" s="67">
        <f t="shared" si="35"/>
        <v>166</v>
      </c>
      <c r="G99" s="15">
        <f aca="true" t="shared" si="36" ref="G99:L99">SUM(G97:G98)</f>
        <v>5</v>
      </c>
      <c r="H99" s="16">
        <f t="shared" si="36"/>
        <v>3</v>
      </c>
      <c r="I99" s="15">
        <f t="shared" si="36"/>
        <v>150</v>
      </c>
      <c r="J99" s="15">
        <f t="shared" si="36"/>
        <v>1</v>
      </c>
      <c r="K99" s="16">
        <f t="shared" si="36"/>
        <v>1</v>
      </c>
      <c r="L99" s="15">
        <f t="shared" si="36"/>
        <v>16</v>
      </c>
      <c r="M99" s="15"/>
      <c r="N99" s="16"/>
      <c r="O99" s="15"/>
      <c r="P99" s="15"/>
      <c r="Q99" s="16"/>
      <c r="R99" s="15"/>
      <c r="S99" s="15"/>
      <c r="T99" s="16"/>
      <c r="U99" s="17"/>
      <c r="V99" s="15"/>
      <c r="W99" s="16"/>
      <c r="X99" s="15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77" t="s">
        <v>25</v>
      </c>
      <c r="C100" s="41" t="s">
        <v>22</v>
      </c>
      <c r="D100" s="58">
        <f aca="true" t="shared" si="37" ref="D100:D138">SUM(G100,J100,M100,P100,S100,V100,Y100,AB100,AE100,AH100,AK100)</f>
        <v>118</v>
      </c>
      <c r="E100" s="14">
        <f t="shared" si="34"/>
        <v>244.53</v>
      </c>
      <c r="F100" s="66">
        <f t="shared" si="35"/>
        <v>5223</v>
      </c>
      <c r="G100" s="27">
        <v>25</v>
      </c>
      <c r="H100" s="28">
        <v>17.17</v>
      </c>
      <c r="I100" s="27">
        <v>578</v>
      </c>
      <c r="J100" s="27">
        <v>64</v>
      </c>
      <c r="K100" s="28">
        <v>120.05</v>
      </c>
      <c r="L100" s="27">
        <v>2625</v>
      </c>
      <c r="M100" s="27">
        <v>28</v>
      </c>
      <c r="N100" s="28">
        <v>98.81</v>
      </c>
      <c r="O100" s="27">
        <v>1950</v>
      </c>
      <c r="P100" s="27">
        <v>1</v>
      </c>
      <c r="Q100" s="28">
        <v>8.5</v>
      </c>
      <c r="R100" s="27">
        <v>70</v>
      </c>
      <c r="S100" s="27"/>
      <c r="T100" s="28"/>
      <c r="U100" s="29"/>
      <c r="V100" s="27"/>
      <c r="W100" s="28"/>
      <c r="X100" s="27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77"/>
      <c r="C101" s="40" t="s">
        <v>23</v>
      </c>
      <c r="D101" s="58">
        <f t="shared" si="37"/>
        <v>475</v>
      </c>
      <c r="E101" s="14">
        <f t="shared" si="34"/>
        <v>273.5</v>
      </c>
      <c r="F101" s="66">
        <f t="shared" si="35"/>
        <v>13850</v>
      </c>
      <c r="G101" s="15">
        <v>408</v>
      </c>
      <c r="H101" s="16">
        <v>181.52</v>
      </c>
      <c r="I101" s="15">
        <v>11325</v>
      </c>
      <c r="J101" s="15">
        <v>67</v>
      </c>
      <c r="K101" s="16">
        <v>91.98</v>
      </c>
      <c r="L101" s="15">
        <v>2525</v>
      </c>
      <c r="M101" s="15"/>
      <c r="N101" s="16"/>
      <c r="O101" s="15"/>
      <c r="P101" s="15"/>
      <c r="Q101" s="16"/>
      <c r="R101" s="15"/>
      <c r="S101" s="15"/>
      <c r="T101" s="16"/>
      <c r="U101" s="17"/>
      <c r="V101" s="15"/>
      <c r="W101" s="16"/>
      <c r="X101" s="15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77"/>
      <c r="C102" s="18" t="s">
        <v>24</v>
      </c>
      <c r="D102" s="59">
        <f t="shared" si="37"/>
        <v>593</v>
      </c>
      <c r="E102" s="20">
        <f t="shared" si="34"/>
        <v>518.03</v>
      </c>
      <c r="F102" s="67">
        <f t="shared" si="35"/>
        <v>19073</v>
      </c>
      <c r="G102" s="21">
        <f aca="true" t="shared" si="38" ref="G102:R102">SUM(G100:G101)</f>
        <v>433</v>
      </c>
      <c r="H102" s="22">
        <f t="shared" si="38"/>
        <v>198.69</v>
      </c>
      <c r="I102" s="21">
        <f t="shared" si="38"/>
        <v>11903</v>
      </c>
      <c r="J102" s="21">
        <f t="shared" si="38"/>
        <v>131</v>
      </c>
      <c r="K102" s="22">
        <f t="shared" si="38"/>
        <v>212.03</v>
      </c>
      <c r="L102" s="21">
        <f t="shared" si="38"/>
        <v>5150</v>
      </c>
      <c r="M102" s="21">
        <f t="shared" si="38"/>
        <v>28</v>
      </c>
      <c r="N102" s="22">
        <f t="shared" si="38"/>
        <v>98.81</v>
      </c>
      <c r="O102" s="21">
        <f t="shared" si="38"/>
        <v>1950</v>
      </c>
      <c r="P102" s="21">
        <f t="shared" si="38"/>
        <v>1</v>
      </c>
      <c r="Q102" s="22">
        <f t="shared" si="38"/>
        <v>8.5</v>
      </c>
      <c r="R102" s="21">
        <f t="shared" si="38"/>
        <v>70</v>
      </c>
      <c r="S102" s="21"/>
      <c r="T102" s="22"/>
      <c r="U102" s="23"/>
      <c r="V102" s="21"/>
      <c r="W102" s="22"/>
      <c r="X102" s="21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77" t="s">
        <v>26</v>
      </c>
      <c r="C103" s="41" t="s">
        <v>22</v>
      </c>
      <c r="D103" s="58">
        <f t="shared" si="37"/>
        <v>178</v>
      </c>
      <c r="E103" s="14">
        <f t="shared" si="34"/>
        <v>1458.77</v>
      </c>
      <c r="F103" s="66">
        <f t="shared" si="35"/>
        <v>16484</v>
      </c>
      <c r="G103" s="27">
        <v>4</v>
      </c>
      <c r="H103" s="28">
        <v>3</v>
      </c>
      <c r="I103" s="27">
        <v>87</v>
      </c>
      <c r="J103" s="27">
        <v>52</v>
      </c>
      <c r="K103" s="28">
        <v>92.92</v>
      </c>
      <c r="L103" s="27">
        <v>1469</v>
      </c>
      <c r="M103" s="27">
        <v>22</v>
      </c>
      <c r="N103" s="28">
        <v>87.9</v>
      </c>
      <c r="O103" s="27">
        <v>1109</v>
      </c>
      <c r="P103" s="27">
        <v>30</v>
      </c>
      <c r="Q103" s="28">
        <v>232.05</v>
      </c>
      <c r="R103" s="27">
        <v>2825</v>
      </c>
      <c r="S103" s="27">
        <v>36</v>
      </c>
      <c r="T103" s="28">
        <v>447.23</v>
      </c>
      <c r="U103" s="29">
        <v>4937</v>
      </c>
      <c r="V103" s="27">
        <v>34</v>
      </c>
      <c r="W103" s="28">
        <v>595.67</v>
      </c>
      <c r="X103" s="27">
        <v>6057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77"/>
      <c r="C104" s="40" t="s">
        <v>23</v>
      </c>
      <c r="D104" s="58">
        <f t="shared" si="37"/>
        <v>83</v>
      </c>
      <c r="E104" s="14">
        <f t="shared" si="34"/>
        <v>82.21000000000001</v>
      </c>
      <c r="F104" s="66">
        <f t="shared" si="35"/>
        <v>2275</v>
      </c>
      <c r="G104" s="15">
        <v>48</v>
      </c>
      <c r="H104" s="16">
        <v>29.62</v>
      </c>
      <c r="I104" s="15">
        <v>1354</v>
      </c>
      <c r="J104" s="15">
        <v>35</v>
      </c>
      <c r="K104" s="16">
        <v>52.59</v>
      </c>
      <c r="L104" s="15">
        <v>921</v>
      </c>
      <c r="M104" s="15"/>
      <c r="N104" s="16"/>
      <c r="O104" s="15"/>
      <c r="P104" s="15"/>
      <c r="Q104" s="16"/>
      <c r="R104" s="15"/>
      <c r="S104" s="15"/>
      <c r="T104" s="16"/>
      <c r="U104" s="17"/>
      <c r="V104" s="15"/>
      <c r="W104" s="16"/>
      <c r="X104" s="15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77"/>
      <c r="C105" s="18" t="s">
        <v>24</v>
      </c>
      <c r="D105" s="59">
        <f t="shared" si="37"/>
        <v>261</v>
      </c>
      <c r="E105" s="20">
        <f t="shared" si="34"/>
        <v>1540.98</v>
      </c>
      <c r="F105" s="63">
        <f t="shared" si="35"/>
        <v>18759</v>
      </c>
      <c r="G105" s="21">
        <f aca="true" t="shared" si="39" ref="G105:X105">SUM(G103:G104)</f>
        <v>52</v>
      </c>
      <c r="H105" s="22">
        <f t="shared" si="39"/>
        <v>32.620000000000005</v>
      </c>
      <c r="I105" s="21">
        <f t="shared" si="39"/>
        <v>1441</v>
      </c>
      <c r="J105" s="21">
        <f t="shared" si="39"/>
        <v>87</v>
      </c>
      <c r="K105" s="22">
        <f t="shared" si="39"/>
        <v>145.51</v>
      </c>
      <c r="L105" s="21">
        <f t="shared" si="39"/>
        <v>2390</v>
      </c>
      <c r="M105" s="21">
        <f t="shared" si="39"/>
        <v>22</v>
      </c>
      <c r="N105" s="22">
        <f t="shared" si="39"/>
        <v>87.9</v>
      </c>
      <c r="O105" s="21">
        <f t="shared" si="39"/>
        <v>1109</v>
      </c>
      <c r="P105" s="21">
        <f t="shared" si="39"/>
        <v>30</v>
      </c>
      <c r="Q105" s="22">
        <f t="shared" si="39"/>
        <v>232.05</v>
      </c>
      <c r="R105" s="21">
        <f t="shared" si="39"/>
        <v>2825</v>
      </c>
      <c r="S105" s="21">
        <f t="shared" si="39"/>
        <v>36</v>
      </c>
      <c r="T105" s="22">
        <f t="shared" si="39"/>
        <v>447.23</v>
      </c>
      <c r="U105" s="23">
        <f t="shared" si="39"/>
        <v>4937</v>
      </c>
      <c r="V105" s="21">
        <f t="shared" si="39"/>
        <v>34</v>
      </c>
      <c r="W105" s="22">
        <f t="shared" si="39"/>
        <v>595.67</v>
      </c>
      <c r="X105" s="21">
        <f t="shared" si="39"/>
        <v>6057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77" t="s">
        <v>27</v>
      </c>
      <c r="C106" s="41" t="s">
        <v>22</v>
      </c>
      <c r="D106" s="58">
        <f t="shared" si="37"/>
        <v>374</v>
      </c>
      <c r="E106" s="14">
        <f t="shared" si="34"/>
        <v>1156.66</v>
      </c>
      <c r="F106" s="62">
        <f t="shared" si="35"/>
        <v>26667</v>
      </c>
      <c r="G106" s="27">
        <v>40</v>
      </c>
      <c r="H106" s="28">
        <v>28.4</v>
      </c>
      <c r="I106" s="27">
        <v>865</v>
      </c>
      <c r="J106" s="27">
        <v>196</v>
      </c>
      <c r="K106" s="28">
        <v>356.04</v>
      </c>
      <c r="L106" s="27">
        <v>8448</v>
      </c>
      <c r="M106" s="27">
        <v>104</v>
      </c>
      <c r="N106" s="28">
        <v>415.93</v>
      </c>
      <c r="O106" s="27">
        <v>10535</v>
      </c>
      <c r="P106" s="27">
        <v>23</v>
      </c>
      <c r="Q106" s="28">
        <v>167.08</v>
      </c>
      <c r="R106" s="27">
        <v>4463</v>
      </c>
      <c r="S106" s="27">
        <v>3</v>
      </c>
      <c r="T106" s="28">
        <v>38</v>
      </c>
      <c r="U106" s="29">
        <v>460</v>
      </c>
      <c r="V106" s="27">
        <v>8</v>
      </c>
      <c r="W106" s="28">
        <v>151.21</v>
      </c>
      <c r="X106" s="27">
        <v>1896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77"/>
      <c r="C107" s="40" t="s">
        <v>23</v>
      </c>
      <c r="D107" s="58">
        <f t="shared" si="37"/>
        <v>564</v>
      </c>
      <c r="E107" s="14">
        <f t="shared" si="34"/>
        <v>376.94</v>
      </c>
      <c r="F107" s="62">
        <f t="shared" si="35"/>
        <v>17129</v>
      </c>
      <c r="G107" s="15">
        <v>457</v>
      </c>
      <c r="H107" s="16">
        <v>227.95</v>
      </c>
      <c r="I107" s="15">
        <v>13260</v>
      </c>
      <c r="J107" s="15">
        <v>107</v>
      </c>
      <c r="K107" s="16">
        <v>148.99</v>
      </c>
      <c r="L107" s="15">
        <v>3869</v>
      </c>
      <c r="M107" s="15"/>
      <c r="N107" s="16"/>
      <c r="O107" s="15"/>
      <c r="P107" s="15"/>
      <c r="Q107" s="16"/>
      <c r="R107" s="15"/>
      <c r="S107" s="15"/>
      <c r="T107" s="16"/>
      <c r="U107" s="17"/>
      <c r="V107" s="15"/>
      <c r="W107" s="16"/>
      <c r="X107" s="15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77"/>
      <c r="C108" s="18" t="s">
        <v>24</v>
      </c>
      <c r="D108" s="59">
        <f t="shared" si="37"/>
        <v>938</v>
      </c>
      <c r="E108" s="20">
        <f t="shared" si="34"/>
        <v>1533.6</v>
      </c>
      <c r="F108" s="63">
        <f t="shared" si="35"/>
        <v>43796</v>
      </c>
      <c r="G108" s="21">
        <f aca="true" t="shared" si="40" ref="G108:X108">SUM(G106:G107)</f>
        <v>497</v>
      </c>
      <c r="H108" s="22">
        <f t="shared" si="40"/>
        <v>256.34999999999997</v>
      </c>
      <c r="I108" s="21">
        <f t="shared" si="40"/>
        <v>14125</v>
      </c>
      <c r="J108" s="21">
        <f t="shared" si="40"/>
        <v>303</v>
      </c>
      <c r="K108" s="22">
        <f t="shared" si="40"/>
        <v>505.03000000000003</v>
      </c>
      <c r="L108" s="21">
        <f t="shared" si="40"/>
        <v>12317</v>
      </c>
      <c r="M108" s="21">
        <f t="shared" si="40"/>
        <v>104</v>
      </c>
      <c r="N108" s="22">
        <f t="shared" si="40"/>
        <v>415.93</v>
      </c>
      <c r="O108" s="21">
        <f t="shared" si="40"/>
        <v>10535</v>
      </c>
      <c r="P108" s="21">
        <f t="shared" si="40"/>
        <v>23</v>
      </c>
      <c r="Q108" s="22">
        <f t="shared" si="40"/>
        <v>167.08</v>
      </c>
      <c r="R108" s="21">
        <f t="shared" si="40"/>
        <v>4463</v>
      </c>
      <c r="S108" s="21">
        <f t="shared" si="40"/>
        <v>3</v>
      </c>
      <c r="T108" s="22">
        <f t="shared" si="40"/>
        <v>38</v>
      </c>
      <c r="U108" s="23">
        <f t="shared" si="40"/>
        <v>460</v>
      </c>
      <c r="V108" s="21">
        <f t="shared" si="40"/>
        <v>8</v>
      </c>
      <c r="W108" s="22">
        <f t="shared" si="40"/>
        <v>151.21</v>
      </c>
      <c r="X108" s="21">
        <f t="shared" si="40"/>
        <v>1896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81" t="s">
        <v>28</v>
      </c>
      <c r="C109" s="40" t="s">
        <v>22</v>
      </c>
      <c r="D109" s="58">
        <f t="shared" si="37"/>
        <v>25</v>
      </c>
      <c r="E109" s="14">
        <f t="shared" si="34"/>
        <v>106.75999999999999</v>
      </c>
      <c r="F109" s="62">
        <f t="shared" si="35"/>
        <v>3743</v>
      </c>
      <c r="G109" s="15">
        <v>2</v>
      </c>
      <c r="H109" s="16">
        <v>1.6</v>
      </c>
      <c r="I109" s="15">
        <v>53</v>
      </c>
      <c r="J109" s="15">
        <v>12</v>
      </c>
      <c r="K109" s="16">
        <v>21.03</v>
      </c>
      <c r="L109" s="15">
        <v>597</v>
      </c>
      <c r="M109" s="15">
        <v>4</v>
      </c>
      <c r="N109" s="16">
        <v>14.65</v>
      </c>
      <c r="O109" s="15">
        <v>418</v>
      </c>
      <c r="P109" s="15">
        <v>5</v>
      </c>
      <c r="Q109" s="16">
        <v>35.48</v>
      </c>
      <c r="R109" s="15">
        <v>1453</v>
      </c>
      <c r="S109" s="15"/>
      <c r="T109" s="16"/>
      <c r="U109" s="17"/>
      <c r="V109" s="15">
        <v>2</v>
      </c>
      <c r="W109" s="16">
        <v>34</v>
      </c>
      <c r="X109" s="15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77"/>
      <c r="C110" s="40" t="s">
        <v>23</v>
      </c>
      <c r="D110" s="58">
        <f t="shared" si="37"/>
        <v>53</v>
      </c>
      <c r="E110" s="14">
        <f t="shared" si="34"/>
        <v>42.2</v>
      </c>
      <c r="F110" s="62">
        <f t="shared" si="35"/>
        <v>1794</v>
      </c>
      <c r="G110" s="15">
        <v>40</v>
      </c>
      <c r="H110" s="16">
        <v>24.72</v>
      </c>
      <c r="I110" s="15">
        <v>1238</v>
      </c>
      <c r="J110" s="15">
        <v>13</v>
      </c>
      <c r="K110" s="16">
        <v>17.48</v>
      </c>
      <c r="L110" s="15">
        <v>556</v>
      </c>
      <c r="M110" s="15"/>
      <c r="N110" s="16"/>
      <c r="O110" s="15"/>
      <c r="P110" s="15"/>
      <c r="Q110" s="16"/>
      <c r="R110" s="15"/>
      <c r="S110" s="15"/>
      <c r="T110" s="16"/>
      <c r="U110" s="17"/>
      <c r="V110" s="15"/>
      <c r="W110" s="16"/>
      <c r="X110" s="15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82"/>
      <c r="C111" s="40" t="s">
        <v>24</v>
      </c>
      <c r="D111" s="59">
        <f t="shared" si="37"/>
        <v>78</v>
      </c>
      <c r="E111" s="20">
        <f t="shared" si="34"/>
        <v>148.96</v>
      </c>
      <c r="F111" s="63">
        <f t="shared" si="35"/>
        <v>5537</v>
      </c>
      <c r="G111" s="15">
        <f aca="true" t="shared" si="41" ref="G111:R111">SUM(G109:G110)</f>
        <v>42</v>
      </c>
      <c r="H111" s="16">
        <f t="shared" si="41"/>
        <v>26.32</v>
      </c>
      <c r="I111" s="15">
        <f t="shared" si="41"/>
        <v>1291</v>
      </c>
      <c r="J111" s="15">
        <f t="shared" si="41"/>
        <v>25</v>
      </c>
      <c r="K111" s="16">
        <f t="shared" si="41"/>
        <v>38.510000000000005</v>
      </c>
      <c r="L111" s="15">
        <f t="shared" si="41"/>
        <v>1153</v>
      </c>
      <c r="M111" s="15">
        <f t="shared" si="41"/>
        <v>4</v>
      </c>
      <c r="N111" s="16">
        <f t="shared" si="41"/>
        <v>14.65</v>
      </c>
      <c r="O111" s="15">
        <f t="shared" si="41"/>
        <v>418</v>
      </c>
      <c r="P111" s="15">
        <f t="shared" si="41"/>
        <v>5</v>
      </c>
      <c r="Q111" s="16">
        <f t="shared" si="41"/>
        <v>35.48</v>
      </c>
      <c r="R111" s="15">
        <f t="shared" si="41"/>
        <v>1453</v>
      </c>
      <c r="S111" s="15"/>
      <c r="T111" s="16"/>
      <c r="U111" s="17"/>
      <c r="V111" s="15">
        <f>SUM(V109:V110)</f>
        <v>2</v>
      </c>
      <c r="W111" s="16">
        <f>SUM(W109:W110)</f>
        <v>34</v>
      </c>
      <c r="X111" s="15">
        <f>SUM(X109:X110)</f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77" t="s">
        <v>29</v>
      </c>
      <c r="C112" s="41" t="s">
        <v>22</v>
      </c>
      <c r="D112" s="58">
        <f t="shared" si="37"/>
        <v>678</v>
      </c>
      <c r="E112" s="14">
        <f t="shared" si="34"/>
        <v>1955.47</v>
      </c>
      <c r="F112" s="62">
        <f t="shared" si="35"/>
        <v>50263</v>
      </c>
      <c r="G112" s="27">
        <v>113</v>
      </c>
      <c r="H112" s="28">
        <v>81.97</v>
      </c>
      <c r="I112" s="27">
        <v>2379</v>
      </c>
      <c r="J112" s="27">
        <v>328</v>
      </c>
      <c r="K112" s="28">
        <v>567.84</v>
      </c>
      <c r="L112" s="27">
        <v>12469</v>
      </c>
      <c r="M112" s="27">
        <v>144</v>
      </c>
      <c r="N112" s="28">
        <v>568.68</v>
      </c>
      <c r="O112" s="27">
        <v>14831</v>
      </c>
      <c r="P112" s="27">
        <v>92</v>
      </c>
      <c r="Q112" s="28">
        <v>725.81</v>
      </c>
      <c r="R112" s="27">
        <v>20464</v>
      </c>
      <c r="S112" s="27">
        <v>1</v>
      </c>
      <c r="T112" s="28">
        <v>11.17</v>
      </c>
      <c r="U112" s="29">
        <v>120</v>
      </c>
      <c r="V112" s="27"/>
      <c r="W112" s="28"/>
      <c r="X112" s="27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77"/>
      <c r="C113" s="40" t="s">
        <v>23</v>
      </c>
      <c r="D113" s="58">
        <f t="shared" si="37"/>
        <v>1634</v>
      </c>
      <c r="E113" s="14">
        <f t="shared" si="34"/>
        <v>1048.41</v>
      </c>
      <c r="F113" s="62">
        <f t="shared" si="35"/>
        <v>47082</v>
      </c>
      <c r="G113" s="15">
        <v>1377</v>
      </c>
      <c r="H113" s="16">
        <v>700.24</v>
      </c>
      <c r="I113" s="15">
        <v>38731</v>
      </c>
      <c r="J113" s="15">
        <v>256</v>
      </c>
      <c r="K113" s="16">
        <v>344.77</v>
      </c>
      <c r="L113" s="15">
        <v>8291</v>
      </c>
      <c r="M113" s="15">
        <v>1</v>
      </c>
      <c r="N113" s="16">
        <v>3.4</v>
      </c>
      <c r="O113" s="15">
        <v>60</v>
      </c>
      <c r="P113" s="15"/>
      <c r="Q113" s="16"/>
      <c r="R113" s="15"/>
      <c r="S113" s="15"/>
      <c r="T113" s="16"/>
      <c r="U113" s="17"/>
      <c r="V113" s="15"/>
      <c r="W113" s="16"/>
      <c r="X113" s="15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77"/>
      <c r="C114" s="18" t="s">
        <v>24</v>
      </c>
      <c r="D114" s="59">
        <f t="shared" si="37"/>
        <v>2312</v>
      </c>
      <c r="E114" s="20">
        <f t="shared" si="34"/>
        <v>3003.88</v>
      </c>
      <c r="F114" s="63">
        <f t="shared" si="35"/>
        <v>97345</v>
      </c>
      <c r="G114" s="21">
        <f aca="true" t="shared" si="42" ref="G114:U114">SUM(G112:G113)</f>
        <v>1490</v>
      </c>
      <c r="H114" s="22">
        <f t="shared" si="42"/>
        <v>782.21</v>
      </c>
      <c r="I114" s="21">
        <f t="shared" si="42"/>
        <v>41110</v>
      </c>
      <c r="J114" s="21">
        <f t="shared" si="42"/>
        <v>584</v>
      </c>
      <c r="K114" s="22">
        <f t="shared" si="42"/>
        <v>912.61</v>
      </c>
      <c r="L114" s="21">
        <f t="shared" si="42"/>
        <v>20760</v>
      </c>
      <c r="M114" s="21">
        <f t="shared" si="42"/>
        <v>145</v>
      </c>
      <c r="N114" s="22">
        <f t="shared" si="42"/>
        <v>572.0799999999999</v>
      </c>
      <c r="O114" s="21">
        <f t="shared" si="42"/>
        <v>14891</v>
      </c>
      <c r="P114" s="21">
        <f t="shared" si="42"/>
        <v>92</v>
      </c>
      <c r="Q114" s="22">
        <f t="shared" si="42"/>
        <v>725.81</v>
      </c>
      <c r="R114" s="21">
        <f t="shared" si="42"/>
        <v>20464</v>
      </c>
      <c r="S114" s="21">
        <f t="shared" si="42"/>
        <v>1</v>
      </c>
      <c r="T114" s="22">
        <f t="shared" si="42"/>
        <v>11.17</v>
      </c>
      <c r="U114" s="23">
        <f t="shared" si="42"/>
        <v>120</v>
      </c>
      <c r="V114" s="21"/>
      <c r="W114" s="22"/>
      <c r="X114" s="21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78" t="s">
        <v>30</v>
      </c>
      <c r="C115" s="40" t="s">
        <v>22</v>
      </c>
      <c r="D115" s="58">
        <f t="shared" si="37"/>
        <v>7</v>
      </c>
      <c r="E115" s="14">
        <f t="shared" si="34"/>
        <v>116.33</v>
      </c>
      <c r="F115" s="62">
        <f t="shared" si="35"/>
        <v>1120</v>
      </c>
      <c r="G115" s="15"/>
      <c r="H115" s="16"/>
      <c r="I115" s="15"/>
      <c r="J115" s="15"/>
      <c r="K115" s="16"/>
      <c r="L115" s="15"/>
      <c r="M115" s="15">
        <v>1</v>
      </c>
      <c r="N115" s="16">
        <v>3.41</v>
      </c>
      <c r="O115" s="15">
        <v>70</v>
      </c>
      <c r="P115" s="15"/>
      <c r="Q115" s="16"/>
      <c r="R115" s="15"/>
      <c r="S115" s="15"/>
      <c r="T115" s="16"/>
      <c r="U115" s="17"/>
      <c r="V115" s="15">
        <v>6</v>
      </c>
      <c r="W115" s="16">
        <v>112.92</v>
      </c>
      <c r="X115" s="15">
        <v>1050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79"/>
      <c r="C116" s="40" t="s">
        <v>23</v>
      </c>
      <c r="D116" s="58">
        <f t="shared" si="37"/>
        <v>0</v>
      </c>
      <c r="E116" s="14">
        <f t="shared" si="34"/>
        <v>0</v>
      </c>
      <c r="F116" s="62">
        <f t="shared" si="35"/>
        <v>0</v>
      </c>
      <c r="G116" s="15"/>
      <c r="H116" s="16"/>
      <c r="I116" s="15"/>
      <c r="J116" s="15"/>
      <c r="K116" s="16"/>
      <c r="L116" s="15"/>
      <c r="M116" s="15"/>
      <c r="N116" s="16"/>
      <c r="O116" s="15"/>
      <c r="P116" s="15"/>
      <c r="Q116" s="16"/>
      <c r="R116" s="15"/>
      <c r="S116" s="15"/>
      <c r="T116" s="16"/>
      <c r="U116" s="17"/>
      <c r="V116" s="15"/>
      <c r="W116" s="16"/>
      <c r="X116" s="15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80"/>
      <c r="C117" s="40" t="s">
        <v>24</v>
      </c>
      <c r="D117" s="59">
        <f t="shared" si="37"/>
        <v>7</v>
      </c>
      <c r="E117" s="20">
        <f t="shared" si="34"/>
        <v>116.33</v>
      </c>
      <c r="F117" s="63">
        <f t="shared" si="35"/>
        <v>1120</v>
      </c>
      <c r="G117" s="15"/>
      <c r="H117" s="16"/>
      <c r="I117" s="15"/>
      <c r="J117" s="15"/>
      <c r="K117" s="16"/>
      <c r="L117" s="15"/>
      <c r="M117" s="15">
        <f>SUM(M115:M116)</f>
        <v>1</v>
      </c>
      <c r="N117" s="16">
        <f>SUM(N115:N116)</f>
        <v>3.41</v>
      </c>
      <c r="O117" s="15">
        <f>SUM(O115:O116)</f>
        <v>70</v>
      </c>
      <c r="P117" s="15"/>
      <c r="Q117" s="16"/>
      <c r="R117" s="15"/>
      <c r="S117" s="15"/>
      <c r="T117" s="16"/>
      <c r="U117" s="17"/>
      <c r="V117" s="15">
        <f>SUM(V115:V116)</f>
        <v>6</v>
      </c>
      <c r="W117" s="16">
        <f>SUM(W115:W116)</f>
        <v>112.92</v>
      </c>
      <c r="X117" s="15">
        <f>SUM(X115:X116)</f>
        <v>1050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79" t="s">
        <v>31</v>
      </c>
      <c r="C118" s="41" t="s">
        <v>22</v>
      </c>
      <c r="D118" s="58">
        <f t="shared" si="37"/>
        <v>21</v>
      </c>
      <c r="E118" s="14">
        <f t="shared" si="34"/>
        <v>232.09</v>
      </c>
      <c r="F118" s="62">
        <f t="shared" si="35"/>
        <v>4379</v>
      </c>
      <c r="G118" s="27">
        <v>1</v>
      </c>
      <c r="H118" s="28">
        <v>0.3</v>
      </c>
      <c r="I118" s="27">
        <v>30</v>
      </c>
      <c r="J118" s="27">
        <v>1</v>
      </c>
      <c r="K118" s="28">
        <v>1.1</v>
      </c>
      <c r="L118" s="27">
        <v>16</v>
      </c>
      <c r="M118" s="27">
        <v>1</v>
      </c>
      <c r="N118" s="28">
        <v>4.98</v>
      </c>
      <c r="O118" s="27">
        <v>90</v>
      </c>
      <c r="P118" s="27">
        <v>10</v>
      </c>
      <c r="Q118" s="28">
        <v>84.45</v>
      </c>
      <c r="R118" s="27">
        <v>1946</v>
      </c>
      <c r="S118" s="27">
        <v>2</v>
      </c>
      <c r="T118" s="28">
        <v>25</v>
      </c>
      <c r="U118" s="29">
        <v>926</v>
      </c>
      <c r="V118" s="27">
        <v>6</v>
      </c>
      <c r="W118" s="28">
        <v>116.26</v>
      </c>
      <c r="X118" s="27">
        <v>1371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79"/>
      <c r="C119" s="40" t="s">
        <v>23</v>
      </c>
      <c r="D119" s="58">
        <f t="shared" si="37"/>
        <v>10</v>
      </c>
      <c r="E119" s="14">
        <f t="shared" si="34"/>
        <v>8.950000000000001</v>
      </c>
      <c r="F119" s="62">
        <f t="shared" si="35"/>
        <v>300</v>
      </c>
      <c r="G119" s="15">
        <v>4</v>
      </c>
      <c r="H119" s="16">
        <v>1.8</v>
      </c>
      <c r="I119" s="15">
        <v>120</v>
      </c>
      <c r="J119" s="15">
        <v>6</v>
      </c>
      <c r="K119" s="16">
        <v>7.15</v>
      </c>
      <c r="L119" s="15">
        <v>180</v>
      </c>
      <c r="M119" s="15"/>
      <c r="N119" s="16"/>
      <c r="O119" s="15"/>
      <c r="P119" s="15"/>
      <c r="Q119" s="16"/>
      <c r="R119" s="15"/>
      <c r="S119" s="15"/>
      <c r="T119" s="16"/>
      <c r="U119" s="17"/>
      <c r="V119" s="15"/>
      <c r="W119" s="16"/>
      <c r="X119" s="15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79"/>
      <c r="C120" s="18" t="s">
        <v>24</v>
      </c>
      <c r="D120" s="59">
        <f t="shared" si="37"/>
        <v>31</v>
      </c>
      <c r="E120" s="20">
        <f t="shared" si="34"/>
        <v>241.04000000000002</v>
      </c>
      <c r="F120" s="63">
        <f t="shared" si="35"/>
        <v>4679</v>
      </c>
      <c r="G120" s="21">
        <f aca="true" t="shared" si="43" ref="G120:X120">SUM(G118:G119)</f>
        <v>5</v>
      </c>
      <c r="H120" s="22">
        <f t="shared" si="43"/>
        <v>2.1</v>
      </c>
      <c r="I120" s="21">
        <f t="shared" si="43"/>
        <v>150</v>
      </c>
      <c r="J120" s="21">
        <f t="shared" si="43"/>
        <v>7</v>
      </c>
      <c r="K120" s="22">
        <f t="shared" si="43"/>
        <v>8.25</v>
      </c>
      <c r="L120" s="21">
        <f t="shared" si="43"/>
        <v>196</v>
      </c>
      <c r="M120" s="21">
        <f t="shared" si="43"/>
        <v>1</v>
      </c>
      <c r="N120" s="22">
        <f t="shared" si="43"/>
        <v>4.98</v>
      </c>
      <c r="O120" s="21">
        <f t="shared" si="43"/>
        <v>90</v>
      </c>
      <c r="P120" s="21">
        <f t="shared" si="43"/>
        <v>10</v>
      </c>
      <c r="Q120" s="22">
        <f t="shared" si="43"/>
        <v>84.45</v>
      </c>
      <c r="R120" s="21">
        <f t="shared" si="43"/>
        <v>1946</v>
      </c>
      <c r="S120" s="21">
        <f t="shared" si="43"/>
        <v>2</v>
      </c>
      <c r="T120" s="22">
        <f t="shared" si="43"/>
        <v>25</v>
      </c>
      <c r="U120" s="23">
        <f t="shared" si="43"/>
        <v>926</v>
      </c>
      <c r="V120" s="21">
        <f t="shared" si="43"/>
        <v>6</v>
      </c>
      <c r="W120" s="22">
        <f t="shared" si="43"/>
        <v>116.26</v>
      </c>
      <c r="X120" s="21">
        <f t="shared" si="43"/>
        <v>1371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81" t="s">
        <v>32</v>
      </c>
      <c r="C121" s="40" t="s">
        <v>22</v>
      </c>
      <c r="D121" s="58">
        <f t="shared" si="37"/>
        <v>349</v>
      </c>
      <c r="E121" s="14">
        <f t="shared" si="34"/>
        <v>1796.4199999999998</v>
      </c>
      <c r="F121" s="62">
        <f t="shared" si="35"/>
        <v>51822</v>
      </c>
      <c r="G121" s="15">
        <v>8</v>
      </c>
      <c r="H121" s="16">
        <v>6.35</v>
      </c>
      <c r="I121" s="15">
        <v>213</v>
      </c>
      <c r="J121" s="15">
        <v>157</v>
      </c>
      <c r="K121" s="16">
        <v>325.61</v>
      </c>
      <c r="L121" s="15">
        <v>8243</v>
      </c>
      <c r="M121" s="15">
        <v>71</v>
      </c>
      <c r="N121" s="16">
        <v>282.8</v>
      </c>
      <c r="O121" s="15">
        <v>6579</v>
      </c>
      <c r="P121" s="15">
        <v>80</v>
      </c>
      <c r="Q121" s="16">
        <v>634.07</v>
      </c>
      <c r="R121" s="15">
        <v>22897</v>
      </c>
      <c r="S121" s="15">
        <v>16</v>
      </c>
      <c r="T121" s="16">
        <v>200.83</v>
      </c>
      <c r="U121" s="17">
        <v>5734</v>
      </c>
      <c r="V121" s="15">
        <v>15</v>
      </c>
      <c r="W121" s="16">
        <v>268.76</v>
      </c>
      <c r="X121" s="15">
        <v>7706</v>
      </c>
      <c r="Y121" s="15"/>
      <c r="Z121" s="16"/>
      <c r="AA121" s="15"/>
      <c r="AB121" s="15">
        <v>2</v>
      </c>
      <c r="AC121" s="16">
        <v>78</v>
      </c>
      <c r="AD121" s="15">
        <v>450</v>
      </c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77"/>
      <c r="C122" s="40" t="s">
        <v>23</v>
      </c>
      <c r="D122" s="58">
        <f t="shared" si="37"/>
        <v>59</v>
      </c>
      <c r="E122" s="14">
        <f t="shared" si="34"/>
        <v>39.87</v>
      </c>
      <c r="F122" s="62">
        <f t="shared" si="35"/>
        <v>1916</v>
      </c>
      <c r="G122" s="15">
        <v>47</v>
      </c>
      <c r="H122" s="16">
        <v>24.43</v>
      </c>
      <c r="I122" s="15">
        <v>1494</v>
      </c>
      <c r="J122" s="15">
        <v>12</v>
      </c>
      <c r="K122" s="16">
        <v>15.44</v>
      </c>
      <c r="L122" s="15">
        <v>422</v>
      </c>
      <c r="M122" s="15"/>
      <c r="N122" s="16"/>
      <c r="O122" s="15"/>
      <c r="P122" s="15"/>
      <c r="Q122" s="16"/>
      <c r="R122" s="15"/>
      <c r="S122" s="15"/>
      <c r="T122" s="16"/>
      <c r="U122" s="17"/>
      <c r="V122" s="15"/>
      <c r="W122" s="16"/>
      <c r="X122" s="15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82"/>
      <c r="C123" s="40" t="s">
        <v>24</v>
      </c>
      <c r="D123" s="59">
        <f t="shared" si="37"/>
        <v>408</v>
      </c>
      <c r="E123" s="20">
        <f t="shared" si="34"/>
        <v>1836.2900000000002</v>
      </c>
      <c r="F123" s="63">
        <f t="shared" si="35"/>
        <v>53738</v>
      </c>
      <c r="G123" s="15">
        <f aca="true" t="shared" si="44" ref="G123:X123">SUM(G121:G122)</f>
        <v>55</v>
      </c>
      <c r="H123" s="16">
        <f t="shared" si="44"/>
        <v>30.78</v>
      </c>
      <c r="I123" s="15">
        <f t="shared" si="44"/>
        <v>1707</v>
      </c>
      <c r="J123" s="15">
        <f t="shared" si="44"/>
        <v>169</v>
      </c>
      <c r="K123" s="16">
        <f t="shared" si="44"/>
        <v>341.05</v>
      </c>
      <c r="L123" s="15">
        <f t="shared" si="44"/>
        <v>8665</v>
      </c>
      <c r="M123" s="15">
        <f t="shared" si="44"/>
        <v>71</v>
      </c>
      <c r="N123" s="16">
        <f t="shared" si="44"/>
        <v>282.8</v>
      </c>
      <c r="O123" s="15">
        <f t="shared" si="44"/>
        <v>6579</v>
      </c>
      <c r="P123" s="15">
        <f t="shared" si="44"/>
        <v>80</v>
      </c>
      <c r="Q123" s="16">
        <f t="shared" si="44"/>
        <v>634.07</v>
      </c>
      <c r="R123" s="15">
        <f t="shared" si="44"/>
        <v>22897</v>
      </c>
      <c r="S123" s="15">
        <f t="shared" si="44"/>
        <v>16</v>
      </c>
      <c r="T123" s="16">
        <f t="shared" si="44"/>
        <v>200.83</v>
      </c>
      <c r="U123" s="17">
        <f t="shared" si="44"/>
        <v>5734</v>
      </c>
      <c r="V123" s="15">
        <f t="shared" si="44"/>
        <v>15</v>
      </c>
      <c r="W123" s="16">
        <f t="shared" si="44"/>
        <v>268.76</v>
      </c>
      <c r="X123" s="15">
        <f t="shared" si="44"/>
        <v>7706</v>
      </c>
      <c r="Y123" s="15"/>
      <c r="Z123" s="16"/>
      <c r="AA123" s="15"/>
      <c r="AB123" s="15">
        <f>SUM(AB121:AB122)</f>
        <v>2</v>
      </c>
      <c r="AC123" s="16">
        <f>SUM(AC121:AC122)</f>
        <v>78</v>
      </c>
      <c r="AD123" s="15">
        <f>SUM(AD121:AD122)</f>
        <v>450</v>
      </c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77" t="s">
        <v>33</v>
      </c>
      <c r="C124" s="41" t="s">
        <v>22</v>
      </c>
      <c r="D124" s="58">
        <f t="shared" si="37"/>
        <v>263</v>
      </c>
      <c r="E124" s="14">
        <f t="shared" si="34"/>
        <v>1001.9</v>
      </c>
      <c r="F124" s="62">
        <f t="shared" si="35"/>
        <v>23710</v>
      </c>
      <c r="G124" s="27">
        <v>4</v>
      </c>
      <c r="H124" s="28">
        <v>2.6</v>
      </c>
      <c r="I124" s="27">
        <v>86</v>
      </c>
      <c r="J124" s="27">
        <v>57</v>
      </c>
      <c r="K124" s="28">
        <v>121.94</v>
      </c>
      <c r="L124" s="27">
        <v>2906</v>
      </c>
      <c r="M124" s="27">
        <v>194</v>
      </c>
      <c r="N124" s="28">
        <v>823.89</v>
      </c>
      <c r="O124" s="27">
        <v>19004</v>
      </c>
      <c r="P124" s="27">
        <v>8</v>
      </c>
      <c r="Q124" s="28">
        <v>53.47</v>
      </c>
      <c r="R124" s="27">
        <v>1714</v>
      </c>
      <c r="S124" s="27"/>
      <c r="T124" s="28"/>
      <c r="U124" s="29"/>
      <c r="V124" s="27"/>
      <c r="W124" s="28"/>
      <c r="X124" s="27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77"/>
      <c r="C125" s="40" t="s">
        <v>23</v>
      </c>
      <c r="D125" s="58">
        <f t="shared" si="37"/>
        <v>50</v>
      </c>
      <c r="E125" s="14">
        <f t="shared" si="34"/>
        <v>44.75</v>
      </c>
      <c r="F125" s="62">
        <f t="shared" si="35"/>
        <v>1402</v>
      </c>
      <c r="G125" s="15">
        <v>30</v>
      </c>
      <c r="H125" s="16">
        <v>18.67</v>
      </c>
      <c r="I125" s="15">
        <v>873</v>
      </c>
      <c r="J125" s="15">
        <v>20</v>
      </c>
      <c r="K125" s="16">
        <v>26.08</v>
      </c>
      <c r="L125" s="15">
        <v>529</v>
      </c>
      <c r="M125" s="15"/>
      <c r="N125" s="16"/>
      <c r="O125" s="15"/>
      <c r="P125" s="15"/>
      <c r="Q125" s="16"/>
      <c r="R125" s="15"/>
      <c r="S125" s="15"/>
      <c r="T125" s="16"/>
      <c r="U125" s="17"/>
      <c r="V125" s="15"/>
      <c r="W125" s="16"/>
      <c r="X125" s="15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77"/>
      <c r="C126" s="18" t="s">
        <v>24</v>
      </c>
      <c r="D126" s="59">
        <f t="shared" si="37"/>
        <v>313</v>
      </c>
      <c r="E126" s="20">
        <f t="shared" si="34"/>
        <v>1046.6499999999999</v>
      </c>
      <c r="F126" s="63">
        <f t="shared" si="35"/>
        <v>25112</v>
      </c>
      <c r="G126" s="21">
        <f aca="true" t="shared" si="45" ref="G126:R126">SUM(G124:G125)</f>
        <v>34</v>
      </c>
      <c r="H126" s="22">
        <f t="shared" si="45"/>
        <v>21.270000000000003</v>
      </c>
      <c r="I126" s="21">
        <f t="shared" si="45"/>
        <v>959</v>
      </c>
      <c r="J126" s="21">
        <f t="shared" si="45"/>
        <v>77</v>
      </c>
      <c r="K126" s="22">
        <f t="shared" si="45"/>
        <v>148.01999999999998</v>
      </c>
      <c r="L126" s="21">
        <f t="shared" si="45"/>
        <v>3435</v>
      </c>
      <c r="M126" s="21">
        <f t="shared" si="45"/>
        <v>194</v>
      </c>
      <c r="N126" s="22">
        <f t="shared" si="45"/>
        <v>823.89</v>
      </c>
      <c r="O126" s="21">
        <f t="shared" si="45"/>
        <v>19004</v>
      </c>
      <c r="P126" s="21">
        <f t="shared" si="45"/>
        <v>8</v>
      </c>
      <c r="Q126" s="22">
        <f t="shared" si="45"/>
        <v>53.47</v>
      </c>
      <c r="R126" s="21">
        <f t="shared" si="45"/>
        <v>1714</v>
      </c>
      <c r="S126" s="21"/>
      <c r="T126" s="22"/>
      <c r="U126" s="23"/>
      <c r="V126" s="21"/>
      <c r="W126" s="22"/>
      <c r="X126" s="21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81" t="s">
        <v>34</v>
      </c>
      <c r="C127" s="40" t="s">
        <v>22</v>
      </c>
      <c r="D127" s="58">
        <f t="shared" si="37"/>
        <v>5</v>
      </c>
      <c r="E127" s="14">
        <f t="shared" si="34"/>
        <v>32.07</v>
      </c>
      <c r="F127" s="62">
        <f t="shared" si="35"/>
        <v>1227</v>
      </c>
      <c r="G127" s="15"/>
      <c r="H127" s="16"/>
      <c r="I127" s="15"/>
      <c r="J127" s="15">
        <v>1</v>
      </c>
      <c r="K127" s="16">
        <v>1.4</v>
      </c>
      <c r="L127" s="15">
        <v>77</v>
      </c>
      <c r="M127" s="15">
        <v>3</v>
      </c>
      <c r="N127" s="16">
        <v>11.67</v>
      </c>
      <c r="O127" s="15">
        <v>308</v>
      </c>
      <c r="P127" s="15"/>
      <c r="Q127" s="16"/>
      <c r="R127" s="15"/>
      <c r="S127" s="15"/>
      <c r="T127" s="16"/>
      <c r="U127" s="17"/>
      <c r="V127" s="15">
        <v>1</v>
      </c>
      <c r="W127" s="16">
        <v>19</v>
      </c>
      <c r="X127" s="15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77"/>
      <c r="C128" s="40" t="s">
        <v>23</v>
      </c>
      <c r="D128" s="58">
        <f t="shared" si="37"/>
        <v>12</v>
      </c>
      <c r="E128" s="14">
        <f t="shared" si="34"/>
        <v>7.76</v>
      </c>
      <c r="F128" s="62">
        <f t="shared" si="35"/>
        <v>368</v>
      </c>
      <c r="G128" s="15">
        <v>9</v>
      </c>
      <c r="H128" s="16">
        <v>4.49</v>
      </c>
      <c r="I128" s="15">
        <v>300</v>
      </c>
      <c r="J128" s="15">
        <v>3</v>
      </c>
      <c r="K128" s="16">
        <v>3.27</v>
      </c>
      <c r="L128" s="15">
        <v>68</v>
      </c>
      <c r="M128" s="15"/>
      <c r="N128" s="16"/>
      <c r="O128" s="15"/>
      <c r="P128" s="15"/>
      <c r="Q128" s="16"/>
      <c r="R128" s="15"/>
      <c r="S128" s="15"/>
      <c r="T128" s="16"/>
      <c r="U128" s="17"/>
      <c r="V128" s="15"/>
      <c r="W128" s="16"/>
      <c r="X128" s="15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82"/>
      <c r="C129" s="40" t="s">
        <v>24</v>
      </c>
      <c r="D129" s="59">
        <f t="shared" si="37"/>
        <v>17</v>
      </c>
      <c r="E129" s="20">
        <f t="shared" si="34"/>
        <v>39.83</v>
      </c>
      <c r="F129" s="63">
        <f t="shared" si="35"/>
        <v>1595</v>
      </c>
      <c r="G129" s="15">
        <f aca="true" t="shared" si="46" ref="G129:O129">SUM(G127:G128)</f>
        <v>9</v>
      </c>
      <c r="H129" s="16">
        <f t="shared" si="46"/>
        <v>4.49</v>
      </c>
      <c r="I129" s="15">
        <f t="shared" si="46"/>
        <v>300</v>
      </c>
      <c r="J129" s="15">
        <f t="shared" si="46"/>
        <v>4</v>
      </c>
      <c r="K129" s="16">
        <f t="shared" si="46"/>
        <v>4.67</v>
      </c>
      <c r="L129" s="15">
        <f t="shared" si="46"/>
        <v>145</v>
      </c>
      <c r="M129" s="15">
        <f t="shared" si="46"/>
        <v>3</v>
      </c>
      <c r="N129" s="16">
        <f t="shared" si="46"/>
        <v>11.67</v>
      </c>
      <c r="O129" s="15">
        <f t="shared" si="46"/>
        <v>308</v>
      </c>
      <c r="P129" s="15"/>
      <c r="Q129" s="16"/>
      <c r="R129" s="15"/>
      <c r="S129" s="15"/>
      <c r="T129" s="16"/>
      <c r="U129" s="17"/>
      <c r="V129" s="15">
        <f>SUM(V127:V128)</f>
        <v>1</v>
      </c>
      <c r="W129" s="16">
        <f>SUM(W127:W128)</f>
        <v>19</v>
      </c>
      <c r="X129" s="15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77" t="s">
        <v>35</v>
      </c>
      <c r="C130" s="41" t="s">
        <v>22</v>
      </c>
      <c r="D130" s="58">
        <f t="shared" si="37"/>
        <v>4</v>
      </c>
      <c r="E130" s="14">
        <f t="shared" si="34"/>
        <v>30.88</v>
      </c>
      <c r="F130" s="62">
        <f t="shared" si="35"/>
        <v>378</v>
      </c>
      <c r="G130" s="27"/>
      <c r="H130" s="28"/>
      <c r="I130" s="27"/>
      <c r="J130" s="27">
        <v>1</v>
      </c>
      <c r="K130" s="28">
        <v>1.78</v>
      </c>
      <c r="L130" s="27">
        <v>18</v>
      </c>
      <c r="M130" s="27">
        <v>1</v>
      </c>
      <c r="N130" s="28">
        <v>3.5</v>
      </c>
      <c r="O130" s="27">
        <v>50</v>
      </c>
      <c r="P130" s="27">
        <v>1</v>
      </c>
      <c r="Q130" s="28">
        <v>6.6</v>
      </c>
      <c r="R130" s="27">
        <v>120</v>
      </c>
      <c r="S130" s="27"/>
      <c r="T130" s="28"/>
      <c r="U130" s="29"/>
      <c r="V130" s="27">
        <v>1</v>
      </c>
      <c r="W130" s="28">
        <v>19</v>
      </c>
      <c r="X130" s="27">
        <v>190</v>
      </c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77"/>
      <c r="C131" s="40" t="s">
        <v>23</v>
      </c>
      <c r="D131" s="58">
        <f t="shared" si="37"/>
        <v>2</v>
      </c>
      <c r="E131" s="14">
        <f t="shared" si="34"/>
        <v>1.22</v>
      </c>
      <c r="F131" s="62">
        <f t="shared" si="35"/>
        <v>60</v>
      </c>
      <c r="G131" s="15">
        <v>1</v>
      </c>
      <c r="H131" s="16">
        <v>0.2</v>
      </c>
      <c r="I131" s="15">
        <v>30</v>
      </c>
      <c r="J131" s="15">
        <v>1</v>
      </c>
      <c r="K131" s="16">
        <v>1.02</v>
      </c>
      <c r="L131" s="15">
        <v>30</v>
      </c>
      <c r="M131" s="15"/>
      <c r="N131" s="16"/>
      <c r="O131" s="15"/>
      <c r="P131" s="15"/>
      <c r="Q131" s="16"/>
      <c r="R131" s="15"/>
      <c r="S131" s="15"/>
      <c r="T131" s="16"/>
      <c r="U131" s="17"/>
      <c r="V131" s="15"/>
      <c r="W131" s="16"/>
      <c r="X131" s="15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77"/>
      <c r="C132" s="18" t="s">
        <v>24</v>
      </c>
      <c r="D132" s="59">
        <f t="shared" si="37"/>
        <v>6</v>
      </c>
      <c r="E132" s="20">
        <f t="shared" si="34"/>
        <v>32.1</v>
      </c>
      <c r="F132" s="63">
        <f t="shared" si="35"/>
        <v>438</v>
      </c>
      <c r="G132" s="21">
        <f aca="true" t="shared" si="47" ref="G132:R132">SUM(G130:G131)</f>
        <v>1</v>
      </c>
      <c r="H132" s="22">
        <f t="shared" si="47"/>
        <v>0.2</v>
      </c>
      <c r="I132" s="21">
        <f t="shared" si="47"/>
        <v>30</v>
      </c>
      <c r="J132" s="21">
        <f t="shared" si="47"/>
        <v>2</v>
      </c>
      <c r="K132" s="22">
        <f t="shared" si="47"/>
        <v>2.8</v>
      </c>
      <c r="L132" s="21">
        <f t="shared" si="47"/>
        <v>48</v>
      </c>
      <c r="M132" s="21">
        <f t="shared" si="47"/>
        <v>1</v>
      </c>
      <c r="N132" s="22">
        <f t="shared" si="47"/>
        <v>3.5</v>
      </c>
      <c r="O132" s="21">
        <f t="shared" si="47"/>
        <v>50</v>
      </c>
      <c r="P132" s="21">
        <f t="shared" si="47"/>
        <v>1</v>
      </c>
      <c r="Q132" s="22">
        <f t="shared" si="47"/>
        <v>6.6</v>
      </c>
      <c r="R132" s="21">
        <f t="shared" si="47"/>
        <v>120</v>
      </c>
      <c r="S132" s="21"/>
      <c r="T132" s="22"/>
      <c r="U132" s="23"/>
      <c r="V132" s="21">
        <f>SUM(V130:V131)</f>
        <v>1</v>
      </c>
      <c r="W132" s="22">
        <f>SUM(W130:W131)</f>
        <v>19</v>
      </c>
      <c r="X132" s="21">
        <f>SUM(X130:X131)</f>
        <v>190</v>
      </c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77" t="s">
        <v>36</v>
      </c>
      <c r="C133" s="41" t="s">
        <v>22</v>
      </c>
      <c r="D133" s="58">
        <f t="shared" si="37"/>
        <v>8</v>
      </c>
      <c r="E133" s="14">
        <f t="shared" si="34"/>
        <v>51.68</v>
      </c>
      <c r="F133" s="62">
        <f t="shared" si="35"/>
        <v>754</v>
      </c>
      <c r="G133" s="27">
        <v>1</v>
      </c>
      <c r="H133" s="28">
        <v>0.6</v>
      </c>
      <c r="I133" s="27">
        <v>8</v>
      </c>
      <c r="J133" s="27">
        <v>1</v>
      </c>
      <c r="K133" s="28">
        <v>1.08</v>
      </c>
      <c r="L133" s="27">
        <v>3</v>
      </c>
      <c r="M133" s="27">
        <v>2</v>
      </c>
      <c r="N133" s="28">
        <v>6.8</v>
      </c>
      <c r="O133" s="27">
        <v>130</v>
      </c>
      <c r="P133" s="27">
        <v>2</v>
      </c>
      <c r="Q133" s="28">
        <v>15.2</v>
      </c>
      <c r="R133" s="27">
        <v>363</v>
      </c>
      <c r="S133" s="27">
        <v>1</v>
      </c>
      <c r="T133" s="28">
        <v>10</v>
      </c>
      <c r="U133" s="29">
        <v>90</v>
      </c>
      <c r="V133" s="27">
        <v>1</v>
      </c>
      <c r="W133" s="28">
        <v>18</v>
      </c>
      <c r="X133" s="27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77"/>
      <c r="C134" s="40" t="s">
        <v>23</v>
      </c>
      <c r="D134" s="58">
        <f t="shared" si="37"/>
        <v>6</v>
      </c>
      <c r="E134" s="14">
        <f t="shared" si="34"/>
        <v>3.3</v>
      </c>
      <c r="F134" s="62">
        <f t="shared" si="35"/>
        <v>210</v>
      </c>
      <c r="G134" s="15">
        <v>5</v>
      </c>
      <c r="H134" s="16">
        <v>2</v>
      </c>
      <c r="I134" s="15">
        <v>150</v>
      </c>
      <c r="J134" s="15">
        <v>1</v>
      </c>
      <c r="K134" s="16">
        <v>1.3</v>
      </c>
      <c r="L134" s="15">
        <v>60</v>
      </c>
      <c r="M134" s="15"/>
      <c r="N134" s="16"/>
      <c r="O134" s="15"/>
      <c r="P134" s="15"/>
      <c r="Q134" s="16"/>
      <c r="R134" s="15"/>
      <c r="S134" s="15"/>
      <c r="T134" s="16"/>
      <c r="U134" s="17"/>
      <c r="V134" s="15"/>
      <c r="W134" s="16"/>
      <c r="X134" s="15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3.5">
      <c r="B135" s="77"/>
      <c r="C135" s="18" t="s">
        <v>24</v>
      </c>
      <c r="D135" s="59">
        <f t="shared" si="37"/>
        <v>14</v>
      </c>
      <c r="E135" s="20">
        <f t="shared" si="34"/>
        <v>54.980000000000004</v>
      </c>
      <c r="F135" s="63">
        <f t="shared" si="35"/>
        <v>964</v>
      </c>
      <c r="G135" s="21">
        <f aca="true" t="shared" si="48" ref="G135:X135">SUM(G133:G134)</f>
        <v>6</v>
      </c>
      <c r="H135" s="22">
        <f t="shared" si="48"/>
        <v>2.6</v>
      </c>
      <c r="I135" s="21">
        <f t="shared" si="48"/>
        <v>158</v>
      </c>
      <c r="J135" s="21">
        <f t="shared" si="48"/>
        <v>2</v>
      </c>
      <c r="K135" s="22">
        <f t="shared" si="48"/>
        <v>2.38</v>
      </c>
      <c r="L135" s="21">
        <f t="shared" si="48"/>
        <v>63</v>
      </c>
      <c r="M135" s="21">
        <f t="shared" si="48"/>
        <v>2</v>
      </c>
      <c r="N135" s="22">
        <f t="shared" si="48"/>
        <v>6.8</v>
      </c>
      <c r="O135" s="21">
        <f t="shared" si="48"/>
        <v>130</v>
      </c>
      <c r="P135" s="21">
        <f t="shared" si="48"/>
        <v>2</v>
      </c>
      <c r="Q135" s="22">
        <f t="shared" si="48"/>
        <v>15.2</v>
      </c>
      <c r="R135" s="21">
        <f t="shared" si="48"/>
        <v>363</v>
      </c>
      <c r="S135" s="21">
        <f t="shared" si="48"/>
        <v>1</v>
      </c>
      <c r="T135" s="22">
        <f t="shared" si="48"/>
        <v>10</v>
      </c>
      <c r="U135" s="23">
        <f t="shared" si="48"/>
        <v>90</v>
      </c>
      <c r="V135" s="21">
        <f t="shared" si="48"/>
        <v>1</v>
      </c>
      <c r="W135" s="22">
        <f t="shared" si="48"/>
        <v>18</v>
      </c>
      <c r="X135" s="21">
        <f t="shared" si="48"/>
        <v>160</v>
      </c>
      <c r="Y135" s="21"/>
      <c r="Z135" s="22"/>
      <c r="AA135" s="21"/>
      <c r="AB135" s="21"/>
      <c r="AC135" s="22"/>
      <c r="AD135" s="21"/>
      <c r="AE135" s="21"/>
      <c r="AF135" s="22"/>
      <c r="AG135" s="21"/>
      <c r="AH135" s="21"/>
      <c r="AI135" s="22"/>
      <c r="AJ135" s="21"/>
      <c r="AK135" s="21"/>
      <c r="AL135" s="22"/>
      <c r="AM135" s="23"/>
    </row>
    <row r="136" spans="2:39" ht="13.5">
      <c r="B136" s="82" t="s">
        <v>6</v>
      </c>
      <c r="C136" s="41" t="s">
        <v>41</v>
      </c>
      <c r="D136" s="60">
        <f t="shared" si="37"/>
        <v>2031</v>
      </c>
      <c r="E136" s="26">
        <f t="shared" si="34"/>
        <v>8184.56</v>
      </c>
      <c r="F136" s="64">
        <f t="shared" si="35"/>
        <v>185786</v>
      </c>
      <c r="G136" s="25">
        <f>SUM(G97,G100,G103,G106,G109,G112,G115,G118,G121,G124,G127,G130,G133)</f>
        <v>198</v>
      </c>
      <c r="H136" s="25">
        <f aca="true" t="shared" si="49" ref="H136:AM136">SUM(H97,H100,H103,H106,H109,H112,H115,H118,H121,H124,H127,H130,H133)</f>
        <v>141.98999999999998</v>
      </c>
      <c r="I136" s="13">
        <f t="shared" si="49"/>
        <v>4299</v>
      </c>
      <c r="J136" s="13">
        <f t="shared" si="49"/>
        <v>871</v>
      </c>
      <c r="K136" s="13">
        <f t="shared" si="49"/>
        <v>1611.7900000000002</v>
      </c>
      <c r="L136" s="13">
        <f t="shared" si="49"/>
        <v>36887</v>
      </c>
      <c r="M136" s="13">
        <f t="shared" si="49"/>
        <v>575</v>
      </c>
      <c r="N136" s="13">
        <f t="shared" si="49"/>
        <v>2323.02</v>
      </c>
      <c r="O136" s="13">
        <f t="shared" si="49"/>
        <v>55074</v>
      </c>
      <c r="P136" s="13">
        <f t="shared" si="49"/>
        <v>252</v>
      </c>
      <c r="Q136" s="13">
        <f t="shared" si="49"/>
        <v>1962.71</v>
      </c>
      <c r="R136" s="13">
        <f t="shared" si="49"/>
        <v>56315</v>
      </c>
      <c r="S136" s="13">
        <f t="shared" si="49"/>
        <v>59</v>
      </c>
      <c r="T136" s="13">
        <f t="shared" si="49"/>
        <v>732.2300000000001</v>
      </c>
      <c r="U136" s="13">
        <f t="shared" si="49"/>
        <v>12267</v>
      </c>
      <c r="V136" s="13">
        <f t="shared" si="49"/>
        <v>74</v>
      </c>
      <c r="W136" s="13">
        <f t="shared" si="49"/>
        <v>1334.82</v>
      </c>
      <c r="X136" s="13">
        <f t="shared" si="49"/>
        <v>20494</v>
      </c>
      <c r="Y136" s="13">
        <f t="shared" si="49"/>
        <v>0</v>
      </c>
      <c r="Z136" s="13">
        <f t="shared" si="49"/>
        <v>0</v>
      </c>
      <c r="AA136" s="13">
        <f t="shared" si="49"/>
        <v>0</v>
      </c>
      <c r="AB136" s="13">
        <f t="shared" si="49"/>
        <v>2</v>
      </c>
      <c r="AC136" s="13">
        <f t="shared" si="49"/>
        <v>78</v>
      </c>
      <c r="AD136" s="13">
        <f t="shared" si="49"/>
        <v>450</v>
      </c>
      <c r="AE136" s="13">
        <f t="shared" si="49"/>
        <v>0</v>
      </c>
      <c r="AF136" s="13">
        <f t="shared" si="49"/>
        <v>0</v>
      </c>
      <c r="AG136" s="13">
        <f t="shared" si="49"/>
        <v>0</v>
      </c>
      <c r="AH136" s="13">
        <f t="shared" si="49"/>
        <v>0</v>
      </c>
      <c r="AI136" s="13">
        <f t="shared" si="49"/>
        <v>0</v>
      </c>
      <c r="AJ136" s="13">
        <f t="shared" si="49"/>
        <v>0</v>
      </c>
      <c r="AK136" s="13">
        <f t="shared" si="49"/>
        <v>0</v>
      </c>
      <c r="AL136" s="13">
        <f t="shared" si="49"/>
        <v>0</v>
      </c>
      <c r="AM136" s="13">
        <f t="shared" si="49"/>
        <v>0</v>
      </c>
    </row>
    <row r="137" spans="2:39" ht="13.5">
      <c r="B137" s="90"/>
      <c r="C137" s="40" t="s">
        <v>42</v>
      </c>
      <c r="D137" s="58">
        <f t="shared" si="37"/>
        <v>2953</v>
      </c>
      <c r="E137" s="14">
        <f t="shared" si="34"/>
        <v>1932.1100000000004</v>
      </c>
      <c r="F137" s="62">
        <f t="shared" si="35"/>
        <v>86536</v>
      </c>
      <c r="G137" s="13">
        <f>SUM(G98,G101,G104,G107,G110,G113,G116,G119,G122,G125,G128,G131,G134,)</f>
        <v>2431</v>
      </c>
      <c r="H137" s="13">
        <f aca="true" t="shared" si="50" ref="H137:AM137">SUM(H98,H101,H104,H107,H110,H113,H116,H119,H122,H125,H128,H131,H134,)</f>
        <v>1218.6400000000003</v>
      </c>
      <c r="I137" s="13">
        <f t="shared" si="50"/>
        <v>69025</v>
      </c>
      <c r="J137" s="13">
        <f t="shared" si="50"/>
        <v>521</v>
      </c>
      <c r="K137" s="13">
        <f t="shared" si="50"/>
        <v>710.0699999999999</v>
      </c>
      <c r="L137" s="13">
        <f t="shared" si="50"/>
        <v>17451</v>
      </c>
      <c r="M137" s="13">
        <f t="shared" si="50"/>
        <v>1</v>
      </c>
      <c r="N137" s="13">
        <f t="shared" si="50"/>
        <v>3.4</v>
      </c>
      <c r="O137" s="13">
        <f t="shared" si="50"/>
        <v>60</v>
      </c>
      <c r="P137" s="13">
        <f t="shared" si="50"/>
        <v>0</v>
      </c>
      <c r="Q137" s="13">
        <f t="shared" si="50"/>
        <v>0</v>
      </c>
      <c r="R137" s="13">
        <f t="shared" si="50"/>
        <v>0</v>
      </c>
      <c r="S137" s="13">
        <f t="shared" si="50"/>
        <v>0</v>
      </c>
      <c r="T137" s="13">
        <f t="shared" si="50"/>
        <v>0</v>
      </c>
      <c r="U137" s="13">
        <f t="shared" si="50"/>
        <v>0</v>
      </c>
      <c r="V137" s="13">
        <f t="shared" si="50"/>
        <v>0</v>
      </c>
      <c r="W137" s="13">
        <f t="shared" si="50"/>
        <v>0</v>
      </c>
      <c r="X137" s="13">
        <f t="shared" si="50"/>
        <v>0</v>
      </c>
      <c r="Y137" s="13">
        <f t="shared" si="50"/>
        <v>0</v>
      </c>
      <c r="Z137" s="13">
        <f t="shared" si="50"/>
        <v>0</v>
      </c>
      <c r="AA137" s="13">
        <f t="shared" si="50"/>
        <v>0</v>
      </c>
      <c r="AB137" s="13">
        <f t="shared" si="50"/>
        <v>0</v>
      </c>
      <c r="AC137" s="13">
        <f t="shared" si="50"/>
        <v>0</v>
      </c>
      <c r="AD137" s="13">
        <f t="shared" si="50"/>
        <v>0</v>
      </c>
      <c r="AE137" s="13">
        <f t="shared" si="50"/>
        <v>0</v>
      </c>
      <c r="AF137" s="13">
        <f t="shared" si="50"/>
        <v>0</v>
      </c>
      <c r="AG137" s="13">
        <f t="shared" si="50"/>
        <v>0</v>
      </c>
      <c r="AH137" s="13">
        <f t="shared" si="50"/>
        <v>0</v>
      </c>
      <c r="AI137" s="13">
        <f t="shared" si="50"/>
        <v>0</v>
      </c>
      <c r="AJ137" s="13">
        <f t="shared" si="50"/>
        <v>0</v>
      </c>
      <c r="AK137" s="13">
        <f t="shared" si="50"/>
        <v>0</v>
      </c>
      <c r="AL137" s="13">
        <f t="shared" si="50"/>
        <v>0</v>
      </c>
      <c r="AM137" s="13">
        <f t="shared" si="50"/>
        <v>0</v>
      </c>
    </row>
    <row r="138" spans="2:39" ht="14.25" thickBot="1">
      <c r="B138" s="91"/>
      <c r="C138" s="42" t="s">
        <v>43</v>
      </c>
      <c r="D138" s="61">
        <f t="shared" si="37"/>
        <v>4984</v>
      </c>
      <c r="E138" s="34">
        <f t="shared" si="34"/>
        <v>10116.67</v>
      </c>
      <c r="F138" s="65">
        <f t="shared" si="35"/>
        <v>272322</v>
      </c>
      <c r="G138" s="33">
        <f>SUM(G136:G137)</f>
        <v>2629</v>
      </c>
      <c r="H138" s="33">
        <f aca="true" t="shared" si="51" ref="H138:AM138">SUM(H136:H137)</f>
        <v>1360.6300000000003</v>
      </c>
      <c r="I138" s="33">
        <f t="shared" si="51"/>
        <v>73324</v>
      </c>
      <c r="J138" s="33">
        <f t="shared" si="51"/>
        <v>1392</v>
      </c>
      <c r="K138" s="33">
        <f t="shared" si="51"/>
        <v>2321.86</v>
      </c>
      <c r="L138" s="33">
        <f t="shared" si="51"/>
        <v>54338</v>
      </c>
      <c r="M138" s="33">
        <f t="shared" si="51"/>
        <v>576</v>
      </c>
      <c r="N138" s="33">
        <f t="shared" si="51"/>
        <v>2326.42</v>
      </c>
      <c r="O138" s="33">
        <f t="shared" si="51"/>
        <v>55134</v>
      </c>
      <c r="P138" s="33">
        <f t="shared" si="51"/>
        <v>252</v>
      </c>
      <c r="Q138" s="33">
        <f t="shared" si="51"/>
        <v>1962.71</v>
      </c>
      <c r="R138" s="33">
        <f t="shared" si="51"/>
        <v>56315</v>
      </c>
      <c r="S138" s="33">
        <f t="shared" si="51"/>
        <v>59</v>
      </c>
      <c r="T138" s="33">
        <f t="shared" si="51"/>
        <v>732.2300000000001</v>
      </c>
      <c r="U138" s="33">
        <f t="shared" si="51"/>
        <v>12267</v>
      </c>
      <c r="V138" s="33">
        <f t="shared" si="51"/>
        <v>74</v>
      </c>
      <c r="W138" s="33">
        <f t="shared" si="51"/>
        <v>1334.82</v>
      </c>
      <c r="X138" s="33">
        <f t="shared" si="51"/>
        <v>20494</v>
      </c>
      <c r="Y138" s="33">
        <f t="shared" si="51"/>
        <v>0</v>
      </c>
      <c r="Z138" s="33">
        <f t="shared" si="51"/>
        <v>0</v>
      </c>
      <c r="AA138" s="33">
        <f t="shared" si="51"/>
        <v>0</v>
      </c>
      <c r="AB138" s="33">
        <f t="shared" si="51"/>
        <v>2</v>
      </c>
      <c r="AC138" s="33">
        <f t="shared" si="51"/>
        <v>78</v>
      </c>
      <c r="AD138" s="33">
        <f t="shared" si="51"/>
        <v>450</v>
      </c>
      <c r="AE138" s="33">
        <f t="shared" si="51"/>
        <v>0</v>
      </c>
      <c r="AF138" s="33">
        <f t="shared" si="51"/>
        <v>0</v>
      </c>
      <c r="AG138" s="33">
        <f t="shared" si="51"/>
        <v>0</v>
      </c>
      <c r="AH138" s="33">
        <f t="shared" si="51"/>
        <v>0</v>
      </c>
      <c r="AI138" s="33">
        <f t="shared" si="51"/>
        <v>0</v>
      </c>
      <c r="AJ138" s="33">
        <f t="shared" si="51"/>
        <v>0</v>
      </c>
      <c r="AK138" s="33">
        <f t="shared" si="51"/>
        <v>0</v>
      </c>
      <c r="AL138" s="33">
        <f t="shared" si="51"/>
        <v>0</v>
      </c>
      <c r="AM138" s="33">
        <f t="shared" si="51"/>
        <v>0</v>
      </c>
    </row>
    <row r="139" spans="3:41" ht="21" customHeight="1">
      <c r="C139" s="1"/>
      <c r="D139" s="83" t="s">
        <v>0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 t="s">
        <v>0</v>
      </c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87" t="s">
        <v>5</v>
      </c>
      <c r="D141" s="84" t="s">
        <v>6</v>
      </c>
      <c r="E141" s="85"/>
      <c r="F141" s="86"/>
      <c r="G141" s="89" t="s">
        <v>7</v>
      </c>
      <c r="H141" s="85"/>
      <c r="I141" s="86"/>
      <c r="J141" s="89" t="s">
        <v>8</v>
      </c>
      <c r="K141" s="85"/>
      <c r="L141" s="86"/>
      <c r="M141" s="89" t="s">
        <v>9</v>
      </c>
      <c r="N141" s="85"/>
      <c r="O141" s="86"/>
      <c r="P141" s="89" t="s">
        <v>10</v>
      </c>
      <c r="Q141" s="85"/>
      <c r="R141" s="86"/>
      <c r="S141" s="89" t="s">
        <v>11</v>
      </c>
      <c r="T141" s="85"/>
      <c r="U141" s="93"/>
      <c r="V141" s="84" t="s">
        <v>12</v>
      </c>
      <c r="W141" s="85"/>
      <c r="X141" s="86"/>
      <c r="Y141" s="89" t="s">
        <v>13</v>
      </c>
      <c r="Z141" s="85"/>
      <c r="AA141" s="86"/>
      <c r="AB141" s="89" t="s">
        <v>14</v>
      </c>
      <c r="AC141" s="85"/>
      <c r="AD141" s="86"/>
      <c r="AE141" s="89" t="s">
        <v>15</v>
      </c>
      <c r="AF141" s="85"/>
      <c r="AG141" s="86"/>
      <c r="AH141" s="89" t="s">
        <v>16</v>
      </c>
      <c r="AI141" s="85"/>
      <c r="AJ141" s="86"/>
      <c r="AK141" s="89" t="s">
        <v>17</v>
      </c>
      <c r="AL141" s="85"/>
      <c r="AM141" s="93"/>
    </row>
    <row r="142" spans="2:39" ht="14.25" thickBot="1">
      <c r="B142" s="8" t="s">
        <v>40</v>
      </c>
      <c r="C142" s="88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10" t="s">
        <v>18</v>
      </c>
      <c r="W142" s="9" t="s">
        <v>19</v>
      </c>
      <c r="X142" s="10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10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92" t="s">
        <v>21</v>
      </c>
      <c r="C143" s="35" t="s">
        <v>22</v>
      </c>
      <c r="D143" s="43">
        <f aca="true" t="shared" si="52" ref="D143:F145">SUM(G143,J143,M143,P143,S143,V143,Y143,AB143,AE143,AH143,AK143)</f>
        <v>1</v>
      </c>
      <c r="E143" s="44">
        <f t="shared" si="52"/>
        <v>1</v>
      </c>
      <c r="F143" s="43">
        <f t="shared" si="52"/>
        <v>16</v>
      </c>
      <c r="G143" s="43">
        <f aca="true" t="shared" si="53" ref="G143:AB143">SUM(G5,G51,G97)</f>
        <v>0</v>
      </c>
      <c r="H143" s="44">
        <f t="shared" si="53"/>
        <v>0</v>
      </c>
      <c r="I143" s="43">
        <f t="shared" si="53"/>
        <v>0</v>
      </c>
      <c r="J143" s="43">
        <f t="shared" si="53"/>
        <v>1</v>
      </c>
      <c r="K143" s="44">
        <f t="shared" si="53"/>
        <v>1</v>
      </c>
      <c r="L143" s="43">
        <f t="shared" si="53"/>
        <v>16</v>
      </c>
      <c r="M143" s="43">
        <f t="shared" si="53"/>
        <v>0</v>
      </c>
      <c r="N143" s="44">
        <f t="shared" si="53"/>
        <v>0</v>
      </c>
      <c r="O143" s="43">
        <f t="shared" si="53"/>
        <v>0</v>
      </c>
      <c r="P143" s="43">
        <f t="shared" si="53"/>
        <v>0</v>
      </c>
      <c r="Q143" s="44">
        <f t="shared" si="53"/>
        <v>0</v>
      </c>
      <c r="R143" s="43">
        <f t="shared" si="53"/>
        <v>0</v>
      </c>
      <c r="S143" s="43">
        <f t="shared" si="53"/>
        <v>0</v>
      </c>
      <c r="T143" s="44">
        <f t="shared" si="53"/>
        <v>0</v>
      </c>
      <c r="U143" s="45">
        <f t="shared" si="53"/>
        <v>0</v>
      </c>
      <c r="V143" s="43">
        <f t="shared" si="53"/>
        <v>0</v>
      </c>
      <c r="W143" s="44">
        <f t="shared" si="53"/>
        <v>0</v>
      </c>
      <c r="X143" s="43">
        <f t="shared" si="53"/>
        <v>0</v>
      </c>
      <c r="Y143" s="43">
        <f t="shared" si="53"/>
        <v>0</v>
      </c>
      <c r="Z143" s="44">
        <f t="shared" si="53"/>
        <v>0</v>
      </c>
      <c r="AA143" s="43">
        <f t="shared" si="53"/>
        <v>0</v>
      </c>
      <c r="AB143" s="43">
        <f t="shared" si="53"/>
        <v>0</v>
      </c>
      <c r="AC143" s="44">
        <f aca="true" t="shared" si="54" ref="AC143:AL144">SUM(AC5,AC51,AC97)</f>
        <v>0</v>
      </c>
      <c r="AD143" s="43">
        <f t="shared" si="54"/>
        <v>0</v>
      </c>
      <c r="AE143" s="43">
        <f t="shared" si="54"/>
        <v>0</v>
      </c>
      <c r="AF143" s="44">
        <f t="shared" si="54"/>
        <v>0</v>
      </c>
      <c r="AG143" s="43">
        <f t="shared" si="54"/>
        <v>0</v>
      </c>
      <c r="AH143" s="43">
        <f t="shared" si="54"/>
        <v>0</v>
      </c>
      <c r="AI143" s="44">
        <f t="shared" si="54"/>
        <v>0</v>
      </c>
      <c r="AJ143" s="43">
        <f t="shared" si="54"/>
        <v>0</v>
      </c>
      <c r="AK143" s="43">
        <f t="shared" si="54"/>
        <v>0</v>
      </c>
      <c r="AL143" s="44">
        <f t="shared" si="54"/>
        <v>0</v>
      </c>
      <c r="AM143" s="45">
        <f>SUM(AM5,AM51,AM97)</f>
        <v>0</v>
      </c>
    </row>
    <row r="144" spans="2:39" ht="13.5">
      <c r="B144" s="90"/>
      <c r="C144" s="12" t="s">
        <v>23</v>
      </c>
      <c r="D144" s="13">
        <f t="shared" si="52"/>
        <v>5</v>
      </c>
      <c r="E144" s="14">
        <f t="shared" si="52"/>
        <v>3</v>
      </c>
      <c r="F144" s="13">
        <f t="shared" si="52"/>
        <v>150</v>
      </c>
      <c r="G144" s="13">
        <f aca="true" t="shared" si="55" ref="G144:AB144">SUM(G6,G52,G98)</f>
        <v>5</v>
      </c>
      <c r="H144" s="14">
        <f t="shared" si="55"/>
        <v>3</v>
      </c>
      <c r="I144" s="13">
        <f t="shared" si="55"/>
        <v>150</v>
      </c>
      <c r="J144" s="13">
        <f t="shared" si="55"/>
        <v>0</v>
      </c>
      <c r="K144" s="14">
        <f t="shared" si="55"/>
        <v>0</v>
      </c>
      <c r="L144" s="13">
        <f t="shared" si="55"/>
        <v>0</v>
      </c>
      <c r="M144" s="13">
        <f t="shared" si="55"/>
        <v>0</v>
      </c>
      <c r="N144" s="14">
        <f t="shared" si="55"/>
        <v>0</v>
      </c>
      <c r="O144" s="13">
        <f t="shared" si="55"/>
        <v>0</v>
      </c>
      <c r="P144" s="13">
        <f t="shared" si="55"/>
        <v>0</v>
      </c>
      <c r="Q144" s="14">
        <f t="shared" si="55"/>
        <v>0</v>
      </c>
      <c r="R144" s="13">
        <f t="shared" si="55"/>
        <v>0</v>
      </c>
      <c r="S144" s="13">
        <f t="shared" si="55"/>
        <v>0</v>
      </c>
      <c r="T144" s="14">
        <f t="shared" si="55"/>
        <v>0</v>
      </c>
      <c r="U144" s="31">
        <f t="shared" si="55"/>
        <v>0</v>
      </c>
      <c r="V144" s="13">
        <f t="shared" si="55"/>
        <v>0</v>
      </c>
      <c r="W144" s="14">
        <f t="shared" si="55"/>
        <v>0</v>
      </c>
      <c r="X144" s="13">
        <f t="shared" si="55"/>
        <v>0</v>
      </c>
      <c r="Y144" s="13">
        <f t="shared" si="55"/>
        <v>0</v>
      </c>
      <c r="Z144" s="14">
        <f t="shared" si="55"/>
        <v>0</v>
      </c>
      <c r="AA144" s="13">
        <f t="shared" si="55"/>
        <v>0</v>
      </c>
      <c r="AB144" s="13">
        <f t="shared" si="55"/>
        <v>0</v>
      </c>
      <c r="AC144" s="14">
        <f t="shared" si="54"/>
        <v>0</v>
      </c>
      <c r="AD144" s="13">
        <f t="shared" si="54"/>
        <v>0</v>
      </c>
      <c r="AE144" s="13">
        <f t="shared" si="54"/>
        <v>0</v>
      </c>
      <c r="AF144" s="14">
        <f t="shared" si="54"/>
        <v>0</v>
      </c>
      <c r="AG144" s="13">
        <f t="shared" si="54"/>
        <v>0</v>
      </c>
      <c r="AH144" s="13">
        <f t="shared" si="54"/>
        <v>0</v>
      </c>
      <c r="AI144" s="14">
        <f t="shared" si="54"/>
        <v>0</v>
      </c>
      <c r="AJ144" s="13">
        <f t="shared" si="54"/>
        <v>0</v>
      </c>
      <c r="AK144" s="13">
        <f t="shared" si="54"/>
        <v>0</v>
      </c>
      <c r="AL144" s="14">
        <f t="shared" si="54"/>
        <v>0</v>
      </c>
      <c r="AM144" s="31">
        <f>SUM(AM6,AM52,AM98)</f>
        <v>0</v>
      </c>
    </row>
    <row r="145" spans="2:39" ht="13.5">
      <c r="B145" s="81"/>
      <c r="C145" s="12" t="s">
        <v>24</v>
      </c>
      <c r="D145" s="19">
        <f t="shared" si="52"/>
        <v>6</v>
      </c>
      <c r="E145" s="20">
        <f t="shared" si="52"/>
        <v>4</v>
      </c>
      <c r="F145" s="19">
        <f t="shared" si="52"/>
        <v>166</v>
      </c>
      <c r="G145" s="19">
        <f aca="true" t="shared" si="56" ref="G145:O183">SUM(G7,G53,G99)</f>
        <v>5</v>
      </c>
      <c r="H145" s="20">
        <f t="shared" si="56"/>
        <v>3</v>
      </c>
      <c r="I145" s="13">
        <f t="shared" si="56"/>
        <v>150</v>
      </c>
      <c r="J145" s="13">
        <f t="shared" si="56"/>
        <v>1</v>
      </c>
      <c r="K145" s="14">
        <f t="shared" si="56"/>
        <v>1</v>
      </c>
      <c r="L145" s="13">
        <f t="shared" si="56"/>
        <v>16</v>
      </c>
      <c r="M145" s="13">
        <f t="shared" si="56"/>
        <v>0</v>
      </c>
      <c r="N145" s="14">
        <f t="shared" si="56"/>
        <v>0</v>
      </c>
      <c r="O145" s="13">
        <f t="shared" si="56"/>
        <v>0</v>
      </c>
      <c r="P145" s="13">
        <f aca="true" t="shared" si="57" ref="P145:AM145">SUM(P7,P53,P99)</f>
        <v>0</v>
      </c>
      <c r="Q145" s="14">
        <f t="shared" si="57"/>
        <v>0</v>
      </c>
      <c r="R145" s="13">
        <f t="shared" si="57"/>
        <v>0</v>
      </c>
      <c r="S145" s="13">
        <f t="shared" si="57"/>
        <v>0</v>
      </c>
      <c r="T145" s="14">
        <f t="shared" si="57"/>
        <v>0</v>
      </c>
      <c r="U145" s="31">
        <f t="shared" si="57"/>
        <v>0</v>
      </c>
      <c r="V145" s="13">
        <f t="shared" si="57"/>
        <v>0</v>
      </c>
      <c r="W145" s="14">
        <f t="shared" si="57"/>
        <v>0</v>
      </c>
      <c r="X145" s="13">
        <f t="shared" si="57"/>
        <v>0</v>
      </c>
      <c r="Y145" s="13">
        <f t="shared" si="57"/>
        <v>0</v>
      </c>
      <c r="Z145" s="14">
        <f t="shared" si="57"/>
        <v>0</v>
      </c>
      <c r="AA145" s="13">
        <f t="shared" si="57"/>
        <v>0</v>
      </c>
      <c r="AB145" s="13">
        <f t="shared" si="57"/>
        <v>0</v>
      </c>
      <c r="AC145" s="14">
        <f t="shared" si="57"/>
        <v>0</v>
      </c>
      <c r="AD145" s="13">
        <f t="shared" si="57"/>
        <v>0</v>
      </c>
      <c r="AE145" s="13">
        <f t="shared" si="57"/>
        <v>0</v>
      </c>
      <c r="AF145" s="14">
        <f t="shared" si="57"/>
        <v>0</v>
      </c>
      <c r="AG145" s="13">
        <f t="shared" si="57"/>
        <v>0</v>
      </c>
      <c r="AH145" s="13">
        <f t="shared" si="57"/>
        <v>0</v>
      </c>
      <c r="AI145" s="14">
        <f t="shared" si="57"/>
        <v>0</v>
      </c>
      <c r="AJ145" s="13">
        <f t="shared" si="57"/>
        <v>0</v>
      </c>
      <c r="AK145" s="13">
        <f t="shared" si="57"/>
        <v>0</v>
      </c>
      <c r="AL145" s="14">
        <f t="shared" si="57"/>
        <v>0</v>
      </c>
      <c r="AM145" s="31">
        <f t="shared" si="57"/>
        <v>0</v>
      </c>
    </row>
    <row r="146" spans="2:39" ht="13.5">
      <c r="B146" s="77" t="s">
        <v>25</v>
      </c>
      <c r="C146" s="24" t="s">
        <v>22</v>
      </c>
      <c r="D146" s="13">
        <f aca="true" t="shared" si="58" ref="D146:D151">SUM(G146,J146,M146,P146,S146,V146,Y146,AB146,AE146,AH146,AK146)</f>
        <v>118</v>
      </c>
      <c r="E146" s="14">
        <f aca="true" t="shared" si="59" ref="E146:E151">SUM(H146,K146,N146,Q146,T146,W146,Z146,AC146,AF146,AI146,AL146)</f>
        <v>244.53</v>
      </c>
      <c r="F146" s="13">
        <f aca="true" t="shared" si="60" ref="F146:F151">SUM(I146,L146,O146,R146,U146,X146,AA146,AD146,AG146,AJ146,AM146)</f>
        <v>5223</v>
      </c>
      <c r="G146" s="13">
        <f t="shared" si="56"/>
        <v>25</v>
      </c>
      <c r="H146" s="14">
        <f t="shared" si="56"/>
        <v>17.17</v>
      </c>
      <c r="I146" s="25">
        <f t="shared" si="56"/>
        <v>578</v>
      </c>
      <c r="J146" s="25">
        <f t="shared" si="56"/>
        <v>64</v>
      </c>
      <c r="K146" s="26">
        <f t="shared" si="56"/>
        <v>120.05</v>
      </c>
      <c r="L146" s="25">
        <f t="shared" si="56"/>
        <v>2625</v>
      </c>
      <c r="M146" s="25">
        <f t="shared" si="56"/>
        <v>28</v>
      </c>
      <c r="N146" s="26">
        <f t="shared" si="56"/>
        <v>98.81</v>
      </c>
      <c r="O146" s="25">
        <f t="shared" si="56"/>
        <v>1950</v>
      </c>
      <c r="P146" s="25">
        <f aca="true" t="shared" si="61" ref="P146:AM146">SUM(P8,P54,P100)</f>
        <v>1</v>
      </c>
      <c r="Q146" s="26">
        <f t="shared" si="61"/>
        <v>8.5</v>
      </c>
      <c r="R146" s="25">
        <f t="shared" si="61"/>
        <v>70</v>
      </c>
      <c r="S146" s="25">
        <f t="shared" si="61"/>
        <v>0</v>
      </c>
      <c r="T146" s="26">
        <f t="shared" si="61"/>
        <v>0</v>
      </c>
      <c r="U146" s="46">
        <f t="shared" si="61"/>
        <v>0</v>
      </c>
      <c r="V146" s="25">
        <f t="shared" si="61"/>
        <v>0</v>
      </c>
      <c r="W146" s="26">
        <f t="shared" si="61"/>
        <v>0</v>
      </c>
      <c r="X146" s="25">
        <f t="shared" si="61"/>
        <v>0</v>
      </c>
      <c r="Y146" s="25">
        <f t="shared" si="61"/>
        <v>0</v>
      </c>
      <c r="Z146" s="26">
        <f t="shared" si="61"/>
        <v>0</v>
      </c>
      <c r="AA146" s="25">
        <f t="shared" si="61"/>
        <v>0</v>
      </c>
      <c r="AB146" s="25">
        <f t="shared" si="61"/>
        <v>0</v>
      </c>
      <c r="AC146" s="26">
        <f t="shared" si="61"/>
        <v>0</v>
      </c>
      <c r="AD146" s="25">
        <f t="shared" si="61"/>
        <v>0</v>
      </c>
      <c r="AE146" s="25">
        <f t="shared" si="61"/>
        <v>0</v>
      </c>
      <c r="AF146" s="26">
        <f t="shared" si="61"/>
        <v>0</v>
      </c>
      <c r="AG146" s="25">
        <f t="shared" si="61"/>
        <v>0</v>
      </c>
      <c r="AH146" s="25">
        <f t="shared" si="61"/>
        <v>0</v>
      </c>
      <c r="AI146" s="26">
        <f t="shared" si="61"/>
        <v>0</v>
      </c>
      <c r="AJ146" s="25">
        <f t="shared" si="61"/>
        <v>0</v>
      </c>
      <c r="AK146" s="25">
        <f t="shared" si="61"/>
        <v>0</v>
      </c>
      <c r="AL146" s="26">
        <f t="shared" si="61"/>
        <v>0</v>
      </c>
      <c r="AM146" s="46">
        <f t="shared" si="61"/>
        <v>0</v>
      </c>
    </row>
    <row r="147" spans="2:39" ht="13.5">
      <c r="B147" s="77"/>
      <c r="C147" s="12" t="s">
        <v>23</v>
      </c>
      <c r="D147" s="13">
        <f t="shared" si="58"/>
        <v>509</v>
      </c>
      <c r="E147" s="14">
        <f t="shared" si="59"/>
        <v>292.74</v>
      </c>
      <c r="F147" s="13">
        <f t="shared" si="60"/>
        <v>14553</v>
      </c>
      <c r="G147" s="13">
        <f t="shared" si="56"/>
        <v>438</v>
      </c>
      <c r="H147" s="14">
        <f t="shared" si="56"/>
        <v>195.41000000000003</v>
      </c>
      <c r="I147" s="13">
        <f t="shared" si="56"/>
        <v>11960</v>
      </c>
      <c r="J147" s="13">
        <f t="shared" si="56"/>
        <v>71</v>
      </c>
      <c r="K147" s="14">
        <f t="shared" si="56"/>
        <v>97.33</v>
      </c>
      <c r="L147" s="13">
        <f t="shared" si="56"/>
        <v>2593</v>
      </c>
      <c r="M147" s="13">
        <f t="shared" si="56"/>
        <v>0</v>
      </c>
      <c r="N147" s="14">
        <f t="shared" si="56"/>
        <v>0</v>
      </c>
      <c r="O147" s="13">
        <f t="shared" si="56"/>
        <v>0</v>
      </c>
      <c r="P147" s="13">
        <f aca="true" t="shared" si="62" ref="P147:AM147">SUM(P9,P55,P101)</f>
        <v>0</v>
      </c>
      <c r="Q147" s="14">
        <f t="shared" si="62"/>
        <v>0</v>
      </c>
      <c r="R147" s="13">
        <f t="shared" si="62"/>
        <v>0</v>
      </c>
      <c r="S147" s="13">
        <f t="shared" si="62"/>
        <v>0</v>
      </c>
      <c r="T147" s="14">
        <f t="shared" si="62"/>
        <v>0</v>
      </c>
      <c r="U147" s="31">
        <f t="shared" si="62"/>
        <v>0</v>
      </c>
      <c r="V147" s="13">
        <f t="shared" si="62"/>
        <v>0</v>
      </c>
      <c r="W147" s="14">
        <f t="shared" si="62"/>
        <v>0</v>
      </c>
      <c r="X147" s="13">
        <f t="shared" si="62"/>
        <v>0</v>
      </c>
      <c r="Y147" s="13">
        <f t="shared" si="62"/>
        <v>0</v>
      </c>
      <c r="Z147" s="14">
        <f t="shared" si="62"/>
        <v>0</v>
      </c>
      <c r="AA147" s="13">
        <f t="shared" si="62"/>
        <v>0</v>
      </c>
      <c r="AB147" s="13">
        <f t="shared" si="62"/>
        <v>0</v>
      </c>
      <c r="AC147" s="14">
        <f t="shared" si="62"/>
        <v>0</v>
      </c>
      <c r="AD147" s="13">
        <f t="shared" si="62"/>
        <v>0</v>
      </c>
      <c r="AE147" s="13">
        <f t="shared" si="62"/>
        <v>0</v>
      </c>
      <c r="AF147" s="14">
        <f t="shared" si="62"/>
        <v>0</v>
      </c>
      <c r="AG147" s="13">
        <f t="shared" si="62"/>
        <v>0</v>
      </c>
      <c r="AH147" s="13">
        <f t="shared" si="62"/>
        <v>0</v>
      </c>
      <c r="AI147" s="14">
        <f t="shared" si="62"/>
        <v>0</v>
      </c>
      <c r="AJ147" s="13">
        <f t="shared" si="62"/>
        <v>0</v>
      </c>
      <c r="AK147" s="13">
        <f t="shared" si="62"/>
        <v>0</v>
      </c>
      <c r="AL147" s="14">
        <f t="shared" si="62"/>
        <v>0</v>
      </c>
      <c r="AM147" s="31">
        <f t="shared" si="62"/>
        <v>0</v>
      </c>
    </row>
    <row r="148" spans="2:39" ht="13.5">
      <c r="B148" s="77"/>
      <c r="C148" s="30" t="s">
        <v>24</v>
      </c>
      <c r="D148" s="19">
        <f t="shared" si="58"/>
        <v>627</v>
      </c>
      <c r="E148" s="20">
        <f t="shared" si="59"/>
        <v>537.27</v>
      </c>
      <c r="F148" s="19">
        <f t="shared" si="60"/>
        <v>19776</v>
      </c>
      <c r="G148" s="19">
        <f t="shared" si="56"/>
        <v>463</v>
      </c>
      <c r="H148" s="20">
        <f t="shared" si="56"/>
        <v>212.57999999999998</v>
      </c>
      <c r="I148" s="19">
        <f t="shared" si="56"/>
        <v>12538</v>
      </c>
      <c r="J148" s="19">
        <f t="shared" si="56"/>
        <v>135</v>
      </c>
      <c r="K148" s="20">
        <f t="shared" si="56"/>
        <v>217.38</v>
      </c>
      <c r="L148" s="19">
        <f t="shared" si="56"/>
        <v>5218</v>
      </c>
      <c r="M148" s="19">
        <f t="shared" si="56"/>
        <v>28</v>
      </c>
      <c r="N148" s="20">
        <f t="shared" si="56"/>
        <v>98.81</v>
      </c>
      <c r="O148" s="19">
        <f t="shared" si="56"/>
        <v>1950</v>
      </c>
      <c r="P148" s="19">
        <f aca="true" t="shared" si="63" ref="P148:AM148">SUM(P10,P56,P102)</f>
        <v>1</v>
      </c>
      <c r="Q148" s="20">
        <f t="shared" si="63"/>
        <v>8.5</v>
      </c>
      <c r="R148" s="19">
        <f t="shared" si="63"/>
        <v>70</v>
      </c>
      <c r="S148" s="19">
        <f t="shared" si="63"/>
        <v>0</v>
      </c>
      <c r="T148" s="20">
        <f t="shared" si="63"/>
        <v>0</v>
      </c>
      <c r="U148" s="47">
        <f t="shared" si="63"/>
        <v>0</v>
      </c>
      <c r="V148" s="19">
        <f t="shared" si="63"/>
        <v>0</v>
      </c>
      <c r="W148" s="20">
        <f t="shared" si="63"/>
        <v>0</v>
      </c>
      <c r="X148" s="19">
        <f t="shared" si="63"/>
        <v>0</v>
      </c>
      <c r="Y148" s="19">
        <f t="shared" si="63"/>
        <v>0</v>
      </c>
      <c r="Z148" s="20">
        <f t="shared" si="63"/>
        <v>0</v>
      </c>
      <c r="AA148" s="19">
        <f t="shared" si="63"/>
        <v>0</v>
      </c>
      <c r="AB148" s="19">
        <f t="shared" si="63"/>
        <v>0</v>
      </c>
      <c r="AC148" s="20">
        <f t="shared" si="63"/>
        <v>0</v>
      </c>
      <c r="AD148" s="19">
        <f t="shared" si="63"/>
        <v>0</v>
      </c>
      <c r="AE148" s="19">
        <f t="shared" si="63"/>
        <v>0</v>
      </c>
      <c r="AF148" s="20">
        <f t="shared" si="63"/>
        <v>0</v>
      </c>
      <c r="AG148" s="19">
        <f t="shared" si="63"/>
        <v>0</v>
      </c>
      <c r="AH148" s="19">
        <f t="shared" si="63"/>
        <v>0</v>
      </c>
      <c r="AI148" s="20">
        <f t="shared" si="63"/>
        <v>0</v>
      </c>
      <c r="AJ148" s="19">
        <f t="shared" si="63"/>
        <v>0</v>
      </c>
      <c r="AK148" s="19">
        <f t="shared" si="63"/>
        <v>0</v>
      </c>
      <c r="AL148" s="20">
        <f t="shared" si="63"/>
        <v>0</v>
      </c>
      <c r="AM148" s="47">
        <f t="shared" si="63"/>
        <v>0</v>
      </c>
    </row>
    <row r="149" spans="2:39" ht="13.5">
      <c r="B149" s="77" t="s">
        <v>26</v>
      </c>
      <c r="C149" s="24" t="s">
        <v>22</v>
      </c>
      <c r="D149" s="13">
        <f t="shared" si="58"/>
        <v>179</v>
      </c>
      <c r="E149" s="14">
        <f t="shared" si="59"/>
        <v>1477.77</v>
      </c>
      <c r="F149" s="13">
        <f t="shared" si="60"/>
        <v>16919</v>
      </c>
      <c r="G149" s="13">
        <f t="shared" si="56"/>
        <v>4</v>
      </c>
      <c r="H149" s="14">
        <f t="shared" si="56"/>
        <v>3</v>
      </c>
      <c r="I149" s="25">
        <f t="shared" si="56"/>
        <v>87</v>
      </c>
      <c r="J149" s="25">
        <f t="shared" si="56"/>
        <v>52</v>
      </c>
      <c r="K149" s="26">
        <f t="shared" si="56"/>
        <v>92.92</v>
      </c>
      <c r="L149" s="25">
        <f t="shared" si="56"/>
        <v>1469</v>
      </c>
      <c r="M149" s="25">
        <f t="shared" si="56"/>
        <v>22</v>
      </c>
      <c r="N149" s="26">
        <f t="shared" si="56"/>
        <v>87.9</v>
      </c>
      <c r="O149" s="25">
        <f t="shared" si="56"/>
        <v>1109</v>
      </c>
      <c r="P149" s="13">
        <f aca="true" t="shared" si="64" ref="P149:AM149">SUM(P11,P57,P103)</f>
        <v>30</v>
      </c>
      <c r="Q149" s="14">
        <f t="shared" si="64"/>
        <v>232.05</v>
      </c>
      <c r="R149" s="13">
        <f t="shared" si="64"/>
        <v>2825</v>
      </c>
      <c r="S149" s="13">
        <f t="shared" si="64"/>
        <v>36</v>
      </c>
      <c r="T149" s="14">
        <f t="shared" si="64"/>
        <v>447.23</v>
      </c>
      <c r="U149" s="31">
        <f t="shared" si="64"/>
        <v>4937</v>
      </c>
      <c r="V149" s="13">
        <f t="shared" si="64"/>
        <v>35</v>
      </c>
      <c r="W149" s="14">
        <f t="shared" si="64"/>
        <v>614.67</v>
      </c>
      <c r="X149" s="13">
        <f t="shared" si="64"/>
        <v>6492</v>
      </c>
      <c r="Y149" s="13">
        <f t="shared" si="64"/>
        <v>0</v>
      </c>
      <c r="Z149" s="14">
        <f t="shared" si="64"/>
        <v>0</v>
      </c>
      <c r="AA149" s="13">
        <f t="shared" si="64"/>
        <v>0</v>
      </c>
      <c r="AB149" s="13">
        <f t="shared" si="64"/>
        <v>0</v>
      </c>
      <c r="AC149" s="14">
        <f t="shared" si="64"/>
        <v>0</v>
      </c>
      <c r="AD149" s="13">
        <f t="shared" si="64"/>
        <v>0</v>
      </c>
      <c r="AE149" s="13">
        <f t="shared" si="64"/>
        <v>0</v>
      </c>
      <c r="AF149" s="14">
        <f t="shared" si="64"/>
        <v>0</v>
      </c>
      <c r="AG149" s="13">
        <f t="shared" si="64"/>
        <v>0</v>
      </c>
      <c r="AH149" s="13">
        <f t="shared" si="64"/>
        <v>0</v>
      </c>
      <c r="AI149" s="14">
        <f t="shared" si="64"/>
        <v>0</v>
      </c>
      <c r="AJ149" s="13">
        <f t="shared" si="64"/>
        <v>0</v>
      </c>
      <c r="AK149" s="13">
        <f t="shared" si="64"/>
        <v>0</v>
      </c>
      <c r="AL149" s="14">
        <f t="shared" si="64"/>
        <v>0</v>
      </c>
      <c r="AM149" s="31">
        <f t="shared" si="64"/>
        <v>0</v>
      </c>
    </row>
    <row r="150" spans="2:39" ht="13.5">
      <c r="B150" s="77"/>
      <c r="C150" s="12" t="s">
        <v>23</v>
      </c>
      <c r="D150" s="13">
        <f t="shared" si="58"/>
        <v>84</v>
      </c>
      <c r="E150" s="14">
        <f t="shared" si="59"/>
        <v>83.01</v>
      </c>
      <c r="F150" s="13">
        <f t="shared" si="60"/>
        <v>2305</v>
      </c>
      <c r="G150" s="13">
        <f t="shared" si="56"/>
        <v>49</v>
      </c>
      <c r="H150" s="14">
        <f t="shared" si="56"/>
        <v>30.42</v>
      </c>
      <c r="I150" s="13">
        <f t="shared" si="56"/>
        <v>1384</v>
      </c>
      <c r="J150" s="13">
        <f t="shared" si="56"/>
        <v>35</v>
      </c>
      <c r="K150" s="14">
        <f t="shared" si="56"/>
        <v>52.59</v>
      </c>
      <c r="L150" s="13">
        <f t="shared" si="56"/>
        <v>921</v>
      </c>
      <c r="M150" s="13">
        <f t="shared" si="56"/>
        <v>0</v>
      </c>
      <c r="N150" s="14">
        <f t="shared" si="56"/>
        <v>0</v>
      </c>
      <c r="O150" s="13">
        <f t="shared" si="56"/>
        <v>0</v>
      </c>
      <c r="P150" s="13">
        <f aca="true" t="shared" si="65" ref="P150:AM150">SUM(P12,P58,P104)</f>
        <v>0</v>
      </c>
      <c r="Q150" s="14">
        <f t="shared" si="65"/>
        <v>0</v>
      </c>
      <c r="R150" s="13">
        <f t="shared" si="65"/>
        <v>0</v>
      </c>
      <c r="S150" s="13">
        <f t="shared" si="65"/>
        <v>0</v>
      </c>
      <c r="T150" s="14">
        <f t="shared" si="65"/>
        <v>0</v>
      </c>
      <c r="U150" s="31">
        <f t="shared" si="65"/>
        <v>0</v>
      </c>
      <c r="V150" s="13">
        <f t="shared" si="65"/>
        <v>0</v>
      </c>
      <c r="W150" s="14">
        <f t="shared" si="65"/>
        <v>0</v>
      </c>
      <c r="X150" s="13">
        <f t="shared" si="65"/>
        <v>0</v>
      </c>
      <c r="Y150" s="13">
        <f t="shared" si="65"/>
        <v>0</v>
      </c>
      <c r="Z150" s="14">
        <f t="shared" si="65"/>
        <v>0</v>
      </c>
      <c r="AA150" s="13">
        <f t="shared" si="65"/>
        <v>0</v>
      </c>
      <c r="AB150" s="13">
        <f t="shared" si="65"/>
        <v>0</v>
      </c>
      <c r="AC150" s="14">
        <f t="shared" si="65"/>
        <v>0</v>
      </c>
      <c r="AD150" s="13">
        <f t="shared" si="65"/>
        <v>0</v>
      </c>
      <c r="AE150" s="13">
        <f t="shared" si="65"/>
        <v>0</v>
      </c>
      <c r="AF150" s="14">
        <f t="shared" si="65"/>
        <v>0</v>
      </c>
      <c r="AG150" s="13">
        <f t="shared" si="65"/>
        <v>0</v>
      </c>
      <c r="AH150" s="13">
        <f t="shared" si="65"/>
        <v>0</v>
      </c>
      <c r="AI150" s="14">
        <f t="shared" si="65"/>
        <v>0</v>
      </c>
      <c r="AJ150" s="13">
        <f t="shared" si="65"/>
        <v>0</v>
      </c>
      <c r="AK150" s="13">
        <f t="shared" si="65"/>
        <v>0</v>
      </c>
      <c r="AL150" s="14">
        <f t="shared" si="65"/>
        <v>0</v>
      </c>
      <c r="AM150" s="31">
        <f t="shared" si="65"/>
        <v>0</v>
      </c>
    </row>
    <row r="151" spans="2:39" ht="13.5">
      <c r="B151" s="77"/>
      <c r="C151" s="30" t="s">
        <v>24</v>
      </c>
      <c r="D151" s="19">
        <f t="shared" si="58"/>
        <v>263</v>
      </c>
      <c r="E151" s="20">
        <f t="shared" si="59"/>
        <v>1560.7800000000002</v>
      </c>
      <c r="F151" s="19">
        <f t="shared" si="60"/>
        <v>19224</v>
      </c>
      <c r="G151" s="19">
        <f t="shared" si="56"/>
        <v>53</v>
      </c>
      <c r="H151" s="20">
        <f t="shared" si="56"/>
        <v>33.42</v>
      </c>
      <c r="I151" s="19">
        <f t="shared" si="56"/>
        <v>1471</v>
      </c>
      <c r="J151" s="19">
        <f t="shared" si="56"/>
        <v>87</v>
      </c>
      <c r="K151" s="20">
        <f t="shared" si="56"/>
        <v>145.51</v>
      </c>
      <c r="L151" s="19">
        <f t="shared" si="56"/>
        <v>2390</v>
      </c>
      <c r="M151" s="19">
        <f t="shared" si="56"/>
        <v>22</v>
      </c>
      <c r="N151" s="20">
        <f t="shared" si="56"/>
        <v>87.9</v>
      </c>
      <c r="O151" s="19">
        <f t="shared" si="56"/>
        <v>1109</v>
      </c>
      <c r="P151" s="13">
        <f aca="true" t="shared" si="66" ref="P151:AM151">SUM(P13,P59,P105)</f>
        <v>30</v>
      </c>
      <c r="Q151" s="14">
        <f t="shared" si="66"/>
        <v>232.05</v>
      </c>
      <c r="R151" s="13">
        <f t="shared" si="66"/>
        <v>2825</v>
      </c>
      <c r="S151" s="13">
        <f t="shared" si="66"/>
        <v>36</v>
      </c>
      <c r="T151" s="14">
        <f t="shared" si="66"/>
        <v>447.23</v>
      </c>
      <c r="U151" s="31">
        <f t="shared" si="66"/>
        <v>4937</v>
      </c>
      <c r="V151" s="13">
        <f t="shared" si="66"/>
        <v>35</v>
      </c>
      <c r="W151" s="14">
        <f t="shared" si="66"/>
        <v>614.67</v>
      </c>
      <c r="X151" s="13">
        <f t="shared" si="66"/>
        <v>6492</v>
      </c>
      <c r="Y151" s="19">
        <f t="shared" si="66"/>
        <v>0</v>
      </c>
      <c r="Z151" s="20">
        <f t="shared" si="66"/>
        <v>0</v>
      </c>
      <c r="AA151" s="19">
        <f t="shared" si="66"/>
        <v>0</v>
      </c>
      <c r="AB151" s="19">
        <f t="shared" si="66"/>
        <v>0</v>
      </c>
      <c r="AC151" s="20">
        <f t="shared" si="66"/>
        <v>0</v>
      </c>
      <c r="AD151" s="19">
        <f t="shared" si="66"/>
        <v>0</v>
      </c>
      <c r="AE151" s="19">
        <f t="shared" si="66"/>
        <v>0</v>
      </c>
      <c r="AF151" s="20">
        <f t="shared" si="66"/>
        <v>0</v>
      </c>
      <c r="AG151" s="19">
        <f t="shared" si="66"/>
        <v>0</v>
      </c>
      <c r="AH151" s="19">
        <f t="shared" si="66"/>
        <v>0</v>
      </c>
      <c r="AI151" s="20">
        <f t="shared" si="66"/>
        <v>0</v>
      </c>
      <c r="AJ151" s="19">
        <f t="shared" si="66"/>
        <v>0</v>
      </c>
      <c r="AK151" s="19">
        <f t="shared" si="66"/>
        <v>0</v>
      </c>
      <c r="AL151" s="20">
        <f t="shared" si="66"/>
        <v>0</v>
      </c>
      <c r="AM151" s="47">
        <f t="shared" si="66"/>
        <v>0</v>
      </c>
    </row>
    <row r="152" spans="2:39" ht="13.5">
      <c r="B152" s="77" t="s">
        <v>27</v>
      </c>
      <c r="C152" s="24" t="s">
        <v>22</v>
      </c>
      <c r="D152" s="13">
        <f aca="true" t="shared" si="67" ref="D152:D165">SUM(G152,J152,M152,P152,S152,V152,Y152,AB152,AE152,AH152,AK152)</f>
        <v>402</v>
      </c>
      <c r="E152" s="14">
        <f aca="true" t="shared" si="68" ref="E152:E165">SUM(H152,K152,N152,Q152,T152,W152,Z152,AC152,AF152,AI152,AL152)</f>
        <v>5153.72</v>
      </c>
      <c r="F152" s="13">
        <f aca="true" t="shared" si="69" ref="F152:F165">SUM(I152,L152,O152,R152,U152,X152,AA152,AD152,AG152,AJ152,AM152)</f>
        <v>37665</v>
      </c>
      <c r="G152" s="13">
        <f t="shared" si="56"/>
        <v>41</v>
      </c>
      <c r="H152" s="14">
        <f t="shared" si="56"/>
        <v>29.299999999999997</v>
      </c>
      <c r="I152" s="13">
        <f t="shared" si="56"/>
        <v>900</v>
      </c>
      <c r="J152" s="13">
        <f t="shared" si="56"/>
        <v>198</v>
      </c>
      <c r="K152" s="14">
        <f t="shared" si="56"/>
        <v>359.20000000000005</v>
      </c>
      <c r="L152" s="13">
        <f t="shared" si="56"/>
        <v>8461</v>
      </c>
      <c r="M152" s="13">
        <f t="shared" si="56"/>
        <v>104</v>
      </c>
      <c r="N152" s="14">
        <f t="shared" si="56"/>
        <v>415.93</v>
      </c>
      <c r="O152" s="13">
        <f t="shared" si="56"/>
        <v>10535</v>
      </c>
      <c r="P152" s="25">
        <f aca="true" t="shared" si="70" ref="P152:AM152">SUM(P14,P60,P106)</f>
        <v>23</v>
      </c>
      <c r="Q152" s="26">
        <f t="shared" si="70"/>
        <v>167.08</v>
      </c>
      <c r="R152" s="25">
        <f t="shared" si="70"/>
        <v>4463</v>
      </c>
      <c r="S152" s="25">
        <f t="shared" si="70"/>
        <v>3</v>
      </c>
      <c r="T152" s="26">
        <f t="shared" si="70"/>
        <v>38</v>
      </c>
      <c r="U152" s="46">
        <f t="shared" si="70"/>
        <v>460</v>
      </c>
      <c r="V152" s="25">
        <f t="shared" si="70"/>
        <v>8</v>
      </c>
      <c r="W152" s="26">
        <f t="shared" si="70"/>
        <v>151.21</v>
      </c>
      <c r="X152" s="25">
        <f t="shared" si="70"/>
        <v>1896</v>
      </c>
      <c r="Y152" s="13">
        <f t="shared" si="70"/>
        <v>0</v>
      </c>
      <c r="Z152" s="14">
        <f t="shared" si="70"/>
        <v>0</v>
      </c>
      <c r="AA152" s="13">
        <f t="shared" si="70"/>
        <v>0</v>
      </c>
      <c r="AB152" s="13">
        <f t="shared" si="70"/>
        <v>0</v>
      </c>
      <c r="AC152" s="14">
        <f t="shared" si="70"/>
        <v>0</v>
      </c>
      <c r="AD152" s="13">
        <f t="shared" si="70"/>
        <v>0</v>
      </c>
      <c r="AE152" s="13">
        <f t="shared" si="70"/>
        <v>0</v>
      </c>
      <c r="AF152" s="14">
        <f t="shared" si="70"/>
        <v>0</v>
      </c>
      <c r="AG152" s="13">
        <f t="shared" si="70"/>
        <v>0</v>
      </c>
      <c r="AH152" s="13">
        <f t="shared" si="70"/>
        <v>25</v>
      </c>
      <c r="AI152" s="14">
        <f t="shared" si="70"/>
        <v>3993</v>
      </c>
      <c r="AJ152" s="13">
        <f t="shared" si="70"/>
        <v>10950</v>
      </c>
      <c r="AK152" s="13">
        <f t="shared" si="70"/>
        <v>0</v>
      </c>
      <c r="AL152" s="14">
        <f t="shared" si="70"/>
        <v>0</v>
      </c>
      <c r="AM152" s="31">
        <f t="shared" si="70"/>
        <v>0</v>
      </c>
    </row>
    <row r="153" spans="2:39" ht="13.5">
      <c r="B153" s="77"/>
      <c r="C153" s="12" t="s">
        <v>23</v>
      </c>
      <c r="D153" s="13">
        <f t="shared" si="67"/>
        <v>573</v>
      </c>
      <c r="E153" s="14">
        <f t="shared" si="68"/>
        <v>381.28</v>
      </c>
      <c r="F153" s="13">
        <f t="shared" si="69"/>
        <v>17320</v>
      </c>
      <c r="G153" s="13">
        <f t="shared" si="56"/>
        <v>466</v>
      </c>
      <c r="H153" s="14">
        <f t="shared" si="56"/>
        <v>232.29</v>
      </c>
      <c r="I153" s="13">
        <f t="shared" si="56"/>
        <v>13451</v>
      </c>
      <c r="J153" s="13">
        <f t="shared" si="56"/>
        <v>107</v>
      </c>
      <c r="K153" s="14">
        <f t="shared" si="56"/>
        <v>148.99</v>
      </c>
      <c r="L153" s="13">
        <f t="shared" si="56"/>
        <v>3869</v>
      </c>
      <c r="M153" s="13">
        <f t="shared" si="56"/>
        <v>0</v>
      </c>
      <c r="N153" s="14">
        <f t="shared" si="56"/>
        <v>0</v>
      </c>
      <c r="O153" s="13">
        <f t="shared" si="56"/>
        <v>0</v>
      </c>
      <c r="P153" s="13">
        <f aca="true" t="shared" si="71" ref="P153:AM153">SUM(P15,P61,P107)</f>
        <v>0</v>
      </c>
      <c r="Q153" s="14">
        <f t="shared" si="71"/>
        <v>0</v>
      </c>
      <c r="R153" s="13">
        <f t="shared" si="71"/>
        <v>0</v>
      </c>
      <c r="S153" s="13">
        <f t="shared" si="71"/>
        <v>0</v>
      </c>
      <c r="T153" s="14">
        <f t="shared" si="71"/>
        <v>0</v>
      </c>
      <c r="U153" s="31">
        <f t="shared" si="71"/>
        <v>0</v>
      </c>
      <c r="V153" s="13">
        <f t="shared" si="71"/>
        <v>0</v>
      </c>
      <c r="W153" s="14">
        <f t="shared" si="71"/>
        <v>0</v>
      </c>
      <c r="X153" s="13">
        <f t="shared" si="71"/>
        <v>0</v>
      </c>
      <c r="Y153" s="13">
        <f t="shared" si="71"/>
        <v>0</v>
      </c>
      <c r="Z153" s="14">
        <f t="shared" si="71"/>
        <v>0</v>
      </c>
      <c r="AA153" s="13">
        <f t="shared" si="71"/>
        <v>0</v>
      </c>
      <c r="AB153" s="13">
        <f t="shared" si="71"/>
        <v>0</v>
      </c>
      <c r="AC153" s="14">
        <f t="shared" si="71"/>
        <v>0</v>
      </c>
      <c r="AD153" s="13">
        <f t="shared" si="71"/>
        <v>0</v>
      </c>
      <c r="AE153" s="13">
        <f t="shared" si="71"/>
        <v>0</v>
      </c>
      <c r="AF153" s="14">
        <f t="shared" si="71"/>
        <v>0</v>
      </c>
      <c r="AG153" s="13">
        <f t="shared" si="71"/>
        <v>0</v>
      </c>
      <c r="AH153" s="13">
        <f t="shared" si="71"/>
        <v>0</v>
      </c>
      <c r="AI153" s="14">
        <f t="shared" si="71"/>
        <v>0</v>
      </c>
      <c r="AJ153" s="13">
        <f t="shared" si="71"/>
        <v>0</v>
      </c>
      <c r="AK153" s="13">
        <f t="shared" si="71"/>
        <v>0</v>
      </c>
      <c r="AL153" s="14">
        <f t="shared" si="71"/>
        <v>0</v>
      </c>
      <c r="AM153" s="31">
        <f t="shared" si="71"/>
        <v>0</v>
      </c>
    </row>
    <row r="154" spans="2:39" ht="13.5">
      <c r="B154" s="77"/>
      <c r="C154" s="30" t="s">
        <v>24</v>
      </c>
      <c r="D154" s="19">
        <f t="shared" si="67"/>
        <v>975</v>
      </c>
      <c r="E154" s="20">
        <f t="shared" si="68"/>
        <v>5535</v>
      </c>
      <c r="F154" s="19">
        <f t="shared" si="69"/>
        <v>54985</v>
      </c>
      <c r="G154" s="19">
        <f t="shared" si="56"/>
        <v>507</v>
      </c>
      <c r="H154" s="20">
        <f t="shared" si="56"/>
        <v>261.59</v>
      </c>
      <c r="I154" s="13">
        <f t="shared" si="56"/>
        <v>14351</v>
      </c>
      <c r="J154" s="13">
        <f t="shared" si="56"/>
        <v>305</v>
      </c>
      <c r="K154" s="14">
        <f t="shared" si="56"/>
        <v>508.19000000000005</v>
      </c>
      <c r="L154" s="13">
        <f t="shared" si="56"/>
        <v>12330</v>
      </c>
      <c r="M154" s="13">
        <f t="shared" si="56"/>
        <v>104</v>
      </c>
      <c r="N154" s="14">
        <f t="shared" si="56"/>
        <v>415.93</v>
      </c>
      <c r="O154" s="13">
        <f t="shared" si="56"/>
        <v>10535</v>
      </c>
      <c r="P154" s="19">
        <f aca="true" t="shared" si="72" ref="P154:AM154">SUM(P16,P62,P108)</f>
        <v>23</v>
      </c>
      <c r="Q154" s="20">
        <f t="shared" si="72"/>
        <v>167.08</v>
      </c>
      <c r="R154" s="19">
        <f t="shared" si="72"/>
        <v>4463</v>
      </c>
      <c r="S154" s="19">
        <f t="shared" si="72"/>
        <v>3</v>
      </c>
      <c r="T154" s="20">
        <f t="shared" si="72"/>
        <v>38</v>
      </c>
      <c r="U154" s="47">
        <f t="shared" si="72"/>
        <v>460</v>
      </c>
      <c r="V154" s="19">
        <f t="shared" si="72"/>
        <v>8</v>
      </c>
      <c r="W154" s="20">
        <f t="shared" si="72"/>
        <v>151.21</v>
      </c>
      <c r="X154" s="19">
        <f t="shared" si="72"/>
        <v>1896</v>
      </c>
      <c r="Y154" s="13">
        <f t="shared" si="72"/>
        <v>0</v>
      </c>
      <c r="Z154" s="14">
        <f t="shared" si="72"/>
        <v>0</v>
      </c>
      <c r="AA154" s="13">
        <f t="shared" si="72"/>
        <v>0</v>
      </c>
      <c r="AB154" s="13">
        <f t="shared" si="72"/>
        <v>0</v>
      </c>
      <c r="AC154" s="14">
        <f t="shared" si="72"/>
        <v>0</v>
      </c>
      <c r="AD154" s="13">
        <f t="shared" si="72"/>
        <v>0</v>
      </c>
      <c r="AE154" s="13">
        <f t="shared" si="72"/>
        <v>0</v>
      </c>
      <c r="AF154" s="14">
        <f t="shared" si="72"/>
        <v>0</v>
      </c>
      <c r="AG154" s="13">
        <f t="shared" si="72"/>
        <v>0</v>
      </c>
      <c r="AH154" s="13">
        <f t="shared" si="72"/>
        <v>25</v>
      </c>
      <c r="AI154" s="14">
        <f t="shared" si="72"/>
        <v>3993</v>
      </c>
      <c r="AJ154" s="13">
        <f t="shared" si="72"/>
        <v>10950</v>
      </c>
      <c r="AK154" s="13">
        <f t="shared" si="72"/>
        <v>0</v>
      </c>
      <c r="AL154" s="14">
        <f t="shared" si="72"/>
        <v>0</v>
      </c>
      <c r="AM154" s="31">
        <f t="shared" si="72"/>
        <v>0</v>
      </c>
    </row>
    <row r="155" spans="2:39" ht="13.5">
      <c r="B155" s="81" t="s">
        <v>28</v>
      </c>
      <c r="C155" s="12" t="s">
        <v>22</v>
      </c>
      <c r="D155" s="13">
        <f t="shared" si="67"/>
        <v>26</v>
      </c>
      <c r="E155" s="14">
        <f t="shared" si="68"/>
        <v>204.76</v>
      </c>
      <c r="F155" s="13">
        <f t="shared" si="69"/>
        <v>4053</v>
      </c>
      <c r="G155" s="13">
        <f t="shared" si="56"/>
        <v>2</v>
      </c>
      <c r="H155" s="14">
        <f t="shared" si="56"/>
        <v>1.6</v>
      </c>
      <c r="I155" s="25">
        <f t="shared" si="56"/>
        <v>53</v>
      </c>
      <c r="J155" s="25">
        <f t="shared" si="56"/>
        <v>12</v>
      </c>
      <c r="K155" s="26">
        <f t="shared" si="56"/>
        <v>21.03</v>
      </c>
      <c r="L155" s="25">
        <f t="shared" si="56"/>
        <v>597</v>
      </c>
      <c r="M155" s="25">
        <f t="shared" si="56"/>
        <v>4</v>
      </c>
      <c r="N155" s="26">
        <f t="shared" si="56"/>
        <v>14.65</v>
      </c>
      <c r="O155" s="25">
        <f t="shared" si="56"/>
        <v>418</v>
      </c>
      <c r="P155" s="13">
        <f aca="true" t="shared" si="73" ref="P155:AM155">SUM(P17,P63,P109)</f>
        <v>5</v>
      </c>
      <c r="Q155" s="14">
        <f t="shared" si="73"/>
        <v>35.48</v>
      </c>
      <c r="R155" s="13">
        <f t="shared" si="73"/>
        <v>1453</v>
      </c>
      <c r="S155" s="13">
        <f t="shared" si="73"/>
        <v>0</v>
      </c>
      <c r="T155" s="14">
        <f t="shared" si="73"/>
        <v>0</v>
      </c>
      <c r="U155" s="31">
        <f t="shared" si="73"/>
        <v>0</v>
      </c>
      <c r="V155" s="13">
        <f t="shared" si="73"/>
        <v>2</v>
      </c>
      <c r="W155" s="14">
        <f t="shared" si="73"/>
        <v>34</v>
      </c>
      <c r="X155" s="13">
        <f t="shared" si="73"/>
        <v>1222</v>
      </c>
      <c r="Y155" s="25">
        <f t="shared" si="73"/>
        <v>0</v>
      </c>
      <c r="Z155" s="26">
        <f t="shared" si="73"/>
        <v>0</v>
      </c>
      <c r="AA155" s="25">
        <f t="shared" si="73"/>
        <v>0</v>
      </c>
      <c r="AB155" s="25">
        <f t="shared" si="73"/>
        <v>0</v>
      </c>
      <c r="AC155" s="26">
        <f t="shared" si="73"/>
        <v>0</v>
      </c>
      <c r="AD155" s="25">
        <f t="shared" si="73"/>
        <v>0</v>
      </c>
      <c r="AE155" s="25">
        <f t="shared" si="73"/>
        <v>1</v>
      </c>
      <c r="AF155" s="26">
        <f t="shared" si="73"/>
        <v>98</v>
      </c>
      <c r="AG155" s="25">
        <f t="shared" si="73"/>
        <v>310</v>
      </c>
      <c r="AH155" s="25">
        <f t="shared" si="73"/>
        <v>0</v>
      </c>
      <c r="AI155" s="26">
        <f t="shared" si="73"/>
        <v>0</v>
      </c>
      <c r="AJ155" s="25">
        <f t="shared" si="73"/>
        <v>0</v>
      </c>
      <c r="AK155" s="25">
        <f t="shared" si="73"/>
        <v>0</v>
      </c>
      <c r="AL155" s="26">
        <f t="shared" si="73"/>
        <v>0</v>
      </c>
      <c r="AM155" s="46">
        <f t="shared" si="73"/>
        <v>0</v>
      </c>
    </row>
    <row r="156" spans="2:39" ht="13.5">
      <c r="B156" s="77"/>
      <c r="C156" s="12" t="s">
        <v>23</v>
      </c>
      <c r="D156" s="13">
        <f t="shared" si="67"/>
        <v>55</v>
      </c>
      <c r="E156" s="14">
        <f t="shared" si="68"/>
        <v>43.11</v>
      </c>
      <c r="F156" s="13">
        <f t="shared" si="69"/>
        <v>1854</v>
      </c>
      <c r="G156" s="13">
        <f t="shared" si="56"/>
        <v>42</v>
      </c>
      <c r="H156" s="14">
        <f t="shared" si="56"/>
        <v>25.63</v>
      </c>
      <c r="I156" s="13">
        <f t="shared" si="56"/>
        <v>1298</v>
      </c>
      <c r="J156" s="13">
        <f t="shared" si="56"/>
        <v>13</v>
      </c>
      <c r="K156" s="14">
        <f t="shared" si="56"/>
        <v>17.48</v>
      </c>
      <c r="L156" s="13">
        <f t="shared" si="56"/>
        <v>556</v>
      </c>
      <c r="M156" s="13">
        <f t="shared" si="56"/>
        <v>0</v>
      </c>
      <c r="N156" s="14">
        <f t="shared" si="56"/>
        <v>0</v>
      </c>
      <c r="O156" s="13">
        <f t="shared" si="56"/>
        <v>0</v>
      </c>
      <c r="P156" s="13">
        <f aca="true" t="shared" si="74" ref="P156:AM156">SUM(P18,P64,P110)</f>
        <v>0</v>
      </c>
      <c r="Q156" s="14">
        <f t="shared" si="74"/>
        <v>0</v>
      </c>
      <c r="R156" s="13">
        <f t="shared" si="74"/>
        <v>0</v>
      </c>
      <c r="S156" s="13">
        <f t="shared" si="74"/>
        <v>0</v>
      </c>
      <c r="T156" s="14">
        <f t="shared" si="74"/>
        <v>0</v>
      </c>
      <c r="U156" s="31">
        <f t="shared" si="74"/>
        <v>0</v>
      </c>
      <c r="V156" s="13">
        <f t="shared" si="74"/>
        <v>0</v>
      </c>
      <c r="W156" s="14">
        <f t="shared" si="74"/>
        <v>0</v>
      </c>
      <c r="X156" s="13">
        <f t="shared" si="74"/>
        <v>0</v>
      </c>
      <c r="Y156" s="13">
        <f t="shared" si="74"/>
        <v>0</v>
      </c>
      <c r="Z156" s="14">
        <f t="shared" si="74"/>
        <v>0</v>
      </c>
      <c r="AA156" s="13">
        <f t="shared" si="74"/>
        <v>0</v>
      </c>
      <c r="AB156" s="13">
        <f t="shared" si="74"/>
        <v>0</v>
      </c>
      <c r="AC156" s="14">
        <f t="shared" si="74"/>
        <v>0</v>
      </c>
      <c r="AD156" s="13">
        <f t="shared" si="74"/>
        <v>0</v>
      </c>
      <c r="AE156" s="13">
        <f t="shared" si="74"/>
        <v>0</v>
      </c>
      <c r="AF156" s="14">
        <f t="shared" si="74"/>
        <v>0</v>
      </c>
      <c r="AG156" s="13">
        <f t="shared" si="74"/>
        <v>0</v>
      </c>
      <c r="AH156" s="13">
        <f t="shared" si="74"/>
        <v>0</v>
      </c>
      <c r="AI156" s="14">
        <f t="shared" si="74"/>
        <v>0</v>
      </c>
      <c r="AJ156" s="13">
        <f t="shared" si="74"/>
        <v>0</v>
      </c>
      <c r="AK156" s="13">
        <f t="shared" si="74"/>
        <v>0</v>
      </c>
      <c r="AL156" s="14">
        <f t="shared" si="74"/>
        <v>0</v>
      </c>
      <c r="AM156" s="31">
        <f t="shared" si="74"/>
        <v>0</v>
      </c>
    </row>
    <row r="157" spans="2:39" ht="13.5">
      <c r="B157" s="82"/>
      <c r="C157" s="12" t="s">
        <v>24</v>
      </c>
      <c r="D157" s="19">
        <f t="shared" si="67"/>
        <v>81</v>
      </c>
      <c r="E157" s="20">
        <f t="shared" si="68"/>
        <v>247.87</v>
      </c>
      <c r="F157" s="19">
        <f t="shared" si="69"/>
        <v>5907</v>
      </c>
      <c r="G157" s="19">
        <f t="shared" si="56"/>
        <v>44</v>
      </c>
      <c r="H157" s="20">
        <f t="shared" si="56"/>
        <v>27.23</v>
      </c>
      <c r="I157" s="19">
        <f t="shared" si="56"/>
        <v>1351</v>
      </c>
      <c r="J157" s="19">
        <f t="shared" si="56"/>
        <v>25</v>
      </c>
      <c r="K157" s="20">
        <f t="shared" si="56"/>
        <v>38.510000000000005</v>
      </c>
      <c r="L157" s="19">
        <f t="shared" si="56"/>
        <v>1153</v>
      </c>
      <c r="M157" s="19">
        <f t="shared" si="56"/>
        <v>4</v>
      </c>
      <c r="N157" s="20">
        <f t="shared" si="56"/>
        <v>14.65</v>
      </c>
      <c r="O157" s="19">
        <f t="shared" si="56"/>
        <v>418</v>
      </c>
      <c r="P157" s="13">
        <f aca="true" t="shared" si="75" ref="P157:AM157">SUM(P19,P65,P111)</f>
        <v>5</v>
      </c>
      <c r="Q157" s="14">
        <f t="shared" si="75"/>
        <v>35.48</v>
      </c>
      <c r="R157" s="13">
        <f t="shared" si="75"/>
        <v>1453</v>
      </c>
      <c r="S157" s="13">
        <f t="shared" si="75"/>
        <v>0</v>
      </c>
      <c r="T157" s="14">
        <f t="shared" si="75"/>
        <v>0</v>
      </c>
      <c r="U157" s="31">
        <f t="shared" si="75"/>
        <v>0</v>
      </c>
      <c r="V157" s="13">
        <f t="shared" si="75"/>
        <v>2</v>
      </c>
      <c r="W157" s="14">
        <f t="shared" si="75"/>
        <v>34</v>
      </c>
      <c r="X157" s="13">
        <f t="shared" si="75"/>
        <v>1222</v>
      </c>
      <c r="Y157" s="19">
        <f t="shared" si="75"/>
        <v>0</v>
      </c>
      <c r="Z157" s="20">
        <f t="shared" si="75"/>
        <v>0</v>
      </c>
      <c r="AA157" s="19">
        <f t="shared" si="75"/>
        <v>0</v>
      </c>
      <c r="AB157" s="19">
        <f t="shared" si="75"/>
        <v>0</v>
      </c>
      <c r="AC157" s="20">
        <f t="shared" si="75"/>
        <v>0</v>
      </c>
      <c r="AD157" s="19">
        <f t="shared" si="75"/>
        <v>0</v>
      </c>
      <c r="AE157" s="19">
        <f t="shared" si="75"/>
        <v>1</v>
      </c>
      <c r="AF157" s="20">
        <f t="shared" si="75"/>
        <v>98</v>
      </c>
      <c r="AG157" s="19">
        <f t="shared" si="75"/>
        <v>310</v>
      </c>
      <c r="AH157" s="19">
        <f t="shared" si="75"/>
        <v>0</v>
      </c>
      <c r="AI157" s="20">
        <f t="shared" si="75"/>
        <v>0</v>
      </c>
      <c r="AJ157" s="19">
        <f t="shared" si="75"/>
        <v>0</v>
      </c>
      <c r="AK157" s="19">
        <f t="shared" si="75"/>
        <v>0</v>
      </c>
      <c r="AL157" s="20">
        <f t="shared" si="75"/>
        <v>0</v>
      </c>
      <c r="AM157" s="47">
        <f t="shared" si="75"/>
        <v>0</v>
      </c>
    </row>
    <row r="158" spans="2:39" ht="13.5">
      <c r="B158" s="77" t="s">
        <v>29</v>
      </c>
      <c r="C158" s="24" t="s">
        <v>22</v>
      </c>
      <c r="D158" s="13">
        <f t="shared" si="67"/>
        <v>688</v>
      </c>
      <c r="E158" s="14">
        <f t="shared" si="68"/>
        <v>2171.9</v>
      </c>
      <c r="F158" s="13">
        <f t="shared" si="69"/>
        <v>51559</v>
      </c>
      <c r="G158" s="13">
        <f t="shared" si="56"/>
        <v>115</v>
      </c>
      <c r="H158" s="14">
        <f t="shared" si="56"/>
        <v>83.35</v>
      </c>
      <c r="I158" s="13">
        <f t="shared" si="56"/>
        <v>2385</v>
      </c>
      <c r="J158" s="13">
        <f t="shared" si="56"/>
        <v>329</v>
      </c>
      <c r="K158" s="14">
        <f t="shared" si="56"/>
        <v>569.64</v>
      </c>
      <c r="L158" s="13">
        <f t="shared" si="56"/>
        <v>12499</v>
      </c>
      <c r="M158" s="13">
        <f t="shared" si="56"/>
        <v>146</v>
      </c>
      <c r="N158" s="14">
        <f t="shared" si="56"/>
        <v>577.43</v>
      </c>
      <c r="O158" s="13">
        <f t="shared" si="56"/>
        <v>14946</v>
      </c>
      <c r="P158" s="25">
        <f aca="true" t="shared" si="76" ref="P158:AM158">SUM(P20,P66,P112)</f>
        <v>96</v>
      </c>
      <c r="Q158" s="26">
        <f t="shared" si="76"/>
        <v>761.31</v>
      </c>
      <c r="R158" s="25">
        <f t="shared" si="76"/>
        <v>21189</v>
      </c>
      <c r="S158" s="25">
        <f t="shared" si="76"/>
        <v>1</v>
      </c>
      <c r="T158" s="26">
        <f t="shared" si="76"/>
        <v>11.17</v>
      </c>
      <c r="U158" s="46">
        <f t="shared" si="76"/>
        <v>120</v>
      </c>
      <c r="V158" s="25">
        <f t="shared" si="76"/>
        <v>0</v>
      </c>
      <c r="W158" s="26">
        <f t="shared" si="76"/>
        <v>0</v>
      </c>
      <c r="X158" s="25">
        <f t="shared" si="76"/>
        <v>0</v>
      </c>
      <c r="Y158" s="13">
        <f t="shared" si="76"/>
        <v>0</v>
      </c>
      <c r="Z158" s="14">
        <f t="shared" si="76"/>
        <v>0</v>
      </c>
      <c r="AA158" s="13">
        <f t="shared" si="76"/>
        <v>0</v>
      </c>
      <c r="AB158" s="13">
        <f t="shared" si="76"/>
        <v>0</v>
      </c>
      <c r="AC158" s="14">
        <f t="shared" si="76"/>
        <v>0</v>
      </c>
      <c r="AD158" s="13">
        <f t="shared" si="76"/>
        <v>0</v>
      </c>
      <c r="AE158" s="13">
        <f t="shared" si="76"/>
        <v>0</v>
      </c>
      <c r="AF158" s="14">
        <f t="shared" si="76"/>
        <v>0</v>
      </c>
      <c r="AG158" s="13">
        <f t="shared" si="76"/>
        <v>0</v>
      </c>
      <c r="AH158" s="13">
        <f t="shared" si="76"/>
        <v>1</v>
      </c>
      <c r="AI158" s="14">
        <f t="shared" si="76"/>
        <v>169</v>
      </c>
      <c r="AJ158" s="13">
        <f t="shared" si="76"/>
        <v>420</v>
      </c>
      <c r="AK158" s="13">
        <f t="shared" si="76"/>
        <v>0</v>
      </c>
      <c r="AL158" s="14">
        <f t="shared" si="76"/>
        <v>0</v>
      </c>
      <c r="AM158" s="31">
        <f t="shared" si="76"/>
        <v>0</v>
      </c>
    </row>
    <row r="159" spans="2:39" ht="13.5">
      <c r="B159" s="77"/>
      <c r="C159" s="12" t="s">
        <v>23</v>
      </c>
      <c r="D159" s="13">
        <f t="shared" si="67"/>
        <v>1682</v>
      </c>
      <c r="E159" s="14">
        <f t="shared" si="68"/>
        <v>1073.89</v>
      </c>
      <c r="F159" s="13">
        <f t="shared" si="69"/>
        <v>48094</v>
      </c>
      <c r="G159" s="13">
        <f t="shared" si="56"/>
        <v>1425</v>
      </c>
      <c r="H159" s="14">
        <f t="shared" si="56"/>
        <v>725.72</v>
      </c>
      <c r="I159" s="13">
        <f t="shared" si="56"/>
        <v>39743</v>
      </c>
      <c r="J159" s="13">
        <f t="shared" si="56"/>
        <v>256</v>
      </c>
      <c r="K159" s="14">
        <f t="shared" si="56"/>
        <v>344.77</v>
      </c>
      <c r="L159" s="13">
        <f t="shared" si="56"/>
        <v>8291</v>
      </c>
      <c r="M159" s="13">
        <f t="shared" si="56"/>
        <v>1</v>
      </c>
      <c r="N159" s="14">
        <f t="shared" si="56"/>
        <v>3.4</v>
      </c>
      <c r="O159" s="13">
        <f t="shared" si="56"/>
        <v>60</v>
      </c>
      <c r="P159" s="13">
        <f aca="true" t="shared" si="77" ref="P159:AM159">SUM(P21,P67,P113)</f>
        <v>0</v>
      </c>
      <c r="Q159" s="14">
        <f t="shared" si="77"/>
        <v>0</v>
      </c>
      <c r="R159" s="13">
        <f t="shared" si="77"/>
        <v>0</v>
      </c>
      <c r="S159" s="13">
        <f t="shared" si="77"/>
        <v>0</v>
      </c>
      <c r="T159" s="14">
        <f t="shared" si="77"/>
        <v>0</v>
      </c>
      <c r="U159" s="31">
        <f t="shared" si="77"/>
        <v>0</v>
      </c>
      <c r="V159" s="13">
        <f t="shared" si="77"/>
        <v>0</v>
      </c>
      <c r="W159" s="14">
        <f t="shared" si="77"/>
        <v>0</v>
      </c>
      <c r="X159" s="13">
        <f t="shared" si="77"/>
        <v>0</v>
      </c>
      <c r="Y159" s="13">
        <f t="shared" si="77"/>
        <v>0</v>
      </c>
      <c r="Z159" s="14">
        <f t="shared" si="77"/>
        <v>0</v>
      </c>
      <c r="AA159" s="13">
        <f t="shared" si="77"/>
        <v>0</v>
      </c>
      <c r="AB159" s="13">
        <f t="shared" si="77"/>
        <v>0</v>
      </c>
      <c r="AC159" s="14">
        <f t="shared" si="77"/>
        <v>0</v>
      </c>
      <c r="AD159" s="13">
        <f t="shared" si="77"/>
        <v>0</v>
      </c>
      <c r="AE159" s="13">
        <f t="shared" si="77"/>
        <v>0</v>
      </c>
      <c r="AF159" s="14">
        <f t="shared" si="77"/>
        <v>0</v>
      </c>
      <c r="AG159" s="13">
        <f t="shared" si="77"/>
        <v>0</v>
      </c>
      <c r="AH159" s="13">
        <f t="shared" si="77"/>
        <v>0</v>
      </c>
      <c r="AI159" s="14">
        <f t="shared" si="77"/>
        <v>0</v>
      </c>
      <c r="AJ159" s="13">
        <f t="shared" si="77"/>
        <v>0</v>
      </c>
      <c r="AK159" s="13">
        <f t="shared" si="77"/>
        <v>0</v>
      </c>
      <c r="AL159" s="14">
        <f t="shared" si="77"/>
        <v>0</v>
      </c>
      <c r="AM159" s="31">
        <f t="shared" si="77"/>
        <v>0</v>
      </c>
    </row>
    <row r="160" spans="2:39" ht="13.5">
      <c r="B160" s="77"/>
      <c r="C160" s="30" t="s">
        <v>24</v>
      </c>
      <c r="D160" s="19">
        <f t="shared" si="67"/>
        <v>2370</v>
      </c>
      <c r="E160" s="20">
        <f t="shared" si="68"/>
        <v>3245.79</v>
      </c>
      <c r="F160" s="19">
        <f t="shared" si="69"/>
        <v>99653</v>
      </c>
      <c r="G160" s="19">
        <f t="shared" si="56"/>
        <v>1540</v>
      </c>
      <c r="H160" s="20">
        <f t="shared" si="56"/>
        <v>809.07</v>
      </c>
      <c r="I160" s="13">
        <f t="shared" si="56"/>
        <v>42128</v>
      </c>
      <c r="J160" s="13">
        <f t="shared" si="56"/>
        <v>585</v>
      </c>
      <c r="K160" s="14">
        <f t="shared" si="56"/>
        <v>914.41</v>
      </c>
      <c r="L160" s="13">
        <f t="shared" si="56"/>
        <v>20790</v>
      </c>
      <c r="M160" s="13">
        <f t="shared" si="56"/>
        <v>147</v>
      </c>
      <c r="N160" s="14">
        <f t="shared" si="56"/>
        <v>580.8299999999999</v>
      </c>
      <c r="O160" s="13">
        <f t="shared" si="56"/>
        <v>15006</v>
      </c>
      <c r="P160" s="19">
        <f aca="true" t="shared" si="78" ref="P160:AM160">SUM(P22,P68,P114)</f>
        <v>96</v>
      </c>
      <c r="Q160" s="20">
        <f t="shared" si="78"/>
        <v>761.31</v>
      </c>
      <c r="R160" s="19">
        <f t="shared" si="78"/>
        <v>21189</v>
      </c>
      <c r="S160" s="19">
        <f t="shared" si="78"/>
        <v>1</v>
      </c>
      <c r="T160" s="20">
        <f t="shared" si="78"/>
        <v>11.17</v>
      </c>
      <c r="U160" s="47">
        <f t="shared" si="78"/>
        <v>120</v>
      </c>
      <c r="V160" s="19">
        <f t="shared" si="78"/>
        <v>0</v>
      </c>
      <c r="W160" s="20">
        <f t="shared" si="78"/>
        <v>0</v>
      </c>
      <c r="X160" s="19">
        <f t="shared" si="78"/>
        <v>0</v>
      </c>
      <c r="Y160" s="13">
        <f t="shared" si="78"/>
        <v>0</v>
      </c>
      <c r="Z160" s="14">
        <f t="shared" si="78"/>
        <v>0</v>
      </c>
      <c r="AA160" s="13">
        <f t="shared" si="78"/>
        <v>0</v>
      </c>
      <c r="AB160" s="13">
        <f t="shared" si="78"/>
        <v>0</v>
      </c>
      <c r="AC160" s="14">
        <f t="shared" si="78"/>
        <v>0</v>
      </c>
      <c r="AD160" s="13">
        <f t="shared" si="78"/>
        <v>0</v>
      </c>
      <c r="AE160" s="13">
        <f t="shared" si="78"/>
        <v>0</v>
      </c>
      <c r="AF160" s="14">
        <f t="shared" si="78"/>
        <v>0</v>
      </c>
      <c r="AG160" s="13">
        <f t="shared" si="78"/>
        <v>0</v>
      </c>
      <c r="AH160" s="13">
        <f t="shared" si="78"/>
        <v>1</v>
      </c>
      <c r="AI160" s="14">
        <f t="shared" si="78"/>
        <v>169</v>
      </c>
      <c r="AJ160" s="13">
        <f t="shared" si="78"/>
        <v>420</v>
      </c>
      <c r="AK160" s="13">
        <f t="shared" si="78"/>
        <v>0</v>
      </c>
      <c r="AL160" s="14">
        <f t="shared" si="78"/>
        <v>0</v>
      </c>
      <c r="AM160" s="31">
        <f t="shared" si="78"/>
        <v>0</v>
      </c>
    </row>
    <row r="161" spans="2:39" ht="13.5" customHeight="1">
      <c r="B161" s="78" t="s">
        <v>30</v>
      </c>
      <c r="C161" s="12" t="s">
        <v>22</v>
      </c>
      <c r="D161" s="13">
        <f t="shared" si="67"/>
        <v>9</v>
      </c>
      <c r="E161" s="14">
        <f t="shared" si="68"/>
        <v>336.33</v>
      </c>
      <c r="F161" s="13">
        <f t="shared" si="69"/>
        <v>2190</v>
      </c>
      <c r="G161" s="13">
        <f t="shared" si="56"/>
        <v>0</v>
      </c>
      <c r="H161" s="14">
        <f t="shared" si="56"/>
        <v>0</v>
      </c>
      <c r="I161" s="25">
        <f t="shared" si="56"/>
        <v>0</v>
      </c>
      <c r="J161" s="25">
        <f t="shared" si="56"/>
        <v>0</v>
      </c>
      <c r="K161" s="26">
        <f t="shared" si="56"/>
        <v>0</v>
      </c>
      <c r="L161" s="25">
        <f t="shared" si="56"/>
        <v>0</v>
      </c>
      <c r="M161" s="25">
        <f t="shared" si="56"/>
        <v>1</v>
      </c>
      <c r="N161" s="26">
        <f t="shared" si="56"/>
        <v>3.41</v>
      </c>
      <c r="O161" s="25">
        <f t="shared" si="56"/>
        <v>70</v>
      </c>
      <c r="P161" s="13">
        <f aca="true" t="shared" si="79" ref="P161:AM161">SUM(P23,P69,P115)</f>
        <v>0</v>
      </c>
      <c r="Q161" s="14">
        <f t="shared" si="79"/>
        <v>0</v>
      </c>
      <c r="R161" s="13">
        <f t="shared" si="79"/>
        <v>0</v>
      </c>
      <c r="S161" s="13">
        <f t="shared" si="79"/>
        <v>0</v>
      </c>
      <c r="T161" s="14">
        <f t="shared" si="79"/>
        <v>0</v>
      </c>
      <c r="U161" s="31">
        <f t="shared" si="79"/>
        <v>0</v>
      </c>
      <c r="V161" s="13">
        <f t="shared" si="79"/>
        <v>6</v>
      </c>
      <c r="W161" s="14">
        <f t="shared" si="79"/>
        <v>112.92</v>
      </c>
      <c r="X161" s="13">
        <f t="shared" si="79"/>
        <v>1050</v>
      </c>
      <c r="Y161" s="25">
        <f t="shared" si="79"/>
        <v>0</v>
      </c>
      <c r="Z161" s="26">
        <f t="shared" si="79"/>
        <v>0</v>
      </c>
      <c r="AA161" s="25">
        <f t="shared" si="79"/>
        <v>0</v>
      </c>
      <c r="AB161" s="25">
        <f t="shared" si="79"/>
        <v>0</v>
      </c>
      <c r="AC161" s="26">
        <f t="shared" si="79"/>
        <v>0</v>
      </c>
      <c r="AD161" s="25">
        <f t="shared" si="79"/>
        <v>0</v>
      </c>
      <c r="AE161" s="25">
        <f t="shared" si="79"/>
        <v>0</v>
      </c>
      <c r="AF161" s="26">
        <f t="shared" si="79"/>
        <v>0</v>
      </c>
      <c r="AG161" s="25">
        <f t="shared" si="79"/>
        <v>0</v>
      </c>
      <c r="AH161" s="25">
        <f t="shared" si="79"/>
        <v>2</v>
      </c>
      <c r="AI161" s="26">
        <f t="shared" si="79"/>
        <v>220</v>
      </c>
      <c r="AJ161" s="25">
        <f t="shared" si="79"/>
        <v>1070</v>
      </c>
      <c r="AK161" s="25">
        <f t="shared" si="79"/>
        <v>0</v>
      </c>
      <c r="AL161" s="26">
        <f t="shared" si="79"/>
        <v>0</v>
      </c>
      <c r="AM161" s="46">
        <f t="shared" si="79"/>
        <v>0</v>
      </c>
    </row>
    <row r="162" spans="2:39" ht="13.5">
      <c r="B162" s="79"/>
      <c r="C162" s="12" t="s">
        <v>23</v>
      </c>
      <c r="D162" s="13">
        <f t="shared" si="67"/>
        <v>0</v>
      </c>
      <c r="E162" s="14">
        <f t="shared" si="68"/>
        <v>0</v>
      </c>
      <c r="F162" s="13">
        <f t="shared" si="69"/>
        <v>0</v>
      </c>
      <c r="G162" s="13">
        <f t="shared" si="56"/>
        <v>0</v>
      </c>
      <c r="H162" s="14">
        <f t="shared" si="56"/>
        <v>0</v>
      </c>
      <c r="I162" s="13">
        <f t="shared" si="56"/>
        <v>0</v>
      </c>
      <c r="J162" s="13">
        <f t="shared" si="56"/>
        <v>0</v>
      </c>
      <c r="K162" s="14">
        <f t="shared" si="56"/>
        <v>0</v>
      </c>
      <c r="L162" s="13">
        <f t="shared" si="56"/>
        <v>0</v>
      </c>
      <c r="M162" s="13">
        <f t="shared" si="56"/>
        <v>0</v>
      </c>
      <c r="N162" s="14">
        <f t="shared" si="56"/>
        <v>0</v>
      </c>
      <c r="O162" s="13">
        <f t="shared" si="56"/>
        <v>0</v>
      </c>
      <c r="P162" s="13">
        <f aca="true" t="shared" si="80" ref="P162:AM162">SUM(P24,P70,P116)</f>
        <v>0</v>
      </c>
      <c r="Q162" s="14">
        <f t="shared" si="80"/>
        <v>0</v>
      </c>
      <c r="R162" s="13">
        <f t="shared" si="80"/>
        <v>0</v>
      </c>
      <c r="S162" s="13">
        <f t="shared" si="80"/>
        <v>0</v>
      </c>
      <c r="T162" s="14">
        <f t="shared" si="80"/>
        <v>0</v>
      </c>
      <c r="U162" s="31">
        <f t="shared" si="80"/>
        <v>0</v>
      </c>
      <c r="V162" s="13">
        <f t="shared" si="80"/>
        <v>0</v>
      </c>
      <c r="W162" s="14">
        <f t="shared" si="80"/>
        <v>0</v>
      </c>
      <c r="X162" s="13">
        <f t="shared" si="80"/>
        <v>0</v>
      </c>
      <c r="Y162" s="13">
        <f t="shared" si="80"/>
        <v>0</v>
      </c>
      <c r="Z162" s="14">
        <f t="shared" si="80"/>
        <v>0</v>
      </c>
      <c r="AA162" s="13">
        <f t="shared" si="80"/>
        <v>0</v>
      </c>
      <c r="AB162" s="13">
        <f t="shared" si="80"/>
        <v>0</v>
      </c>
      <c r="AC162" s="14">
        <f t="shared" si="80"/>
        <v>0</v>
      </c>
      <c r="AD162" s="13">
        <f t="shared" si="80"/>
        <v>0</v>
      </c>
      <c r="AE162" s="13">
        <f t="shared" si="80"/>
        <v>0</v>
      </c>
      <c r="AF162" s="14">
        <f t="shared" si="80"/>
        <v>0</v>
      </c>
      <c r="AG162" s="13">
        <f t="shared" si="80"/>
        <v>0</v>
      </c>
      <c r="AH162" s="13">
        <f t="shared" si="80"/>
        <v>0</v>
      </c>
      <c r="AI162" s="14">
        <f t="shared" si="80"/>
        <v>0</v>
      </c>
      <c r="AJ162" s="13">
        <f t="shared" si="80"/>
        <v>0</v>
      </c>
      <c r="AK162" s="13">
        <f t="shared" si="80"/>
        <v>0</v>
      </c>
      <c r="AL162" s="14">
        <f t="shared" si="80"/>
        <v>0</v>
      </c>
      <c r="AM162" s="31">
        <f t="shared" si="80"/>
        <v>0</v>
      </c>
    </row>
    <row r="163" spans="2:39" ht="13.5">
      <c r="B163" s="80"/>
      <c r="C163" s="12" t="s">
        <v>24</v>
      </c>
      <c r="D163" s="19">
        <f t="shared" si="67"/>
        <v>9</v>
      </c>
      <c r="E163" s="20">
        <f t="shared" si="68"/>
        <v>336.33</v>
      </c>
      <c r="F163" s="19">
        <f t="shared" si="69"/>
        <v>2190</v>
      </c>
      <c r="G163" s="19">
        <f t="shared" si="56"/>
        <v>0</v>
      </c>
      <c r="H163" s="20">
        <f t="shared" si="56"/>
        <v>0</v>
      </c>
      <c r="I163" s="19">
        <f t="shared" si="56"/>
        <v>0</v>
      </c>
      <c r="J163" s="19">
        <f t="shared" si="56"/>
        <v>0</v>
      </c>
      <c r="K163" s="20">
        <f t="shared" si="56"/>
        <v>0</v>
      </c>
      <c r="L163" s="19">
        <f t="shared" si="56"/>
        <v>0</v>
      </c>
      <c r="M163" s="19">
        <f t="shared" si="56"/>
        <v>1</v>
      </c>
      <c r="N163" s="20">
        <f t="shared" si="56"/>
        <v>3.41</v>
      </c>
      <c r="O163" s="19">
        <f t="shared" si="56"/>
        <v>70</v>
      </c>
      <c r="P163" s="13">
        <f aca="true" t="shared" si="81" ref="P163:AM163">SUM(P25,P71,P117)</f>
        <v>0</v>
      </c>
      <c r="Q163" s="14">
        <f t="shared" si="81"/>
        <v>0</v>
      </c>
      <c r="R163" s="13">
        <f t="shared" si="81"/>
        <v>0</v>
      </c>
      <c r="S163" s="13">
        <f t="shared" si="81"/>
        <v>0</v>
      </c>
      <c r="T163" s="14">
        <f t="shared" si="81"/>
        <v>0</v>
      </c>
      <c r="U163" s="31">
        <f t="shared" si="81"/>
        <v>0</v>
      </c>
      <c r="V163" s="13">
        <f t="shared" si="81"/>
        <v>6</v>
      </c>
      <c r="W163" s="14">
        <f t="shared" si="81"/>
        <v>112.92</v>
      </c>
      <c r="X163" s="13">
        <f t="shared" si="81"/>
        <v>1050</v>
      </c>
      <c r="Y163" s="19">
        <f t="shared" si="81"/>
        <v>0</v>
      </c>
      <c r="Z163" s="20">
        <f t="shared" si="81"/>
        <v>0</v>
      </c>
      <c r="AA163" s="19">
        <f t="shared" si="81"/>
        <v>0</v>
      </c>
      <c r="AB163" s="19">
        <f t="shared" si="81"/>
        <v>0</v>
      </c>
      <c r="AC163" s="20">
        <f t="shared" si="81"/>
        <v>0</v>
      </c>
      <c r="AD163" s="19">
        <f t="shared" si="81"/>
        <v>0</v>
      </c>
      <c r="AE163" s="19">
        <f t="shared" si="81"/>
        <v>0</v>
      </c>
      <c r="AF163" s="20">
        <f t="shared" si="81"/>
        <v>0</v>
      </c>
      <c r="AG163" s="19">
        <f t="shared" si="81"/>
        <v>0</v>
      </c>
      <c r="AH163" s="19">
        <f t="shared" si="81"/>
        <v>2</v>
      </c>
      <c r="AI163" s="20">
        <f t="shared" si="81"/>
        <v>220</v>
      </c>
      <c r="AJ163" s="19">
        <f t="shared" si="81"/>
        <v>1070</v>
      </c>
      <c r="AK163" s="19">
        <f t="shared" si="81"/>
        <v>0</v>
      </c>
      <c r="AL163" s="20">
        <f t="shared" si="81"/>
        <v>0</v>
      </c>
      <c r="AM163" s="47">
        <f t="shared" si="81"/>
        <v>0</v>
      </c>
    </row>
    <row r="164" spans="2:39" ht="13.5" customHeight="1">
      <c r="B164" s="79" t="s">
        <v>31</v>
      </c>
      <c r="C164" s="24" t="s">
        <v>22</v>
      </c>
      <c r="D164" s="13">
        <f t="shared" si="67"/>
        <v>32</v>
      </c>
      <c r="E164" s="14">
        <f t="shared" si="68"/>
        <v>1588.32</v>
      </c>
      <c r="F164" s="13">
        <f t="shared" si="69"/>
        <v>10741</v>
      </c>
      <c r="G164" s="13">
        <f t="shared" si="56"/>
        <v>1</v>
      </c>
      <c r="H164" s="14">
        <f t="shared" si="56"/>
        <v>0.3</v>
      </c>
      <c r="I164" s="13">
        <f t="shared" si="56"/>
        <v>30</v>
      </c>
      <c r="J164" s="13">
        <f t="shared" si="56"/>
        <v>1</v>
      </c>
      <c r="K164" s="14">
        <f t="shared" si="56"/>
        <v>1.1</v>
      </c>
      <c r="L164" s="13">
        <f t="shared" si="56"/>
        <v>16</v>
      </c>
      <c r="M164" s="13">
        <f t="shared" si="56"/>
        <v>3</v>
      </c>
      <c r="N164" s="14">
        <f t="shared" si="56"/>
        <v>12.91</v>
      </c>
      <c r="O164" s="13">
        <f t="shared" si="56"/>
        <v>195</v>
      </c>
      <c r="P164" s="25">
        <f aca="true" t="shared" si="82" ref="P164:AM164">SUM(P26,P72,P118)</f>
        <v>11</v>
      </c>
      <c r="Q164" s="26">
        <f t="shared" si="82"/>
        <v>91.75</v>
      </c>
      <c r="R164" s="25">
        <f t="shared" si="82"/>
        <v>2056</v>
      </c>
      <c r="S164" s="25">
        <f t="shared" si="82"/>
        <v>3</v>
      </c>
      <c r="T164" s="26">
        <f t="shared" si="82"/>
        <v>37</v>
      </c>
      <c r="U164" s="46">
        <f t="shared" si="82"/>
        <v>1086</v>
      </c>
      <c r="V164" s="25">
        <f t="shared" si="82"/>
        <v>6</v>
      </c>
      <c r="W164" s="26">
        <f t="shared" si="82"/>
        <v>116.26</v>
      </c>
      <c r="X164" s="25">
        <f t="shared" si="82"/>
        <v>1371</v>
      </c>
      <c r="Y164" s="13">
        <f t="shared" si="82"/>
        <v>0</v>
      </c>
      <c r="Z164" s="14">
        <f t="shared" si="82"/>
        <v>0</v>
      </c>
      <c r="AA164" s="13">
        <f t="shared" si="82"/>
        <v>0</v>
      </c>
      <c r="AB164" s="13">
        <f t="shared" si="82"/>
        <v>0</v>
      </c>
      <c r="AC164" s="14">
        <f t="shared" si="82"/>
        <v>0</v>
      </c>
      <c r="AD164" s="13">
        <f t="shared" si="82"/>
        <v>0</v>
      </c>
      <c r="AE164" s="13">
        <f t="shared" si="82"/>
        <v>3</v>
      </c>
      <c r="AF164" s="14">
        <f t="shared" si="82"/>
        <v>283</v>
      </c>
      <c r="AG164" s="13">
        <f t="shared" si="82"/>
        <v>2561</v>
      </c>
      <c r="AH164" s="13">
        <f t="shared" si="82"/>
        <v>1</v>
      </c>
      <c r="AI164" s="14">
        <f t="shared" si="82"/>
        <v>199</v>
      </c>
      <c r="AJ164" s="13">
        <f t="shared" si="82"/>
        <v>735</v>
      </c>
      <c r="AK164" s="13">
        <f t="shared" si="82"/>
        <v>3</v>
      </c>
      <c r="AL164" s="14">
        <f t="shared" si="82"/>
        <v>847</v>
      </c>
      <c r="AM164" s="31">
        <f t="shared" si="82"/>
        <v>2691</v>
      </c>
    </row>
    <row r="165" spans="2:39" ht="13.5">
      <c r="B165" s="79"/>
      <c r="C165" s="12" t="s">
        <v>23</v>
      </c>
      <c r="D165" s="13">
        <f t="shared" si="67"/>
        <v>10</v>
      </c>
      <c r="E165" s="14">
        <f t="shared" si="68"/>
        <v>8.950000000000001</v>
      </c>
      <c r="F165" s="13">
        <f t="shared" si="69"/>
        <v>300</v>
      </c>
      <c r="G165" s="13">
        <f t="shared" si="56"/>
        <v>4</v>
      </c>
      <c r="H165" s="14">
        <f t="shared" si="56"/>
        <v>1.8</v>
      </c>
      <c r="I165" s="13">
        <f t="shared" si="56"/>
        <v>120</v>
      </c>
      <c r="J165" s="13">
        <f t="shared" si="56"/>
        <v>6</v>
      </c>
      <c r="K165" s="14">
        <f t="shared" si="56"/>
        <v>7.15</v>
      </c>
      <c r="L165" s="13">
        <f t="shared" si="56"/>
        <v>180</v>
      </c>
      <c r="M165" s="13">
        <f t="shared" si="56"/>
        <v>0</v>
      </c>
      <c r="N165" s="14">
        <f t="shared" si="56"/>
        <v>0</v>
      </c>
      <c r="O165" s="13">
        <f t="shared" si="56"/>
        <v>0</v>
      </c>
      <c r="P165" s="13">
        <f aca="true" t="shared" si="83" ref="P165:AM165">SUM(P27,P73,P119)</f>
        <v>0</v>
      </c>
      <c r="Q165" s="14">
        <f t="shared" si="83"/>
        <v>0</v>
      </c>
      <c r="R165" s="13">
        <f t="shared" si="83"/>
        <v>0</v>
      </c>
      <c r="S165" s="13">
        <f t="shared" si="83"/>
        <v>0</v>
      </c>
      <c r="T165" s="14">
        <f t="shared" si="83"/>
        <v>0</v>
      </c>
      <c r="U165" s="31">
        <f t="shared" si="83"/>
        <v>0</v>
      </c>
      <c r="V165" s="13">
        <f t="shared" si="83"/>
        <v>0</v>
      </c>
      <c r="W165" s="14">
        <f t="shared" si="83"/>
        <v>0</v>
      </c>
      <c r="X165" s="13">
        <f t="shared" si="83"/>
        <v>0</v>
      </c>
      <c r="Y165" s="13">
        <f t="shared" si="83"/>
        <v>0</v>
      </c>
      <c r="Z165" s="14">
        <f t="shared" si="83"/>
        <v>0</v>
      </c>
      <c r="AA165" s="13">
        <f t="shared" si="83"/>
        <v>0</v>
      </c>
      <c r="AB165" s="13">
        <f t="shared" si="83"/>
        <v>0</v>
      </c>
      <c r="AC165" s="14">
        <f t="shared" si="83"/>
        <v>0</v>
      </c>
      <c r="AD165" s="13">
        <f t="shared" si="83"/>
        <v>0</v>
      </c>
      <c r="AE165" s="13">
        <f t="shared" si="83"/>
        <v>0</v>
      </c>
      <c r="AF165" s="13">
        <f t="shared" si="83"/>
        <v>0</v>
      </c>
      <c r="AG165" s="13">
        <f t="shared" si="83"/>
        <v>0</v>
      </c>
      <c r="AH165" s="13">
        <f t="shared" si="83"/>
        <v>0</v>
      </c>
      <c r="AI165" s="14">
        <f t="shared" si="83"/>
        <v>0</v>
      </c>
      <c r="AJ165" s="13">
        <f t="shared" si="83"/>
        <v>0</v>
      </c>
      <c r="AK165" s="13">
        <f t="shared" si="83"/>
        <v>0</v>
      </c>
      <c r="AL165" s="14">
        <f t="shared" si="83"/>
        <v>0</v>
      </c>
      <c r="AM165" s="31">
        <f t="shared" si="83"/>
        <v>0</v>
      </c>
    </row>
    <row r="166" spans="2:39" ht="13.5">
      <c r="B166" s="79"/>
      <c r="C166" s="30" t="s">
        <v>24</v>
      </c>
      <c r="D166" s="19">
        <f aca="true" t="shared" si="84" ref="D166:D180">SUM(G166,J166,M166,P166,S166,V166,Y166,AB166,AE166,AH166,AK166)</f>
        <v>42</v>
      </c>
      <c r="E166" s="20">
        <f aca="true" t="shared" si="85" ref="E166:E180">SUM(H166,K166,N166,Q166,T166,W166,Z166,AC166,AF166,AI166,AL166)</f>
        <v>1597.27</v>
      </c>
      <c r="F166" s="19">
        <f aca="true" t="shared" si="86" ref="F166:F180">SUM(I166,L166,O166,R166,U166,X166,AA166,AD166,AG166,AJ166,AM166)</f>
        <v>11041</v>
      </c>
      <c r="G166" s="19">
        <f t="shared" si="56"/>
        <v>5</v>
      </c>
      <c r="H166" s="20">
        <f t="shared" si="56"/>
        <v>2.1</v>
      </c>
      <c r="I166" s="13">
        <f t="shared" si="56"/>
        <v>150</v>
      </c>
      <c r="J166" s="13">
        <f t="shared" si="56"/>
        <v>7</v>
      </c>
      <c r="K166" s="14">
        <f t="shared" si="56"/>
        <v>8.25</v>
      </c>
      <c r="L166" s="13">
        <f t="shared" si="56"/>
        <v>196</v>
      </c>
      <c r="M166" s="13">
        <f t="shared" si="56"/>
        <v>3</v>
      </c>
      <c r="N166" s="14">
        <f t="shared" si="56"/>
        <v>12.91</v>
      </c>
      <c r="O166" s="13">
        <f t="shared" si="56"/>
        <v>195</v>
      </c>
      <c r="P166" s="19">
        <f aca="true" t="shared" si="87" ref="P166:AM166">SUM(P28,P74,P120)</f>
        <v>11</v>
      </c>
      <c r="Q166" s="20">
        <f t="shared" si="87"/>
        <v>91.75</v>
      </c>
      <c r="R166" s="19">
        <f t="shared" si="87"/>
        <v>2056</v>
      </c>
      <c r="S166" s="19">
        <f t="shared" si="87"/>
        <v>3</v>
      </c>
      <c r="T166" s="20">
        <f t="shared" si="87"/>
        <v>37</v>
      </c>
      <c r="U166" s="47">
        <f t="shared" si="87"/>
        <v>1086</v>
      </c>
      <c r="V166" s="19">
        <f t="shared" si="87"/>
        <v>6</v>
      </c>
      <c r="W166" s="20">
        <f t="shared" si="87"/>
        <v>116.26</v>
      </c>
      <c r="X166" s="19">
        <f t="shared" si="87"/>
        <v>1371</v>
      </c>
      <c r="Y166" s="13">
        <f t="shared" si="87"/>
        <v>0</v>
      </c>
      <c r="Z166" s="14">
        <f t="shared" si="87"/>
        <v>0</v>
      </c>
      <c r="AA166" s="13">
        <f t="shared" si="87"/>
        <v>0</v>
      </c>
      <c r="AB166" s="13">
        <f t="shared" si="87"/>
        <v>0</v>
      </c>
      <c r="AC166" s="14">
        <f t="shared" si="87"/>
        <v>0</v>
      </c>
      <c r="AD166" s="13">
        <f t="shared" si="87"/>
        <v>0</v>
      </c>
      <c r="AE166" s="13">
        <f t="shared" si="87"/>
        <v>3</v>
      </c>
      <c r="AF166" s="14">
        <f t="shared" si="87"/>
        <v>283</v>
      </c>
      <c r="AG166" s="13">
        <f t="shared" si="87"/>
        <v>2561</v>
      </c>
      <c r="AH166" s="13">
        <f t="shared" si="87"/>
        <v>1</v>
      </c>
      <c r="AI166" s="14">
        <f t="shared" si="87"/>
        <v>199</v>
      </c>
      <c r="AJ166" s="13">
        <f t="shared" si="87"/>
        <v>735</v>
      </c>
      <c r="AK166" s="13">
        <f t="shared" si="87"/>
        <v>3</v>
      </c>
      <c r="AL166" s="14">
        <f t="shared" si="87"/>
        <v>847</v>
      </c>
      <c r="AM166" s="31">
        <f t="shared" si="87"/>
        <v>2691</v>
      </c>
    </row>
    <row r="167" spans="2:39" ht="13.5">
      <c r="B167" s="81" t="s">
        <v>32</v>
      </c>
      <c r="C167" s="12" t="s">
        <v>22</v>
      </c>
      <c r="D167" s="13">
        <f t="shared" si="84"/>
        <v>358</v>
      </c>
      <c r="E167" s="14">
        <f t="shared" si="85"/>
        <v>1929.31</v>
      </c>
      <c r="F167" s="13">
        <f t="shared" si="86"/>
        <v>54149</v>
      </c>
      <c r="G167" s="13">
        <f t="shared" si="56"/>
        <v>8</v>
      </c>
      <c r="H167" s="14">
        <f t="shared" si="56"/>
        <v>6.35</v>
      </c>
      <c r="I167" s="25">
        <f t="shared" si="56"/>
        <v>213</v>
      </c>
      <c r="J167" s="25">
        <f t="shared" si="56"/>
        <v>158</v>
      </c>
      <c r="K167" s="26">
        <f t="shared" si="56"/>
        <v>327.63</v>
      </c>
      <c r="L167" s="25">
        <f t="shared" si="56"/>
        <v>8250</v>
      </c>
      <c r="M167" s="25">
        <f t="shared" si="56"/>
        <v>71</v>
      </c>
      <c r="N167" s="26">
        <f t="shared" si="56"/>
        <v>282.8</v>
      </c>
      <c r="O167" s="25">
        <f t="shared" si="56"/>
        <v>6579</v>
      </c>
      <c r="P167" s="13">
        <f aca="true" t="shared" si="88" ref="P167:AM167">SUM(P29,P75,P121)</f>
        <v>86</v>
      </c>
      <c r="Q167" s="14">
        <f t="shared" si="88"/>
        <v>684.37</v>
      </c>
      <c r="R167" s="13">
        <f t="shared" si="88"/>
        <v>24727</v>
      </c>
      <c r="S167" s="13">
        <f t="shared" si="88"/>
        <v>16</v>
      </c>
      <c r="T167" s="14">
        <f t="shared" si="88"/>
        <v>200.83</v>
      </c>
      <c r="U167" s="31">
        <f t="shared" si="88"/>
        <v>5734</v>
      </c>
      <c r="V167" s="13">
        <f t="shared" si="88"/>
        <v>15</v>
      </c>
      <c r="W167" s="14">
        <f t="shared" si="88"/>
        <v>268.76</v>
      </c>
      <c r="X167" s="13">
        <f t="shared" si="88"/>
        <v>7706</v>
      </c>
      <c r="Y167" s="25">
        <f t="shared" si="88"/>
        <v>0</v>
      </c>
      <c r="Z167" s="26">
        <f t="shared" si="88"/>
        <v>0</v>
      </c>
      <c r="AA167" s="25">
        <f t="shared" si="88"/>
        <v>0</v>
      </c>
      <c r="AB167" s="25">
        <f t="shared" si="88"/>
        <v>4</v>
      </c>
      <c r="AC167" s="26">
        <f t="shared" si="88"/>
        <v>158.57</v>
      </c>
      <c r="AD167" s="25">
        <f t="shared" si="88"/>
        <v>940</v>
      </c>
      <c r="AE167" s="25">
        <f t="shared" si="88"/>
        <v>0</v>
      </c>
      <c r="AF167" s="26">
        <f t="shared" si="88"/>
        <v>0</v>
      </c>
      <c r="AG167" s="25">
        <f t="shared" si="88"/>
        <v>0</v>
      </c>
      <c r="AH167" s="25">
        <f t="shared" si="88"/>
        <v>0</v>
      </c>
      <c r="AI167" s="26">
        <f t="shared" si="88"/>
        <v>0</v>
      </c>
      <c r="AJ167" s="25">
        <f t="shared" si="88"/>
        <v>0</v>
      </c>
      <c r="AK167" s="25">
        <f t="shared" si="88"/>
        <v>0</v>
      </c>
      <c r="AL167" s="26">
        <f t="shared" si="88"/>
        <v>0</v>
      </c>
      <c r="AM167" s="46">
        <f t="shared" si="88"/>
        <v>0</v>
      </c>
    </row>
    <row r="168" spans="2:39" ht="13.5">
      <c r="B168" s="77"/>
      <c r="C168" s="12" t="s">
        <v>23</v>
      </c>
      <c r="D168" s="13">
        <f t="shared" si="84"/>
        <v>60</v>
      </c>
      <c r="E168" s="14">
        <f t="shared" si="85"/>
        <v>40.51</v>
      </c>
      <c r="F168" s="13">
        <f t="shared" si="86"/>
        <v>1920</v>
      </c>
      <c r="G168" s="13">
        <f t="shared" si="56"/>
        <v>48</v>
      </c>
      <c r="H168" s="14">
        <f t="shared" si="56"/>
        <v>25.07</v>
      </c>
      <c r="I168" s="13">
        <f t="shared" si="56"/>
        <v>1498</v>
      </c>
      <c r="J168" s="13">
        <f t="shared" si="56"/>
        <v>12</v>
      </c>
      <c r="K168" s="14">
        <f t="shared" si="56"/>
        <v>15.44</v>
      </c>
      <c r="L168" s="13">
        <f t="shared" si="56"/>
        <v>422</v>
      </c>
      <c r="M168" s="13">
        <f t="shared" si="56"/>
        <v>0</v>
      </c>
      <c r="N168" s="14">
        <f t="shared" si="56"/>
        <v>0</v>
      </c>
      <c r="O168" s="13">
        <f t="shared" si="56"/>
        <v>0</v>
      </c>
      <c r="P168" s="13">
        <f aca="true" t="shared" si="89" ref="P168:AM168">SUM(P30,P76,P122)</f>
        <v>0</v>
      </c>
      <c r="Q168" s="14">
        <f t="shared" si="89"/>
        <v>0</v>
      </c>
      <c r="R168" s="13">
        <f t="shared" si="89"/>
        <v>0</v>
      </c>
      <c r="S168" s="13">
        <f t="shared" si="89"/>
        <v>0</v>
      </c>
      <c r="T168" s="14">
        <f t="shared" si="89"/>
        <v>0</v>
      </c>
      <c r="U168" s="31">
        <f t="shared" si="89"/>
        <v>0</v>
      </c>
      <c r="V168" s="13">
        <f t="shared" si="89"/>
        <v>0</v>
      </c>
      <c r="W168" s="14">
        <f t="shared" si="89"/>
        <v>0</v>
      </c>
      <c r="X168" s="13">
        <f t="shared" si="89"/>
        <v>0</v>
      </c>
      <c r="Y168" s="13">
        <f t="shared" si="89"/>
        <v>0</v>
      </c>
      <c r="Z168" s="14">
        <f t="shared" si="89"/>
        <v>0</v>
      </c>
      <c r="AA168" s="13">
        <f t="shared" si="89"/>
        <v>0</v>
      </c>
      <c r="AB168" s="13">
        <f t="shared" si="89"/>
        <v>0</v>
      </c>
      <c r="AC168" s="14">
        <f t="shared" si="89"/>
        <v>0</v>
      </c>
      <c r="AD168" s="13">
        <f t="shared" si="89"/>
        <v>0</v>
      </c>
      <c r="AE168" s="13">
        <f t="shared" si="89"/>
        <v>0</v>
      </c>
      <c r="AF168" s="14">
        <f t="shared" si="89"/>
        <v>0</v>
      </c>
      <c r="AG168" s="13">
        <f t="shared" si="89"/>
        <v>0</v>
      </c>
      <c r="AH168" s="13">
        <f t="shared" si="89"/>
        <v>0</v>
      </c>
      <c r="AI168" s="14">
        <f t="shared" si="89"/>
        <v>0</v>
      </c>
      <c r="AJ168" s="13">
        <f t="shared" si="89"/>
        <v>0</v>
      </c>
      <c r="AK168" s="13">
        <f t="shared" si="89"/>
        <v>0</v>
      </c>
      <c r="AL168" s="14">
        <f t="shared" si="89"/>
        <v>0</v>
      </c>
      <c r="AM168" s="31">
        <f t="shared" si="89"/>
        <v>0</v>
      </c>
    </row>
    <row r="169" spans="2:39" ht="13.5">
      <c r="B169" s="82"/>
      <c r="C169" s="12" t="s">
        <v>24</v>
      </c>
      <c r="D169" s="19">
        <f t="shared" si="84"/>
        <v>418</v>
      </c>
      <c r="E169" s="20">
        <f t="shared" si="85"/>
        <v>1969.8199999999997</v>
      </c>
      <c r="F169" s="19">
        <f t="shared" si="86"/>
        <v>56069</v>
      </c>
      <c r="G169" s="19">
        <f t="shared" si="56"/>
        <v>56</v>
      </c>
      <c r="H169" s="20">
        <f t="shared" si="56"/>
        <v>31.42</v>
      </c>
      <c r="I169" s="19">
        <f t="shared" si="56"/>
        <v>1711</v>
      </c>
      <c r="J169" s="19">
        <f t="shared" si="56"/>
        <v>170</v>
      </c>
      <c r="K169" s="20">
        <f t="shared" si="56"/>
        <v>343.07</v>
      </c>
      <c r="L169" s="19">
        <f t="shared" si="56"/>
        <v>8672</v>
      </c>
      <c r="M169" s="19">
        <f t="shared" si="56"/>
        <v>71</v>
      </c>
      <c r="N169" s="20">
        <f t="shared" si="56"/>
        <v>282.8</v>
      </c>
      <c r="O169" s="19">
        <f t="shared" si="56"/>
        <v>6579</v>
      </c>
      <c r="P169" s="13">
        <f aca="true" t="shared" si="90" ref="P169:AM169">SUM(P31,P77,P123)</f>
        <v>86</v>
      </c>
      <c r="Q169" s="14">
        <f t="shared" si="90"/>
        <v>684.37</v>
      </c>
      <c r="R169" s="13">
        <f t="shared" si="90"/>
        <v>24727</v>
      </c>
      <c r="S169" s="13">
        <f t="shared" si="90"/>
        <v>16</v>
      </c>
      <c r="T169" s="14">
        <f t="shared" si="90"/>
        <v>200.83</v>
      </c>
      <c r="U169" s="31">
        <f t="shared" si="90"/>
        <v>5734</v>
      </c>
      <c r="V169" s="13">
        <f t="shared" si="90"/>
        <v>15</v>
      </c>
      <c r="W169" s="14">
        <f t="shared" si="90"/>
        <v>268.76</v>
      </c>
      <c r="X169" s="13">
        <f t="shared" si="90"/>
        <v>7706</v>
      </c>
      <c r="Y169" s="19">
        <f t="shared" si="90"/>
        <v>0</v>
      </c>
      <c r="Z169" s="20">
        <f t="shared" si="90"/>
        <v>0</v>
      </c>
      <c r="AA169" s="19">
        <f t="shared" si="90"/>
        <v>0</v>
      </c>
      <c r="AB169" s="19">
        <f t="shared" si="90"/>
        <v>4</v>
      </c>
      <c r="AC169" s="20">
        <f t="shared" si="90"/>
        <v>158.57</v>
      </c>
      <c r="AD169" s="19">
        <f t="shared" si="90"/>
        <v>940</v>
      </c>
      <c r="AE169" s="19">
        <f t="shared" si="90"/>
        <v>0</v>
      </c>
      <c r="AF169" s="20">
        <f t="shared" si="90"/>
        <v>0</v>
      </c>
      <c r="AG169" s="19">
        <f t="shared" si="90"/>
        <v>0</v>
      </c>
      <c r="AH169" s="19">
        <f t="shared" si="90"/>
        <v>0</v>
      </c>
      <c r="AI169" s="20">
        <f t="shared" si="90"/>
        <v>0</v>
      </c>
      <c r="AJ169" s="19">
        <f t="shared" si="90"/>
        <v>0</v>
      </c>
      <c r="AK169" s="19">
        <f t="shared" si="90"/>
        <v>0</v>
      </c>
      <c r="AL169" s="20">
        <f t="shared" si="90"/>
        <v>0</v>
      </c>
      <c r="AM169" s="47">
        <f t="shared" si="90"/>
        <v>0</v>
      </c>
    </row>
    <row r="170" spans="2:39" ht="13.5">
      <c r="B170" s="77" t="s">
        <v>33</v>
      </c>
      <c r="C170" s="24" t="s">
        <v>22</v>
      </c>
      <c r="D170" s="13">
        <f t="shared" si="84"/>
        <v>264</v>
      </c>
      <c r="E170" s="14">
        <f t="shared" si="85"/>
        <v>1006.8</v>
      </c>
      <c r="F170" s="13">
        <f t="shared" si="86"/>
        <v>23800</v>
      </c>
      <c r="G170" s="13">
        <f t="shared" si="56"/>
        <v>4</v>
      </c>
      <c r="H170" s="14">
        <f t="shared" si="56"/>
        <v>2.6</v>
      </c>
      <c r="I170" s="13">
        <f t="shared" si="56"/>
        <v>86</v>
      </c>
      <c r="J170" s="13">
        <f aca="true" t="shared" si="91" ref="J170:AM170">SUM(J32,J78,J124)</f>
        <v>57</v>
      </c>
      <c r="K170" s="14">
        <f t="shared" si="91"/>
        <v>121.94</v>
      </c>
      <c r="L170" s="13">
        <f t="shared" si="91"/>
        <v>2906</v>
      </c>
      <c r="M170" s="13">
        <f t="shared" si="91"/>
        <v>195</v>
      </c>
      <c r="N170" s="14">
        <f t="shared" si="91"/>
        <v>828.79</v>
      </c>
      <c r="O170" s="13">
        <f t="shared" si="91"/>
        <v>19094</v>
      </c>
      <c r="P170" s="25">
        <f t="shared" si="91"/>
        <v>8</v>
      </c>
      <c r="Q170" s="26">
        <f t="shared" si="91"/>
        <v>53.47</v>
      </c>
      <c r="R170" s="25">
        <f t="shared" si="91"/>
        <v>1714</v>
      </c>
      <c r="S170" s="25">
        <f t="shared" si="91"/>
        <v>0</v>
      </c>
      <c r="T170" s="26">
        <f t="shared" si="91"/>
        <v>0</v>
      </c>
      <c r="U170" s="46">
        <f t="shared" si="91"/>
        <v>0</v>
      </c>
      <c r="V170" s="25">
        <f t="shared" si="91"/>
        <v>0</v>
      </c>
      <c r="W170" s="26">
        <f t="shared" si="91"/>
        <v>0</v>
      </c>
      <c r="X170" s="25">
        <f t="shared" si="91"/>
        <v>0</v>
      </c>
      <c r="Y170" s="13">
        <f t="shared" si="91"/>
        <v>0</v>
      </c>
      <c r="Z170" s="14">
        <f t="shared" si="91"/>
        <v>0</v>
      </c>
      <c r="AA170" s="13">
        <f t="shared" si="91"/>
        <v>0</v>
      </c>
      <c r="AB170" s="13">
        <f t="shared" si="91"/>
        <v>0</v>
      </c>
      <c r="AC170" s="14">
        <f t="shared" si="91"/>
        <v>0</v>
      </c>
      <c r="AD170" s="13">
        <f t="shared" si="91"/>
        <v>0</v>
      </c>
      <c r="AE170" s="13">
        <f t="shared" si="91"/>
        <v>0</v>
      </c>
      <c r="AF170" s="14">
        <f t="shared" si="91"/>
        <v>0</v>
      </c>
      <c r="AG170" s="13">
        <f t="shared" si="91"/>
        <v>0</v>
      </c>
      <c r="AH170" s="13">
        <f t="shared" si="91"/>
        <v>0</v>
      </c>
      <c r="AI170" s="14">
        <f t="shared" si="91"/>
        <v>0</v>
      </c>
      <c r="AJ170" s="13">
        <f t="shared" si="91"/>
        <v>0</v>
      </c>
      <c r="AK170" s="13">
        <f t="shared" si="91"/>
        <v>0</v>
      </c>
      <c r="AL170" s="14">
        <f t="shared" si="91"/>
        <v>0</v>
      </c>
      <c r="AM170" s="31">
        <f t="shared" si="91"/>
        <v>0</v>
      </c>
    </row>
    <row r="171" spans="2:39" ht="13.5">
      <c r="B171" s="77"/>
      <c r="C171" s="12" t="s">
        <v>23</v>
      </c>
      <c r="D171" s="13">
        <f t="shared" si="84"/>
        <v>50</v>
      </c>
      <c r="E171" s="14">
        <f t="shared" si="85"/>
        <v>44.75</v>
      </c>
      <c r="F171" s="13">
        <f t="shared" si="86"/>
        <v>1402</v>
      </c>
      <c r="G171" s="13">
        <f t="shared" si="56"/>
        <v>30</v>
      </c>
      <c r="H171" s="14">
        <f t="shared" si="56"/>
        <v>18.67</v>
      </c>
      <c r="I171" s="13">
        <f aca="true" t="shared" si="92" ref="I171:AM171">SUM(I33,I79,I125)</f>
        <v>873</v>
      </c>
      <c r="J171" s="13">
        <f t="shared" si="92"/>
        <v>20</v>
      </c>
      <c r="K171" s="14">
        <f t="shared" si="92"/>
        <v>26.08</v>
      </c>
      <c r="L171" s="13">
        <f t="shared" si="92"/>
        <v>529</v>
      </c>
      <c r="M171" s="13">
        <f t="shared" si="92"/>
        <v>0</v>
      </c>
      <c r="N171" s="14">
        <f t="shared" si="92"/>
        <v>0</v>
      </c>
      <c r="O171" s="13">
        <f t="shared" si="92"/>
        <v>0</v>
      </c>
      <c r="P171" s="13">
        <f t="shared" si="92"/>
        <v>0</v>
      </c>
      <c r="Q171" s="14">
        <f t="shared" si="92"/>
        <v>0</v>
      </c>
      <c r="R171" s="13">
        <f t="shared" si="92"/>
        <v>0</v>
      </c>
      <c r="S171" s="13">
        <f t="shared" si="92"/>
        <v>0</v>
      </c>
      <c r="T171" s="14">
        <f t="shared" si="92"/>
        <v>0</v>
      </c>
      <c r="U171" s="31">
        <f t="shared" si="92"/>
        <v>0</v>
      </c>
      <c r="V171" s="13">
        <f t="shared" si="92"/>
        <v>0</v>
      </c>
      <c r="W171" s="14">
        <f t="shared" si="92"/>
        <v>0</v>
      </c>
      <c r="X171" s="13">
        <f t="shared" si="92"/>
        <v>0</v>
      </c>
      <c r="Y171" s="13">
        <f t="shared" si="92"/>
        <v>0</v>
      </c>
      <c r="Z171" s="14">
        <f t="shared" si="92"/>
        <v>0</v>
      </c>
      <c r="AA171" s="13">
        <f t="shared" si="92"/>
        <v>0</v>
      </c>
      <c r="AB171" s="13">
        <f t="shared" si="92"/>
        <v>0</v>
      </c>
      <c r="AC171" s="14">
        <f t="shared" si="92"/>
        <v>0</v>
      </c>
      <c r="AD171" s="13">
        <f t="shared" si="92"/>
        <v>0</v>
      </c>
      <c r="AE171" s="13">
        <f t="shared" si="92"/>
        <v>0</v>
      </c>
      <c r="AF171" s="14">
        <f t="shared" si="92"/>
        <v>0</v>
      </c>
      <c r="AG171" s="13">
        <f t="shared" si="92"/>
        <v>0</v>
      </c>
      <c r="AH171" s="13">
        <f t="shared" si="92"/>
        <v>0</v>
      </c>
      <c r="AI171" s="14">
        <f t="shared" si="92"/>
        <v>0</v>
      </c>
      <c r="AJ171" s="13">
        <f t="shared" si="92"/>
        <v>0</v>
      </c>
      <c r="AK171" s="13">
        <f t="shared" si="92"/>
        <v>0</v>
      </c>
      <c r="AL171" s="14">
        <f t="shared" si="92"/>
        <v>0</v>
      </c>
      <c r="AM171" s="31">
        <f t="shared" si="92"/>
        <v>0</v>
      </c>
    </row>
    <row r="172" spans="2:39" ht="13.5">
      <c r="B172" s="77"/>
      <c r="C172" s="30" t="s">
        <v>24</v>
      </c>
      <c r="D172" s="19">
        <f t="shared" si="84"/>
        <v>314</v>
      </c>
      <c r="E172" s="20">
        <f t="shared" si="85"/>
        <v>1051.55</v>
      </c>
      <c r="F172" s="19">
        <f t="shared" si="86"/>
        <v>25202</v>
      </c>
      <c r="G172" s="19">
        <f t="shared" si="56"/>
        <v>34</v>
      </c>
      <c r="H172" s="20">
        <f t="shared" si="56"/>
        <v>21.270000000000003</v>
      </c>
      <c r="I172" s="13">
        <f aca="true" t="shared" si="93" ref="I172:AM172">SUM(I34,I80,I126)</f>
        <v>959</v>
      </c>
      <c r="J172" s="13">
        <f t="shared" si="93"/>
        <v>77</v>
      </c>
      <c r="K172" s="14">
        <f t="shared" si="93"/>
        <v>148.01999999999998</v>
      </c>
      <c r="L172" s="13">
        <f t="shared" si="93"/>
        <v>3435</v>
      </c>
      <c r="M172" s="13">
        <f t="shared" si="93"/>
        <v>195</v>
      </c>
      <c r="N172" s="14">
        <f t="shared" si="93"/>
        <v>828.79</v>
      </c>
      <c r="O172" s="13">
        <f t="shared" si="93"/>
        <v>19094</v>
      </c>
      <c r="P172" s="19">
        <f t="shared" si="93"/>
        <v>8</v>
      </c>
      <c r="Q172" s="20">
        <f t="shared" si="93"/>
        <v>53.47</v>
      </c>
      <c r="R172" s="19">
        <f t="shared" si="93"/>
        <v>1714</v>
      </c>
      <c r="S172" s="19">
        <f t="shared" si="93"/>
        <v>0</v>
      </c>
      <c r="T172" s="20">
        <f t="shared" si="93"/>
        <v>0</v>
      </c>
      <c r="U172" s="47">
        <f t="shared" si="93"/>
        <v>0</v>
      </c>
      <c r="V172" s="19">
        <f t="shared" si="93"/>
        <v>0</v>
      </c>
      <c r="W172" s="20">
        <f t="shared" si="93"/>
        <v>0</v>
      </c>
      <c r="X172" s="19">
        <f t="shared" si="93"/>
        <v>0</v>
      </c>
      <c r="Y172" s="13">
        <f t="shared" si="93"/>
        <v>0</v>
      </c>
      <c r="Z172" s="14">
        <f t="shared" si="93"/>
        <v>0</v>
      </c>
      <c r="AA172" s="13">
        <f t="shared" si="93"/>
        <v>0</v>
      </c>
      <c r="AB172" s="13">
        <f t="shared" si="93"/>
        <v>0</v>
      </c>
      <c r="AC172" s="14">
        <f t="shared" si="93"/>
        <v>0</v>
      </c>
      <c r="AD172" s="13">
        <f t="shared" si="93"/>
        <v>0</v>
      </c>
      <c r="AE172" s="13">
        <f t="shared" si="93"/>
        <v>0</v>
      </c>
      <c r="AF172" s="14">
        <f t="shared" si="93"/>
        <v>0</v>
      </c>
      <c r="AG172" s="13">
        <f t="shared" si="93"/>
        <v>0</v>
      </c>
      <c r="AH172" s="13">
        <f t="shared" si="93"/>
        <v>0</v>
      </c>
      <c r="AI172" s="14">
        <f t="shared" si="93"/>
        <v>0</v>
      </c>
      <c r="AJ172" s="13">
        <f t="shared" si="93"/>
        <v>0</v>
      </c>
      <c r="AK172" s="13">
        <f t="shared" si="93"/>
        <v>0</v>
      </c>
      <c r="AL172" s="14">
        <f t="shared" si="93"/>
        <v>0</v>
      </c>
      <c r="AM172" s="31">
        <f t="shared" si="93"/>
        <v>0</v>
      </c>
    </row>
    <row r="173" spans="2:39" ht="13.5">
      <c r="B173" s="81" t="s">
        <v>34</v>
      </c>
      <c r="C173" s="12" t="s">
        <v>22</v>
      </c>
      <c r="D173" s="13">
        <f t="shared" si="84"/>
        <v>9</v>
      </c>
      <c r="E173" s="14">
        <f t="shared" si="85"/>
        <v>816.0699999999999</v>
      </c>
      <c r="F173" s="13">
        <f t="shared" si="86"/>
        <v>5861</v>
      </c>
      <c r="G173" s="13">
        <f t="shared" si="56"/>
        <v>0</v>
      </c>
      <c r="H173" s="14">
        <f t="shared" si="56"/>
        <v>0</v>
      </c>
      <c r="I173" s="25">
        <f aca="true" t="shared" si="94" ref="I173:AM173">SUM(I35,I81,I127)</f>
        <v>0</v>
      </c>
      <c r="J173" s="25">
        <f t="shared" si="94"/>
        <v>1</v>
      </c>
      <c r="K173" s="26">
        <f t="shared" si="94"/>
        <v>1.4</v>
      </c>
      <c r="L173" s="25">
        <f t="shared" si="94"/>
        <v>77</v>
      </c>
      <c r="M173" s="25">
        <f t="shared" si="94"/>
        <v>3</v>
      </c>
      <c r="N173" s="26">
        <f t="shared" si="94"/>
        <v>11.67</v>
      </c>
      <c r="O173" s="25">
        <f t="shared" si="94"/>
        <v>308</v>
      </c>
      <c r="P173" s="13">
        <f t="shared" si="94"/>
        <v>0</v>
      </c>
      <c r="Q173" s="14">
        <f t="shared" si="94"/>
        <v>0</v>
      </c>
      <c r="R173" s="13">
        <f t="shared" si="94"/>
        <v>0</v>
      </c>
      <c r="S173" s="13">
        <f t="shared" si="94"/>
        <v>0</v>
      </c>
      <c r="T173" s="14">
        <f t="shared" si="94"/>
        <v>0</v>
      </c>
      <c r="U173" s="31">
        <f t="shared" si="94"/>
        <v>0</v>
      </c>
      <c r="V173" s="13">
        <f t="shared" si="94"/>
        <v>1</v>
      </c>
      <c r="W173" s="14">
        <f t="shared" si="94"/>
        <v>19</v>
      </c>
      <c r="X173" s="13">
        <f t="shared" si="94"/>
        <v>842</v>
      </c>
      <c r="Y173" s="25">
        <f t="shared" si="94"/>
        <v>0</v>
      </c>
      <c r="Z173" s="26">
        <f t="shared" si="94"/>
        <v>0</v>
      </c>
      <c r="AA173" s="25">
        <f t="shared" si="94"/>
        <v>0</v>
      </c>
      <c r="AB173" s="25">
        <f t="shared" si="94"/>
        <v>0</v>
      </c>
      <c r="AC173" s="26">
        <f t="shared" si="94"/>
        <v>0</v>
      </c>
      <c r="AD173" s="25">
        <f t="shared" si="94"/>
        <v>0</v>
      </c>
      <c r="AE173" s="25">
        <f t="shared" si="94"/>
        <v>2</v>
      </c>
      <c r="AF173" s="26">
        <f t="shared" si="94"/>
        <v>118</v>
      </c>
      <c r="AG173" s="25">
        <f t="shared" si="94"/>
        <v>3554</v>
      </c>
      <c r="AH173" s="25">
        <f t="shared" si="94"/>
        <v>1</v>
      </c>
      <c r="AI173" s="26">
        <f t="shared" si="94"/>
        <v>167</v>
      </c>
      <c r="AJ173" s="25">
        <f t="shared" si="94"/>
        <v>460</v>
      </c>
      <c r="AK173" s="25">
        <f t="shared" si="94"/>
        <v>1</v>
      </c>
      <c r="AL173" s="26">
        <f t="shared" si="94"/>
        <v>499</v>
      </c>
      <c r="AM173" s="46">
        <f t="shared" si="94"/>
        <v>620</v>
      </c>
    </row>
    <row r="174" spans="2:39" ht="13.5">
      <c r="B174" s="77"/>
      <c r="C174" s="12" t="s">
        <v>23</v>
      </c>
      <c r="D174" s="13">
        <f t="shared" si="84"/>
        <v>12</v>
      </c>
      <c r="E174" s="14">
        <f t="shared" si="85"/>
        <v>7.76</v>
      </c>
      <c r="F174" s="13">
        <f t="shared" si="86"/>
        <v>368</v>
      </c>
      <c r="G174" s="13">
        <f t="shared" si="56"/>
        <v>9</v>
      </c>
      <c r="H174" s="14">
        <f t="shared" si="56"/>
        <v>4.49</v>
      </c>
      <c r="I174" s="13">
        <f aca="true" t="shared" si="95" ref="I174:AM174">SUM(I36,I82,I128)</f>
        <v>300</v>
      </c>
      <c r="J174" s="13">
        <f t="shared" si="95"/>
        <v>3</v>
      </c>
      <c r="K174" s="14">
        <f t="shared" si="95"/>
        <v>3.27</v>
      </c>
      <c r="L174" s="13">
        <f t="shared" si="95"/>
        <v>68</v>
      </c>
      <c r="M174" s="13">
        <f t="shared" si="95"/>
        <v>0</v>
      </c>
      <c r="N174" s="14">
        <f t="shared" si="95"/>
        <v>0</v>
      </c>
      <c r="O174" s="13">
        <f t="shared" si="95"/>
        <v>0</v>
      </c>
      <c r="P174" s="13">
        <f t="shared" si="95"/>
        <v>0</v>
      </c>
      <c r="Q174" s="14">
        <f t="shared" si="95"/>
        <v>0</v>
      </c>
      <c r="R174" s="13">
        <f t="shared" si="95"/>
        <v>0</v>
      </c>
      <c r="S174" s="13">
        <f t="shared" si="95"/>
        <v>0</v>
      </c>
      <c r="T174" s="14">
        <f t="shared" si="95"/>
        <v>0</v>
      </c>
      <c r="U174" s="31">
        <f t="shared" si="95"/>
        <v>0</v>
      </c>
      <c r="V174" s="13">
        <f t="shared" si="95"/>
        <v>0</v>
      </c>
      <c r="W174" s="14">
        <f t="shared" si="95"/>
        <v>0</v>
      </c>
      <c r="X174" s="13">
        <f t="shared" si="95"/>
        <v>0</v>
      </c>
      <c r="Y174" s="13">
        <f t="shared" si="95"/>
        <v>0</v>
      </c>
      <c r="Z174" s="14">
        <f t="shared" si="95"/>
        <v>0</v>
      </c>
      <c r="AA174" s="13">
        <f t="shared" si="95"/>
        <v>0</v>
      </c>
      <c r="AB174" s="13">
        <f t="shared" si="95"/>
        <v>0</v>
      </c>
      <c r="AC174" s="14">
        <f t="shared" si="95"/>
        <v>0</v>
      </c>
      <c r="AD174" s="13">
        <f t="shared" si="95"/>
        <v>0</v>
      </c>
      <c r="AE174" s="13">
        <f t="shared" si="95"/>
        <v>0</v>
      </c>
      <c r="AF174" s="14">
        <f t="shared" si="95"/>
        <v>0</v>
      </c>
      <c r="AG174" s="13">
        <f t="shared" si="95"/>
        <v>0</v>
      </c>
      <c r="AH174" s="13">
        <f t="shared" si="95"/>
        <v>0</v>
      </c>
      <c r="AI174" s="14">
        <f t="shared" si="95"/>
        <v>0</v>
      </c>
      <c r="AJ174" s="13">
        <f t="shared" si="95"/>
        <v>0</v>
      </c>
      <c r="AK174" s="13">
        <f t="shared" si="95"/>
        <v>0</v>
      </c>
      <c r="AL174" s="14">
        <f t="shared" si="95"/>
        <v>0</v>
      </c>
      <c r="AM174" s="31">
        <f t="shared" si="95"/>
        <v>0</v>
      </c>
    </row>
    <row r="175" spans="2:39" ht="13.5">
      <c r="B175" s="82"/>
      <c r="C175" s="12" t="s">
        <v>24</v>
      </c>
      <c r="D175" s="19">
        <f t="shared" si="84"/>
        <v>21</v>
      </c>
      <c r="E175" s="20">
        <f t="shared" si="85"/>
        <v>823.8299999999999</v>
      </c>
      <c r="F175" s="19">
        <f t="shared" si="86"/>
        <v>6229</v>
      </c>
      <c r="G175" s="19">
        <f t="shared" si="56"/>
        <v>9</v>
      </c>
      <c r="H175" s="20">
        <f t="shared" si="56"/>
        <v>4.49</v>
      </c>
      <c r="I175" s="19">
        <f aca="true" t="shared" si="96" ref="I175:AM175">SUM(I37,I83,I129)</f>
        <v>300</v>
      </c>
      <c r="J175" s="19">
        <f t="shared" si="96"/>
        <v>4</v>
      </c>
      <c r="K175" s="20">
        <f t="shared" si="96"/>
        <v>4.67</v>
      </c>
      <c r="L175" s="19">
        <f t="shared" si="96"/>
        <v>145</v>
      </c>
      <c r="M175" s="19">
        <f t="shared" si="96"/>
        <v>3</v>
      </c>
      <c r="N175" s="20">
        <f t="shared" si="96"/>
        <v>11.67</v>
      </c>
      <c r="O175" s="19">
        <f t="shared" si="96"/>
        <v>308</v>
      </c>
      <c r="P175" s="13">
        <f t="shared" si="96"/>
        <v>0</v>
      </c>
      <c r="Q175" s="14">
        <f t="shared" si="96"/>
        <v>0</v>
      </c>
      <c r="R175" s="13">
        <f t="shared" si="96"/>
        <v>0</v>
      </c>
      <c r="S175" s="13">
        <f t="shared" si="96"/>
        <v>0</v>
      </c>
      <c r="T175" s="14">
        <f t="shared" si="96"/>
        <v>0</v>
      </c>
      <c r="U175" s="31">
        <f t="shared" si="96"/>
        <v>0</v>
      </c>
      <c r="V175" s="13">
        <f t="shared" si="96"/>
        <v>1</v>
      </c>
      <c r="W175" s="14">
        <f t="shared" si="96"/>
        <v>19</v>
      </c>
      <c r="X175" s="13">
        <f t="shared" si="96"/>
        <v>842</v>
      </c>
      <c r="Y175" s="19">
        <f t="shared" si="96"/>
        <v>0</v>
      </c>
      <c r="Z175" s="20">
        <f t="shared" si="96"/>
        <v>0</v>
      </c>
      <c r="AA175" s="19">
        <f t="shared" si="96"/>
        <v>0</v>
      </c>
      <c r="AB175" s="19">
        <f t="shared" si="96"/>
        <v>0</v>
      </c>
      <c r="AC175" s="20">
        <f t="shared" si="96"/>
        <v>0</v>
      </c>
      <c r="AD175" s="19">
        <f t="shared" si="96"/>
        <v>0</v>
      </c>
      <c r="AE175" s="19">
        <f t="shared" si="96"/>
        <v>2</v>
      </c>
      <c r="AF175" s="20">
        <f t="shared" si="96"/>
        <v>118</v>
      </c>
      <c r="AG175" s="19">
        <f t="shared" si="96"/>
        <v>3554</v>
      </c>
      <c r="AH175" s="19">
        <f t="shared" si="96"/>
        <v>1</v>
      </c>
      <c r="AI175" s="20">
        <f t="shared" si="96"/>
        <v>167</v>
      </c>
      <c r="AJ175" s="19">
        <f t="shared" si="96"/>
        <v>460</v>
      </c>
      <c r="AK175" s="19">
        <f t="shared" si="96"/>
        <v>1</v>
      </c>
      <c r="AL175" s="20">
        <f t="shared" si="96"/>
        <v>499</v>
      </c>
      <c r="AM175" s="47">
        <f t="shared" si="96"/>
        <v>620</v>
      </c>
    </row>
    <row r="176" spans="2:39" ht="13.5">
      <c r="B176" s="77" t="s">
        <v>35</v>
      </c>
      <c r="C176" s="24" t="s">
        <v>22</v>
      </c>
      <c r="D176" s="13">
        <f t="shared" si="84"/>
        <v>4</v>
      </c>
      <c r="E176" s="14">
        <f t="shared" si="85"/>
        <v>30.88</v>
      </c>
      <c r="F176" s="13">
        <f t="shared" si="86"/>
        <v>378</v>
      </c>
      <c r="G176" s="13">
        <f t="shared" si="56"/>
        <v>0</v>
      </c>
      <c r="H176" s="14">
        <f t="shared" si="56"/>
        <v>0</v>
      </c>
      <c r="I176" s="13">
        <f aca="true" t="shared" si="97" ref="I176:AM176">SUM(I38,I84,I130)</f>
        <v>0</v>
      </c>
      <c r="J176" s="13">
        <f t="shared" si="97"/>
        <v>1</v>
      </c>
      <c r="K176" s="14">
        <f t="shared" si="97"/>
        <v>1.78</v>
      </c>
      <c r="L176" s="13">
        <f t="shared" si="97"/>
        <v>18</v>
      </c>
      <c r="M176" s="13">
        <f t="shared" si="97"/>
        <v>1</v>
      </c>
      <c r="N176" s="14">
        <f t="shared" si="97"/>
        <v>3.5</v>
      </c>
      <c r="O176" s="13">
        <f t="shared" si="97"/>
        <v>50</v>
      </c>
      <c r="P176" s="25">
        <f t="shared" si="97"/>
        <v>1</v>
      </c>
      <c r="Q176" s="26">
        <f t="shared" si="97"/>
        <v>6.6</v>
      </c>
      <c r="R176" s="25">
        <f t="shared" si="97"/>
        <v>120</v>
      </c>
      <c r="S176" s="25">
        <f t="shared" si="97"/>
        <v>0</v>
      </c>
      <c r="T176" s="26">
        <f t="shared" si="97"/>
        <v>0</v>
      </c>
      <c r="U176" s="95">
        <f t="shared" si="97"/>
        <v>0</v>
      </c>
      <c r="V176" s="100">
        <f t="shared" si="97"/>
        <v>1</v>
      </c>
      <c r="W176" s="26">
        <f t="shared" si="97"/>
        <v>19</v>
      </c>
      <c r="X176" s="25">
        <f t="shared" si="97"/>
        <v>190</v>
      </c>
      <c r="Y176" s="13">
        <f t="shared" si="97"/>
        <v>0</v>
      </c>
      <c r="Z176" s="14">
        <f t="shared" si="97"/>
        <v>0</v>
      </c>
      <c r="AA176" s="13">
        <f t="shared" si="97"/>
        <v>0</v>
      </c>
      <c r="AB176" s="13">
        <f t="shared" si="97"/>
        <v>0</v>
      </c>
      <c r="AC176" s="14">
        <f t="shared" si="97"/>
        <v>0</v>
      </c>
      <c r="AD176" s="13">
        <f t="shared" si="97"/>
        <v>0</v>
      </c>
      <c r="AE176" s="13">
        <f t="shared" si="97"/>
        <v>0</v>
      </c>
      <c r="AF176" s="14">
        <f t="shared" si="97"/>
        <v>0</v>
      </c>
      <c r="AG176" s="13">
        <f t="shared" si="97"/>
        <v>0</v>
      </c>
      <c r="AH176" s="13">
        <f t="shared" si="97"/>
        <v>0</v>
      </c>
      <c r="AI176" s="14">
        <f t="shared" si="97"/>
        <v>0</v>
      </c>
      <c r="AJ176" s="13">
        <f t="shared" si="97"/>
        <v>0</v>
      </c>
      <c r="AK176" s="13">
        <f t="shared" si="97"/>
        <v>0</v>
      </c>
      <c r="AL176" s="14">
        <f t="shared" si="97"/>
        <v>0</v>
      </c>
      <c r="AM176" s="31">
        <f t="shared" si="97"/>
        <v>0</v>
      </c>
    </row>
    <row r="177" spans="2:39" ht="13.5">
      <c r="B177" s="77"/>
      <c r="C177" s="12" t="s">
        <v>23</v>
      </c>
      <c r="D177" s="13">
        <f t="shared" si="84"/>
        <v>3</v>
      </c>
      <c r="E177" s="14">
        <f t="shared" si="85"/>
        <v>3.2</v>
      </c>
      <c r="F177" s="13">
        <f t="shared" si="86"/>
        <v>90</v>
      </c>
      <c r="G177" s="13">
        <f t="shared" si="56"/>
        <v>1</v>
      </c>
      <c r="H177" s="14">
        <f t="shared" si="56"/>
        <v>0.2</v>
      </c>
      <c r="I177" s="13">
        <f aca="true" t="shared" si="98" ref="I177:AM177">SUM(I39,I85,I131)</f>
        <v>30</v>
      </c>
      <c r="J177" s="13">
        <f t="shared" si="98"/>
        <v>2</v>
      </c>
      <c r="K177" s="14">
        <f t="shared" si="98"/>
        <v>3</v>
      </c>
      <c r="L177" s="13">
        <f t="shared" si="98"/>
        <v>60</v>
      </c>
      <c r="M177" s="13">
        <f t="shared" si="98"/>
        <v>0</v>
      </c>
      <c r="N177" s="14">
        <f t="shared" si="98"/>
        <v>0</v>
      </c>
      <c r="O177" s="13">
        <f t="shared" si="98"/>
        <v>0</v>
      </c>
      <c r="P177" s="13">
        <f t="shared" si="98"/>
        <v>0</v>
      </c>
      <c r="Q177" s="14">
        <f t="shared" si="98"/>
        <v>0</v>
      </c>
      <c r="R177" s="13">
        <f t="shared" si="98"/>
        <v>0</v>
      </c>
      <c r="S177" s="13">
        <f t="shared" si="98"/>
        <v>0</v>
      </c>
      <c r="T177" s="14">
        <f t="shared" si="98"/>
        <v>0</v>
      </c>
      <c r="U177" s="96">
        <f t="shared" si="98"/>
        <v>0</v>
      </c>
      <c r="V177" s="101">
        <f t="shared" si="98"/>
        <v>0</v>
      </c>
      <c r="W177" s="14">
        <f t="shared" si="98"/>
        <v>0</v>
      </c>
      <c r="X177" s="13">
        <f t="shared" si="98"/>
        <v>0</v>
      </c>
      <c r="Y177" s="13">
        <f t="shared" si="98"/>
        <v>0</v>
      </c>
      <c r="Z177" s="14">
        <f t="shared" si="98"/>
        <v>0</v>
      </c>
      <c r="AA177" s="13">
        <f t="shared" si="98"/>
        <v>0</v>
      </c>
      <c r="AB177" s="13">
        <f t="shared" si="98"/>
        <v>0</v>
      </c>
      <c r="AC177" s="14">
        <f t="shared" si="98"/>
        <v>0</v>
      </c>
      <c r="AD177" s="13">
        <f t="shared" si="98"/>
        <v>0</v>
      </c>
      <c r="AE177" s="13">
        <f t="shared" si="98"/>
        <v>0</v>
      </c>
      <c r="AF177" s="14">
        <f t="shared" si="98"/>
        <v>0</v>
      </c>
      <c r="AG177" s="13">
        <f t="shared" si="98"/>
        <v>0</v>
      </c>
      <c r="AH177" s="13">
        <f t="shared" si="98"/>
        <v>0</v>
      </c>
      <c r="AI177" s="14">
        <f t="shared" si="98"/>
        <v>0</v>
      </c>
      <c r="AJ177" s="13">
        <f t="shared" si="98"/>
        <v>0</v>
      </c>
      <c r="AK177" s="13">
        <f t="shared" si="98"/>
        <v>0</v>
      </c>
      <c r="AL177" s="14">
        <f t="shared" si="98"/>
        <v>0</v>
      </c>
      <c r="AM177" s="31">
        <f t="shared" si="98"/>
        <v>0</v>
      </c>
    </row>
    <row r="178" spans="2:39" ht="13.5">
      <c r="B178" s="77"/>
      <c r="C178" s="30" t="s">
        <v>24</v>
      </c>
      <c r="D178" s="19">
        <f t="shared" si="84"/>
        <v>7</v>
      </c>
      <c r="E178" s="20">
        <f t="shared" si="85"/>
        <v>34.08</v>
      </c>
      <c r="F178" s="19">
        <f t="shared" si="86"/>
        <v>468</v>
      </c>
      <c r="G178" s="19">
        <f t="shared" si="56"/>
        <v>1</v>
      </c>
      <c r="H178" s="20">
        <f t="shared" si="56"/>
        <v>0.2</v>
      </c>
      <c r="I178" s="19">
        <f aca="true" t="shared" si="99" ref="I178:AM178">SUM(I40,I86,I132)</f>
        <v>30</v>
      </c>
      <c r="J178" s="19">
        <f t="shared" si="99"/>
        <v>3</v>
      </c>
      <c r="K178" s="20">
        <f t="shared" si="99"/>
        <v>4.779999999999999</v>
      </c>
      <c r="L178" s="19">
        <f t="shared" si="99"/>
        <v>78</v>
      </c>
      <c r="M178" s="19">
        <f t="shared" si="99"/>
        <v>1</v>
      </c>
      <c r="N178" s="20">
        <f t="shared" si="99"/>
        <v>3.5</v>
      </c>
      <c r="O178" s="19">
        <f t="shared" si="99"/>
        <v>50</v>
      </c>
      <c r="P178" s="19">
        <f t="shared" si="99"/>
        <v>1</v>
      </c>
      <c r="Q178" s="20">
        <f t="shared" si="99"/>
        <v>6.6</v>
      </c>
      <c r="R178" s="19">
        <f t="shared" si="99"/>
        <v>120</v>
      </c>
      <c r="S178" s="19">
        <f t="shared" si="99"/>
        <v>0</v>
      </c>
      <c r="T178" s="20">
        <f t="shared" si="99"/>
        <v>0</v>
      </c>
      <c r="U178" s="97">
        <f t="shared" si="99"/>
        <v>0</v>
      </c>
      <c r="V178" s="102">
        <f t="shared" si="99"/>
        <v>1</v>
      </c>
      <c r="W178" s="20">
        <f t="shared" si="99"/>
        <v>19</v>
      </c>
      <c r="X178" s="19">
        <f t="shared" si="99"/>
        <v>190</v>
      </c>
      <c r="Y178" s="13">
        <f t="shared" si="99"/>
        <v>0</v>
      </c>
      <c r="Z178" s="14">
        <f t="shared" si="99"/>
        <v>0</v>
      </c>
      <c r="AA178" s="13">
        <f t="shared" si="99"/>
        <v>0</v>
      </c>
      <c r="AB178" s="13">
        <f t="shared" si="99"/>
        <v>0</v>
      </c>
      <c r="AC178" s="14">
        <f t="shared" si="99"/>
        <v>0</v>
      </c>
      <c r="AD178" s="13">
        <f t="shared" si="99"/>
        <v>0</v>
      </c>
      <c r="AE178" s="13">
        <f t="shared" si="99"/>
        <v>0</v>
      </c>
      <c r="AF178" s="14">
        <f t="shared" si="99"/>
        <v>0</v>
      </c>
      <c r="AG178" s="13">
        <f t="shared" si="99"/>
        <v>0</v>
      </c>
      <c r="AH178" s="13">
        <f t="shared" si="99"/>
        <v>0</v>
      </c>
      <c r="AI178" s="14">
        <f t="shared" si="99"/>
        <v>0</v>
      </c>
      <c r="AJ178" s="13">
        <f t="shared" si="99"/>
        <v>0</v>
      </c>
      <c r="AK178" s="13">
        <f t="shared" si="99"/>
        <v>0</v>
      </c>
      <c r="AL178" s="14">
        <f t="shared" si="99"/>
        <v>0</v>
      </c>
      <c r="AM178" s="31">
        <f t="shared" si="99"/>
        <v>0</v>
      </c>
    </row>
    <row r="179" spans="2:39" ht="13.5">
      <c r="B179" s="77" t="s">
        <v>36</v>
      </c>
      <c r="C179" s="24" t="s">
        <v>22</v>
      </c>
      <c r="D179" s="13">
        <f t="shared" si="84"/>
        <v>8</v>
      </c>
      <c r="E179" s="14">
        <f t="shared" si="85"/>
        <v>51.68</v>
      </c>
      <c r="F179" s="13">
        <f t="shared" si="86"/>
        <v>754</v>
      </c>
      <c r="G179" s="13">
        <f t="shared" si="56"/>
        <v>1</v>
      </c>
      <c r="H179" s="14">
        <f t="shared" si="56"/>
        <v>0.6</v>
      </c>
      <c r="I179" s="13">
        <f aca="true" t="shared" si="100" ref="I179:AM179">SUM(I41,I87,I133)</f>
        <v>8</v>
      </c>
      <c r="J179" s="13">
        <f t="shared" si="100"/>
        <v>1</v>
      </c>
      <c r="K179" s="14">
        <f t="shared" si="100"/>
        <v>1.08</v>
      </c>
      <c r="L179" s="13">
        <f t="shared" si="100"/>
        <v>3</v>
      </c>
      <c r="M179" s="13">
        <f t="shared" si="100"/>
        <v>2</v>
      </c>
      <c r="N179" s="14">
        <f t="shared" si="100"/>
        <v>6.8</v>
      </c>
      <c r="O179" s="13">
        <f t="shared" si="100"/>
        <v>130</v>
      </c>
      <c r="P179" s="25">
        <f t="shared" si="100"/>
        <v>2</v>
      </c>
      <c r="Q179" s="26">
        <f t="shared" si="100"/>
        <v>15.2</v>
      </c>
      <c r="R179" s="25">
        <f t="shared" si="100"/>
        <v>363</v>
      </c>
      <c r="S179" s="25">
        <f t="shared" si="100"/>
        <v>1</v>
      </c>
      <c r="T179" s="26">
        <f t="shared" si="100"/>
        <v>10</v>
      </c>
      <c r="U179" s="95">
        <f t="shared" si="100"/>
        <v>90</v>
      </c>
      <c r="V179" s="100">
        <f t="shared" si="100"/>
        <v>1</v>
      </c>
      <c r="W179" s="26">
        <f t="shared" si="100"/>
        <v>18</v>
      </c>
      <c r="X179" s="25">
        <f t="shared" si="100"/>
        <v>160</v>
      </c>
      <c r="Y179" s="25">
        <f t="shared" si="100"/>
        <v>0</v>
      </c>
      <c r="Z179" s="26">
        <f t="shared" si="100"/>
        <v>0</v>
      </c>
      <c r="AA179" s="25">
        <f t="shared" si="100"/>
        <v>0</v>
      </c>
      <c r="AB179" s="25">
        <f t="shared" si="100"/>
        <v>0</v>
      </c>
      <c r="AC179" s="26">
        <f t="shared" si="100"/>
        <v>0</v>
      </c>
      <c r="AD179" s="25">
        <f t="shared" si="100"/>
        <v>0</v>
      </c>
      <c r="AE179" s="25">
        <f t="shared" si="100"/>
        <v>0</v>
      </c>
      <c r="AF179" s="26">
        <f t="shared" si="100"/>
        <v>0</v>
      </c>
      <c r="AG179" s="25">
        <f t="shared" si="100"/>
        <v>0</v>
      </c>
      <c r="AH179" s="25">
        <f t="shared" si="100"/>
        <v>0</v>
      </c>
      <c r="AI179" s="26">
        <f t="shared" si="100"/>
        <v>0</v>
      </c>
      <c r="AJ179" s="25">
        <f t="shared" si="100"/>
        <v>0</v>
      </c>
      <c r="AK179" s="25">
        <f t="shared" si="100"/>
        <v>0</v>
      </c>
      <c r="AL179" s="26">
        <f t="shared" si="100"/>
        <v>0</v>
      </c>
      <c r="AM179" s="46">
        <f t="shared" si="100"/>
        <v>0</v>
      </c>
    </row>
    <row r="180" spans="2:39" ht="13.5">
      <c r="B180" s="77"/>
      <c r="C180" s="12" t="s">
        <v>23</v>
      </c>
      <c r="D180" s="13">
        <f t="shared" si="84"/>
        <v>6</v>
      </c>
      <c r="E180" s="14">
        <f t="shared" si="85"/>
        <v>3.3</v>
      </c>
      <c r="F180" s="13">
        <f t="shared" si="86"/>
        <v>210</v>
      </c>
      <c r="G180" s="13">
        <f t="shared" si="56"/>
        <v>5</v>
      </c>
      <c r="H180" s="14">
        <f t="shared" si="56"/>
        <v>2</v>
      </c>
      <c r="I180" s="13">
        <f aca="true" t="shared" si="101" ref="I180:AM180">SUM(I42,I88,I134)</f>
        <v>150</v>
      </c>
      <c r="J180" s="13">
        <f t="shared" si="101"/>
        <v>1</v>
      </c>
      <c r="K180" s="14">
        <f t="shared" si="101"/>
        <v>1.3</v>
      </c>
      <c r="L180" s="13">
        <f t="shared" si="101"/>
        <v>60</v>
      </c>
      <c r="M180" s="13">
        <f t="shared" si="101"/>
        <v>0</v>
      </c>
      <c r="N180" s="14">
        <f t="shared" si="101"/>
        <v>0</v>
      </c>
      <c r="O180" s="13">
        <f t="shared" si="101"/>
        <v>0</v>
      </c>
      <c r="P180" s="13">
        <f t="shared" si="101"/>
        <v>0</v>
      </c>
      <c r="Q180" s="14">
        <f t="shared" si="101"/>
        <v>0</v>
      </c>
      <c r="R180" s="13">
        <f t="shared" si="101"/>
        <v>0</v>
      </c>
      <c r="S180" s="13">
        <f t="shared" si="101"/>
        <v>0</v>
      </c>
      <c r="T180" s="14">
        <f t="shared" si="101"/>
        <v>0</v>
      </c>
      <c r="U180" s="96">
        <f t="shared" si="101"/>
        <v>0</v>
      </c>
      <c r="V180" s="101">
        <f t="shared" si="101"/>
        <v>0</v>
      </c>
      <c r="W180" s="14">
        <f t="shared" si="101"/>
        <v>0</v>
      </c>
      <c r="X180" s="13">
        <f t="shared" si="101"/>
        <v>0</v>
      </c>
      <c r="Y180" s="13">
        <f t="shared" si="101"/>
        <v>0</v>
      </c>
      <c r="Z180" s="14">
        <f t="shared" si="101"/>
        <v>0</v>
      </c>
      <c r="AA180" s="13">
        <f t="shared" si="101"/>
        <v>0</v>
      </c>
      <c r="AB180" s="13">
        <f t="shared" si="101"/>
        <v>0</v>
      </c>
      <c r="AC180" s="14">
        <f t="shared" si="101"/>
        <v>0</v>
      </c>
      <c r="AD180" s="13">
        <f t="shared" si="101"/>
        <v>0</v>
      </c>
      <c r="AE180" s="13">
        <f t="shared" si="101"/>
        <v>0</v>
      </c>
      <c r="AF180" s="14">
        <f t="shared" si="101"/>
        <v>0</v>
      </c>
      <c r="AG180" s="13">
        <f t="shared" si="101"/>
        <v>0</v>
      </c>
      <c r="AH180" s="13">
        <f t="shared" si="101"/>
        <v>0</v>
      </c>
      <c r="AI180" s="14">
        <f t="shared" si="101"/>
        <v>0</v>
      </c>
      <c r="AJ180" s="13">
        <f t="shared" si="101"/>
        <v>0</v>
      </c>
      <c r="AK180" s="13">
        <f t="shared" si="101"/>
        <v>0</v>
      </c>
      <c r="AL180" s="14">
        <f t="shared" si="101"/>
        <v>0</v>
      </c>
      <c r="AM180" s="31">
        <f t="shared" si="101"/>
        <v>0</v>
      </c>
    </row>
    <row r="181" spans="2:39" ht="13.5">
      <c r="B181" s="77"/>
      <c r="C181" s="30" t="s">
        <v>24</v>
      </c>
      <c r="D181" s="19">
        <f aca="true" t="shared" si="102" ref="D181:F183">SUM(G181,J181,M181,P181,S181,V181,Y181,AB181,AE181,AH181,AK181)</f>
        <v>14</v>
      </c>
      <c r="E181" s="20">
        <f t="shared" si="102"/>
        <v>54.980000000000004</v>
      </c>
      <c r="F181" s="19">
        <f t="shared" si="102"/>
        <v>964</v>
      </c>
      <c r="G181" s="19">
        <f t="shared" si="56"/>
        <v>6</v>
      </c>
      <c r="H181" s="20">
        <f t="shared" si="56"/>
        <v>2.6</v>
      </c>
      <c r="I181" s="19">
        <f aca="true" t="shared" si="103" ref="I181:AM181">SUM(I43,I89,I135)</f>
        <v>158</v>
      </c>
      <c r="J181" s="19">
        <f t="shared" si="103"/>
        <v>2</v>
      </c>
      <c r="K181" s="20">
        <f t="shared" si="103"/>
        <v>2.38</v>
      </c>
      <c r="L181" s="19">
        <f t="shared" si="103"/>
        <v>63</v>
      </c>
      <c r="M181" s="19">
        <f t="shared" si="103"/>
        <v>2</v>
      </c>
      <c r="N181" s="20">
        <f t="shared" si="103"/>
        <v>6.8</v>
      </c>
      <c r="O181" s="19">
        <f t="shared" si="103"/>
        <v>130</v>
      </c>
      <c r="P181" s="19">
        <f t="shared" si="103"/>
        <v>2</v>
      </c>
      <c r="Q181" s="20">
        <f t="shared" si="103"/>
        <v>15.2</v>
      </c>
      <c r="R181" s="19">
        <f t="shared" si="103"/>
        <v>363</v>
      </c>
      <c r="S181" s="19">
        <f t="shared" si="103"/>
        <v>1</v>
      </c>
      <c r="T181" s="20">
        <f t="shared" si="103"/>
        <v>10</v>
      </c>
      <c r="U181" s="97">
        <f t="shared" si="103"/>
        <v>90</v>
      </c>
      <c r="V181" s="102">
        <f t="shared" si="103"/>
        <v>1</v>
      </c>
      <c r="W181" s="20">
        <f t="shared" si="103"/>
        <v>18</v>
      </c>
      <c r="X181" s="19">
        <f t="shared" si="103"/>
        <v>160</v>
      </c>
      <c r="Y181" s="19">
        <f t="shared" si="103"/>
        <v>0</v>
      </c>
      <c r="Z181" s="20">
        <f t="shared" si="103"/>
        <v>0</v>
      </c>
      <c r="AA181" s="19">
        <f t="shared" si="103"/>
        <v>0</v>
      </c>
      <c r="AB181" s="19">
        <f t="shared" si="103"/>
        <v>0</v>
      </c>
      <c r="AC181" s="20">
        <f t="shared" si="103"/>
        <v>0</v>
      </c>
      <c r="AD181" s="19">
        <f t="shared" si="103"/>
        <v>0</v>
      </c>
      <c r="AE181" s="19">
        <f t="shared" si="103"/>
        <v>0</v>
      </c>
      <c r="AF181" s="20">
        <f t="shared" si="103"/>
        <v>0</v>
      </c>
      <c r="AG181" s="19">
        <f t="shared" si="103"/>
        <v>0</v>
      </c>
      <c r="AH181" s="19">
        <f t="shared" si="103"/>
        <v>0</v>
      </c>
      <c r="AI181" s="20">
        <f t="shared" si="103"/>
        <v>0</v>
      </c>
      <c r="AJ181" s="19">
        <f t="shared" si="103"/>
        <v>0</v>
      </c>
      <c r="AK181" s="19">
        <f t="shared" si="103"/>
        <v>0</v>
      </c>
      <c r="AL181" s="20">
        <f t="shared" si="103"/>
        <v>0</v>
      </c>
      <c r="AM181" s="47">
        <f t="shared" si="103"/>
        <v>0</v>
      </c>
    </row>
    <row r="182" spans="2:39" ht="13.5">
      <c r="B182" s="90" t="s">
        <v>6</v>
      </c>
      <c r="C182" s="12" t="s">
        <v>41</v>
      </c>
      <c r="D182" s="72">
        <f t="shared" si="102"/>
        <v>2098</v>
      </c>
      <c r="E182" s="73">
        <f t="shared" si="102"/>
        <v>15013.070000000002</v>
      </c>
      <c r="F182" s="72">
        <f t="shared" si="102"/>
        <v>213308</v>
      </c>
      <c r="G182" s="72">
        <f t="shared" si="56"/>
        <v>201</v>
      </c>
      <c r="H182" s="73">
        <f t="shared" si="56"/>
        <v>144.26999999999998</v>
      </c>
      <c r="I182" s="72">
        <f aca="true" t="shared" si="104" ref="I182:AM182">SUM(I44,I90,I136)</f>
        <v>4340</v>
      </c>
      <c r="J182" s="72">
        <f t="shared" si="104"/>
        <v>875</v>
      </c>
      <c r="K182" s="73">
        <f t="shared" si="104"/>
        <v>1618.7700000000002</v>
      </c>
      <c r="L182" s="72">
        <f t="shared" si="104"/>
        <v>36937</v>
      </c>
      <c r="M182" s="72">
        <f t="shared" si="104"/>
        <v>580</v>
      </c>
      <c r="N182" s="73">
        <f t="shared" si="104"/>
        <v>2344.6</v>
      </c>
      <c r="O182" s="72">
        <f t="shared" si="104"/>
        <v>55384</v>
      </c>
      <c r="P182" s="72">
        <f t="shared" si="104"/>
        <v>263</v>
      </c>
      <c r="Q182" s="73">
        <f t="shared" si="104"/>
        <v>2055.81</v>
      </c>
      <c r="R182" s="72">
        <f t="shared" si="104"/>
        <v>58980</v>
      </c>
      <c r="S182" s="72">
        <f t="shared" si="104"/>
        <v>60</v>
      </c>
      <c r="T182" s="73">
        <f t="shared" si="104"/>
        <v>744.2300000000001</v>
      </c>
      <c r="U182" s="98">
        <f t="shared" si="104"/>
        <v>12427</v>
      </c>
      <c r="V182" s="103">
        <f t="shared" si="104"/>
        <v>75</v>
      </c>
      <c r="W182" s="73">
        <f t="shared" si="104"/>
        <v>1353.82</v>
      </c>
      <c r="X182" s="72">
        <f t="shared" si="104"/>
        <v>20929</v>
      </c>
      <c r="Y182" s="72">
        <f t="shared" si="104"/>
        <v>0</v>
      </c>
      <c r="Z182" s="73">
        <f t="shared" si="104"/>
        <v>0</v>
      </c>
      <c r="AA182" s="72">
        <f t="shared" si="104"/>
        <v>0</v>
      </c>
      <c r="AB182" s="72">
        <f t="shared" si="104"/>
        <v>4</v>
      </c>
      <c r="AC182" s="73">
        <f t="shared" si="104"/>
        <v>158.57</v>
      </c>
      <c r="AD182" s="72">
        <f t="shared" si="104"/>
        <v>940</v>
      </c>
      <c r="AE182" s="72">
        <f t="shared" si="104"/>
        <v>6</v>
      </c>
      <c r="AF182" s="73">
        <f t="shared" si="104"/>
        <v>499</v>
      </c>
      <c r="AG182" s="72">
        <f t="shared" si="104"/>
        <v>6425</v>
      </c>
      <c r="AH182" s="72">
        <f t="shared" si="104"/>
        <v>30</v>
      </c>
      <c r="AI182" s="73">
        <f t="shared" si="104"/>
        <v>4748</v>
      </c>
      <c r="AJ182" s="72">
        <f t="shared" si="104"/>
        <v>13635</v>
      </c>
      <c r="AK182" s="72">
        <f t="shared" si="104"/>
        <v>4</v>
      </c>
      <c r="AL182" s="73">
        <f t="shared" si="104"/>
        <v>1346</v>
      </c>
      <c r="AM182" s="74">
        <f t="shared" si="104"/>
        <v>3311</v>
      </c>
    </row>
    <row r="183" spans="2:39" ht="13.5">
      <c r="B183" s="90"/>
      <c r="C183" s="12" t="s">
        <v>42</v>
      </c>
      <c r="D183" s="72">
        <f t="shared" si="102"/>
        <v>3049</v>
      </c>
      <c r="E183" s="73">
        <f t="shared" si="102"/>
        <v>1985.5000000000005</v>
      </c>
      <c r="F183" s="72">
        <f t="shared" si="102"/>
        <v>88566</v>
      </c>
      <c r="G183" s="72">
        <f t="shared" si="56"/>
        <v>2522</v>
      </c>
      <c r="H183" s="73">
        <f t="shared" si="56"/>
        <v>1264.7000000000003</v>
      </c>
      <c r="I183" s="72">
        <f aca="true" t="shared" si="105" ref="I183:O183">SUM(I45,I91,I137)</f>
        <v>70957</v>
      </c>
      <c r="J183" s="72">
        <f t="shared" si="105"/>
        <v>526</v>
      </c>
      <c r="K183" s="73">
        <f t="shared" si="105"/>
        <v>717.4</v>
      </c>
      <c r="L183" s="72">
        <f t="shared" si="105"/>
        <v>17549</v>
      </c>
      <c r="M183" s="72">
        <f t="shared" si="105"/>
        <v>1</v>
      </c>
      <c r="N183" s="73">
        <f t="shared" si="105"/>
        <v>3.4</v>
      </c>
      <c r="O183" s="72">
        <f t="shared" si="105"/>
        <v>60</v>
      </c>
      <c r="P183" s="72"/>
      <c r="Q183" s="73"/>
      <c r="R183" s="72"/>
      <c r="S183" s="72"/>
      <c r="T183" s="73"/>
      <c r="U183" s="98"/>
      <c r="V183" s="103"/>
      <c r="W183" s="73"/>
      <c r="X183" s="72"/>
      <c r="Y183" s="72">
        <f aca="true" t="shared" si="106" ref="Y183:AM183">SUM(Y45,Y91,Y137)</f>
        <v>0</v>
      </c>
      <c r="Z183" s="73">
        <f t="shared" si="106"/>
        <v>0</v>
      </c>
      <c r="AA183" s="72">
        <f t="shared" si="106"/>
        <v>0</v>
      </c>
      <c r="AB183" s="72">
        <f t="shared" si="106"/>
        <v>0</v>
      </c>
      <c r="AC183" s="73">
        <f t="shared" si="106"/>
        <v>0</v>
      </c>
      <c r="AD183" s="72">
        <f t="shared" si="106"/>
        <v>0</v>
      </c>
      <c r="AE183" s="72">
        <f t="shared" si="106"/>
        <v>0</v>
      </c>
      <c r="AF183" s="73">
        <f t="shared" si="106"/>
        <v>0</v>
      </c>
      <c r="AG183" s="72">
        <f t="shared" si="106"/>
        <v>0</v>
      </c>
      <c r="AH183" s="72">
        <f t="shared" si="106"/>
        <v>0</v>
      </c>
      <c r="AI183" s="73">
        <f t="shared" si="106"/>
        <v>0</v>
      </c>
      <c r="AJ183" s="72">
        <f t="shared" si="106"/>
        <v>0</v>
      </c>
      <c r="AK183" s="72">
        <f t="shared" si="106"/>
        <v>0</v>
      </c>
      <c r="AL183" s="73">
        <f t="shared" si="106"/>
        <v>0</v>
      </c>
      <c r="AM183" s="74">
        <f t="shared" si="106"/>
        <v>0</v>
      </c>
    </row>
    <row r="184" spans="2:39" ht="14.25" thickBot="1">
      <c r="B184" s="91"/>
      <c r="C184" s="32" t="s">
        <v>43</v>
      </c>
      <c r="D184" s="75">
        <f>SUM(D182:D183)</f>
        <v>5147</v>
      </c>
      <c r="E184" s="76">
        <f>SUM(E182:E183)</f>
        <v>16998.570000000003</v>
      </c>
      <c r="F184" s="75">
        <f aca="true" t="shared" si="107" ref="F184:U184">SUM(F182:F183)</f>
        <v>301874</v>
      </c>
      <c r="G184" s="75">
        <f t="shared" si="107"/>
        <v>2723</v>
      </c>
      <c r="H184" s="76">
        <f>SUM(H182:H183)</f>
        <v>1408.9700000000003</v>
      </c>
      <c r="I184" s="75">
        <f t="shared" si="107"/>
        <v>75297</v>
      </c>
      <c r="J184" s="75">
        <f t="shared" si="107"/>
        <v>1401</v>
      </c>
      <c r="K184" s="76">
        <f>SUM(K182:K183)</f>
        <v>2336.17</v>
      </c>
      <c r="L184" s="75">
        <f t="shared" si="107"/>
        <v>54486</v>
      </c>
      <c r="M184" s="75">
        <f t="shared" si="107"/>
        <v>581</v>
      </c>
      <c r="N184" s="76">
        <f>SUM(N182:N183)</f>
        <v>2348</v>
      </c>
      <c r="O184" s="75">
        <f t="shared" si="107"/>
        <v>55444</v>
      </c>
      <c r="P184" s="75">
        <f t="shared" si="107"/>
        <v>263</v>
      </c>
      <c r="Q184" s="75">
        <f t="shared" si="107"/>
        <v>2055.81</v>
      </c>
      <c r="R184" s="75">
        <f t="shared" si="107"/>
        <v>58980</v>
      </c>
      <c r="S184" s="75">
        <f t="shared" si="107"/>
        <v>60</v>
      </c>
      <c r="T184" s="75">
        <f t="shared" si="107"/>
        <v>744.2300000000001</v>
      </c>
      <c r="U184" s="99">
        <f t="shared" si="107"/>
        <v>12427</v>
      </c>
      <c r="V184" s="104">
        <f aca="true" t="shared" si="108" ref="V184:AM184">SUM(V182:V183)</f>
        <v>75</v>
      </c>
      <c r="W184" s="75">
        <f t="shared" si="108"/>
        <v>1353.82</v>
      </c>
      <c r="X184" s="75">
        <f t="shared" si="108"/>
        <v>20929</v>
      </c>
      <c r="Y184" s="75">
        <f t="shared" si="108"/>
        <v>0</v>
      </c>
      <c r="Z184" s="75">
        <f t="shared" si="108"/>
        <v>0</v>
      </c>
      <c r="AA184" s="75">
        <f t="shared" si="108"/>
        <v>0</v>
      </c>
      <c r="AB184" s="75">
        <f t="shared" si="108"/>
        <v>4</v>
      </c>
      <c r="AC184" s="76">
        <f t="shared" si="108"/>
        <v>158.57</v>
      </c>
      <c r="AD184" s="75">
        <f t="shared" si="108"/>
        <v>940</v>
      </c>
      <c r="AE184" s="75">
        <f t="shared" si="108"/>
        <v>6</v>
      </c>
      <c r="AF184" s="76">
        <f t="shared" si="108"/>
        <v>499</v>
      </c>
      <c r="AG184" s="75">
        <f t="shared" si="108"/>
        <v>6425</v>
      </c>
      <c r="AH184" s="75">
        <f t="shared" si="108"/>
        <v>30</v>
      </c>
      <c r="AI184" s="76">
        <f t="shared" si="108"/>
        <v>4748</v>
      </c>
      <c r="AJ184" s="75">
        <f t="shared" si="108"/>
        <v>13635</v>
      </c>
      <c r="AK184" s="75">
        <f t="shared" si="108"/>
        <v>4</v>
      </c>
      <c r="AL184" s="76">
        <f t="shared" si="108"/>
        <v>1346</v>
      </c>
      <c r="AM184" s="75">
        <f t="shared" si="108"/>
        <v>3311</v>
      </c>
    </row>
  </sheetData>
  <sheetProtection/>
  <mergeCells count="116">
    <mergeCell ref="B127:B129"/>
    <mergeCell ref="B130:B132"/>
    <mergeCell ref="B133:B135"/>
    <mergeCell ref="B136:B138"/>
    <mergeCell ref="B115:B117"/>
    <mergeCell ref="B118:B120"/>
    <mergeCell ref="B121:B123"/>
    <mergeCell ref="B124:B126"/>
    <mergeCell ref="B103:B105"/>
    <mergeCell ref="B106:B108"/>
    <mergeCell ref="B109:B111"/>
    <mergeCell ref="B112:B114"/>
    <mergeCell ref="B90:B92"/>
    <mergeCell ref="B97:B99"/>
    <mergeCell ref="B100:B102"/>
    <mergeCell ref="B78:B80"/>
    <mergeCell ref="B81:B83"/>
    <mergeCell ref="B84:B86"/>
    <mergeCell ref="B87:B89"/>
    <mergeCell ref="B66:B68"/>
    <mergeCell ref="B69:B71"/>
    <mergeCell ref="B72:B74"/>
    <mergeCell ref="B75:B77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8:B10"/>
    <mergeCell ref="B11:B13"/>
    <mergeCell ref="B17:B19"/>
    <mergeCell ref="B20:B22"/>
    <mergeCell ref="B23:B25"/>
    <mergeCell ref="B54:B56"/>
    <mergeCell ref="B51:B53"/>
    <mergeCell ref="B14:B16"/>
    <mergeCell ref="P3:R3"/>
    <mergeCell ref="S3:U3"/>
    <mergeCell ref="V3:X3"/>
    <mergeCell ref="Y3:AA3"/>
    <mergeCell ref="AB3:AD3"/>
    <mergeCell ref="G3:I3"/>
    <mergeCell ref="J3:L3"/>
    <mergeCell ref="M3:O3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B179:B181"/>
    <mergeCell ref="B161:B163"/>
    <mergeCell ref="B164:B166"/>
    <mergeCell ref="B155:B157"/>
    <mergeCell ref="B158:B160"/>
    <mergeCell ref="B149:B151"/>
    <mergeCell ref="B152:B15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5" r:id="rId2"/>
  <rowBreaks count="3" manualBreakCount="3">
    <brk id="46" min="1" max="50" man="1"/>
    <brk id="92" max="255" man="1"/>
    <brk id="138" min="1" max="38" man="1"/>
  </rowBreaks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naoko</cp:lastModifiedBy>
  <cp:lastPrinted>2012-02-21T09:11:43Z</cp:lastPrinted>
  <dcterms:created xsi:type="dcterms:W3CDTF">2011-03-02T09:01:55Z</dcterms:created>
  <dcterms:modified xsi:type="dcterms:W3CDTF">2012-02-21T09:11:59Z</dcterms:modified>
  <cp:category/>
  <cp:version/>
  <cp:contentType/>
  <cp:contentStatus/>
</cp:coreProperties>
</file>