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20" activeTab="0"/>
  </bookViews>
  <sheets>
    <sheet name="Sheet1" sheetId="1" r:id="rId1"/>
  </sheets>
  <definedNames>
    <definedName name="_xlnm.Print_Area" localSheetId="0">'Sheet1'!$A$1:$AG$44</definedName>
  </definedNames>
  <calcPr fullCalcOnLoad="1"/>
</workbook>
</file>

<file path=xl/sharedStrings.xml><?xml version="1.0" encoding="utf-8"?>
<sst xmlns="http://schemas.openxmlformats.org/spreadsheetml/2006/main" count="96" uniqueCount="68">
  <si>
    <t>H27年度末 都市公園整備水準調書（都市計画区域）</t>
  </si>
  <si>
    <t>（平成28年3月31日現在）</t>
  </si>
  <si>
    <t>市町村名</t>
  </si>
  <si>
    <t>市町村
総人口
(千人)</t>
  </si>
  <si>
    <t>都市
計画
区域
人口
(千人)</t>
  </si>
  <si>
    <t>都市
計画
区域
面積
(ha)</t>
  </si>
  <si>
    <t>1人
当り
公園
面積
(㎡/人)</t>
  </si>
  <si>
    <t>住区基幹公園</t>
  </si>
  <si>
    <t>都市基幹公園</t>
  </si>
  <si>
    <t>大規模公園</t>
  </si>
  <si>
    <t>特殊公園</t>
  </si>
  <si>
    <t>都市緑地</t>
  </si>
  <si>
    <t>広場公園</t>
  </si>
  <si>
    <t>緑道</t>
  </si>
  <si>
    <t>都市公園合計</t>
  </si>
  <si>
    <t>街区公園</t>
  </si>
  <si>
    <t>近隣公園</t>
  </si>
  <si>
    <t>地区公園</t>
  </si>
  <si>
    <t>総合公園</t>
  </si>
  <si>
    <t>運動公園</t>
  </si>
  <si>
    <t>広域公園</t>
  </si>
  <si>
    <t>風致公園</t>
  </si>
  <si>
    <t>動植物公園</t>
  </si>
  <si>
    <t>歴史公園</t>
  </si>
  <si>
    <t>墓園</t>
  </si>
  <si>
    <t>箇所</t>
  </si>
  <si>
    <t>面積(ha)</t>
  </si>
  <si>
    <t>石川県計</t>
  </si>
  <si>
    <t>国の確定値に基づく数値</t>
  </si>
  <si>
    <t>速報値を基にした単純集計</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</si>
  <si>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</si>
  <si>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</si>
  <si>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</si>
  <si>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</si>
  <si>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</si>
  <si>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</si>
  <si>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</si>
  <si>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</si>
  <si>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</si>
  <si>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</si>
  <si>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</si>
  <si>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</si>
  <si>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</si>
  <si>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</si>
  <si>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</si>
  <si>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</si>
  <si>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t>
  </si>
  <si>
    <t>鹿島郡中能登町</t>
  </si>
  <si>
    <t>鳳珠郡穴水町</t>
  </si>
  <si>
    <t>鳳珠郡能登町</t>
  </si>
  <si>
    <t>（うち県営公園）</t>
  </si>
  <si>
    <t>金沢市</t>
  </si>
  <si>
    <t>野々市町</t>
  </si>
  <si>
    <t>小松市</t>
  </si>
  <si>
    <t>白山市</t>
  </si>
  <si>
    <t>川北町</t>
  </si>
  <si>
    <t>七尾市</t>
  </si>
  <si>
    <t>中能登町</t>
  </si>
  <si>
    <t>計</t>
  </si>
  <si>
    <t>○各市町の公園数及び公園面積は、県営公園の公園数及び公園面積を含んでいる。</t>
  </si>
  <si>
    <t>○白山ろくテーマパーク、能登歴史公園、松任海浜公園、手取公園は県と市がそれぞれ開設しており、集計上公園箇所数が重複している。</t>
  </si>
  <si>
    <t>○白山ろくテーマパークは、県（12.65 ha）及び白山市（10.00 ha）の２つの区域からなる。</t>
  </si>
  <si>
    <t>○能登歴史公園は、県（21.21ha）及び七尾市（5.53 ha）の２つの区域からなる。 　</t>
  </si>
  <si>
    <t>○松任海浜公園は、県（16.54ha）及び白山市（2.41ha）の２つの区域からなる。</t>
  </si>
  <si>
    <t>○手取公園は県（22.4ha）、白山市（1.48ha）及び川北町（1.36ha）３つの区域からなる。</t>
  </si>
  <si>
    <t xml:space="preserve">○犀川緑地は、金沢市内に（36.33ha）野々市市内に（0.53ha ）ある。 </t>
  </si>
  <si>
    <t>○公園種別ごとの公園面積の合計は、パークセンサスの合計値と整合を図るため数値の調整をしている箇所がある。</t>
  </si>
  <si>
    <t>○カントリーパークは含まない。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</si>
</sst>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41">
    <font>
      <sz val="11"/>
      <color theme="1"/>
      <name val="Calibri"/>
      <family val="3"/>
    </font>
    <font>
      <sz val="11"/>
      <color indexed="8"/>
      <name val="ＭＳ Ｐゴシック"/>
      <family val="3"/>
    </font>
    <font>
      <sz val="11"/>
      <name val="ＭＳ Ｐゴシック"/>
      <family val="3"/>
    </font>
    <font>
      <sz val="18"/>
      <name val="ＭＳ 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9"/>
      <color indexed="8"/>
      <name val="ＭＳ Ｐゴシック"/>
      <family val="3"/>
    </font>
    <font>
      <b/>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55">
    <xf numFmtId="0" fontId="0" fillId="0" borderId="0" xfId="0" applyFont="1" applyAlignment="1">
      <alignment vertical="center"/>
    </xf>
    <xf numFmtId="49" fontId="3" fillId="33" borderId="0" xfId="60" applyNumberFormat="1" applyFont="1" applyFill="1" applyAlignment="1" applyProtection="1">
      <alignment horizontal="left" vertical="center"/>
      <protection locked="0"/>
    </xf>
    <xf numFmtId="38" fontId="5" fillId="33" borderId="0" xfId="48" applyFont="1" applyFill="1" applyAlignment="1">
      <alignment vertical="center"/>
    </xf>
    <xf numFmtId="40" fontId="5" fillId="33" borderId="0" xfId="48" applyNumberFormat="1" applyFont="1" applyFill="1" applyAlignment="1">
      <alignment vertical="center"/>
    </xf>
    <xf numFmtId="40" fontId="5" fillId="33" borderId="0" xfId="48" applyNumberFormat="1" applyFont="1" applyFill="1" applyAlignment="1">
      <alignment horizontal="right" vertical="center"/>
    </xf>
    <xf numFmtId="49" fontId="6" fillId="0" borderId="0" xfId="0" applyNumberFormat="1" applyFont="1" applyAlignment="1">
      <alignment vertical="center"/>
    </xf>
    <xf numFmtId="49" fontId="6" fillId="0" borderId="0" xfId="0" applyNumberFormat="1" applyFont="1" applyAlignment="1">
      <alignment horizontal="center" vertical="center"/>
    </xf>
    <xf numFmtId="38" fontId="5" fillId="2" borderId="10" xfId="48" applyFont="1" applyFill="1" applyBorder="1" applyAlignment="1">
      <alignment horizontal="center" vertical="center" shrinkToFit="1"/>
    </xf>
    <xf numFmtId="40" fontId="5" fillId="2" borderId="10" xfId="48" applyNumberFormat="1" applyFont="1" applyFill="1" applyBorder="1" applyAlignment="1">
      <alignment horizontal="center" vertical="center" shrinkToFit="1"/>
    </xf>
    <xf numFmtId="38" fontId="5" fillId="33" borderId="11" xfId="48" applyFont="1" applyFill="1" applyBorder="1" applyAlignment="1">
      <alignment vertical="center" wrapText="1"/>
    </xf>
    <xf numFmtId="38" fontId="5" fillId="33" borderId="12" xfId="48" applyFont="1" applyFill="1" applyBorder="1" applyAlignment="1">
      <alignment horizontal="right" vertical="center" wrapText="1"/>
    </xf>
    <xf numFmtId="40" fontId="5" fillId="33" borderId="12" xfId="48" applyNumberFormat="1" applyFont="1" applyFill="1" applyBorder="1" applyAlignment="1">
      <alignment horizontal="right" vertical="center" wrapText="1"/>
    </xf>
    <xf numFmtId="40" fontId="5" fillId="7" borderId="12" xfId="48" applyNumberFormat="1" applyFont="1" applyFill="1" applyBorder="1" applyAlignment="1">
      <alignment horizontal="right" vertical="center" wrapText="1"/>
    </xf>
    <xf numFmtId="38" fontId="5" fillId="33" borderId="12" xfId="48" applyFont="1" applyFill="1" applyBorder="1" applyAlignment="1">
      <alignment vertical="center"/>
    </xf>
    <xf numFmtId="40" fontId="5" fillId="33" borderId="12" xfId="48" applyNumberFormat="1" applyFont="1" applyFill="1" applyBorder="1" applyAlignment="1">
      <alignment vertical="center"/>
    </xf>
    <xf numFmtId="38" fontId="5" fillId="7" borderId="12" xfId="48" applyFont="1" applyFill="1" applyBorder="1" applyAlignment="1">
      <alignment horizontal="right" vertical="center" wrapText="1"/>
    </xf>
    <xf numFmtId="38" fontId="5" fillId="34" borderId="11" xfId="48" applyFont="1" applyFill="1" applyBorder="1" applyAlignment="1">
      <alignment vertical="center" wrapText="1"/>
    </xf>
    <xf numFmtId="38" fontId="5" fillId="34" borderId="12" xfId="48" applyFont="1" applyFill="1" applyBorder="1" applyAlignment="1">
      <alignment horizontal="right" vertical="center" wrapText="1"/>
    </xf>
    <xf numFmtId="40" fontId="5" fillId="34" borderId="12" xfId="48" applyNumberFormat="1" applyFont="1" applyFill="1" applyBorder="1" applyAlignment="1">
      <alignment horizontal="right" vertical="center" wrapText="1"/>
    </xf>
    <xf numFmtId="38" fontId="5" fillId="34" borderId="12" xfId="48" applyFont="1" applyFill="1" applyBorder="1" applyAlignment="1">
      <alignment vertical="center"/>
    </xf>
    <xf numFmtId="40" fontId="5" fillId="34" borderId="12" xfId="48" applyNumberFormat="1" applyFont="1" applyFill="1" applyBorder="1" applyAlignment="1">
      <alignment vertical="center"/>
    </xf>
    <xf numFmtId="40" fontId="5" fillId="34" borderId="13" xfId="48" applyNumberFormat="1" applyFont="1" applyFill="1" applyBorder="1" applyAlignment="1">
      <alignment horizontal="right" vertical="center" wrapText="1"/>
    </xf>
    <xf numFmtId="49" fontId="6" fillId="34" borderId="0" xfId="0" applyNumberFormat="1" applyFont="1" applyFill="1" applyAlignment="1">
      <alignment vertical="center"/>
    </xf>
    <xf numFmtId="38" fontId="5" fillId="33" borderId="14" xfId="48" applyFont="1" applyFill="1" applyBorder="1" applyAlignment="1">
      <alignment vertical="center" wrapText="1"/>
    </xf>
    <xf numFmtId="0" fontId="0" fillId="0" borderId="14" xfId="0" applyFont="1" applyFill="1" applyBorder="1" applyAlignment="1">
      <alignment vertical="center"/>
    </xf>
    <xf numFmtId="4" fontId="0" fillId="0" borderId="14" xfId="0" applyNumberFormat="1" applyFont="1" applyFill="1" applyBorder="1" applyAlignment="1">
      <alignment vertical="center"/>
    </xf>
    <xf numFmtId="40" fontId="5" fillId="7" borderId="14" xfId="48" applyNumberFormat="1" applyFont="1" applyFill="1" applyBorder="1" applyAlignment="1">
      <alignment horizontal="right" vertical="center" wrapText="1"/>
    </xf>
    <xf numFmtId="2" fontId="0" fillId="0" borderId="14" xfId="0" applyNumberFormat="1" applyFont="1" applyFill="1" applyBorder="1" applyAlignment="1">
      <alignment vertical="center"/>
    </xf>
    <xf numFmtId="38" fontId="5" fillId="7" borderId="14" xfId="48" applyFont="1" applyFill="1" applyBorder="1" applyAlignment="1">
      <alignment horizontal="right" vertical="center" wrapText="1"/>
    </xf>
    <xf numFmtId="38" fontId="5" fillId="33" borderId="15" xfId="48" applyFont="1" applyFill="1" applyBorder="1" applyAlignment="1">
      <alignment vertical="center" wrapText="1"/>
    </xf>
    <xf numFmtId="0" fontId="0" fillId="0" borderId="15" xfId="0" applyFont="1" applyFill="1" applyBorder="1" applyAlignment="1">
      <alignment vertical="center"/>
    </xf>
    <xf numFmtId="4" fontId="0" fillId="0" borderId="15" xfId="0" applyNumberFormat="1" applyFont="1" applyFill="1" applyBorder="1" applyAlignment="1">
      <alignment vertical="center"/>
    </xf>
    <xf numFmtId="40" fontId="5" fillId="7" borderId="15" xfId="48" applyNumberFormat="1" applyFont="1" applyFill="1" applyBorder="1" applyAlignment="1">
      <alignment horizontal="right" vertical="center" wrapText="1"/>
    </xf>
    <xf numFmtId="2" fontId="0" fillId="0" borderId="15" xfId="0" applyNumberFormat="1" applyFont="1" applyFill="1" applyBorder="1" applyAlignment="1">
      <alignment vertical="center"/>
    </xf>
    <xf numFmtId="38" fontId="5" fillId="7" borderId="15" xfId="48" applyFont="1" applyFill="1" applyBorder="1" applyAlignment="1">
      <alignment horizontal="right" vertical="center" wrapText="1"/>
    </xf>
    <xf numFmtId="40" fontId="6" fillId="0" borderId="0" xfId="48" applyNumberFormat="1" applyFont="1" applyAlignment="1">
      <alignment vertical="center"/>
    </xf>
    <xf numFmtId="176" fontId="6" fillId="0" borderId="0" xfId="0" applyNumberFormat="1" applyFont="1" applyAlignment="1">
      <alignment vertical="center"/>
    </xf>
    <xf numFmtId="0" fontId="6" fillId="0" borderId="0" xfId="0" applyNumberFormat="1" applyFont="1" applyAlignment="1">
      <alignment vertical="center"/>
    </xf>
    <xf numFmtId="38" fontId="5" fillId="33" borderId="15" xfId="48" applyFont="1" applyFill="1" applyBorder="1" applyAlignment="1">
      <alignment horizontal="right" vertical="center" wrapText="1"/>
    </xf>
    <xf numFmtId="40" fontId="5" fillId="33" borderId="15" xfId="48" applyNumberFormat="1" applyFont="1" applyFill="1" applyBorder="1" applyAlignment="1">
      <alignment horizontal="right" vertical="center" wrapText="1"/>
    </xf>
    <xf numFmtId="38" fontId="5" fillId="33" borderId="15" xfId="48" applyFont="1" applyFill="1" applyBorder="1" applyAlignment="1">
      <alignment vertical="center"/>
    </xf>
    <xf numFmtId="40" fontId="5" fillId="33" borderId="15" xfId="48" applyNumberFormat="1" applyFont="1" applyFill="1" applyBorder="1" applyAlignment="1">
      <alignment vertical="center"/>
    </xf>
    <xf numFmtId="38" fontId="5" fillId="2" borderId="16" xfId="48" applyFont="1" applyFill="1" applyBorder="1" applyAlignment="1">
      <alignment horizontal="center" vertical="center"/>
    </xf>
    <xf numFmtId="38" fontId="5" fillId="2" borderId="17" xfId="48" applyFont="1" applyFill="1" applyBorder="1" applyAlignment="1">
      <alignment horizontal="center" vertical="center"/>
    </xf>
    <xf numFmtId="38" fontId="5" fillId="2" borderId="18" xfId="48" applyFont="1" applyFill="1" applyBorder="1" applyAlignment="1">
      <alignment horizontal="center" vertical="center"/>
    </xf>
    <xf numFmtId="38" fontId="5" fillId="2" borderId="19" xfId="48" applyFont="1" applyFill="1" applyBorder="1" applyAlignment="1">
      <alignment horizontal="center" vertical="center"/>
    </xf>
    <xf numFmtId="38" fontId="5" fillId="2" borderId="20" xfId="48" applyFont="1" applyFill="1" applyBorder="1" applyAlignment="1">
      <alignment horizontal="center" vertical="center"/>
    </xf>
    <xf numFmtId="38" fontId="5" fillId="2" borderId="21" xfId="48" applyFont="1" applyFill="1" applyBorder="1" applyAlignment="1">
      <alignment horizontal="center" vertical="center"/>
    </xf>
    <xf numFmtId="38" fontId="5" fillId="2" borderId="22" xfId="48" applyFont="1" applyFill="1" applyBorder="1" applyAlignment="1">
      <alignment horizontal="center" vertical="center"/>
    </xf>
    <xf numFmtId="38" fontId="5" fillId="2" borderId="10" xfId="48" applyFont="1" applyFill="1" applyBorder="1" applyAlignment="1">
      <alignment horizontal="center" vertical="center" wrapText="1"/>
    </xf>
    <xf numFmtId="38" fontId="5" fillId="2" borderId="23" xfId="48" applyFont="1" applyFill="1" applyBorder="1" applyAlignment="1">
      <alignment horizontal="center" vertical="center" wrapText="1"/>
    </xf>
    <xf numFmtId="38" fontId="7" fillId="2" borderId="10" xfId="48" applyFont="1" applyFill="1" applyBorder="1" applyAlignment="1">
      <alignment horizontal="center" vertical="center" wrapText="1"/>
    </xf>
    <xf numFmtId="38" fontId="7" fillId="2" borderId="23" xfId="48" applyFont="1" applyFill="1" applyBorder="1" applyAlignment="1">
      <alignment horizontal="center" vertical="center" wrapText="1"/>
    </xf>
    <xf numFmtId="40" fontId="7" fillId="2" borderId="10" xfId="48" applyNumberFormat="1" applyFont="1" applyFill="1" applyBorder="1" applyAlignment="1">
      <alignment horizontal="center" vertical="center" wrapText="1"/>
    </xf>
    <xf numFmtId="40" fontId="7" fillId="2" borderId="23" xfId="48"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北海道：様式01_1_様式1マスター_H19末様式01.xls"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44"/>
  <sheetViews>
    <sheetView tabSelected="1" zoomScale="85" zoomScaleNormal="85" zoomScaleSheetLayoutView="7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21" sqref="A21"/>
    </sheetView>
  </sheetViews>
  <sheetFormatPr defaultColWidth="9.140625" defaultRowHeight="17.25" customHeight="1"/>
  <cols>
    <col min="1" max="1" width="12.28125" style="5" bestFit="1" customWidth="1"/>
    <col min="2" max="3" width="7.00390625" style="5" customWidth="1"/>
    <col min="4" max="4" width="9.421875" style="35" bestFit="1" customWidth="1"/>
    <col min="5" max="5" width="7.00390625" style="36" customWidth="1"/>
    <col min="6" max="6" width="4.421875" style="5" customWidth="1"/>
    <col min="7" max="7" width="7.00390625" style="36" customWidth="1"/>
    <col min="8" max="8" width="4.421875" style="5" customWidth="1"/>
    <col min="9" max="9" width="7.00390625" style="36" customWidth="1"/>
    <col min="10" max="10" width="4.421875" style="5" customWidth="1"/>
    <col min="11" max="11" width="7.00390625" style="36" customWidth="1"/>
    <col min="12" max="12" width="4.421875" style="5" customWidth="1"/>
    <col min="13" max="13" width="7.00390625" style="36" customWidth="1"/>
    <col min="14" max="14" width="4.421875" style="5" customWidth="1"/>
    <col min="15" max="15" width="7.00390625" style="36" customWidth="1"/>
    <col min="16" max="16" width="4.421875" style="5" customWidth="1"/>
    <col min="17" max="17" width="7.00390625" style="36" customWidth="1"/>
    <col min="18" max="18" width="4.421875" style="5" customWidth="1"/>
    <col min="19" max="19" width="7.00390625" style="36" customWidth="1"/>
    <col min="20" max="20" width="4.421875" style="5" customWidth="1"/>
    <col min="21" max="21" width="7.00390625" style="36" customWidth="1"/>
    <col min="22" max="22" width="4.421875" style="5" customWidth="1"/>
    <col min="23" max="23" width="7.00390625" style="36" customWidth="1"/>
    <col min="24" max="24" width="4.421875" style="5" customWidth="1"/>
    <col min="25" max="25" width="7.00390625" style="36" customWidth="1"/>
    <col min="26" max="26" width="4.421875" style="5" customWidth="1"/>
    <col min="27" max="27" width="7.00390625" style="36" customWidth="1"/>
    <col min="28" max="28" width="4.421875" style="5" customWidth="1"/>
    <col min="29" max="29" width="7.00390625" style="36" customWidth="1"/>
    <col min="30" max="30" width="4.421875" style="37" customWidth="1"/>
    <col min="31" max="31" width="7.00390625" style="36" customWidth="1"/>
    <col min="32" max="32" width="5.140625" style="36" customWidth="1"/>
    <col min="33" max="33" width="7.00390625" style="36" customWidth="1"/>
    <col min="34" max="206" width="9.00390625" style="5" customWidth="1"/>
    <col min="207" max="207" width="20.421875" style="5" customWidth="1"/>
    <col min="208" max="247" width="9.00390625" style="5" customWidth="1"/>
    <col min="248" max="248" width="11.421875" style="5" customWidth="1"/>
    <col min="249" max="249" width="2.57421875" style="5" customWidth="1"/>
    <col min="250" max="16384" width="9.00390625" style="5" customWidth="1"/>
  </cols>
  <sheetData>
    <row r="1" spans="1:33" ht="27" customHeight="1">
      <c r="A1" s="1" t="s">
        <v>0</v>
      </c>
      <c r="B1" s="2"/>
      <c r="C1" s="2"/>
      <c r="D1" s="3"/>
      <c r="E1" s="3"/>
      <c r="F1" s="2"/>
      <c r="G1" s="3"/>
      <c r="H1" s="2"/>
      <c r="I1" s="3"/>
      <c r="J1" s="2"/>
      <c r="K1" s="3"/>
      <c r="L1" s="2"/>
      <c r="M1" s="3"/>
      <c r="N1" s="2"/>
      <c r="O1" s="3"/>
      <c r="P1" s="2"/>
      <c r="Q1" s="3"/>
      <c r="R1" s="2"/>
      <c r="S1" s="3"/>
      <c r="T1" s="2"/>
      <c r="U1" s="3"/>
      <c r="V1" s="2"/>
      <c r="W1" s="3"/>
      <c r="X1" s="2"/>
      <c r="Y1" s="3"/>
      <c r="Z1" s="2"/>
      <c r="AA1" s="3"/>
      <c r="AB1" s="2"/>
      <c r="AC1" s="3"/>
      <c r="AD1" s="2"/>
      <c r="AE1" s="3"/>
      <c r="AF1" s="2"/>
      <c r="AG1" s="4" t="s">
        <v>1</v>
      </c>
    </row>
    <row r="2" spans="1:33" s="6" customFormat="1" ht="17.25" customHeight="1">
      <c r="A2" s="49" t="s">
        <v>2</v>
      </c>
      <c r="B2" s="51" t="s">
        <v>3</v>
      </c>
      <c r="C2" s="51" t="s">
        <v>4</v>
      </c>
      <c r="D2" s="53" t="s">
        <v>5</v>
      </c>
      <c r="E2" s="53" t="s">
        <v>6</v>
      </c>
      <c r="F2" s="46" t="s">
        <v>7</v>
      </c>
      <c r="G2" s="48"/>
      <c r="H2" s="48"/>
      <c r="I2" s="48"/>
      <c r="J2" s="48"/>
      <c r="K2" s="47"/>
      <c r="L2" s="46" t="s">
        <v>8</v>
      </c>
      <c r="M2" s="48"/>
      <c r="N2" s="48"/>
      <c r="O2" s="47"/>
      <c r="P2" s="46" t="s">
        <v>9</v>
      </c>
      <c r="Q2" s="47"/>
      <c r="R2" s="46" t="s">
        <v>10</v>
      </c>
      <c r="S2" s="48"/>
      <c r="T2" s="48"/>
      <c r="U2" s="48"/>
      <c r="V2" s="48"/>
      <c r="W2" s="48"/>
      <c r="X2" s="48"/>
      <c r="Y2" s="47"/>
      <c r="Z2" s="42" t="s">
        <v>11</v>
      </c>
      <c r="AA2" s="43"/>
      <c r="AB2" s="42" t="s">
        <v>12</v>
      </c>
      <c r="AC2" s="43"/>
      <c r="AD2" s="42" t="s">
        <v>13</v>
      </c>
      <c r="AE2" s="43"/>
      <c r="AF2" s="42" t="s">
        <v>14</v>
      </c>
      <c r="AG2" s="43"/>
    </row>
    <row r="3" spans="1:33" s="6" customFormat="1" ht="17.25" customHeight="1">
      <c r="A3" s="50"/>
      <c r="B3" s="52"/>
      <c r="C3" s="52"/>
      <c r="D3" s="54"/>
      <c r="E3" s="54"/>
      <c r="F3" s="46" t="s">
        <v>15</v>
      </c>
      <c r="G3" s="47"/>
      <c r="H3" s="46" t="s">
        <v>16</v>
      </c>
      <c r="I3" s="47"/>
      <c r="J3" s="46" t="s">
        <v>17</v>
      </c>
      <c r="K3" s="47"/>
      <c r="L3" s="46" t="s">
        <v>18</v>
      </c>
      <c r="M3" s="47"/>
      <c r="N3" s="46" t="s">
        <v>19</v>
      </c>
      <c r="O3" s="47"/>
      <c r="P3" s="46" t="s">
        <v>20</v>
      </c>
      <c r="Q3" s="47"/>
      <c r="R3" s="46" t="s">
        <v>21</v>
      </c>
      <c r="S3" s="47"/>
      <c r="T3" s="46" t="s">
        <v>22</v>
      </c>
      <c r="U3" s="47"/>
      <c r="V3" s="46" t="s">
        <v>23</v>
      </c>
      <c r="W3" s="47"/>
      <c r="X3" s="46" t="s">
        <v>24</v>
      </c>
      <c r="Y3" s="47"/>
      <c r="Z3" s="44"/>
      <c r="AA3" s="45"/>
      <c r="AB3" s="44"/>
      <c r="AC3" s="45"/>
      <c r="AD3" s="44"/>
      <c r="AE3" s="45"/>
      <c r="AF3" s="44"/>
      <c r="AG3" s="45"/>
    </row>
    <row r="4" spans="1:33" s="6" customFormat="1" ht="17.25" customHeight="1" thickBot="1">
      <c r="A4" s="50"/>
      <c r="B4" s="52"/>
      <c r="C4" s="52"/>
      <c r="D4" s="54"/>
      <c r="E4" s="54"/>
      <c r="F4" s="7" t="s">
        <v>25</v>
      </c>
      <c r="G4" s="8" t="s">
        <v>26</v>
      </c>
      <c r="H4" s="7" t="s">
        <v>25</v>
      </c>
      <c r="I4" s="8" t="s">
        <v>26</v>
      </c>
      <c r="J4" s="7" t="s">
        <v>25</v>
      </c>
      <c r="K4" s="8" t="s">
        <v>26</v>
      </c>
      <c r="L4" s="7" t="s">
        <v>25</v>
      </c>
      <c r="M4" s="8" t="s">
        <v>26</v>
      </c>
      <c r="N4" s="7" t="s">
        <v>25</v>
      </c>
      <c r="O4" s="8" t="s">
        <v>26</v>
      </c>
      <c r="P4" s="7" t="s">
        <v>25</v>
      </c>
      <c r="Q4" s="8" t="s">
        <v>26</v>
      </c>
      <c r="R4" s="7" t="s">
        <v>25</v>
      </c>
      <c r="S4" s="8" t="s">
        <v>26</v>
      </c>
      <c r="T4" s="7" t="s">
        <v>25</v>
      </c>
      <c r="U4" s="8" t="s">
        <v>26</v>
      </c>
      <c r="V4" s="7" t="s">
        <v>25</v>
      </c>
      <c r="W4" s="8" t="s">
        <v>26</v>
      </c>
      <c r="X4" s="7" t="s">
        <v>25</v>
      </c>
      <c r="Y4" s="8" t="s">
        <v>26</v>
      </c>
      <c r="Z4" s="7" t="s">
        <v>25</v>
      </c>
      <c r="AA4" s="8" t="s">
        <v>26</v>
      </c>
      <c r="AB4" s="7" t="s">
        <v>25</v>
      </c>
      <c r="AC4" s="8" t="s">
        <v>26</v>
      </c>
      <c r="AD4" s="7" t="s">
        <v>25</v>
      </c>
      <c r="AE4" s="8" t="s">
        <v>26</v>
      </c>
      <c r="AF4" s="7" t="s">
        <v>25</v>
      </c>
      <c r="AG4" s="8" t="s">
        <v>26</v>
      </c>
    </row>
    <row r="5" spans="1:34" ht="18.75" customHeight="1" thickBot="1" thickTop="1">
      <c r="A5" s="9" t="s">
        <v>27</v>
      </c>
      <c r="B5" s="10">
        <f>SUM(B7:B25)</f>
        <v>1167</v>
      </c>
      <c r="C5" s="10">
        <f>SUM(C7:C25)</f>
        <v>1039</v>
      </c>
      <c r="D5" s="11">
        <f>SUM(D7:D25)</f>
        <v>102842.4</v>
      </c>
      <c r="E5" s="12">
        <f>+AG5/C5*10</f>
        <v>14.556015399422517</v>
      </c>
      <c r="F5" s="13">
        <f aca="true" t="shared" si="0" ref="F5:AD5">SUM(F7:F25)</f>
        <v>826</v>
      </c>
      <c r="G5" s="14">
        <f t="shared" si="0"/>
        <v>177.99</v>
      </c>
      <c r="H5" s="13">
        <f t="shared" si="0"/>
        <v>54</v>
      </c>
      <c r="I5" s="14">
        <f t="shared" si="0"/>
        <v>87.16999999999997</v>
      </c>
      <c r="J5" s="13">
        <f t="shared" si="0"/>
        <v>17</v>
      </c>
      <c r="K5" s="14">
        <f t="shared" si="0"/>
        <v>68.39</v>
      </c>
      <c r="L5" s="13">
        <f t="shared" si="0"/>
        <v>24</v>
      </c>
      <c r="M5" s="14">
        <f t="shared" si="0"/>
        <v>439.92999999999995</v>
      </c>
      <c r="N5" s="13">
        <f t="shared" si="0"/>
        <v>19</v>
      </c>
      <c r="O5" s="14">
        <f t="shared" si="0"/>
        <v>279.67</v>
      </c>
      <c r="P5" s="13">
        <f t="shared" si="0"/>
        <v>6</v>
      </c>
      <c r="Q5" s="14">
        <f>SUM(Q7:Q25)</f>
        <v>145.57</v>
      </c>
      <c r="R5" s="13">
        <f t="shared" si="0"/>
        <v>7</v>
      </c>
      <c r="S5" s="14">
        <f t="shared" si="0"/>
        <v>60.79</v>
      </c>
      <c r="T5" s="13">
        <f t="shared" si="0"/>
        <v>2</v>
      </c>
      <c r="U5" s="14">
        <f t="shared" si="0"/>
        <v>46.239999999999995</v>
      </c>
      <c r="V5" s="13">
        <f t="shared" si="0"/>
        <v>9</v>
      </c>
      <c r="W5" s="14">
        <f t="shared" si="0"/>
        <v>73.58</v>
      </c>
      <c r="X5" s="13">
        <f t="shared" si="0"/>
        <v>6</v>
      </c>
      <c r="Y5" s="14">
        <f t="shared" si="0"/>
        <v>44.76</v>
      </c>
      <c r="Z5" s="13">
        <f t="shared" si="0"/>
        <v>131</v>
      </c>
      <c r="AA5" s="14">
        <f t="shared" si="0"/>
        <v>80.04</v>
      </c>
      <c r="AB5" s="13">
        <f t="shared" si="0"/>
        <v>6</v>
      </c>
      <c r="AC5" s="14">
        <f t="shared" si="0"/>
        <v>0.66</v>
      </c>
      <c r="AD5" s="13">
        <f t="shared" si="0"/>
        <v>7</v>
      </c>
      <c r="AE5" s="14">
        <f>SUM(AE7:AE25)</f>
        <v>7.58</v>
      </c>
      <c r="AF5" s="15">
        <f>SUM(AF7:AF25)</f>
        <v>1114</v>
      </c>
      <c r="AG5" s="12">
        <f>SUM(AG7:AG25)</f>
        <v>1512.3699999999994</v>
      </c>
      <c r="AH5" s="5" t="s">
        <v>28</v>
      </c>
    </row>
    <row r="6" spans="1:34" s="22" customFormat="1" ht="13.5" hidden="1" thickBot="1" thickTop="1">
      <c r="A6" s="16" t="s">
        <v>27</v>
      </c>
      <c r="B6" s="17">
        <f>+SUM(B7:B25)</f>
        <v>1167</v>
      </c>
      <c r="C6" s="17">
        <f>+SUM(C7:C25)</f>
        <v>1039</v>
      </c>
      <c r="D6" s="18">
        <f>+SUM(D7:D25)</f>
        <v>102842.4</v>
      </c>
      <c r="E6" s="18">
        <f aca="true" t="shared" si="1" ref="E6:E21">+AG6/C6*10</f>
        <v>14.556015399422517</v>
      </c>
      <c r="F6" s="19">
        <f aca="true" t="shared" si="2" ref="F6:AG6">+SUM(F7:F25)</f>
        <v>826</v>
      </c>
      <c r="G6" s="20">
        <f t="shared" si="2"/>
        <v>177.99</v>
      </c>
      <c r="H6" s="19">
        <f t="shared" si="2"/>
        <v>54</v>
      </c>
      <c r="I6" s="20">
        <f t="shared" si="2"/>
        <v>87.16999999999997</v>
      </c>
      <c r="J6" s="19">
        <f t="shared" si="2"/>
        <v>17</v>
      </c>
      <c r="K6" s="20">
        <f t="shared" si="2"/>
        <v>68.39</v>
      </c>
      <c r="L6" s="19">
        <f t="shared" si="2"/>
        <v>24</v>
      </c>
      <c r="M6" s="20">
        <f t="shared" si="2"/>
        <v>439.92999999999995</v>
      </c>
      <c r="N6" s="19">
        <f t="shared" si="2"/>
        <v>19</v>
      </c>
      <c r="O6" s="20">
        <f t="shared" si="2"/>
        <v>279.67</v>
      </c>
      <c r="P6" s="19">
        <f t="shared" si="2"/>
        <v>6</v>
      </c>
      <c r="Q6" s="20">
        <f t="shared" si="2"/>
        <v>145.57</v>
      </c>
      <c r="R6" s="19">
        <f t="shared" si="2"/>
        <v>7</v>
      </c>
      <c r="S6" s="20">
        <f t="shared" si="2"/>
        <v>60.79</v>
      </c>
      <c r="T6" s="19">
        <f t="shared" si="2"/>
        <v>2</v>
      </c>
      <c r="U6" s="20">
        <f t="shared" si="2"/>
        <v>46.239999999999995</v>
      </c>
      <c r="V6" s="19">
        <f t="shared" si="2"/>
        <v>9</v>
      </c>
      <c r="W6" s="20">
        <f t="shared" si="2"/>
        <v>73.58</v>
      </c>
      <c r="X6" s="19">
        <f t="shared" si="2"/>
        <v>6</v>
      </c>
      <c r="Y6" s="20">
        <f t="shared" si="2"/>
        <v>44.76</v>
      </c>
      <c r="Z6" s="19">
        <f t="shared" si="2"/>
        <v>131</v>
      </c>
      <c r="AA6" s="20">
        <f t="shared" si="2"/>
        <v>80.04</v>
      </c>
      <c r="AB6" s="19">
        <f t="shared" si="2"/>
        <v>6</v>
      </c>
      <c r="AC6" s="20">
        <f t="shared" si="2"/>
        <v>0.66</v>
      </c>
      <c r="AD6" s="19">
        <f t="shared" si="2"/>
        <v>7</v>
      </c>
      <c r="AE6" s="20">
        <f t="shared" si="2"/>
        <v>7.58</v>
      </c>
      <c r="AF6" s="17">
        <f t="shared" si="2"/>
        <v>1114</v>
      </c>
      <c r="AG6" s="21">
        <f t="shared" si="2"/>
        <v>1512.3699999999994</v>
      </c>
      <c r="AH6" s="22" t="s">
        <v>29</v>
      </c>
    </row>
    <row r="7" spans="1:33" ht="18.75" customHeight="1" thickTop="1">
      <c r="A7" s="23" t="s">
        <v>30</v>
      </c>
      <c r="B7" s="24">
        <v>465</v>
      </c>
      <c r="C7" s="24">
        <v>451</v>
      </c>
      <c r="D7" s="25">
        <v>22325</v>
      </c>
      <c r="E7" s="26">
        <f>+AG7/C7*10</f>
        <v>13.094235033259423</v>
      </c>
      <c r="F7" s="24">
        <v>448</v>
      </c>
      <c r="G7" s="27">
        <v>103.74</v>
      </c>
      <c r="H7" s="24">
        <v>21</v>
      </c>
      <c r="I7" s="27">
        <v>30.8</v>
      </c>
      <c r="J7" s="24">
        <v>2</v>
      </c>
      <c r="K7" s="27">
        <v>6.33</v>
      </c>
      <c r="L7" s="24">
        <v>5</v>
      </c>
      <c r="M7" s="27">
        <v>208.35</v>
      </c>
      <c r="N7" s="24">
        <v>3</v>
      </c>
      <c r="O7" s="27">
        <v>72.01</v>
      </c>
      <c r="P7" s="24">
        <v>1</v>
      </c>
      <c r="Q7" s="27">
        <v>47.08</v>
      </c>
      <c r="R7" s="24">
        <v>2</v>
      </c>
      <c r="S7" s="27">
        <v>8.53</v>
      </c>
      <c r="T7" s="24">
        <v>1</v>
      </c>
      <c r="U7" s="24">
        <v>9.94</v>
      </c>
      <c r="V7" s="24">
        <v>1</v>
      </c>
      <c r="W7" s="27">
        <v>11.43</v>
      </c>
      <c r="X7" s="24">
        <v>2</v>
      </c>
      <c r="Y7" s="27">
        <v>22.96</v>
      </c>
      <c r="Z7" s="24">
        <v>82</v>
      </c>
      <c r="AA7" s="27">
        <v>61.59</v>
      </c>
      <c r="AB7" s="24">
        <v>5</v>
      </c>
      <c r="AC7" s="24">
        <v>0.38</v>
      </c>
      <c r="AD7" s="24">
        <v>6</v>
      </c>
      <c r="AE7" s="27">
        <v>7.41</v>
      </c>
      <c r="AF7" s="28">
        <f>+SUM(F7,H7,J7,L7,N7,P7,R7,T7,V7,X7,Z7,AB7,AD7)</f>
        <v>579</v>
      </c>
      <c r="AG7" s="26">
        <f>+SUM(G7,I7,K7,M7,O7,Q7,S7,U7,W7,Y7,AA7,AC7,AE7)</f>
        <v>590.55</v>
      </c>
    </row>
    <row r="8" spans="1:33" ht="18.75" customHeight="1">
      <c r="A8" s="29" t="s">
        <v>31</v>
      </c>
      <c r="B8" s="30">
        <v>55</v>
      </c>
      <c r="C8" s="30">
        <v>36</v>
      </c>
      <c r="D8" s="31">
        <v>4932.7</v>
      </c>
      <c r="E8" s="32">
        <f t="shared" si="1"/>
        <v>15.119444444444445</v>
      </c>
      <c r="F8" s="30">
        <v>13</v>
      </c>
      <c r="G8" s="33">
        <v>2.67</v>
      </c>
      <c r="H8" s="30">
        <v>2</v>
      </c>
      <c r="I8" s="33">
        <v>2.73</v>
      </c>
      <c r="J8" s="30">
        <v>1</v>
      </c>
      <c r="K8" s="33">
        <v>3.91</v>
      </c>
      <c r="L8" s="30">
        <v>1</v>
      </c>
      <c r="M8" s="33">
        <v>23.79</v>
      </c>
      <c r="N8" s="30">
        <v>1</v>
      </c>
      <c r="O8" s="33">
        <v>10.42</v>
      </c>
      <c r="P8" s="30">
        <v>1</v>
      </c>
      <c r="Q8" s="33">
        <v>10.38</v>
      </c>
      <c r="R8" s="30">
        <v>0</v>
      </c>
      <c r="S8" s="30">
        <v>0</v>
      </c>
      <c r="T8" s="30">
        <v>0</v>
      </c>
      <c r="U8" s="30">
        <v>0</v>
      </c>
      <c r="V8" s="30">
        <v>0</v>
      </c>
      <c r="W8" s="30">
        <v>0</v>
      </c>
      <c r="X8" s="30">
        <v>0</v>
      </c>
      <c r="Y8" s="30">
        <v>0</v>
      </c>
      <c r="Z8" s="30">
        <v>5</v>
      </c>
      <c r="AA8" s="33">
        <v>0.53</v>
      </c>
      <c r="AB8" s="30">
        <v>0</v>
      </c>
      <c r="AC8" s="30">
        <v>0</v>
      </c>
      <c r="AD8" s="30">
        <v>0</v>
      </c>
      <c r="AE8" s="30">
        <v>0</v>
      </c>
      <c r="AF8" s="34">
        <f>+SUM(F8,H8,J8,L8,N8,P8,R8,T8,V8,X8,Z8,AB8,AD8)</f>
        <v>24</v>
      </c>
      <c r="AG8" s="32">
        <f aca="true" t="shared" si="3" ref="AG8:AG25">+SUM(G8,I8,K8,M8,O8,Q8,S8,U8,W8,Y8,AA8,AC8,AE8)</f>
        <v>54.43000000000001</v>
      </c>
    </row>
    <row r="9" spans="1:33" ht="18.75" customHeight="1">
      <c r="A9" s="29" t="s">
        <v>32</v>
      </c>
      <c r="B9" s="30">
        <v>109</v>
      </c>
      <c r="C9" s="30">
        <v>104</v>
      </c>
      <c r="D9" s="31">
        <v>12759</v>
      </c>
      <c r="E9" s="32">
        <f t="shared" si="1"/>
        <v>14.223076923076922</v>
      </c>
      <c r="F9" s="30">
        <v>65</v>
      </c>
      <c r="G9" s="33">
        <v>15.3</v>
      </c>
      <c r="H9" s="30">
        <v>4</v>
      </c>
      <c r="I9" s="33">
        <v>7.75</v>
      </c>
      <c r="J9" s="30">
        <v>2</v>
      </c>
      <c r="K9" s="33">
        <v>10.87</v>
      </c>
      <c r="L9" s="30">
        <v>2</v>
      </c>
      <c r="M9" s="33">
        <v>18.29</v>
      </c>
      <c r="N9" s="30">
        <v>2</v>
      </c>
      <c r="O9" s="33">
        <v>31.72</v>
      </c>
      <c r="P9" s="30">
        <v>1</v>
      </c>
      <c r="Q9" s="33">
        <v>49.1</v>
      </c>
      <c r="R9" s="30">
        <v>1</v>
      </c>
      <c r="S9" s="33">
        <v>1.35</v>
      </c>
      <c r="T9" s="30">
        <v>0</v>
      </c>
      <c r="U9" s="30">
        <v>0</v>
      </c>
      <c r="V9" s="30">
        <v>1</v>
      </c>
      <c r="W9" s="33">
        <v>7.67</v>
      </c>
      <c r="X9" s="30">
        <v>0</v>
      </c>
      <c r="Y9" s="30">
        <v>0</v>
      </c>
      <c r="Z9" s="30">
        <v>5</v>
      </c>
      <c r="AA9" s="33">
        <v>5.87</v>
      </c>
      <c r="AB9" s="30">
        <v>0</v>
      </c>
      <c r="AC9" s="30">
        <v>0</v>
      </c>
      <c r="AD9" s="30">
        <v>0</v>
      </c>
      <c r="AE9" s="30">
        <v>0</v>
      </c>
      <c r="AF9" s="34">
        <f aca="true" t="shared" si="4" ref="AF9:AF25">+SUM(F9,H9,J9,L9,N9,P9,R9,T9,V9,X9,Z9,AB9,AD9)</f>
        <v>83</v>
      </c>
      <c r="AG9" s="32">
        <f t="shared" si="3"/>
        <v>147.92</v>
      </c>
    </row>
    <row r="10" spans="1:33" ht="18.75" customHeight="1">
      <c r="A10" s="29" t="s">
        <v>33</v>
      </c>
      <c r="B10" s="30">
        <v>28</v>
      </c>
      <c r="C10" s="30">
        <v>14</v>
      </c>
      <c r="D10" s="31">
        <v>1372.7</v>
      </c>
      <c r="E10" s="32">
        <f t="shared" si="1"/>
        <v>9.221428571428572</v>
      </c>
      <c r="F10" s="30">
        <v>0</v>
      </c>
      <c r="G10" s="30">
        <v>0</v>
      </c>
      <c r="H10" s="30">
        <v>0</v>
      </c>
      <c r="I10" s="30">
        <v>0</v>
      </c>
      <c r="J10" s="30">
        <v>0</v>
      </c>
      <c r="K10" s="30">
        <v>0</v>
      </c>
      <c r="L10" s="30">
        <v>0</v>
      </c>
      <c r="M10" s="30">
        <v>0</v>
      </c>
      <c r="N10" s="30">
        <v>1</v>
      </c>
      <c r="O10" s="33">
        <v>11.24</v>
      </c>
      <c r="P10" s="30">
        <v>0</v>
      </c>
      <c r="Q10" s="30">
        <v>0</v>
      </c>
      <c r="R10" s="30">
        <v>1</v>
      </c>
      <c r="S10" s="33">
        <v>1.67</v>
      </c>
      <c r="T10" s="30">
        <v>0</v>
      </c>
      <c r="U10" s="30">
        <v>0</v>
      </c>
      <c r="V10" s="30">
        <v>0</v>
      </c>
      <c r="W10" s="30">
        <v>0</v>
      </c>
      <c r="X10" s="30">
        <v>0</v>
      </c>
      <c r="Y10" s="30">
        <v>0</v>
      </c>
      <c r="Z10" s="30">
        <v>0</v>
      </c>
      <c r="AA10" s="30">
        <v>0</v>
      </c>
      <c r="AB10" s="30">
        <v>0</v>
      </c>
      <c r="AC10" s="30">
        <v>0</v>
      </c>
      <c r="AD10" s="30">
        <v>0</v>
      </c>
      <c r="AE10" s="30">
        <v>0</v>
      </c>
      <c r="AF10" s="34">
        <f t="shared" si="4"/>
        <v>2</v>
      </c>
      <c r="AG10" s="32">
        <f t="shared" si="3"/>
        <v>12.91</v>
      </c>
    </row>
    <row r="11" spans="1:33" ht="18.75" customHeight="1">
      <c r="A11" s="29" t="s">
        <v>34</v>
      </c>
      <c r="B11" s="30">
        <v>16</v>
      </c>
      <c r="C11" s="30">
        <v>11</v>
      </c>
      <c r="D11" s="31">
        <v>2980</v>
      </c>
      <c r="E11" s="32">
        <f>+AG11/C11*10</f>
        <v>16.10909090909091</v>
      </c>
      <c r="F11" s="30">
        <v>5</v>
      </c>
      <c r="G11" s="33">
        <v>0.72</v>
      </c>
      <c r="H11" s="30">
        <v>1</v>
      </c>
      <c r="I11" s="33">
        <v>1.3</v>
      </c>
      <c r="J11" s="30">
        <v>0</v>
      </c>
      <c r="K11" s="30">
        <v>0</v>
      </c>
      <c r="L11" s="30">
        <v>2</v>
      </c>
      <c r="M11" s="33">
        <v>15.7</v>
      </c>
      <c r="N11" s="30">
        <v>0</v>
      </c>
      <c r="O11" s="30">
        <v>0</v>
      </c>
      <c r="P11" s="30">
        <v>0</v>
      </c>
      <c r="Q11" s="30">
        <v>0</v>
      </c>
      <c r="R11" s="30">
        <v>0</v>
      </c>
      <c r="S11" s="30">
        <v>0</v>
      </c>
      <c r="T11" s="30">
        <v>0</v>
      </c>
      <c r="U11" s="30">
        <v>0</v>
      </c>
      <c r="V11" s="30">
        <v>0</v>
      </c>
      <c r="W11" s="30">
        <v>0</v>
      </c>
      <c r="X11" s="30">
        <v>0</v>
      </c>
      <c r="Y11" s="30">
        <v>0</v>
      </c>
      <c r="Z11" s="30">
        <v>0</v>
      </c>
      <c r="AA11" s="30">
        <v>0</v>
      </c>
      <c r="AB11" s="30">
        <v>0</v>
      </c>
      <c r="AC11" s="30">
        <v>0</v>
      </c>
      <c r="AD11" s="30">
        <v>0</v>
      </c>
      <c r="AE11" s="30">
        <v>0</v>
      </c>
      <c r="AF11" s="34">
        <f t="shared" si="4"/>
        <v>8</v>
      </c>
      <c r="AG11" s="32">
        <f t="shared" si="3"/>
        <v>17.72</v>
      </c>
    </row>
    <row r="12" spans="1:33" ht="18.75" customHeight="1">
      <c r="A12" s="29" t="s">
        <v>35</v>
      </c>
      <c r="B12" s="30">
        <v>70</v>
      </c>
      <c r="C12" s="30">
        <v>70</v>
      </c>
      <c r="D12" s="31">
        <v>14102</v>
      </c>
      <c r="E12" s="32">
        <f t="shared" si="1"/>
        <v>15.83142857142857</v>
      </c>
      <c r="F12" s="30">
        <v>43</v>
      </c>
      <c r="G12" s="33">
        <v>8.45</v>
      </c>
      <c r="H12" s="30">
        <v>5</v>
      </c>
      <c r="I12" s="33">
        <v>7.66</v>
      </c>
      <c r="J12" s="30">
        <v>1</v>
      </c>
      <c r="K12" s="33">
        <v>3.39</v>
      </c>
      <c r="L12" s="30">
        <v>2</v>
      </c>
      <c r="M12" s="33">
        <v>53.69</v>
      </c>
      <c r="N12" s="30">
        <v>0</v>
      </c>
      <c r="O12" s="30">
        <v>0</v>
      </c>
      <c r="P12" s="30">
        <v>0</v>
      </c>
      <c r="Q12" s="30">
        <v>0</v>
      </c>
      <c r="R12" s="30">
        <v>1</v>
      </c>
      <c r="S12" s="33">
        <v>0.77</v>
      </c>
      <c r="T12" s="30">
        <v>1</v>
      </c>
      <c r="U12" s="30">
        <v>36.3</v>
      </c>
      <c r="V12" s="30">
        <v>0</v>
      </c>
      <c r="W12" s="30">
        <v>0</v>
      </c>
      <c r="X12" s="30">
        <v>0</v>
      </c>
      <c r="Y12" s="30">
        <v>0</v>
      </c>
      <c r="Z12" s="30">
        <v>2</v>
      </c>
      <c r="AA12" s="33">
        <v>0.28</v>
      </c>
      <c r="AB12" s="30">
        <v>1</v>
      </c>
      <c r="AC12" s="30">
        <v>0.28</v>
      </c>
      <c r="AD12" s="30">
        <v>0</v>
      </c>
      <c r="AE12" s="30">
        <v>0</v>
      </c>
      <c r="AF12" s="34">
        <f t="shared" si="4"/>
        <v>56</v>
      </c>
      <c r="AG12" s="32">
        <f t="shared" si="3"/>
        <v>110.82</v>
      </c>
    </row>
    <row r="13" spans="1:33" ht="18.75" customHeight="1">
      <c r="A13" s="29" t="s">
        <v>36</v>
      </c>
      <c r="B13" s="30">
        <v>22</v>
      </c>
      <c r="C13" s="30">
        <v>15</v>
      </c>
      <c r="D13" s="31">
        <v>2539</v>
      </c>
      <c r="E13" s="32">
        <f t="shared" si="1"/>
        <v>18.886666666666663</v>
      </c>
      <c r="F13" s="30">
        <v>5</v>
      </c>
      <c r="G13" s="33">
        <v>0.97</v>
      </c>
      <c r="H13" s="30">
        <v>4</v>
      </c>
      <c r="I13" s="33">
        <v>5.26</v>
      </c>
      <c r="J13" s="30">
        <v>0</v>
      </c>
      <c r="K13" s="30">
        <v>0</v>
      </c>
      <c r="L13" s="30">
        <v>1</v>
      </c>
      <c r="M13" s="33">
        <v>12.7</v>
      </c>
      <c r="N13" s="30">
        <v>1</v>
      </c>
      <c r="O13" s="33">
        <v>9.4</v>
      </c>
      <c r="P13" s="30">
        <v>0</v>
      </c>
      <c r="Q13" s="30">
        <v>0</v>
      </c>
      <c r="R13" s="30">
        <v>0</v>
      </c>
      <c r="S13" s="30">
        <v>0</v>
      </c>
      <c r="T13" s="30">
        <v>0</v>
      </c>
      <c r="U13" s="30">
        <v>0</v>
      </c>
      <c r="V13" s="30">
        <v>0</v>
      </c>
      <c r="W13" s="30">
        <v>0</v>
      </c>
      <c r="X13" s="30">
        <v>0</v>
      </c>
      <c r="Y13" s="30">
        <v>0</v>
      </c>
      <c r="Z13" s="30">
        <v>0</v>
      </c>
      <c r="AA13" s="30">
        <v>0</v>
      </c>
      <c r="AB13" s="30">
        <v>0</v>
      </c>
      <c r="AC13" s="30">
        <v>0</v>
      </c>
      <c r="AD13" s="30">
        <v>0</v>
      </c>
      <c r="AE13" s="30">
        <v>0</v>
      </c>
      <c r="AF13" s="34">
        <f t="shared" si="4"/>
        <v>11</v>
      </c>
      <c r="AG13" s="32">
        <f t="shared" si="3"/>
        <v>28.33</v>
      </c>
    </row>
    <row r="14" spans="1:33" ht="18.75" customHeight="1">
      <c r="A14" s="29" t="s">
        <v>37</v>
      </c>
      <c r="B14" s="30">
        <v>34</v>
      </c>
      <c r="C14" s="30">
        <v>33</v>
      </c>
      <c r="D14" s="31">
        <v>3476</v>
      </c>
      <c r="E14" s="32">
        <f t="shared" si="1"/>
        <v>16.581818181818186</v>
      </c>
      <c r="F14" s="30">
        <v>9</v>
      </c>
      <c r="G14" s="33">
        <v>2.95</v>
      </c>
      <c r="H14" s="30">
        <v>3</v>
      </c>
      <c r="I14" s="33">
        <v>6.12</v>
      </c>
      <c r="J14" s="30">
        <v>4</v>
      </c>
      <c r="K14" s="33">
        <v>12.05</v>
      </c>
      <c r="L14" s="30">
        <v>1</v>
      </c>
      <c r="M14" s="33">
        <v>16.3</v>
      </c>
      <c r="N14" s="30">
        <v>1</v>
      </c>
      <c r="O14" s="33">
        <v>13.6</v>
      </c>
      <c r="P14" s="30">
        <v>0</v>
      </c>
      <c r="Q14" s="30">
        <v>0</v>
      </c>
      <c r="R14" s="30">
        <v>0</v>
      </c>
      <c r="S14" s="30">
        <v>0</v>
      </c>
      <c r="T14" s="30">
        <v>0</v>
      </c>
      <c r="U14" s="30">
        <v>0</v>
      </c>
      <c r="V14" s="30">
        <v>0</v>
      </c>
      <c r="W14" s="30">
        <v>0</v>
      </c>
      <c r="X14" s="30">
        <v>1</v>
      </c>
      <c r="Y14" s="33">
        <v>3.7</v>
      </c>
      <c r="Z14" s="30">
        <v>0</v>
      </c>
      <c r="AA14" s="30">
        <v>0</v>
      </c>
      <c r="AB14" s="30">
        <v>0</v>
      </c>
      <c r="AC14" s="30">
        <v>0</v>
      </c>
      <c r="AD14" s="30">
        <v>0</v>
      </c>
      <c r="AE14" s="30">
        <v>0</v>
      </c>
      <c r="AF14" s="34">
        <f t="shared" si="4"/>
        <v>19</v>
      </c>
      <c r="AG14" s="32">
        <f t="shared" si="3"/>
        <v>54.720000000000006</v>
      </c>
    </row>
    <row r="15" spans="1:33" ht="18.75" customHeight="1">
      <c r="A15" s="29" t="s">
        <v>38</v>
      </c>
      <c r="B15" s="30">
        <v>113</v>
      </c>
      <c r="C15" s="30">
        <v>107</v>
      </c>
      <c r="D15" s="31">
        <v>10469</v>
      </c>
      <c r="E15" s="32">
        <f t="shared" si="1"/>
        <v>10.531775700934581</v>
      </c>
      <c r="F15" s="30">
        <v>21</v>
      </c>
      <c r="G15" s="33">
        <v>8.06</v>
      </c>
      <c r="H15" s="30">
        <v>3</v>
      </c>
      <c r="I15" s="33">
        <v>8.35</v>
      </c>
      <c r="J15" s="30">
        <v>1</v>
      </c>
      <c r="K15" s="33">
        <v>6.42</v>
      </c>
      <c r="L15" s="30">
        <v>3</v>
      </c>
      <c r="M15" s="33">
        <v>26.19</v>
      </c>
      <c r="N15" s="30">
        <v>3</v>
      </c>
      <c r="O15" s="33">
        <v>41.02</v>
      </c>
      <c r="P15" s="30">
        <v>2</v>
      </c>
      <c r="Q15" s="33">
        <v>22.65</v>
      </c>
      <c r="R15" s="30">
        <v>0</v>
      </c>
      <c r="S15" s="30">
        <v>0</v>
      </c>
      <c r="T15" s="30">
        <v>0</v>
      </c>
      <c r="U15" s="30">
        <v>0</v>
      </c>
      <c r="V15" s="30">
        <v>0</v>
      </c>
      <c r="W15" s="30">
        <v>0</v>
      </c>
      <c r="X15" s="30">
        <v>0</v>
      </c>
      <c r="Y15" s="30">
        <v>0</v>
      </c>
      <c r="Z15" s="30">
        <v>0</v>
      </c>
      <c r="AA15" s="30">
        <v>0</v>
      </c>
      <c r="AB15" s="30">
        <v>0</v>
      </c>
      <c r="AC15" s="30">
        <v>0</v>
      </c>
      <c r="AD15" s="30">
        <v>0</v>
      </c>
      <c r="AE15" s="30">
        <v>0</v>
      </c>
      <c r="AF15" s="34">
        <f t="shared" si="4"/>
        <v>33</v>
      </c>
      <c r="AG15" s="32">
        <f t="shared" si="3"/>
        <v>112.69</v>
      </c>
    </row>
    <row r="16" spans="1:33" ht="18.75" customHeight="1">
      <c r="A16" s="29" t="s">
        <v>39</v>
      </c>
      <c r="B16" s="30">
        <v>50</v>
      </c>
      <c r="C16" s="30">
        <v>49</v>
      </c>
      <c r="D16" s="31">
        <v>6034</v>
      </c>
      <c r="E16" s="32">
        <f t="shared" si="1"/>
        <v>27.06122448979592</v>
      </c>
      <c r="F16" s="30">
        <v>51</v>
      </c>
      <c r="G16" s="33">
        <v>6.8</v>
      </c>
      <c r="H16" s="30">
        <v>5</v>
      </c>
      <c r="I16" s="33">
        <v>8.1</v>
      </c>
      <c r="J16" s="30">
        <v>1</v>
      </c>
      <c r="K16" s="33">
        <v>7.37</v>
      </c>
      <c r="L16" s="30">
        <v>1</v>
      </c>
      <c r="M16" s="33">
        <v>11.9</v>
      </c>
      <c r="N16" s="30">
        <v>3</v>
      </c>
      <c r="O16" s="33">
        <v>39.42</v>
      </c>
      <c r="P16" s="30">
        <v>0</v>
      </c>
      <c r="Q16" s="30">
        <v>0</v>
      </c>
      <c r="R16" s="30">
        <v>0</v>
      </c>
      <c r="S16" s="30">
        <v>0</v>
      </c>
      <c r="T16" s="30">
        <v>0</v>
      </c>
      <c r="U16" s="30">
        <v>0</v>
      </c>
      <c r="V16" s="30">
        <v>5</v>
      </c>
      <c r="W16" s="33">
        <v>50.85</v>
      </c>
      <c r="X16" s="30">
        <v>2</v>
      </c>
      <c r="Y16" s="33">
        <v>3.17</v>
      </c>
      <c r="Z16" s="30">
        <v>3</v>
      </c>
      <c r="AA16" s="33">
        <v>4.82</v>
      </c>
      <c r="AB16" s="30">
        <v>0</v>
      </c>
      <c r="AC16" s="30">
        <v>0</v>
      </c>
      <c r="AD16" s="30">
        <v>1</v>
      </c>
      <c r="AE16" s="33">
        <v>0.17</v>
      </c>
      <c r="AF16" s="34">
        <f t="shared" si="4"/>
        <v>72</v>
      </c>
      <c r="AG16" s="32">
        <f t="shared" si="3"/>
        <v>132.6</v>
      </c>
    </row>
    <row r="17" spans="1:33" ht="18.75" customHeight="1">
      <c r="A17" s="29" t="s">
        <v>40</v>
      </c>
      <c r="B17" s="30">
        <v>51</v>
      </c>
      <c r="C17" s="30">
        <v>51</v>
      </c>
      <c r="D17" s="31">
        <v>1356</v>
      </c>
      <c r="E17" s="32">
        <f t="shared" si="1"/>
        <v>6.433333333333332</v>
      </c>
      <c r="F17" s="30">
        <v>90</v>
      </c>
      <c r="G17" s="33">
        <v>13.25</v>
      </c>
      <c r="H17" s="30">
        <v>3</v>
      </c>
      <c r="I17" s="33">
        <v>3.4</v>
      </c>
      <c r="J17" s="30">
        <v>1</v>
      </c>
      <c r="K17" s="33">
        <v>2.8</v>
      </c>
      <c r="L17" s="30">
        <v>1</v>
      </c>
      <c r="M17" s="33">
        <v>6.7</v>
      </c>
      <c r="N17" s="30">
        <v>0</v>
      </c>
      <c r="O17" s="30">
        <v>0</v>
      </c>
      <c r="P17" s="30">
        <v>0</v>
      </c>
      <c r="Q17" s="30">
        <v>0</v>
      </c>
      <c r="R17" s="30">
        <v>0</v>
      </c>
      <c r="S17" s="30">
        <v>0</v>
      </c>
      <c r="T17" s="30">
        <v>0</v>
      </c>
      <c r="U17" s="30">
        <v>0</v>
      </c>
      <c r="V17" s="30">
        <v>2</v>
      </c>
      <c r="W17" s="33">
        <v>3.63</v>
      </c>
      <c r="X17" s="30">
        <v>0</v>
      </c>
      <c r="Y17" s="30">
        <v>0</v>
      </c>
      <c r="Z17" s="30">
        <v>27</v>
      </c>
      <c r="AA17" s="33">
        <v>3.03</v>
      </c>
      <c r="AB17" s="30">
        <v>0</v>
      </c>
      <c r="AC17" s="30">
        <v>0</v>
      </c>
      <c r="AD17" s="30">
        <v>0</v>
      </c>
      <c r="AE17" s="30">
        <v>0</v>
      </c>
      <c r="AF17" s="34">
        <f t="shared" si="4"/>
        <v>124</v>
      </c>
      <c r="AG17" s="32">
        <f t="shared" si="3"/>
        <v>32.809999999999995</v>
      </c>
    </row>
    <row r="18" spans="1:33" ht="18.75" customHeight="1">
      <c r="A18" s="29" t="s">
        <v>41</v>
      </c>
      <c r="B18" s="30">
        <v>6</v>
      </c>
      <c r="C18" s="30">
        <v>6</v>
      </c>
      <c r="D18" s="31">
        <v>1476</v>
      </c>
      <c r="E18" s="32">
        <f t="shared" si="1"/>
        <v>2.2666666666666666</v>
      </c>
      <c r="F18" s="30">
        <v>0</v>
      </c>
      <c r="G18" s="30">
        <v>0</v>
      </c>
      <c r="H18" s="30">
        <v>0</v>
      </c>
      <c r="I18" s="30">
        <v>0</v>
      </c>
      <c r="J18" s="30">
        <v>0</v>
      </c>
      <c r="K18" s="30">
        <v>0</v>
      </c>
      <c r="L18" s="30">
        <v>0</v>
      </c>
      <c r="M18" s="30">
        <v>0</v>
      </c>
      <c r="N18" s="30">
        <v>0</v>
      </c>
      <c r="O18" s="33">
        <v>1.36</v>
      </c>
      <c r="P18" s="30">
        <v>0</v>
      </c>
      <c r="Q18" s="30">
        <v>0</v>
      </c>
      <c r="R18" s="30">
        <v>0</v>
      </c>
      <c r="S18" s="30">
        <v>0</v>
      </c>
      <c r="T18" s="30">
        <v>0</v>
      </c>
      <c r="U18" s="30">
        <v>0</v>
      </c>
      <c r="V18" s="30">
        <v>0</v>
      </c>
      <c r="W18" s="30">
        <v>0</v>
      </c>
      <c r="X18" s="30">
        <v>0</v>
      </c>
      <c r="Y18" s="30">
        <v>0</v>
      </c>
      <c r="Z18" s="30">
        <v>0</v>
      </c>
      <c r="AA18" s="30">
        <v>0</v>
      </c>
      <c r="AB18" s="30">
        <v>0</v>
      </c>
      <c r="AC18" s="30">
        <v>0</v>
      </c>
      <c r="AD18" s="30">
        <v>0</v>
      </c>
      <c r="AE18" s="30">
        <v>0</v>
      </c>
      <c r="AF18" s="34">
        <f t="shared" si="4"/>
        <v>0</v>
      </c>
      <c r="AG18" s="32">
        <f t="shared" si="3"/>
        <v>1.36</v>
      </c>
    </row>
    <row r="19" spans="1:33" ht="18.75" customHeight="1">
      <c r="A19" s="29" t="s">
        <v>42</v>
      </c>
      <c r="B19" s="30">
        <v>38</v>
      </c>
      <c r="C19" s="30">
        <v>34</v>
      </c>
      <c r="D19" s="31">
        <v>2998</v>
      </c>
      <c r="E19" s="32">
        <f t="shared" si="1"/>
        <v>12.841176470588234</v>
      </c>
      <c r="F19" s="30">
        <v>1</v>
      </c>
      <c r="G19" s="33">
        <v>0.26</v>
      </c>
      <c r="H19" s="30">
        <v>1</v>
      </c>
      <c r="I19" s="33">
        <v>1.5</v>
      </c>
      <c r="J19" s="30">
        <v>2</v>
      </c>
      <c r="K19" s="33">
        <v>7.6</v>
      </c>
      <c r="L19" s="30">
        <v>1</v>
      </c>
      <c r="M19" s="33">
        <v>3</v>
      </c>
      <c r="N19" s="30">
        <v>1</v>
      </c>
      <c r="O19" s="33">
        <v>31.3</v>
      </c>
      <c r="P19" s="30">
        <v>0</v>
      </c>
      <c r="Q19" s="30">
        <v>0</v>
      </c>
      <c r="R19" s="30">
        <v>0</v>
      </c>
      <c r="S19" s="30">
        <v>0</v>
      </c>
      <c r="T19" s="30">
        <v>0</v>
      </c>
      <c r="U19" s="30">
        <v>0</v>
      </c>
      <c r="V19" s="30">
        <v>0</v>
      </c>
      <c r="W19" s="30">
        <v>0</v>
      </c>
      <c r="X19" s="30">
        <v>0</v>
      </c>
      <c r="Y19" s="30">
        <v>0</v>
      </c>
      <c r="Z19" s="30">
        <v>0</v>
      </c>
      <c r="AA19" s="30">
        <v>0</v>
      </c>
      <c r="AB19" s="30">
        <v>0</v>
      </c>
      <c r="AC19" s="30">
        <v>0</v>
      </c>
      <c r="AD19" s="30">
        <v>0</v>
      </c>
      <c r="AE19" s="30">
        <v>0</v>
      </c>
      <c r="AF19" s="34">
        <f t="shared" si="4"/>
        <v>6</v>
      </c>
      <c r="AG19" s="32">
        <f t="shared" si="3"/>
        <v>43.66</v>
      </c>
    </row>
    <row r="20" spans="1:33" ht="18.75" customHeight="1">
      <c r="A20" s="29" t="s">
        <v>43</v>
      </c>
      <c r="B20" s="30">
        <v>27</v>
      </c>
      <c r="C20" s="30">
        <v>27</v>
      </c>
      <c r="D20" s="31">
        <v>1306</v>
      </c>
      <c r="E20" s="32">
        <f t="shared" si="1"/>
        <v>18.288888888888888</v>
      </c>
      <c r="F20" s="30">
        <v>62</v>
      </c>
      <c r="G20" s="33">
        <v>11.49</v>
      </c>
      <c r="H20" s="30">
        <v>1</v>
      </c>
      <c r="I20" s="33">
        <v>1.1</v>
      </c>
      <c r="J20" s="30">
        <v>1</v>
      </c>
      <c r="K20" s="33">
        <v>5.79</v>
      </c>
      <c r="L20" s="30">
        <v>1</v>
      </c>
      <c r="M20" s="33">
        <v>12.18</v>
      </c>
      <c r="N20" s="30">
        <v>0</v>
      </c>
      <c r="O20" s="30">
        <v>0</v>
      </c>
      <c r="P20" s="30">
        <v>0</v>
      </c>
      <c r="Q20" s="30">
        <v>0</v>
      </c>
      <c r="R20" s="30">
        <v>0</v>
      </c>
      <c r="S20" s="30">
        <v>0</v>
      </c>
      <c r="T20" s="30">
        <v>0</v>
      </c>
      <c r="U20" s="30">
        <v>0</v>
      </c>
      <c r="V20" s="30">
        <v>0</v>
      </c>
      <c r="W20" s="30">
        <v>0</v>
      </c>
      <c r="X20" s="30">
        <v>1</v>
      </c>
      <c r="Y20" s="33">
        <v>14.93</v>
      </c>
      <c r="Z20" s="30">
        <v>6</v>
      </c>
      <c r="AA20" s="33">
        <v>3.89</v>
      </c>
      <c r="AB20" s="30">
        <v>0</v>
      </c>
      <c r="AC20" s="30">
        <v>0</v>
      </c>
      <c r="AD20" s="30">
        <v>0</v>
      </c>
      <c r="AE20" s="30">
        <v>0</v>
      </c>
      <c r="AF20" s="34">
        <f t="shared" si="4"/>
        <v>72</v>
      </c>
      <c r="AG20" s="32">
        <f t="shared" si="3"/>
        <v>49.379999999999995</v>
      </c>
    </row>
    <row r="21" spans="1:33" ht="18.75" customHeight="1">
      <c r="A21" s="29" t="s">
        <v>44</v>
      </c>
      <c r="B21" s="30">
        <v>22</v>
      </c>
      <c r="C21" s="30">
        <v>16</v>
      </c>
      <c r="D21" s="31">
        <v>10396</v>
      </c>
      <c r="E21" s="32">
        <f t="shared" si="1"/>
        <v>27.1875</v>
      </c>
      <c r="F21" s="30">
        <v>0</v>
      </c>
      <c r="G21" s="30">
        <v>0</v>
      </c>
      <c r="H21" s="30">
        <v>1</v>
      </c>
      <c r="I21" s="33">
        <v>3.1</v>
      </c>
      <c r="J21" s="30">
        <v>1</v>
      </c>
      <c r="K21" s="33">
        <v>1.86</v>
      </c>
      <c r="L21" s="30">
        <v>1</v>
      </c>
      <c r="M21" s="33">
        <v>2.74</v>
      </c>
      <c r="N21" s="30">
        <v>0</v>
      </c>
      <c r="O21" s="30">
        <v>0</v>
      </c>
      <c r="P21" s="30">
        <v>0</v>
      </c>
      <c r="Q21" s="30">
        <v>0</v>
      </c>
      <c r="R21" s="30">
        <v>1</v>
      </c>
      <c r="S21" s="33">
        <v>35.8</v>
      </c>
      <c r="T21" s="30">
        <v>0</v>
      </c>
      <c r="U21" s="30">
        <v>0</v>
      </c>
      <c r="V21" s="30">
        <v>0</v>
      </c>
      <c r="W21" s="30">
        <v>0</v>
      </c>
      <c r="X21" s="30">
        <v>0</v>
      </c>
      <c r="Y21" s="30">
        <v>0</v>
      </c>
      <c r="Z21" s="30">
        <v>0</v>
      </c>
      <c r="AA21" s="30">
        <v>0</v>
      </c>
      <c r="AB21" s="30">
        <v>0</v>
      </c>
      <c r="AC21" s="30">
        <v>0</v>
      </c>
      <c r="AD21" s="30">
        <v>0</v>
      </c>
      <c r="AE21" s="30">
        <v>0</v>
      </c>
      <c r="AF21" s="34">
        <f t="shared" si="4"/>
        <v>4</v>
      </c>
      <c r="AG21" s="32">
        <f t="shared" si="3"/>
        <v>43.5</v>
      </c>
    </row>
    <row r="22" spans="1:33" ht="18.75" customHeight="1">
      <c r="A22" s="29" t="s">
        <v>45</v>
      </c>
      <c r="B22" s="30">
        <v>14</v>
      </c>
      <c r="C22" s="30">
        <v>0</v>
      </c>
      <c r="D22" s="31">
        <v>0</v>
      </c>
      <c r="E22" s="32" t="s">
        <v>46</v>
      </c>
      <c r="F22" s="30">
        <v>0</v>
      </c>
      <c r="G22" s="30">
        <v>0</v>
      </c>
      <c r="H22" s="30">
        <v>0</v>
      </c>
      <c r="I22" s="30">
        <v>0</v>
      </c>
      <c r="J22" s="30">
        <v>0</v>
      </c>
      <c r="K22" s="30">
        <v>0</v>
      </c>
      <c r="L22" s="30">
        <v>0</v>
      </c>
      <c r="M22" s="30">
        <v>0</v>
      </c>
      <c r="N22" s="30">
        <v>0</v>
      </c>
      <c r="O22" s="30">
        <v>0</v>
      </c>
      <c r="P22" s="30">
        <v>0</v>
      </c>
      <c r="Q22" s="30">
        <v>0</v>
      </c>
      <c r="R22" s="30">
        <v>0</v>
      </c>
      <c r="S22" s="30">
        <v>0</v>
      </c>
      <c r="T22" s="30">
        <v>0</v>
      </c>
      <c r="U22" s="30">
        <v>0</v>
      </c>
      <c r="V22" s="30">
        <v>0</v>
      </c>
      <c r="W22" s="30">
        <v>0</v>
      </c>
      <c r="X22" s="30">
        <v>0</v>
      </c>
      <c r="Y22" s="30">
        <v>0</v>
      </c>
      <c r="Z22" s="30">
        <v>0</v>
      </c>
      <c r="AA22" s="30">
        <v>0</v>
      </c>
      <c r="AB22" s="30">
        <v>0</v>
      </c>
      <c r="AC22" s="30">
        <v>0</v>
      </c>
      <c r="AD22" s="30">
        <v>0</v>
      </c>
      <c r="AE22" s="30">
        <v>0</v>
      </c>
      <c r="AF22" s="34">
        <f t="shared" si="4"/>
        <v>0</v>
      </c>
      <c r="AG22" s="32">
        <f t="shared" si="3"/>
        <v>0</v>
      </c>
    </row>
    <row r="23" spans="1:33" ht="18.75" customHeight="1">
      <c r="A23" s="29" t="s">
        <v>47</v>
      </c>
      <c r="B23" s="30">
        <v>19</v>
      </c>
      <c r="C23" s="30">
        <v>0</v>
      </c>
      <c r="D23" s="31">
        <v>0</v>
      </c>
      <c r="E23" s="32" t="s">
        <v>46</v>
      </c>
      <c r="F23" s="30">
        <v>0</v>
      </c>
      <c r="G23" s="30">
        <v>0</v>
      </c>
      <c r="H23" s="30">
        <v>0</v>
      </c>
      <c r="I23" s="30">
        <v>0</v>
      </c>
      <c r="J23" s="30">
        <v>0</v>
      </c>
      <c r="K23" s="30">
        <v>0</v>
      </c>
      <c r="L23" s="30">
        <v>0</v>
      </c>
      <c r="M23" s="30">
        <v>0</v>
      </c>
      <c r="N23" s="30">
        <v>1</v>
      </c>
      <c r="O23" s="33">
        <v>4.98</v>
      </c>
      <c r="P23" s="30">
        <v>1</v>
      </c>
      <c r="Q23" s="33">
        <v>16.36</v>
      </c>
      <c r="R23" s="30">
        <v>0</v>
      </c>
      <c r="S23" s="30">
        <v>0</v>
      </c>
      <c r="T23" s="30">
        <v>0</v>
      </c>
      <c r="U23" s="30">
        <v>0</v>
      </c>
      <c r="V23" s="30">
        <v>0</v>
      </c>
      <c r="W23" s="30">
        <v>0</v>
      </c>
      <c r="X23" s="30">
        <v>0</v>
      </c>
      <c r="Y23" s="30">
        <v>0</v>
      </c>
      <c r="Z23" s="30">
        <v>0</v>
      </c>
      <c r="AA23" s="30">
        <v>0</v>
      </c>
      <c r="AB23" s="30">
        <v>0</v>
      </c>
      <c r="AC23" s="30">
        <v>0</v>
      </c>
      <c r="AD23" s="30">
        <v>0</v>
      </c>
      <c r="AE23" s="30">
        <v>0</v>
      </c>
      <c r="AF23" s="34">
        <f t="shared" si="4"/>
        <v>2</v>
      </c>
      <c r="AG23" s="32">
        <f t="shared" si="3"/>
        <v>21.34</v>
      </c>
    </row>
    <row r="24" spans="1:33" ht="18.75" customHeight="1">
      <c r="A24" s="29" t="s">
        <v>48</v>
      </c>
      <c r="B24" s="30">
        <v>9</v>
      </c>
      <c r="C24" s="30">
        <v>4</v>
      </c>
      <c r="D24" s="31">
        <v>1080</v>
      </c>
      <c r="E24" s="32">
        <f>+AG24/C24*10</f>
        <v>53.275000000000006</v>
      </c>
      <c r="F24" s="30">
        <v>6</v>
      </c>
      <c r="G24" s="33">
        <v>1.28</v>
      </c>
      <c r="H24" s="30">
        <v>0</v>
      </c>
      <c r="I24" s="30">
        <v>0</v>
      </c>
      <c r="J24" s="30">
        <v>0</v>
      </c>
      <c r="K24" s="30">
        <v>0</v>
      </c>
      <c r="L24" s="30">
        <v>1</v>
      </c>
      <c r="M24" s="33">
        <v>20</v>
      </c>
      <c r="N24" s="30">
        <v>0</v>
      </c>
      <c r="O24" s="30">
        <v>0</v>
      </c>
      <c r="P24" s="30">
        <v>0</v>
      </c>
      <c r="Q24" s="30">
        <v>0</v>
      </c>
      <c r="R24" s="30">
        <v>0</v>
      </c>
      <c r="S24" s="30">
        <v>0</v>
      </c>
      <c r="T24" s="30">
        <v>0</v>
      </c>
      <c r="U24" s="30">
        <v>0</v>
      </c>
      <c r="V24" s="30">
        <v>0</v>
      </c>
      <c r="W24" s="30">
        <v>0</v>
      </c>
      <c r="X24" s="30">
        <v>0</v>
      </c>
      <c r="Y24" s="30">
        <v>0</v>
      </c>
      <c r="Z24" s="30">
        <v>1</v>
      </c>
      <c r="AA24" s="33">
        <v>0.03</v>
      </c>
      <c r="AB24" s="30">
        <v>0</v>
      </c>
      <c r="AC24" s="30">
        <v>0</v>
      </c>
      <c r="AD24" s="30">
        <v>0</v>
      </c>
      <c r="AE24" s="30">
        <v>0</v>
      </c>
      <c r="AF24" s="34">
        <f t="shared" si="4"/>
        <v>8</v>
      </c>
      <c r="AG24" s="32">
        <f t="shared" si="3"/>
        <v>21.310000000000002</v>
      </c>
    </row>
    <row r="25" spans="1:33" ht="18.75" customHeight="1">
      <c r="A25" s="29" t="s">
        <v>49</v>
      </c>
      <c r="B25" s="30">
        <v>19</v>
      </c>
      <c r="C25" s="30">
        <v>11</v>
      </c>
      <c r="D25" s="31">
        <v>3241</v>
      </c>
      <c r="E25" s="32">
        <f>+AG25/C25*10</f>
        <v>33.018181818181816</v>
      </c>
      <c r="F25" s="30">
        <v>7</v>
      </c>
      <c r="G25" s="33">
        <v>2.05</v>
      </c>
      <c r="H25" s="30">
        <v>0</v>
      </c>
      <c r="I25" s="30">
        <v>0</v>
      </c>
      <c r="J25" s="30">
        <v>0</v>
      </c>
      <c r="K25" s="30">
        <v>0</v>
      </c>
      <c r="L25" s="30">
        <v>1</v>
      </c>
      <c r="M25" s="33">
        <v>8.4</v>
      </c>
      <c r="N25" s="30">
        <v>2</v>
      </c>
      <c r="O25" s="33">
        <v>13.2</v>
      </c>
      <c r="P25" s="30">
        <v>0</v>
      </c>
      <c r="Q25" s="30">
        <v>0</v>
      </c>
      <c r="R25" s="30">
        <v>1</v>
      </c>
      <c r="S25" s="33">
        <v>12.67</v>
      </c>
      <c r="T25" s="30">
        <v>0</v>
      </c>
      <c r="U25" s="30">
        <v>0</v>
      </c>
      <c r="V25" s="30">
        <v>0</v>
      </c>
      <c r="W25" s="30">
        <v>0</v>
      </c>
      <c r="X25" s="30">
        <v>0</v>
      </c>
      <c r="Y25" s="30">
        <v>0</v>
      </c>
      <c r="Z25" s="30">
        <v>0</v>
      </c>
      <c r="AA25" s="30">
        <v>0</v>
      </c>
      <c r="AB25" s="30">
        <v>0</v>
      </c>
      <c r="AC25" s="30">
        <v>0</v>
      </c>
      <c r="AD25" s="30">
        <v>0</v>
      </c>
      <c r="AE25" s="30">
        <v>0</v>
      </c>
      <c r="AF25" s="34">
        <f t="shared" si="4"/>
        <v>11</v>
      </c>
      <c r="AG25" s="32">
        <f t="shared" si="3"/>
        <v>36.32</v>
      </c>
    </row>
    <row r="26" ht="18.75" customHeight="1"/>
    <row r="27" ht="18.75" customHeight="1">
      <c r="A27" s="5" t="s">
        <v>50</v>
      </c>
    </row>
    <row r="28" spans="1:33" ht="18.75" customHeight="1">
      <c r="A28" s="29" t="s">
        <v>51</v>
      </c>
      <c r="B28" s="38"/>
      <c r="C28" s="38"/>
      <c r="D28" s="39"/>
      <c r="E28" s="32"/>
      <c r="F28" s="40"/>
      <c r="G28" s="41"/>
      <c r="H28" s="40">
        <v>1</v>
      </c>
      <c r="I28" s="41">
        <v>1.73</v>
      </c>
      <c r="J28" s="40">
        <v>1</v>
      </c>
      <c r="K28" s="41">
        <v>3.31</v>
      </c>
      <c r="L28" s="40">
        <v>3</v>
      </c>
      <c r="M28" s="41">
        <v>118.5</v>
      </c>
      <c r="N28" s="40">
        <v>1</v>
      </c>
      <c r="O28" s="41">
        <v>54.81</v>
      </c>
      <c r="P28" s="40">
        <v>1</v>
      </c>
      <c r="Q28" s="41">
        <v>47.07</v>
      </c>
      <c r="R28" s="40">
        <v>1</v>
      </c>
      <c r="S28" s="41">
        <v>7.13</v>
      </c>
      <c r="T28" s="40"/>
      <c r="U28" s="41"/>
      <c r="V28" s="40">
        <v>1</v>
      </c>
      <c r="W28" s="41">
        <v>11.44</v>
      </c>
      <c r="X28" s="40"/>
      <c r="Y28" s="41"/>
      <c r="Z28" s="40">
        <v>2</v>
      </c>
      <c r="AA28" s="41">
        <v>39.06</v>
      </c>
      <c r="AB28" s="40"/>
      <c r="AC28" s="41"/>
      <c r="AD28" s="40"/>
      <c r="AE28" s="41"/>
      <c r="AF28" s="34">
        <f aca="true" t="shared" si="5" ref="AF28:AG35">+SUM(F28,H28,J28,L28,N28,P28,R28,T28,V28,X28,Z28,AB28,AD28)</f>
        <v>11</v>
      </c>
      <c r="AG28" s="32">
        <f t="shared" si="5"/>
        <v>283.05</v>
      </c>
    </row>
    <row r="29" spans="1:33" ht="18.75" customHeight="1">
      <c r="A29" s="29" t="s">
        <v>52</v>
      </c>
      <c r="B29" s="38"/>
      <c r="C29" s="38"/>
      <c r="D29" s="39"/>
      <c r="E29" s="32"/>
      <c r="F29" s="40"/>
      <c r="G29" s="41"/>
      <c r="H29" s="40"/>
      <c r="I29" s="41"/>
      <c r="J29" s="40"/>
      <c r="K29" s="41"/>
      <c r="L29" s="40"/>
      <c r="M29" s="41"/>
      <c r="N29" s="40"/>
      <c r="O29" s="41"/>
      <c r="P29" s="40"/>
      <c r="Q29" s="41"/>
      <c r="R29" s="40"/>
      <c r="S29" s="41"/>
      <c r="T29" s="40"/>
      <c r="U29" s="41"/>
      <c r="V29" s="40"/>
      <c r="W29" s="41"/>
      <c r="X29" s="40"/>
      <c r="Y29" s="41"/>
      <c r="Z29" s="40"/>
      <c r="AA29" s="41">
        <v>0.53</v>
      </c>
      <c r="AB29" s="40"/>
      <c r="AC29" s="41"/>
      <c r="AD29" s="40"/>
      <c r="AE29" s="41"/>
      <c r="AF29" s="34">
        <f t="shared" si="5"/>
        <v>0</v>
      </c>
      <c r="AG29" s="32">
        <f t="shared" si="5"/>
        <v>0.53</v>
      </c>
    </row>
    <row r="30" spans="1:33" ht="18.75" customHeight="1">
      <c r="A30" s="29" t="s">
        <v>53</v>
      </c>
      <c r="B30" s="38"/>
      <c r="C30" s="38"/>
      <c r="D30" s="39"/>
      <c r="E30" s="32"/>
      <c r="F30" s="40"/>
      <c r="G30" s="41"/>
      <c r="H30" s="40"/>
      <c r="I30" s="41"/>
      <c r="J30" s="40"/>
      <c r="K30" s="41"/>
      <c r="L30" s="40">
        <v>1</v>
      </c>
      <c r="M30" s="41">
        <v>8.26</v>
      </c>
      <c r="N30" s="40"/>
      <c r="O30" s="41"/>
      <c r="P30" s="40">
        <v>1</v>
      </c>
      <c r="Q30" s="41">
        <v>49.1</v>
      </c>
      <c r="R30" s="40"/>
      <c r="S30" s="41"/>
      <c r="T30" s="40"/>
      <c r="U30" s="41"/>
      <c r="V30" s="40"/>
      <c r="W30" s="41"/>
      <c r="X30" s="40"/>
      <c r="Y30" s="41"/>
      <c r="Z30" s="40"/>
      <c r="AA30" s="41"/>
      <c r="AB30" s="40"/>
      <c r="AC30" s="41"/>
      <c r="AD30" s="40"/>
      <c r="AE30" s="41"/>
      <c r="AF30" s="34">
        <f t="shared" si="5"/>
        <v>2</v>
      </c>
      <c r="AG30" s="32">
        <f t="shared" si="5"/>
        <v>57.36</v>
      </c>
    </row>
    <row r="31" spans="1:33" ht="18.75" customHeight="1">
      <c r="A31" s="29" t="s">
        <v>54</v>
      </c>
      <c r="B31" s="38"/>
      <c r="C31" s="38"/>
      <c r="D31" s="39"/>
      <c r="E31" s="32"/>
      <c r="F31" s="40"/>
      <c r="G31" s="41"/>
      <c r="H31" s="40"/>
      <c r="I31" s="41"/>
      <c r="J31" s="40"/>
      <c r="K31" s="41"/>
      <c r="L31" s="40">
        <v>1</v>
      </c>
      <c r="M31" s="41">
        <v>16.54</v>
      </c>
      <c r="N31" s="40">
        <v>1</v>
      </c>
      <c r="O31" s="41">
        <v>21.04</v>
      </c>
      <c r="P31" s="40">
        <v>1</v>
      </c>
      <c r="Q31" s="41">
        <v>12.65</v>
      </c>
      <c r="R31" s="40"/>
      <c r="S31" s="41"/>
      <c r="T31" s="40"/>
      <c r="U31" s="41"/>
      <c r="V31" s="40"/>
      <c r="W31" s="41"/>
      <c r="X31" s="40"/>
      <c r="Y31" s="41"/>
      <c r="Z31" s="40"/>
      <c r="AA31" s="41"/>
      <c r="AB31" s="40"/>
      <c r="AC31" s="41"/>
      <c r="AD31" s="40"/>
      <c r="AE31" s="41"/>
      <c r="AF31" s="34">
        <f t="shared" si="5"/>
        <v>3</v>
      </c>
      <c r="AG31" s="32">
        <f t="shared" si="5"/>
        <v>50.23</v>
      </c>
    </row>
    <row r="32" spans="1:33" ht="18.75" customHeight="1">
      <c r="A32" s="29" t="s">
        <v>55</v>
      </c>
      <c r="B32" s="38"/>
      <c r="C32" s="38"/>
      <c r="D32" s="39"/>
      <c r="E32" s="32"/>
      <c r="F32" s="40"/>
      <c r="G32" s="41"/>
      <c r="H32" s="40"/>
      <c r="I32" s="41"/>
      <c r="J32" s="40"/>
      <c r="K32" s="41"/>
      <c r="L32" s="40"/>
      <c r="M32" s="41"/>
      <c r="N32" s="40"/>
      <c r="O32" s="41">
        <v>1.36</v>
      </c>
      <c r="P32" s="40"/>
      <c r="Q32" s="41"/>
      <c r="R32" s="40"/>
      <c r="S32" s="41"/>
      <c r="T32" s="40"/>
      <c r="U32" s="41"/>
      <c r="V32" s="40"/>
      <c r="W32" s="41"/>
      <c r="X32" s="40"/>
      <c r="Y32" s="41"/>
      <c r="Z32" s="40"/>
      <c r="AA32" s="41"/>
      <c r="AB32" s="40"/>
      <c r="AC32" s="41"/>
      <c r="AD32" s="40"/>
      <c r="AE32" s="41"/>
      <c r="AF32" s="34">
        <f t="shared" si="5"/>
        <v>0</v>
      </c>
      <c r="AG32" s="32">
        <f t="shared" si="5"/>
        <v>1.36</v>
      </c>
    </row>
    <row r="33" spans="1:33" ht="18.75" customHeight="1">
      <c r="A33" s="29" t="s">
        <v>56</v>
      </c>
      <c r="B33" s="38"/>
      <c r="C33" s="38"/>
      <c r="D33" s="39"/>
      <c r="E33" s="32"/>
      <c r="F33" s="40"/>
      <c r="G33" s="41"/>
      <c r="H33" s="40"/>
      <c r="I33" s="41"/>
      <c r="J33" s="40"/>
      <c r="K33" s="41"/>
      <c r="L33" s="40"/>
      <c r="M33" s="41"/>
      <c r="N33" s="40"/>
      <c r="O33" s="41"/>
      <c r="P33" s="40"/>
      <c r="Q33" s="41">
        <v>4.85</v>
      </c>
      <c r="R33" s="40"/>
      <c r="S33" s="41"/>
      <c r="T33" s="40"/>
      <c r="U33" s="41"/>
      <c r="V33" s="40"/>
      <c r="W33" s="41"/>
      <c r="X33" s="40"/>
      <c r="Y33" s="41"/>
      <c r="Z33" s="40"/>
      <c r="AA33" s="41"/>
      <c r="AB33" s="40"/>
      <c r="AC33" s="41"/>
      <c r="AD33" s="40"/>
      <c r="AE33" s="41"/>
      <c r="AF33" s="34">
        <f t="shared" si="5"/>
        <v>0</v>
      </c>
      <c r="AG33" s="32">
        <f t="shared" si="5"/>
        <v>4.85</v>
      </c>
    </row>
    <row r="34" spans="1:33" ht="18.75" customHeight="1">
      <c r="A34" s="29" t="s">
        <v>57</v>
      </c>
      <c r="B34" s="38"/>
      <c r="C34" s="38"/>
      <c r="D34" s="39"/>
      <c r="E34" s="32"/>
      <c r="F34" s="40"/>
      <c r="G34" s="41"/>
      <c r="H34" s="40"/>
      <c r="I34" s="41"/>
      <c r="J34" s="40"/>
      <c r="K34" s="41"/>
      <c r="L34" s="40"/>
      <c r="M34" s="41"/>
      <c r="N34" s="40"/>
      <c r="O34" s="41"/>
      <c r="P34" s="40">
        <v>1</v>
      </c>
      <c r="Q34" s="41">
        <v>16.36</v>
      </c>
      <c r="R34" s="40"/>
      <c r="S34" s="41"/>
      <c r="T34" s="40"/>
      <c r="U34" s="41"/>
      <c r="V34" s="40"/>
      <c r="W34" s="41"/>
      <c r="X34" s="40"/>
      <c r="Y34" s="41"/>
      <c r="Z34" s="40"/>
      <c r="AA34" s="41"/>
      <c r="AB34" s="40"/>
      <c r="AC34" s="41"/>
      <c r="AD34" s="40"/>
      <c r="AE34" s="41"/>
      <c r="AF34" s="34">
        <f t="shared" si="5"/>
        <v>1</v>
      </c>
      <c r="AG34" s="32">
        <f t="shared" si="5"/>
        <v>16.36</v>
      </c>
    </row>
    <row r="35" spans="1:33" ht="18.75" customHeight="1">
      <c r="A35" s="29" t="s">
        <v>58</v>
      </c>
      <c r="B35" s="38"/>
      <c r="C35" s="38"/>
      <c r="D35" s="39"/>
      <c r="E35" s="32"/>
      <c r="F35" s="40"/>
      <c r="G35" s="41"/>
      <c r="H35" s="40">
        <f aca="true" t="shared" si="6" ref="H35:W35">SUM(H28:H34)</f>
        <v>1</v>
      </c>
      <c r="I35" s="41">
        <f t="shared" si="6"/>
        <v>1.73</v>
      </c>
      <c r="J35" s="40">
        <f t="shared" si="6"/>
        <v>1</v>
      </c>
      <c r="K35" s="41">
        <f t="shared" si="6"/>
        <v>3.31</v>
      </c>
      <c r="L35" s="40">
        <f t="shared" si="6"/>
        <v>5</v>
      </c>
      <c r="M35" s="41">
        <f t="shared" si="6"/>
        <v>143.3</v>
      </c>
      <c r="N35" s="40">
        <f t="shared" si="6"/>
        <v>2</v>
      </c>
      <c r="O35" s="41">
        <f t="shared" si="6"/>
        <v>77.21</v>
      </c>
      <c r="P35" s="40">
        <f t="shared" si="6"/>
        <v>4</v>
      </c>
      <c r="Q35" s="41">
        <f t="shared" si="6"/>
        <v>130.03</v>
      </c>
      <c r="R35" s="40">
        <f t="shared" si="6"/>
        <v>1</v>
      </c>
      <c r="S35" s="41">
        <f t="shared" si="6"/>
        <v>7.13</v>
      </c>
      <c r="T35" s="40"/>
      <c r="U35" s="41"/>
      <c r="V35" s="40">
        <f t="shared" si="6"/>
        <v>1</v>
      </c>
      <c r="W35" s="41">
        <f t="shared" si="6"/>
        <v>11.44</v>
      </c>
      <c r="X35" s="40"/>
      <c r="Y35" s="41"/>
      <c r="Z35" s="40">
        <f>SUM(Z28:Z34)</f>
        <v>2</v>
      </c>
      <c r="AA35" s="41">
        <f>SUM(AA28:AA34)</f>
        <v>39.59</v>
      </c>
      <c r="AB35" s="40"/>
      <c r="AC35" s="41"/>
      <c r="AD35" s="40"/>
      <c r="AE35" s="41"/>
      <c r="AF35" s="34">
        <f>+SUM(F35,H35,J35,L35,N35,P35,R35,T35,V35,X35,Z35,AB35,AD35)</f>
        <v>17</v>
      </c>
      <c r="AG35" s="32">
        <f t="shared" si="5"/>
        <v>413.74</v>
      </c>
    </row>
    <row r="36" ht="18.75" customHeight="1">
      <c r="B36" s="5" t="s">
        <v>59</v>
      </c>
    </row>
    <row r="37" ht="18.75" customHeight="1">
      <c r="B37" s="5" t="s">
        <v>60</v>
      </c>
    </row>
    <row r="38" ht="18.75" customHeight="1">
      <c r="B38" s="5" t="s">
        <v>61</v>
      </c>
    </row>
    <row r="39" ht="18.75" customHeight="1">
      <c r="B39" s="5" t="s">
        <v>62</v>
      </c>
    </row>
    <row r="40" ht="18.75" customHeight="1">
      <c r="B40" s="5" t="s">
        <v>63</v>
      </c>
    </row>
    <row r="41" ht="18.75" customHeight="1">
      <c r="B41" s="5" t="s">
        <v>64</v>
      </c>
    </row>
    <row r="42" ht="18.75" customHeight="1">
      <c r="B42" s="5" t="s">
        <v>65</v>
      </c>
    </row>
    <row r="43" ht="18.75" customHeight="1">
      <c r="B43" s="5" t="s">
        <v>66</v>
      </c>
    </row>
    <row r="44" ht="18.75" customHeight="1">
      <c r="B44" s="5" t="s">
        <v>67</v>
      </c>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sheetData>
  <sheetProtection/>
  <mergeCells count="23">
    <mergeCell ref="X3:Y3"/>
    <mergeCell ref="A2:A4"/>
    <mergeCell ref="B2:B4"/>
    <mergeCell ref="C2:C4"/>
    <mergeCell ref="D2:D4"/>
    <mergeCell ref="E2:E4"/>
    <mergeCell ref="F2:K2"/>
    <mergeCell ref="AF2:AG3"/>
    <mergeCell ref="F3:G3"/>
    <mergeCell ref="H3:I3"/>
    <mergeCell ref="J3:K3"/>
    <mergeCell ref="L3:M3"/>
    <mergeCell ref="N3:O3"/>
    <mergeCell ref="P3:Q3"/>
    <mergeCell ref="R3:S3"/>
    <mergeCell ref="T3:U3"/>
    <mergeCell ref="V3:W3"/>
    <mergeCell ref="L2:O2"/>
    <mergeCell ref="P2:Q2"/>
    <mergeCell ref="R2:Y2"/>
    <mergeCell ref="Z2:AA3"/>
    <mergeCell ref="AB2:AC3"/>
    <mergeCell ref="AD2:AE3"/>
  </mergeCells>
  <printOptions/>
  <pageMargins left="0.38" right="0.35" top="0.7480314960629921" bottom="0.7480314960629921" header="0.31496062992125984" footer="0.31496062992125984"/>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magara</cp:lastModifiedBy>
  <dcterms:created xsi:type="dcterms:W3CDTF">2017-07-18T04:22:07Z</dcterms:created>
  <dcterms:modified xsi:type="dcterms:W3CDTF">2017-07-19T02:18:27Z</dcterms:modified>
  <cp:category/>
  <cp:version/>
  <cp:contentType/>
  <cp:contentStatus/>
</cp:coreProperties>
</file>