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1755" windowWidth="19320" windowHeight="11760" activeTab="1"/>
  </bookViews>
  <sheets>
    <sheet name="100" sheetId="1" r:id="rId1"/>
    <sheet name="102" sheetId="2" r:id="rId2"/>
  </sheets>
  <definedNames>
    <definedName name="_xlnm.Print_Area" localSheetId="0">'100'!$A$1:$AE$38</definedName>
  </definedNames>
  <calcPr fullCalcOnLoad="1"/>
</workbook>
</file>

<file path=xl/sharedStrings.xml><?xml version="1.0" encoding="utf-8"?>
<sst xmlns="http://schemas.openxmlformats.org/spreadsheetml/2006/main" count="308" uniqueCount="157">
  <si>
    <t>その他の　      製 造 業</t>
  </si>
  <si>
    <t>風　　力</t>
  </si>
  <si>
    <t>年次及び月次</t>
  </si>
  <si>
    <t>簡　　易　　水　　道</t>
  </si>
  <si>
    <t>合  計</t>
  </si>
  <si>
    <t>家庭用</t>
  </si>
  <si>
    <t>工業用</t>
  </si>
  <si>
    <t>商業用</t>
  </si>
  <si>
    <t>公  用</t>
  </si>
  <si>
    <t>医療用</t>
  </si>
  <si>
    <t>金沢市</t>
  </si>
  <si>
    <t>七尾市</t>
  </si>
  <si>
    <t>小松市</t>
  </si>
  <si>
    <t>輪島市</t>
  </si>
  <si>
    <t>珠洲市</t>
  </si>
  <si>
    <t>加賀市</t>
  </si>
  <si>
    <t>金  沢  市</t>
  </si>
  <si>
    <t>羽咋市</t>
  </si>
  <si>
    <t>かほく市</t>
  </si>
  <si>
    <t>小  松  市</t>
  </si>
  <si>
    <t>供給戸数　　　（戸）</t>
  </si>
  <si>
    <t>給　　水　　　　　人　　口</t>
  </si>
  <si>
    <t>実績年間　　　給 水 量</t>
  </si>
  <si>
    <t>有　　効　　　　　水　　量</t>
  </si>
  <si>
    <t>無　　効　　　　　水　　量</t>
  </si>
  <si>
    <t>実績年間　　　　給 水 量</t>
  </si>
  <si>
    <t>計</t>
  </si>
  <si>
    <t>白山市</t>
  </si>
  <si>
    <t>能美市</t>
  </si>
  <si>
    <t xml:space="preserve">      ２</t>
  </si>
  <si>
    <t xml:space="preserve">      ３</t>
  </si>
  <si>
    <t xml:space="preserve">      ４</t>
  </si>
  <si>
    <t xml:space="preserve">      ５</t>
  </si>
  <si>
    <t xml:space="preserve">      ６</t>
  </si>
  <si>
    <t xml:space="preserve">      ７</t>
  </si>
  <si>
    <t xml:space="preserve">      ８</t>
  </si>
  <si>
    <t xml:space="preserve">      ９</t>
  </si>
  <si>
    <t xml:space="preserve">      10</t>
  </si>
  <si>
    <t xml:space="preserve">      11</t>
  </si>
  <si>
    <t xml:space="preserve">      12</t>
  </si>
  <si>
    <t>能美郡</t>
  </si>
  <si>
    <t>川北町</t>
  </si>
  <si>
    <t>河北郡</t>
  </si>
  <si>
    <t>津幡町</t>
  </si>
  <si>
    <t>内灘町</t>
  </si>
  <si>
    <t>羽咋郡</t>
  </si>
  <si>
    <t>志賀町</t>
  </si>
  <si>
    <t>宝達志水町</t>
  </si>
  <si>
    <t>鹿島郡</t>
  </si>
  <si>
    <t>中能登町</t>
  </si>
  <si>
    <t>鳳珠郡</t>
  </si>
  <si>
    <t>穴水町</t>
  </si>
  <si>
    <t>能登町</t>
  </si>
  <si>
    <t xml:space="preserve">                   </t>
  </si>
  <si>
    <t>製　　　　　　　　　造　　　　　　　　　業</t>
  </si>
  <si>
    <t>計</t>
  </si>
  <si>
    <t>化学工業</t>
  </si>
  <si>
    <t>そ　の　他</t>
  </si>
  <si>
    <t>資料　金沢市企業局、小松ガス㈱</t>
  </si>
  <si>
    <t>上　　　　　　　水　　　　　　　道</t>
  </si>
  <si>
    <t>総　　数</t>
  </si>
  <si>
    <t>パルプ･紙</t>
  </si>
  <si>
    <t>（単位：千ｋＷｈ）</t>
  </si>
  <si>
    <t>窯業・土石</t>
  </si>
  <si>
    <t>機械器具</t>
  </si>
  <si>
    <t>注１　北陸電力㈱石川支店が取り扱った電力需要量を示したものである。</t>
  </si>
  <si>
    <t>　２　四捨五入のため、12カ月の合計と年度計が合わない場合がある。</t>
  </si>
  <si>
    <t>資料　北陸電力㈱石川支店</t>
  </si>
  <si>
    <t>（単位：標準熱量　11,000kcal/㎥）</t>
  </si>
  <si>
    <t>（単位：人、千㎥）</t>
  </si>
  <si>
    <t>供　　　　　　給　　　　　　量　　(㎥)</t>
  </si>
  <si>
    <t>消　　　　　費　　　　　電　　　　　力　　　　　量</t>
  </si>
  <si>
    <t>総　　数</t>
  </si>
  <si>
    <t>鉄　鋼　業</t>
  </si>
  <si>
    <t>火　　力</t>
  </si>
  <si>
    <t>（単位：千ｋＷｈ）</t>
  </si>
  <si>
    <t xml:space="preserve"> </t>
  </si>
  <si>
    <t>野々市市</t>
  </si>
  <si>
    <t xml:space="preserve"> </t>
  </si>
  <si>
    <t xml:space="preserve"> </t>
  </si>
  <si>
    <t>９　　電　　気　・　ガ　　ス　　及　　び　　水　　道</t>
  </si>
  <si>
    <t>　</t>
  </si>
  <si>
    <t>－</t>
  </si>
  <si>
    <t>供　　　　　給　　　　　電　　　　　力　　　　　量</t>
  </si>
  <si>
    <t>注　　簡易水道の実績年間給水量は、市町ごとに四捨五入しているため、計と内訳が一致しない場合がある。　　</t>
  </si>
  <si>
    <t>－</t>
  </si>
  <si>
    <t>２６</t>
  </si>
  <si>
    <t>　２５</t>
  </si>
  <si>
    <t>２７</t>
  </si>
  <si>
    <t>　２６</t>
  </si>
  <si>
    <t>　２７</t>
  </si>
  <si>
    <t>２８</t>
  </si>
  <si>
    <t>資料　石川県環境政策課「水道統計調査」</t>
  </si>
  <si>
    <t>　</t>
  </si>
  <si>
    <t xml:space="preserve">      ２</t>
  </si>
  <si>
    <t xml:space="preserve">      ３</t>
  </si>
  <si>
    <t xml:space="preserve">      ４</t>
  </si>
  <si>
    <t xml:space="preserve"> </t>
  </si>
  <si>
    <t xml:space="preserve">      ５</t>
  </si>
  <si>
    <t xml:space="preserve">      ６</t>
  </si>
  <si>
    <t xml:space="preserve">      ７</t>
  </si>
  <si>
    <t xml:space="preserve">      ８</t>
  </si>
  <si>
    <t>　</t>
  </si>
  <si>
    <t xml:space="preserve">      ９</t>
  </si>
  <si>
    <t xml:space="preserve">      10</t>
  </si>
  <si>
    <t xml:space="preserve">      11</t>
  </si>
  <si>
    <t xml:space="preserve">      12</t>
  </si>
  <si>
    <t>水　　力</t>
  </si>
  <si>
    <t>新　　エ　　ネ　　ル　　ギ　　ー　　等　　発　　電　　所</t>
  </si>
  <si>
    <t>太　陽　光</t>
  </si>
  <si>
    <t>地　　熱</t>
  </si>
  <si>
    <t>バイオマス</t>
  </si>
  <si>
    <t>廃　棄　物</t>
  </si>
  <si>
    <t>計</t>
  </si>
  <si>
    <t>電力需要量</t>
  </si>
  <si>
    <t>特別高圧</t>
  </si>
  <si>
    <t>当該月に需要実績のある小売電気事業者数</t>
  </si>
  <si>
    <t>高　　圧</t>
  </si>
  <si>
    <t>低　　　　　圧</t>
  </si>
  <si>
    <t>特定需要　　　　（経過措置料金）</t>
  </si>
  <si>
    <t>　自由料金</t>
  </si>
  <si>
    <t>　２　バイオマスまたは廃棄物の欄には、専らまたは主として使用する燃料がバイオマスまたは廃棄物の場合には、火力発電所の欄に記載する電力量のうち、</t>
  </si>
  <si>
    <t>　３　「当該月に需要実績のある小売電気事業者数」の欄には、０．５ＭＷｈ未満の場合はカウントしていない。</t>
  </si>
  <si>
    <t>　３　平成２８年度分からは、非公表のためデータ不詳である。</t>
  </si>
  <si>
    <t>…</t>
  </si>
  <si>
    <t>…</t>
  </si>
  <si>
    <t>注１　火力発電所で２種類以上の燃料を混焼している場合は、主要な燃料欄に計上している。</t>
  </si>
  <si>
    <t>　　バイオマス及び廃棄物に係る電力量を［　］を付して再掲している。</t>
  </si>
  <si>
    <t>［12,638］</t>
  </si>
  <si>
    <t xml:space="preserve">年  　度 　  </t>
  </si>
  <si>
    <t>原 子 力</t>
  </si>
  <si>
    <t>資料　資源エネルギー庁</t>
  </si>
  <si>
    <t>鉄    道</t>
  </si>
  <si>
    <t>食 料 品</t>
  </si>
  <si>
    <t>繊    維</t>
  </si>
  <si>
    <t>製造量　　　（㎥）</t>
  </si>
  <si>
    <t>注　　四捨五入のため、１２ヶ月の合計と年計が合わない場合がある。</t>
  </si>
  <si>
    <t>　平成２５年</t>
  </si>
  <si>
    <t>２９</t>
  </si>
  <si>
    <t>平成２９年１月</t>
  </si>
  <si>
    <t>平成２９年１月</t>
  </si>
  <si>
    <t>平成２５年度</t>
  </si>
  <si>
    <t>［8,652］</t>
  </si>
  <si>
    <t>r5,837,689</t>
  </si>
  <si>
    <t>r11,619,446</t>
  </si>
  <si>
    <t>左 の う ち　県水受水量</t>
  </si>
  <si>
    <t>年 次 及 び 市 町 別</t>
  </si>
  <si>
    <t>　平成２４年</t>
  </si>
  <si>
    <t>　２８</t>
  </si>
  <si>
    <t>100  電気・ガス及び水道</t>
  </si>
  <si>
    <t>電気・ガス及び水道　101</t>
  </si>
  <si>
    <t>102　電気・ガス及び水道</t>
  </si>
  <si>
    <t>電気・ガス及び水道 103</t>
  </si>
  <si>
    <t>５３　電　　力　　需　　給　　状　　況</t>
  </si>
  <si>
    <t>５４　　産 業 別 大 口 電 力 需 要 状 況</t>
  </si>
  <si>
    <t>５５　　ガ　　 　　　 　　ス（都市ガス）</t>
  </si>
  <si>
    <t>５６　　水　　　　　　　　　　道</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</si>
</sst>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Red]\-0\ "/>
    <numFmt numFmtId="178" formatCode="#,##0.0;[Red]\-#,##0.0"/>
    <numFmt numFmtId="179" formatCode="&quot;Yes&quot;;&quot;Yes&quot;;&quot;No&quot;"/>
    <numFmt numFmtId="180" formatCode="&quot;True&quot;;&quot;True&quot;;&quot;False&quot;"/>
    <numFmt numFmtId="181" formatCode="&quot;On&quot;;&quot;On&quot;;&quot;Off&quot;"/>
    <numFmt numFmtId="182" formatCode="#,##0_ "/>
    <numFmt numFmtId="183" formatCode="#,##0_ ;[Red]\-#,##0\ "/>
    <numFmt numFmtId="184" formatCode="#,##0.0_ ;[Red]\-#,##0.0\ "/>
    <numFmt numFmtId="185" formatCode="#,##0_);[Red]\(#,##0\)"/>
    <numFmt numFmtId="186" formatCode="0;[Red]0"/>
    <numFmt numFmtId="187" formatCode="#,##0;[Red]#,##0"/>
    <numFmt numFmtId="188" formatCode="#,##0.0;\-#,##0.0"/>
    <numFmt numFmtId="189" formatCode="0_);[Red]\(0\)"/>
    <numFmt numFmtId="190" formatCode="0;&quot;△ &quot;0"/>
    <numFmt numFmtId="191" formatCode="#,##0;&quot;△ &quot;#,##0"/>
    <numFmt numFmtId="192" formatCode="#,###,"/>
    <numFmt numFmtId="193" formatCode="&quot;¥&quot;#,##0.0;[Red]&quot;¥&quot;\-#,##0.0"/>
    <numFmt numFmtId="194" formatCode="&quot;△ &quot;#,##0"/>
    <numFmt numFmtId="195" formatCode="0.0%"/>
    <numFmt numFmtId="196" formatCode="0.0000000_ "/>
    <numFmt numFmtId="197" formatCode="0.000000_ "/>
    <numFmt numFmtId="198" formatCode="0.00000_ "/>
    <numFmt numFmtId="199" formatCode="0.0000_ "/>
    <numFmt numFmtId="200" formatCode="0.000_ "/>
    <numFmt numFmtId="201" formatCode="0.00_ "/>
    <numFmt numFmtId="202" formatCode="0.0_ "/>
    <numFmt numFmtId="203" formatCode="0.0_);[Red]\(0.0\)"/>
    <numFmt numFmtId="204" formatCode="0.0;&quot;△ &quot;0.0"/>
  </numFmts>
  <fonts count="50">
    <font>
      <sz val="12"/>
      <name val="ＭＳ 明朝"/>
      <family val="1"/>
    </font>
    <font>
      <b/>
      <sz val="12"/>
      <name val="ＭＳ 明朝"/>
      <family val="1"/>
    </font>
    <font>
      <i/>
      <sz val="12"/>
      <name val="ＭＳ 明朝"/>
      <family val="1"/>
    </font>
    <font>
      <b/>
      <i/>
      <sz val="12"/>
      <name val="ＭＳ 明朝"/>
      <family val="1"/>
    </font>
    <font>
      <u val="single"/>
      <sz val="9"/>
      <color indexed="12"/>
      <name val="ＭＳ 明朝"/>
      <family val="1"/>
    </font>
    <font>
      <u val="single"/>
      <sz val="9"/>
      <color indexed="36"/>
      <name val="ＭＳ 明朝"/>
      <family val="1"/>
    </font>
    <font>
      <sz val="14"/>
      <name val="ＭＳ 明朝"/>
      <family val="1"/>
    </font>
    <font>
      <sz val="6"/>
      <name val="ＭＳ 明朝"/>
      <family val="1"/>
    </font>
    <font>
      <sz val="11"/>
      <name val="ＭＳ 明朝"/>
      <family val="1"/>
    </font>
    <font>
      <sz val="6"/>
      <name val="ＭＳ Ｐ明朝"/>
      <family val="1"/>
    </font>
    <font>
      <sz val="12"/>
      <name val="ＭＳ ゴシック"/>
      <family val="3"/>
    </font>
    <font>
      <b/>
      <sz val="12"/>
      <name val="ＭＳ ゴシック"/>
      <family val="3"/>
    </font>
    <font>
      <b/>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ゴシック"/>
      <family val="3"/>
    </font>
    <font>
      <b/>
      <sz val="14"/>
      <name val="ＭＳ ゴシック"/>
      <family val="3"/>
    </font>
    <font>
      <sz val="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border>
    <border>
      <left>
        <color indexed="63"/>
      </left>
      <right style="thin">
        <color indexed="8"/>
      </right>
      <top>
        <color indexed="63"/>
      </top>
      <bottom style="thin"/>
    </border>
    <border>
      <left>
        <color indexed="63"/>
      </left>
      <right>
        <color indexed="63"/>
      </right>
      <top style="thin"/>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color indexed="63"/>
      </top>
      <bottom>
        <color indexed="63"/>
      </bottom>
    </border>
    <border>
      <left style="thin"/>
      <right>
        <color indexed="63"/>
      </right>
      <top>
        <color indexed="63"/>
      </top>
      <bottom>
        <color indexed="63"/>
      </bottom>
    </border>
    <border>
      <left style="thin">
        <color indexed="8"/>
      </left>
      <right>
        <color indexed="63"/>
      </right>
      <top>
        <color indexed="63"/>
      </top>
      <bottom style="thin"/>
    </border>
    <border>
      <left>
        <color indexed="63"/>
      </left>
      <right>
        <color indexed="63"/>
      </right>
      <top>
        <color indexed="63"/>
      </top>
      <bottom style="medium">
        <color indexed="8"/>
      </bottom>
    </border>
    <border>
      <left>
        <color indexed="63"/>
      </left>
      <right style="thin"/>
      <top>
        <color indexed="63"/>
      </top>
      <bottom>
        <color indexed="63"/>
      </bottom>
    </border>
    <border>
      <left>
        <color indexed="63"/>
      </left>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5" fillId="0" borderId="0" applyNumberFormat="0" applyFill="0" applyBorder="0" applyAlignment="0" applyProtection="0"/>
    <xf numFmtId="0" fontId="6" fillId="0" borderId="0">
      <alignment/>
      <protection/>
    </xf>
    <xf numFmtId="0" fontId="49" fillId="32" borderId="0" applyNumberFormat="0" applyBorder="0" applyAlignment="0" applyProtection="0"/>
  </cellStyleXfs>
  <cellXfs count="236">
    <xf numFmtId="0" fontId="0" fillId="0" borderId="0" xfId="0" applyAlignment="1">
      <alignment/>
    </xf>
    <xf numFmtId="0" fontId="0" fillId="0" borderId="0" xfId="0" applyFont="1" applyFill="1" applyAlignment="1">
      <alignment vertical="top"/>
    </xf>
    <xf numFmtId="0" fontId="8" fillId="0" borderId="0" xfId="0" applyFont="1" applyFill="1" applyAlignment="1">
      <alignment horizontal="right" vertical="top"/>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Continuous" vertical="center"/>
    </xf>
    <xf numFmtId="0" fontId="0" fillId="0" borderId="0" xfId="0" applyFont="1" applyFill="1" applyBorder="1" applyAlignment="1">
      <alignment horizontal="right" vertical="center"/>
    </xf>
    <xf numFmtId="37" fontId="0" fillId="0" borderId="0" xfId="0" applyNumberFormat="1" applyFont="1" applyFill="1" applyAlignment="1">
      <alignment vertical="center"/>
    </xf>
    <xf numFmtId="182" fontId="0" fillId="0" borderId="0" xfId="0" applyNumberFormat="1" applyFont="1" applyFill="1" applyAlignment="1">
      <alignment vertical="center"/>
    </xf>
    <xf numFmtId="192" fontId="0" fillId="0" borderId="0" xfId="0" applyNumberFormat="1" applyFont="1" applyFill="1" applyAlignment="1">
      <alignment vertical="center"/>
    </xf>
    <xf numFmtId="0" fontId="0" fillId="0" borderId="0" xfId="0" applyFont="1" applyFill="1" applyAlignment="1">
      <alignment horizontal="right" vertical="center"/>
    </xf>
    <xf numFmtId="38" fontId="0" fillId="0" borderId="0" xfId="0" applyNumberFormat="1" applyFont="1" applyFill="1" applyAlignment="1">
      <alignment vertical="center"/>
    </xf>
    <xf numFmtId="38" fontId="0" fillId="0" borderId="0" xfId="0" applyNumberFormat="1" applyFont="1" applyFill="1" applyAlignment="1">
      <alignment horizontal="right" vertical="center"/>
    </xf>
    <xf numFmtId="192" fontId="0" fillId="0" borderId="0" xfId="0" applyNumberFormat="1" applyFont="1" applyFill="1" applyAlignment="1">
      <alignment horizontal="right" vertical="center"/>
    </xf>
    <xf numFmtId="184" fontId="0" fillId="0" borderId="0" xfId="0" applyNumberFormat="1" applyFont="1" applyFill="1" applyAlignment="1">
      <alignment vertical="center"/>
    </xf>
    <xf numFmtId="37" fontId="10" fillId="0" borderId="0" xfId="0" applyNumberFormat="1" applyFont="1" applyFill="1" applyBorder="1" applyAlignment="1" applyProtection="1">
      <alignment vertical="center"/>
      <protection/>
    </xf>
    <xf numFmtId="0" fontId="10" fillId="0" borderId="0" xfId="0" applyFont="1" applyFill="1" applyBorder="1" applyAlignment="1" applyProtection="1">
      <alignment vertical="center"/>
      <protection/>
    </xf>
    <xf numFmtId="6" fontId="0" fillId="0" borderId="0" xfId="59" applyFont="1" applyFill="1" applyBorder="1" applyAlignment="1">
      <alignment horizontal="center" vertical="center"/>
    </xf>
    <xf numFmtId="0" fontId="12" fillId="0" borderId="0" xfId="0" applyFont="1" applyFill="1" applyAlignment="1">
      <alignment horizontal="center" vertical="center"/>
    </xf>
    <xf numFmtId="0" fontId="0" fillId="0" borderId="0" xfId="0" applyFill="1" applyBorder="1" applyAlignment="1">
      <alignment vertical="center" wrapText="1"/>
    </xf>
    <xf numFmtId="6" fontId="11" fillId="0" borderId="0" xfId="59" applyFont="1" applyFill="1" applyBorder="1" applyAlignment="1">
      <alignment horizontal="center" vertical="center"/>
    </xf>
    <xf numFmtId="0" fontId="0" fillId="0" borderId="0" xfId="0" applyFont="1" applyFill="1" applyBorder="1" applyAlignment="1">
      <alignment vertical="center" wrapText="1"/>
    </xf>
    <xf numFmtId="0" fontId="12" fillId="0" borderId="0" xfId="0" applyFont="1" applyFill="1" applyAlignment="1">
      <alignment vertical="center"/>
    </xf>
    <xf numFmtId="37" fontId="0" fillId="0" borderId="0" xfId="0" applyNumberFormat="1" applyFont="1" applyFill="1" applyBorder="1" applyAlignment="1" applyProtection="1">
      <alignment vertical="center"/>
      <protection/>
    </xf>
    <xf numFmtId="0" fontId="0" fillId="0" borderId="0" xfId="0" applyFont="1" applyFill="1" applyAlignment="1">
      <alignment vertical="top"/>
    </xf>
    <xf numFmtId="0" fontId="8" fillId="0" borderId="0" xfId="0" applyFont="1" applyFill="1" applyAlignment="1">
      <alignment vertical="top"/>
    </xf>
    <xf numFmtId="0" fontId="0" fillId="0" borderId="0" xfId="0" applyFont="1" applyFill="1" applyAlignment="1">
      <alignment vertical="top"/>
    </xf>
    <xf numFmtId="0" fontId="0" fillId="0" borderId="0" xfId="0" applyFont="1" applyFill="1" applyBorder="1" applyAlignment="1">
      <alignment horizontal="centerContinuous" vertical="top"/>
    </xf>
    <xf numFmtId="0" fontId="0" fillId="0" borderId="0" xfId="0" applyFont="1" applyFill="1" applyBorder="1" applyAlignment="1">
      <alignment horizontal="left" vertical="top"/>
    </xf>
    <xf numFmtId="182" fontId="0" fillId="0" borderId="0" xfId="0" applyNumberFormat="1" applyFont="1" applyFill="1" applyBorder="1" applyAlignment="1">
      <alignment horizontal="centerContinuous" vertical="top"/>
    </xf>
    <xf numFmtId="0" fontId="12" fillId="0" borderId="0" xfId="0" applyFont="1" applyFill="1" applyAlignment="1">
      <alignment horizontal="center" vertical="center"/>
    </xf>
    <xf numFmtId="0" fontId="0" fillId="0" borderId="0" xfId="0" applyFont="1" applyFill="1" applyAlignment="1">
      <alignment vertical="center"/>
    </xf>
    <xf numFmtId="0" fontId="30" fillId="0" borderId="0" xfId="0" applyFont="1" applyFill="1" applyAlignment="1">
      <alignment horizontal="left" vertical="center"/>
    </xf>
    <xf numFmtId="0" fontId="31" fillId="0" borderId="0" xfId="0" applyFont="1" applyFill="1" applyAlignment="1">
      <alignment horizontal="left" vertical="center"/>
    </xf>
    <xf numFmtId="182" fontId="31" fillId="0" borderId="0" xfId="0" applyNumberFormat="1" applyFont="1" applyFill="1" applyAlignment="1">
      <alignment horizontal="left" vertical="center"/>
    </xf>
    <xf numFmtId="0" fontId="0" fillId="0" borderId="0" xfId="0" applyFont="1" applyFill="1" applyAlignment="1">
      <alignment horizontal="left" vertical="center"/>
    </xf>
    <xf numFmtId="0" fontId="31" fillId="0" borderId="0" xfId="0" applyFont="1" applyFill="1" applyBorder="1" applyAlignment="1">
      <alignment horizontal="center" vertical="center"/>
    </xf>
    <xf numFmtId="6" fontId="0" fillId="0" borderId="0" xfId="59" applyFont="1" applyFill="1" applyAlignment="1">
      <alignment vertical="center"/>
    </xf>
    <xf numFmtId="0" fontId="0" fillId="0" borderId="0" xfId="0" applyFont="1" applyFill="1" applyBorder="1" applyAlignment="1">
      <alignment horizontal="centerContinuous" vertical="center"/>
    </xf>
    <xf numFmtId="0" fontId="30" fillId="0" borderId="0" xfId="0" applyFont="1" applyFill="1" applyBorder="1" applyAlignment="1">
      <alignment horizontal="center" vertical="center"/>
    </xf>
    <xf numFmtId="182" fontId="30" fillId="0" borderId="0" xfId="0" applyNumberFormat="1" applyFont="1" applyFill="1" applyBorder="1" applyAlignment="1">
      <alignment horizontal="center" vertical="center"/>
    </xf>
    <xf numFmtId="0" fontId="0" fillId="0" borderId="0" xfId="0" applyFont="1" applyFill="1" applyAlignment="1">
      <alignment horizontal="right" vertical="center"/>
    </xf>
    <xf numFmtId="6" fontId="0" fillId="0" borderId="10" xfId="59" applyFont="1" applyFill="1" applyBorder="1" applyAlignment="1">
      <alignment horizontal="center" vertical="center" wrapText="1"/>
    </xf>
    <xf numFmtId="6" fontId="0" fillId="0" borderId="11" xfId="59"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Fill="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Border="1" applyAlignment="1">
      <alignment vertical="center"/>
    </xf>
    <xf numFmtId="0" fontId="0" fillId="0" borderId="20" xfId="0" applyFont="1" applyBorder="1" applyAlignment="1">
      <alignment vertical="center"/>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24" xfId="0" applyFont="1" applyFill="1" applyBorder="1" applyAlignment="1">
      <alignment horizontal="center" vertical="center"/>
    </xf>
    <xf numFmtId="0" fontId="7" fillId="0" borderId="24" xfId="0" applyFont="1" applyFill="1" applyBorder="1" applyAlignment="1">
      <alignment horizontal="center" vertical="center" wrapText="1"/>
    </xf>
    <xf numFmtId="0" fontId="32" fillId="0" borderId="24" xfId="0" applyFont="1" applyBorder="1" applyAlignment="1">
      <alignment horizontal="right" vertical="center" wrapText="1"/>
    </xf>
    <xf numFmtId="0" fontId="0" fillId="0" borderId="24" xfId="0" applyFont="1" applyBorder="1" applyAlignment="1">
      <alignment vertical="center"/>
    </xf>
    <xf numFmtId="0" fontId="7" fillId="0" borderId="19" xfId="0" applyFont="1" applyFill="1" applyBorder="1" applyAlignment="1">
      <alignment horizontal="center" vertical="center" wrapText="1"/>
    </xf>
    <xf numFmtId="6" fontId="0" fillId="0" borderId="18" xfId="59" applyFont="1" applyFill="1" applyBorder="1" applyAlignment="1">
      <alignment horizontal="center" vertical="center"/>
    </xf>
    <xf numFmtId="6" fontId="0" fillId="0" borderId="27" xfId="59" applyFont="1" applyFill="1" applyBorder="1" applyAlignment="1">
      <alignment horizontal="center" vertical="center"/>
    </xf>
    <xf numFmtId="191" fontId="0" fillId="0" borderId="28" xfId="0" applyNumberFormat="1" applyFont="1" applyFill="1" applyBorder="1" applyAlignment="1" applyProtection="1">
      <alignment horizontal="right" vertical="center"/>
      <protection/>
    </xf>
    <xf numFmtId="191" fontId="0" fillId="0" borderId="0" xfId="0" applyNumberFormat="1" applyFont="1" applyFill="1" applyBorder="1" applyAlignment="1" applyProtection="1">
      <alignment horizontal="right" vertical="center"/>
      <protection/>
    </xf>
    <xf numFmtId="191" fontId="0" fillId="0" borderId="18" xfId="0" applyNumberFormat="1" applyFont="1" applyFill="1" applyBorder="1" applyAlignment="1" applyProtection="1">
      <alignment horizontal="right" vertical="center"/>
      <protection/>
    </xf>
    <xf numFmtId="191" fontId="0" fillId="0" borderId="0" xfId="0" applyNumberFormat="1" applyFont="1" applyFill="1" applyAlignment="1">
      <alignment horizontal="right" vertical="center"/>
    </xf>
    <xf numFmtId="191" fontId="0" fillId="0" borderId="18" xfId="0" applyNumberFormat="1" applyFont="1" applyFill="1" applyBorder="1" applyAlignment="1" applyProtection="1">
      <alignment horizontal="right" vertical="center"/>
      <protection/>
    </xf>
    <xf numFmtId="6" fontId="0" fillId="0" borderId="0" xfId="59" applyFont="1" applyFill="1" applyBorder="1" applyAlignment="1" quotePrefix="1">
      <alignment horizontal="center" vertical="center"/>
    </xf>
    <xf numFmtId="6" fontId="0" fillId="0" borderId="15" xfId="59" applyFont="1" applyFill="1" applyBorder="1" applyAlignment="1" quotePrefix="1">
      <alignment horizontal="center" vertical="center"/>
    </xf>
    <xf numFmtId="191" fontId="0" fillId="0" borderId="0" xfId="0" applyNumberFormat="1" applyFont="1" applyFill="1" applyBorder="1" applyAlignment="1" applyProtection="1">
      <alignment horizontal="right" vertical="center"/>
      <protection/>
    </xf>
    <xf numFmtId="191" fontId="0" fillId="0" borderId="0" xfId="0" applyNumberFormat="1" applyFont="1" applyFill="1" applyBorder="1" applyAlignment="1">
      <alignment horizontal="right" vertical="center"/>
    </xf>
    <xf numFmtId="191" fontId="0" fillId="0" borderId="0" xfId="49" applyNumberFormat="1" applyFont="1" applyFill="1" applyBorder="1" applyAlignment="1">
      <alignment horizontal="right" vertical="center"/>
    </xf>
    <xf numFmtId="191" fontId="0" fillId="0" borderId="0" xfId="49" applyNumberFormat="1" applyFont="1" applyFill="1" applyBorder="1" applyAlignment="1" applyProtection="1">
      <alignment horizontal="right" vertical="center"/>
      <protection/>
    </xf>
    <xf numFmtId="191" fontId="0" fillId="0" borderId="28" xfId="49" applyNumberFormat="1" applyFont="1" applyFill="1" applyBorder="1" applyAlignment="1">
      <alignment vertical="center"/>
    </xf>
    <xf numFmtId="191" fontId="0" fillId="0" borderId="0" xfId="49" applyNumberFormat="1" applyFont="1" applyFill="1" applyBorder="1" applyAlignment="1" applyProtection="1">
      <alignment vertical="center"/>
      <protection/>
    </xf>
    <xf numFmtId="0" fontId="0" fillId="0" borderId="0" xfId="0" applyFont="1" applyBorder="1" applyAlignment="1">
      <alignment horizontal="right" vertical="center"/>
    </xf>
    <xf numFmtId="6" fontId="11" fillId="0" borderId="29" xfId="59" applyFont="1" applyFill="1" applyBorder="1" applyAlignment="1" quotePrefix="1">
      <alignment horizontal="center" vertical="center"/>
    </xf>
    <xf numFmtId="6" fontId="11" fillId="0" borderId="30" xfId="59" applyFont="1" applyFill="1" applyBorder="1" applyAlignment="1" quotePrefix="1">
      <alignment horizontal="center" vertical="center"/>
    </xf>
    <xf numFmtId="191" fontId="11" fillId="0" borderId="29" xfId="49" applyNumberFormat="1" applyFont="1" applyFill="1" applyBorder="1" applyAlignment="1">
      <alignment vertical="center"/>
    </xf>
    <xf numFmtId="191" fontId="11" fillId="0" borderId="29" xfId="49" applyNumberFormat="1" applyFont="1" applyFill="1" applyBorder="1" applyAlignment="1" applyProtection="1">
      <alignment vertical="center"/>
      <protection/>
    </xf>
    <xf numFmtId="191" fontId="11" fillId="0" borderId="29" xfId="49" applyNumberFormat="1" applyFont="1" applyFill="1" applyBorder="1" applyAlignment="1" applyProtection="1">
      <alignment horizontal="right" vertical="center"/>
      <protection/>
    </xf>
    <xf numFmtId="191" fontId="11" fillId="0" borderId="22" xfId="0" applyNumberFormat="1" applyFont="1" applyFill="1" applyBorder="1" applyAlignment="1" applyProtection="1">
      <alignment horizontal="right" vertical="center"/>
      <protection/>
    </xf>
    <xf numFmtId="0" fontId="11" fillId="0" borderId="22" xfId="0" applyFont="1" applyBorder="1" applyAlignment="1">
      <alignment horizontal="right" vertical="center"/>
    </xf>
    <xf numFmtId="191" fontId="11" fillId="0" borderId="29" xfId="49" applyNumberFormat="1" applyFont="1" applyFill="1" applyBorder="1" applyAlignment="1">
      <alignment horizontal="right" vertical="center"/>
    </xf>
    <xf numFmtId="6" fontId="0" fillId="0" borderId="0" xfId="59" applyFont="1" applyFill="1" applyBorder="1" applyAlignment="1">
      <alignment vertical="center"/>
    </xf>
    <xf numFmtId="191" fontId="0" fillId="0" borderId="31" xfId="49" applyNumberFormat="1" applyFont="1" applyFill="1" applyBorder="1" applyAlignment="1">
      <alignment vertical="center"/>
    </xf>
    <xf numFmtId="191" fontId="0" fillId="0" borderId="0" xfId="49" applyNumberFormat="1" applyFont="1" applyFill="1" applyBorder="1" applyAlignment="1">
      <alignment vertical="center"/>
    </xf>
    <xf numFmtId="191" fontId="0" fillId="0" borderId="0" xfId="49" applyNumberFormat="1" applyFont="1" applyFill="1" applyAlignment="1">
      <alignment vertical="center"/>
    </xf>
    <xf numFmtId="0" fontId="0" fillId="0" borderId="0" xfId="59" applyNumberFormat="1" applyFont="1" applyFill="1" applyBorder="1" applyAlignment="1">
      <alignment horizontal="left" vertical="center"/>
    </xf>
    <xf numFmtId="0" fontId="0" fillId="0" borderId="0" xfId="0" applyFont="1" applyAlignment="1">
      <alignment vertical="center"/>
    </xf>
    <xf numFmtId="6" fontId="0" fillId="0" borderId="0" xfId="59" applyFont="1" applyFill="1" applyBorder="1" applyAlignment="1" quotePrefix="1">
      <alignment horizontal="left" vertical="center"/>
    </xf>
    <xf numFmtId="0" fontId="0" fillId="0" borderId="0" xfId="0" applyFont="1" applyAlignment="1">
      <alignment horizontal="left" vertical="center"/>
    </xf>
    <xf numFmtId="182" fontId="0" fillId="0" borderId="0" xfId="0" applyNumberFormat="1" applyFont="1" applyFill="1" applyAlignment="1">
      <alignment vertical="center"/>
    </xf>
    <xf numFmtId="0" fontId="3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wrapText="1"/>
    </xf>
    <xf numFmtId="191" fontId="0" fillId="0" borderId="35" xfId="0" applyNumberFormat="1" applyFont="1" applyFill="1" applyBorder="1" applyAlignment="1">
      <alignment vertical="center"/>
    </xf>
    <xf numFmtId="191" fontId="0" fillId="0" borderId="0" xfId="0" applyNumberFormat="1" applyFont="1" applyFill="1" applyBorder="1" applyAlignment="1">
      <alignment vertical="center"/>
    </xf>
    <xf numFmtId="191" fontId="0" fillId="0" borderId="0" xfId="0" applyNumberFormat="1" applyFont="1" applyFill="1" applyBorder="1" applyAlignment="1">
      <alignment horizontal="right" vertical="center"/>
    </xf>
    <xf numFmtId="38" fontId="0" fillId="0" borderId="0" xfId="49" applyFont="1" applyFill="1" applyBorder="1" applyAlignment="1">
      <alignment vertical="center"/>
    </xf>
    <xf numFmtId="191" fontId="0" fillId="0" borderId="28" xfId="0" applyNumberFormat="1" applyFont="1" applyFill="1" applyBorder="1" applyAlignment="1">
      <alignment horizontal="center" vertical="center"/>
    </xf>
    <xf numFmtId="191" fontId="0" fillId="0" borderId="0" xfId="0" applyNumberFormat="1" applyFont="1" applyFill="1" applyBorder="1" applyAlignment="1">
      <alignment horizontal="center" vertical="center"/>
    </xf>
    <xf numFmtId="191" fontId="0" fillId="0" borderId="0" xfId="0" applyNumberFormat="1" applyFont="1" applyFill="1" applyBorder="1" applyAlignment="1">
      <alignment horizontal="center" vertical="center"/>
    </xf>
    <xf numFmtId="0" fontId="0" fillId="0" borderId="0" xfId="0" applyFont="1" applyBorder="1" applyAlignment="1">
      <alignment horizontal="center" vertical="center"/>
    </xf>
    <xf numFmtId="6" fontId="11" fillId="0" borderId="0" xfId="59" applyFont="1" applyFill="1" applyBorder="1" applyAlignment="1" quotePrefix="1">
      <alignment horizontal="center" vertical="center"/>
    </xf>
    <xf numFmtId="6" fontId="11" fillId="0" borderId="15" xfId="59" applyFont="1" applyFill="1" applyBorder="1" applyAlignment="1" quotePrefix="1">
      <alignment horizontal="center" vertical="center"/>
    </xf>
    <xf numFmtId="191" fontId="11" fillId="0" borderId="36" xfId="0" applyNumberFormat="1" applyFont="1" applyFill="1" applyBorder="1" applyAlignment="1">
      <alignment horizontal="center" vertical="center"/>
    </xf>
    <xf numFmtId="191" fontId="11" fillId="0" borderId="29" xfId="0" applyNumberFormat="1" applyFont="1" applyFill="1" applyBorder="1" applyAlignment="1">
      <alignment horizontal="center" vertical="center"/>
    </xf>
    <xf numFmtId="191" fontId="11" fillId="0" borderId="29" xfId="0" applyNumberFormat="1" applyFont="1" applyFill="1" applyBorder="1" applyAlignment="1">
      <alignment horizontal="center" vertical="center"/>
    </xf>
    <xf numFmtId="0" fontId="0" fillId="0" borderId="29" xfId="0" applyFont="1" applyBorder="1" applyAlignment="1">
      <alignment horizontal="center" vertical="center"/>
    </xf>
    <xf numFmtId="38" fontId="11" fillId="0" borderId="0" xfId="49" applyFont="1" applyFill="1" applyBorder="1" applyAlignment="1">
      <alignment vertical="center"/>
    </xf>
    <xf numFmtId="184" fontId="0" fillId="0" borderId="31" xfId="0" applyNumberFormat="1" applyFont="1" applyFill="1" applyBorder="1" applyAlignment="1">
      <alignment vertical="center"/>
    </xf>
    <xf numFmtId="0" fontId="0" fillId="0" borderId="31" xfId="0" applyFont="1" applyFill="1" applyBorder="1" applyAlignment="1">
      <alignment vertical="center"/>
    </xf>
    <xf numFmtId="184" fontId="0" fillId="0" borderId="0" xfId="0" applyNumberFormat="1" applyFont="1" applyFill="1" applyAlignment="1">
      <alignment vertical="center"/>
    </xf>
    <xf numFmtId="0" fontId="31"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centerContinuous" vertical="center"/>
      <protection/>
    </xf>
    <xf numFmtId="0" fontId="0" fillId="0" borderId="0" xfId="0" applyFont="1" applyFill="1" applyBorder="1" applyAlignment="1" applyProtection="1">
      <alignment horizontal="right" vertical="center"/>
      <protection/>
    </xf>
    <xf numFmtId="0" fontId="0" fillId="0" borderId="37" xfId="0" applyFont="1" applyFill="1" applyBorder="1" applyAlignment="1" applyProtection="1">
      <alignment horizontal="right" vertical="center"/>
      <protection/>
    </xf>
    <xf numFmtId="0" fontId="0" fillId="0" borderId="11"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1" xfId="0" applyFont="1" applyFill="1" applyBorder="1" applyAlignment="1">
      <alignment horizontal="center" vertical="center" wrapText="1"/>
    </xf>
    <xf numFmtId="0" fontId="0" fillId="0" borderId="26" xfId="0" applyFont="1" applyFill="1" applyBorder="1" applyAlignment="1" applyProtection="1">
      <alignment horizontal="center" vertical="center"/>
      <protection/>
    </xf>
    <xf numFmtId="0" fontId="0" fillId="0" borderId="25" xfId="0" applyFont="1" applyFill="1" applyBorder="1" applyAlignment="1">
      <alignment horizontal="center" vertical="center" wrapText="1"/>
    </xf>
    <xf numFmtId="0" fontId="0" fillId="0" borderId="16"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0" fillId="0" borderId="17" xfId="0" applyFont="1" applyFill="1" applyBorder="1" applyAlignment="1">
      <alignment horizontal="center" vertical="center" wrapText="1"/>
    </xf>
    <xf numFmtId="0" fontId="0" fillId="0" borderId="18" xfId="0" applyFont="1" applyFill="1" applyBorder="1" applyAlignment="1" applyProtection="1">
      <alignment horizontal="center" vertical="center"/>
      <protection/>
    </xf>
    <xf numFmtId="0" fontId="0" fillId="0" borderId="18" xfId="0" applyFont="1" applyFill="1" applyBorder="1" applyAlignment="1">
      <alignment horizontal="center" vertical="center" wrapText="1"/>
    </xf>
    <xf numFmtId="6" fontId="0" fillId="0" borderId="15" xfId="59" applyFont="1" applyFill="1" applyBorder="1" applyAlignment="1">
      <alignment horizontal="left" vertical="center"/>
    </xf>
    <xf numFmtId="37" fontId="0" fillId="0" borderId="28"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38" fontId="0" fillId="0" borderId="0" xfId="51" applyFont="1" applyFill="1" applyBorder="1" applyAlignment="1" applyProtection="1">
      <alignment vertical="center"/>
      <protection/>
    </xf>
    <xf numFmtId="0" fontId="0" fillId="0" borderId="15" xfId="0" applyFont="1" applyFill="1" applyBorder="1" applyAlignment="1">
      <alignment horizontal="center" vertical="center"/>
    </xf>
    <xf numFmtId="0" fontId="0" fillId="0" borderId="28" xfId="0" applyFont="1" applyFill="1" applyBorder="1" applyAlignment="1">
      <alignment vertical="center"/>
    </xf>
    <xf numFmtId="0" fontId="0" fillId="0" borderId="0" xfId="0" applyFont="1" applyFill="1" applyBorder="1" applyAlignment="1">
      <alignment vertical="center"/>
    </xf>
    <xf numFmtId="0" fontId="0" fillId="0" borderId="0" xfId="59" applyNumberFormat="1" applyFont="1" applyFill="1" applyBorder="1" applyAlignment="1" quotePrefix="1">
      <alignment horizontal="center" vertical="center"/>
    </xf>
    <xf numFmtId="38" fontId="0" fillId="0" borderId="28" xfId="51" applyFont="1" applyFill="1" applyBorder="1" applyAlignment="1">
      <alignment vertical="center"/>
    </xf>
    <xf numFmtId="38" fontId="0" fillId="0" borderId="0" xfId="51" applyFont="1" applyFill="1" applyBorder="1" applyAlignment="1">
      <alignment vertical="center"/>
    </xf>
    <xf numFmtId="38" fontId="11" fillId="0" borderId="28" xfId="51" applyFont="1" applyFill="1" applyBorder="1" applyAlignment="1">
      <alignment vertical="center"/>
    </xf>
    <xf numFmtId="38" fontId="11" fillId="0" borderId="0" xfId="51" applyFont="1" applyFill="1" applyBorder="1" applyAlignment="1">
      <alignment vertical="center"/>
    </xf>
    <xf numFmtId="0" fontId="10" fillId="0" borderId="0" xfId="0" applyFont="1" applyFill="1" applyBorder="1" applyAlignment="1" applyProtection="1">
      <alignment horizontal="left" vertical="center"/>
      <protection/>
    </xf>
    <xf numFmtId="38" fontId="0" fillId="0" borderId="35" xfId="51" applyFont="1" applyFill="1" applyBorder="1" applyAlignment="1" applyProtection="1">
      <alignment vertical="center"/>
      <protection/>
    </xf>
    <xf numFmtId="38" fontId="10" fillId="0" borderId="0" xfId="51" applyFont="1" applyFill="1" applyBorder="1" applyAlignment="1" applyProtection="1">
      <alignment vertical="center"/>
      <protection/>
    </xf>
    <xf numFmtId="38" fontId="0" fillId="0" borderId="28" xfId="49"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0" fontId="11" fillId="0" borderId="0" xfId="0" applyFont="1" applyFill="1" applyBorder="1" applyAlignment="1" applyProtection="1">
      <alignment horizontal="distributed" vertical="center"/>
      <protection/>
    </xf>
    <xf numFmtId="38" fontId="11" fillId="0" borderId="35" xfId="51" applyFont="1" applyFill="1" applyBorder="1" applyAlignment="1">
      <alignment vertical="center"/>
    </xf>
    <xf numFmtId="38" fontId="11" fillId="0" borderId="0" xfId="51" applyFont="1" applyFill="1" applyBorder="1" applyAlignment="1" applyProtection="1">
      <alignment vertical="center"/>
      <protection/>
    </xf>
    <xf numFmtId="38" fontId="11" fillId="0" borderId="0" xfId="51" applyFont="1" applyFill="1" applyBorder="1" applyAlignment="1">
      <alignment vertical="center" wrapText="1"/>
    </xf>
    <xf numFmtId="0" fontId="11" fillId="0" borderId="0" xfId="59" applyNumberFormat="1" applyFont="1" applyFill="1" applyBorder="1" applyAlignment="1" quotePrefix="1">
      <alignment horizontal="center" vertical="center"/>
    </xf>
    <xf numFmtId="38" fontId="11" fillId="0" borderId="28" xfId="49" applyFont="1" applyFill="1" applyBorder="1" applyAlignment="1" applyProtection="1">
      <alignment horizontal="right" vertical="center"/>
      <protection/>
    </xf>
    <xf numFmtId="38" fontId="11" fillId="0" borderId="0" xfId="49" applyFont="1" applyFill="1" applyBorder="1" applyAlignment="1" applyProtection="1">
      <alignment horizontal="right" vertical="center"/>
      <protection/>
    </xf>
    <xf numFmtId="0" fontId="10" fillId="0" borderId="15" xfId="0" applyFont="1" applyFill="1" applyBorder="1" applyAlignment="1" applyProtection="1">
      <alignment vertical="center"/>
      <protection/>
    </xf>
    <xf numFmtId="37" fontId="10" fillId="0" borderId="28" xfId="0" applyNumberFormat="1" applyFont="1" applyFill="1" applyBorder="1" applyAlignment="1" applyProtection="1">
      <alignment vertical="center"/>
      <protection/>
    </xf>
    <xf numFmtId="38" fontId="10" fillId="0" borderId="0" xfId="0" applyNumberFormat="1"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38" fontId="11" fillId="0" borderId="0" xfId="51" applyFont="1" applyFill="1" applyBorder="1" applyAlignment="1" applyProtection="1">
      <alignment horizontal="right" vertical="center"/>
      <protection/>
    </xf>
    <xf numFmtId="0" fontId="10" fillId="0" borderId="28" xfId="0" applyFont="1" applyFill="1" applyBorder="1" applyAlignment="1" applyProtection="1">
      <alignment horizontal="center" vertical="center"/>
      <protection/>
    </xf>
    <xf numFmtId="0" fontId="11" fillId="0" borderId="15" xfId="0" applyFont="1" applyFill="1" applyBorder="1" applyAlignment="1" applyProtection="1">
      <alignment horizontal="distributed" vertical="center"/>
      <protection/>
    </xf>
    <xf numFmtId="37" fontId="11" fillId="0" borderId="28" xfId="0" applyNumberFormat="1" applyFont="1" applyFill="1" applyBorder="1" applyAlignment="1" applyProtection="1">
      <alignment vertical="center"/>
      <protection/>
    </xf>
    <xf numFmtId="37" fontId="11" fillId="0" borderId="0" xfId="0" applyNumberFormat="1" applyFont="1" applyFill="1" applyBorder="1" applyAlignment="1" applyProtection="1">
      <alignment vertical="center"/>
      <protection/>
    </xf>
    <xf numFmtId="0" fontId="11" fillId="0" borderId="15" xfId="0" applyFont="1" applyFill="1" applyBorder="1" applyAlignment="1" applyProtection="1">
      <alignment vertical="center"/>
      <protection/>
    </xf>
    <xf numFmtId="0" fontId="11" fillId="0" borderId="28"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38" fontId="11" fillId="0" borderId="35" xfId="49" applyFont="1" applyFill="1" applyBorder="1" applyAlignment="1" applyProtection="1">
      <alignment horizontal="right" vertical="center"/>
      <protection/>
    </xf>
    <xf numFmtId="38" fontId="11" fillId="0" borderId="35" xfId="49" applyFont="1" applyFill="1" applyBorder="1" applyAlignment="1">
      <alignment vertical="center"/>
    </xf>
    <xf numFmtId="6" fontId="0" fillId="0" borderId="38" xfId="59" applyFont="1" applyFill="1" applyBorder="1" applyAlignment="1">
      <alignment horizontal="left" vertical="center"/>
    </xf>
    <xf numFmtId="0" fontId="11" fillId="0" borderId="38" xfId="0" applyFont="1" applyFill="1" applyBorder="1" applyAlignment="1" applyProtection="1">
      <alignment horizontal="distributed" vertical="center"/>
      <protection/>
    </xf>
    <xf numFmtId="0" fontId="0" fillId="0" borderId="15" xfId="0" applyFont="1" applyFill="1" applyBorder="1" applyAlignment="1" applyProtection="1" quotePrefix="1">
      <alignment horizontal="center" vertical="center"/>
      <protection/>
    </xf>
    <xf numFmtId="0" fontId="0" fillId="0" borderId="38" xfId="0" applyFont="1" applyFill="1" applyBorder="1" applyAlignment="1">
      <alignment vertical="center"/>
    </xf>
    <xf numFmtId="0" fontId="0" fillId="0" borderId="0" xfId="62" applyFont="1" applyFill="1" applyAlignment="1">
      <alignment vertical="center"/>
      <protection/>
    </xf>
    <xf numFmtId="3" fontId="0" fillId="0" borderId="0" xfId="62" applyNumberFormat="1" applyFont="1" applyFill="1" applyAlignment="1">
      <alignment vertical="center"/>
      <protection/>
    </xf>
    <xf numFmtId="0" fontId="0" fillId="0" borderId="0" xfId="0" applyFont="1" applyFill="1" applyBorder="1" applyAlignment="1" applyProtection="1">
      <alignment vertical="center"/>
      <protection/>
    </xf>
    <xf numFmtId="0" fontId="11" fillId="0" borderId="0" xfId="0" applyFont="1" applyFill="1" applyBorder="1" applyAlignment="1" applyProtection="1">
      <alignment horizontal="distributed" vertical="center" wrapText="1"/>
      <protection/>
    </xf>
    <xf numFmtId="0" fontId="11" fillId="0" borderId="38" xfId="0" applyFont="1" applyFill="1" applyBorder="1" applyAlignment="1" applyProtection="1">
      <alignment horizontal="distributed" vertical="center" wrapText="1"/>
      <protection/>
    </xf>
    <xf numFmtId="0" fontId="0" fillId="0" borderId="38" xfId="0" applyFont="1" applyFill="1" applyBorder="1" applyAlignment="1" applyProtection="1">
      <alignment horizontal="distributed" vertical="center"/>
      <protection/>
    </xf>
    <xf numFmtId="38" fontId="0" fillId="0" borderId="0" xfId="51" applyFont="1" applyFill="1" applyBorder="1" applyAlignment="1" applyProtection="1">
      <alignment horizontal="right" vertical="center"/>
      <protection/>
    </xf>
    <xf numFmtId="38" fontId="0" fillId="0" borderId="0" xfId="51" applyFont="1" applyFill="1" applyBorder="1" applyAlignment="1">
      <alignment vertical="center" wrapText="1"/>
    </xf>
    <xf numFmtId="0" fontId="0" fillId="0" borderId="15" xfId="0" applyFont="1" applyFill="1" applyBorder="1" applyAlignment="1" applyProtection="1">
      <alignment horizontal="center" vertical="center"/>
      <protection/>
    </xf>
    <xf numFmtId="0" fontId="1" fillId="0" borderId="0" xfId="0" applyFont="1" applyFill="1" applyBorder="1" applyAlignment="1" applyProtection="1">
      <alignment horizontal="left" vertical="center"/>
      <protection/>
    </xf>
    <xf numFmtId="38" fontId="10" fillId="0" borderId="0" xfId="51" applyFont="1" applyFill="1" applyBorder="1" applyAlignment="1">
      <alignment vertical="center"/>
    </xf>
    <xf numFmtId="0" fontId="0" fillId="0" borderId="0" xfId="0" applyFont="1" applyFill="1" applyBorder="1" applyAlignment="1" applyProtection="1">
      <alignment horizontal="distributed" vertical="center"/>
      <protection/>
    </xf>
    <xf numFmtId="0" fontId="0" fillId="0" borderId="15" xfId="0" applyFont="1" applyFill="1" applyBorder="1" applyAlignment="1" applyProtection="1">
      <alignment vertical="center"/>
      <protection/>
    </xf>
    <xf numFmtId="0" fontId="0" fillId="0" borderId="28"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29" xfId="0" applyFont="1" applyFill="1" applyBorder="1" applyAlignment="1">
      <alignment vertical="center"/>
    </xf>
    <xf numFmtId="0" fontId="0" fillId="0" borderId="39" xfId="0" applyFont="1" applyFill="1" applyBorder="1" applyAlignment="1" applyProtection="1">
      <alignment horizontal="distributed" vertical="center"/>
      <protection/>
    </xf>
    <xf numFmtId="38" fontId="0" fillId="0" borderId="29" xfId="51" applyFont="1" applyFill="1" applyBorder="1" applyAlignment="1">
      <alignment vertical="center"/>
    </xf>
    <xf numFmtId="38" fontId="0" fillId="0" borderId="29" xfId="51" applyFont="1" applyFill="1" applyBorder="1" applyAlignment="1" applyProtection="1">
      <alignment horizontal="right" vertical="center"/>
      <protection/>
    </xf>
    <xf numFmtId="38" fontId="0" fillId="0" borderId="29" xfId="51" applyFont="1" applyFill="1" applyBorder="1" applyAlignment="1" applyProtection="1">
      <alignment vertical="center"/>
      <protection/>
    </xf>
    <xf numFmtId="187" fontId="10" fillId="0" borderId="0" xfId="0" applyNumberFormat="1" applyFont="1" applyFill="1" applyBorder="1" applyAlignment="1">
      <alignment/>
    </xf>
    <xf numFmtId="187" fontId="10" fillId="0" borderId="0" xfId="0" applyNumberFormat="1" applyFont="1" applyFill="1" applyBorder="1" applyAlignment="1">
      <alignment horizontal="right"/>
    </xf>
    <xf numFmtId="6" fontId="0" fillId="0" borderId="0" xfId="59" applyFont="1" applyFill="1" applyBorder="1" applyAlignment="1">
      <alignment horizontal="left" vertical="center"/>
    </xf>
    <xf numFmtId="38" fontId="0" fillId="0" borderId="28" xfId="49" applyFont="1" applyFill="1" applyBorder="1" applyAlignment="1" applyProtection="1">
      <alignment vertical="center"/>
      <protection/>
    </xf>
    <xf numFmtId="38" fontId="0" fillId="0" borderId="28" xfId="49" applyFont="1" applyFill="1" applyBorder="1" applyAlignment="1" applyProtection="1">
      <alignment horizontal="center" vertical="center"/>
      <protection/>
    </xf>
    <xf numFmtId="188" fontId="0" fillId="0" borderId="28" xfId="0" applyNumberFormat="1" applyFont="1" applyFill="1" applyBorder="1" applyAlignment="1" applyProtection="1">
      <alignment horizontal="center" vertical="center"/>
      <protection/>
    </xf>
    <xf numFmtId="0" fontId="0" fillId="0" borderId="15" xfId="0" applyFont="1" applyFill="1" applyBorder="1" applyAlignment="1">
      <alignment vertical="center"/>
    </xf>
    <xf numFmtId="0" fontId="0" fillId="0" borderId="23" xfId="0" applyFont="1" applyFill="1" applyBorder="1" applyAlignment="1">
      <alignment vertical="center"/>
    </xf>
    <xf numFmtId="0" fontId="0" fillId="0" borderId="25" xfId="0" applyFont="1" applyFill="1" applyBorder="1" applyAlignment="1">
      <alignment vertical="center"/>
    </xf>
    <xf numFmtId="0" fontId="0" fillId="0" borderId="22"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5" xfId="62"/>
    <cellStyle name="Followed Hyperlink"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41"/>
  <sheetViews>
    <sheetView zoomScaleSheetLayoutView="75" zoomScalePageLayoutView="0" workbookViewId="0" topLeftCell="A1">
      <selection activeCell="F5" sqref="F5"/>
    </sheetView>
  </sheetViews>
  <sheetFormatPr defaultColWidth="10.59765625" defaultRowHeight="15"/>
  <cols>
    <col min="1" max="1" width="2.59765625" style="3" customWidth="1"/>
    <col min="2" max="2" width="13" style="3" customWidth="1"/>
    <col min="3" max="3" width="14.8984375" style="3" customWidth="1"/>
    <col min="4" max="4" width="14.09765625" style="3" customWidth="1"/>
    <col min="5" max="5" width="13.59765625" style="3" customWidth="1"/>
    <col min="6" max="7" width="14.09765625" style="3" customWidth="1"/>
    <col min="8" max="10" width="3.59765625" style="3" customWidth="1"/>
    <col min="11" max="11" width="3" style="3" customWidth="1"/>
    <col min="12" max="12" width="3.59765625" style="3" hidden="1" customWidth="1"/>
    <col min="13" max="13" width="0.1015625" style="3" hidden="1" customWidth="1"/>
    <col min="14" max="14" width="1" style="9" hidden="1" customWidth="1"/>
    <col min="15" max="15" width="0.8984375" style="9" hidden="1" customWidth="1"/>
    <col min="16" max="16" width="0.40625" style="9" hidden="1" customWidth="1"/>
    <col min="17" max="17" width="14" style="3" customWidth="1"/>
    <col min="18" max="18" width="13.69921875" style="3" customWidth="1"/>
    <col min="19" max="19" width="14.09765625" style="3" customWidth="1"/>
    <col min="20" max="20" width="14" style="3" customWidth="1"/>
    <col min="21" max="21" width="12.8984375" style="3" customWidth="1"/>
    <col min="22" max="22" width="12.59765625" style="3" customWidth="1"/>
    <col min="23" max="23" width="12.69921875" style="3" customWidth="1"/>
    <col min="24" max="30" width="12.59765625" style="3" customWidth="1"/>
    <col min="31" max="31" width="11.5" style="3" customWidth="1"/>
    <col min="32" max="32" width="16.59765625" style="3" customWidth="1"/>
    <col min="33" max="38" width="13.8984375" style="3" customWidth="1"/>
    <col min="39" max="16384" width="10.59765625" style="3" customWidth="1"/>
  </cols>
  <sheetData>
    <row r="1" spans="1:30" s="1" customFormat="1" ht="19.5" customHeight="1">
      <c r="A1" s="26" t="s">
        <v>149</v>
      </c>
      <c r="B1" s="27"/>
      <c r="C1" s="28"/>
      <c r="D1" s="28"/>
      <c r="E1" s="29"/>
      <c r="F1" s="28"/>
      <c r="G1" s="28"/>
      <c r="H1" s="28"/>
      <c r="I1" s="28"/>
      <c r="J1" s="28"/>
      <c r="K1" s="28"/>
      <c r="L1" s="28"/>
      <c r="M1" s="28"/>
      <c r="N1" s="30"/>
      <c r="O1" s="30"/>
      <c r="P1" s="30"/>
      <c r="Q1" s="28" t="s">
        <v>53</v>
      </c>
      <c r="R1" s="28"/>
      <c r="S1" s="28"/>
      <c r="T1" s="28"/>
      <c r="U1" s="28"/>
      <c r="V1" s="28"/>
      <c r="W1" s="28"/>
      <c r="X1" s="27"/>
      <c r="Y1" s="27"/>
      <c r="Z1" s="27"/>
      <c r="AA1" s="27"/>
      <c r="AB1" s="27"/>
      <c r="AC1" s="27"/>
      <c r="AD1" s="2" t="s">
        <v>150</v>
      </c>
    </row>
    <row r="2" spans="1:38" s="1" customFormat="1" ht="19.5" customHeight="1">
      <c r="A2" s="26"/>
      <c r="B2" s="27"/>
      <c r="C2" s="28"/>
      <c r="D2" s="28"/>
      <c r="E2" s="29"/>
      <c r="F2" s="28"/>
      <c r="G2" s="28"/>
      <c r="H2" s="28"/>
      <c r="I2" s="28"/>
      <c r="J2" s="28"/>
      <c r="K2" s="28"/>
      <c r="L2" s="28"/>
      <c r="M2" s="28"/>
      <c r="N2" s="30"/>
      <c r="O2" s="30"/>
      <c r="P2" s="30"/>
      <c r="Q2" s="28"/>
      <c r="R2" s="28"/>
      <c r="S2" s="28"/>
      <c r="T2" s="28"/>
      <c r="U2" s="28"/>
      <c r="V2" s="28"/>
      <c r="W2" s="28"/>
      <c r="X2" s="27"/>
      <c r="Y2" s="27"/>
      <c r="Z2" s="27"/>
      <c r="AA2" s="27"/>
      <c r="AB2" s="27"/>
      <c r="AC2" s="27"/>
      <c r="AD2" s="27"/>
      <c r="AL2" s="2"/>
    </row>
    <row r="3" spans="1:38" ht="24.75" customHeight="1">
      <c r="A3" s="31" t="s">
        <v>80</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23"/>
      <c r="AF3" s="23"/>
      <c r="AG3" s="23"/>
      <c r="AH3" s="23"/>
      <c r="AI3" s="23"/>
      <c r="AJ3" s="23"/>
      <c r="AK3" s="23"/>
      <c r="AL3" s="23"/>
    </row>
    <row r="4" spans="1:38" ht="21"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row>
    <row r="5" spans="1:30" ht="19.5" customHeight="1">
      <c r="A5" s="32"/>
      <c r="B5" s="33"/>
      <c r="C5" s="33"/>
      <c r="D5" s="33"/>
      <c r="E5" s="34" t="s">
        <v>78</v>
      </c>
      <c r="F5" s="34"/>
      <c r="G5" s="34"/>
      <c r="H5" s="34"/>
      <c r="I5" s="34"/>
      <c r="J5" s="34"/>
      <c r="K5" s="34"/>
      <c r="L5" s="34"/>
      <c r="M5" s="34"/>
      <c r="N5" s="35"/>
      <c r="O5" s="35"/>
      <c r="P5" s="35"/>
      <c r="Q5" s="34"/>
      <c r="R5" s="34"/>
      <c r="S5" s="34"/>
      <c r="T5" s="34"/>
      <c r="U5" s="33"/>
      <c r="V5" s="33"/>
      <c r="W5" s="36"/>
      <c r="X5" s="36"/>
      <c r="Y5" s="32"/>
      <c r="Z5" s="32"/>
      <c r="AA5" s="32"/>
      <c r="AB5" s="32"/>
      <c r="AC5" s="32"/>
      <c r="AD5" s="32"/>
    </row>
    <row r="6" spans="1:30" ht="18" customHeight="1">
      <c r="A6" s="37" t="s">
        <v>153</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ht="19.5" customHeight="1" thickBot="1">
      <c r="A7" s="32"/>
      <c r="B7" s="38"/>
      <c r="C7" s="39"/>
      <c r="D7" s="39"/>
      <c r="E7" s="39"/>
      <c r="F7" s="39"/>
      <c r="G7" s="39"/>
      <c r="H7" s="40"/>
      <c r="I7" s="40"/>
      <c r="J7" s="40"/>
      <c r="K7" s="40"/>
      <c r="L7" s="40"/>
      <c r="M7" s="40"/>
      <c r="N7" s="41"/>
      <c r="O7" s="41"/>
      <c r="P7" s="41"/>
      <c r="Q7" s="40"/>
      <c r="R7" s="40"/>
      <c r="S7" s="40"/>
      <c r="T7" s="40"/>
      <c r="U7" s="40"/>
      <c r="V7" s="40"/>
      <c r="W7" s="40"/>
      <c r="X7" s="40"/>
      <c r="Y7" s="39"/>
      <c r="Z7" s="39"/>
      <c r="AA7" s="39"/>
      <c r="AB7" s="39"/>
      <c r="AC7" s="42"/>
      <c r="AD7" s="42" t="s">
        <v>62</v>
      </c>
    </row>
    <row r="8" spans="1:30" ht="19.5" customHeight="1">
      <c r="A8" s="43" t="s">
        <v>129</v>
      </c>
      <c r="B8" s="44"/>
      <c r="C8" s="45" t="s">
        <v>83</v>
      </c>
      <c r="D8" s="46"/>
      <c r="E8" s="46"/>
      <c r="F8" s="46"/>
      <c r="G8" s="46"/>
      <c r="H8" s="46"/>
      <c r="I8" s="46"/>
      <c r="J8" s="46"/>
      <c r="K8" s="46"/>
      <c r="L8" s="46"/>
      <c r="M8" s="46"/>
      <c r="N8" s="46"/>
      <c r="O8" s="46"/>
      <c r="P8" s="46"/>
      <c r="Q8" s="46"/>
      <c r="R8" s="47"/>
      <c r="S8" s="47"/>
      <c r="T8" s="48"/>
      <c r="U8" s="45" t="s">
        <v>71</v>
      </c>
      <c r="V8" s="46"/>
      <c r="W8" s="46"/>
      <c r="X8" s="46"/>
      <c r="Y8" s="46"/>
      <c r="Z8" s="46"/>
      <c r="AA8" s="46"/>
      <c r="AB8" s="46"/>
      <c r="AC8" s="46"/>
      <c r="AD8" s="46"/>
    </row>
    <row r="9" spans="1:30" ht="21.75" customHeight="1">
      <c r="A9" s="49"/>
      <c r="B9" s="50"/>
      <c r="C9" s="51" t="s">
        <v>72</v>
      </c>
      <c r="D9" s="52" t="s">
        <v>107</v>
      </c>
      <c r="E9" s="51" t="s">
        <v>74</v>
      </c>
      <c r="F9" s="53" t="s">
        <v>130</v>
      </c>
      <c r="G9" s="54" t="s">
        <v>108</v>
      </c>
      <c r="H9" s="55"/>
      <c r="I9" s="55"/>
      <c r="J9" s="55"/>
      <c r="K9" s="55"/>
      <c r="L9" s="55"/>
      <c r="M9" s="55"/>
      <c r="N9" s="55"/>
      <c r="O9" s="55"/>
      <c r="P9" s="55"/>
      <c r="Q9" s="55"/>
      <c r="R9" s="55"/>
      <c r="S9" s="55"/>
      <c r="T9" s="56"/>
      <c r="U9" s="57" t="s">
        <v>72</v>
      </c>
      <c r="V9" s="56"/>
      <c r="W9" s="54" t="s">
        <v>115</v>
      </c>
      <c r="X9" s="58"/>
      <c r="Y9" s="57" t="s">
        <v>117</v>
      </c>
      <c r="Z9" s="58"/>
      <c r="AA9" s="57" t="s">
        <v>118</v>
      </c>
      <c r="AB9" s="59"/>
      <c r="AC9" s="59"/>
      <c r="AD9" s="59"/>
    </row>
    <row r="10" spans="1:40" ht="21.75" customHeight="1">
      <c r="A10" s="60"/>
      <c r="B10" s="61"/>
      <c r="C10" s="62"/>
      <c r="D10" s="63"/>
      <c r="E10" s="64"/>
      <c r="F10" s="65"/>
      <c r="G10" s="66" t="s">
        <v>1</v>
      </c>
      <c r="H10" s="57" t="s">
        <v>109</v>
      </c>
      <c r="I10" s="55"/>
      <c r="J10" s="55"/>
      <c r="K10" s="55"/>
      <c r="L10" s="55"/>
      <c r="M10" s="55"/>
      <c r="N10" s="56"/>
      <c r="O10" s="67"/>
      <c r="P10" s="67"/>
      <c r="Q10" s="68" t="s">
        <v>110</v>
      </c>
      <c r="R10" s="69" t="s">
        <v>111</v>
      </c>
      <c r="S10" s="69" t="s">
        <v>112</v>
      </c>
      <c r="T10" s="70" t="s">
        <v>113</v>
      </c>
      <c r="U10" s="71" t="s">
        <v>114</v>
      </c>
      <c r="V10" s="72" t="s">
        <v>116</v>
      </c>
      <c r="W10" s="71" t="s">
        <v>114</v>
      </c>
      <c r="X10" s="72" t="s">
        <v>116</v>
      </c>
      <c r="Y10" s="71" t="s">
        <v>114</v>
      </c>
      <c r="Z10" s="72" t="s">
        <v>116</v>
      </c>
      <c r="AA10" s="71" t="s">
        <v>114</v>
      </c>
      <c r="AB10" s="73" t="s">
        <v>119</v>
      </c>
      <c r="AC10" s="74" t="s">
        <v>120</v>
      </c>
      <c r="AD10" s="75" t="s">
        <v>116</v>
      </c>
      <c r="AN10" s="8"/>
    </row>
    <row r="11" spans="1:30" ht="21.75" customHeight="1">
      <c r="A11" s="76" t="s">
        <v>141</v>
      </c>
      <c r="B11" s="77"/>
      <c r="C11" s="78" t="s">
        <v>124</v>
      </c>
      <c r="D11" s="79" t="s">
        <v>125</v>
      </c>
      <c r="E11" s="79" t="s">
        <v>125</v>
      </c>
      <c r="F11" s="79" t="s">
        <v>125</v>
      </c>
      <c r="G11" s="79" t="s">
        <v>125</v>
      </c>
      <c r="H11" s="80" t="s">
        <v>125</v>
      </c>
      <c r="I11" s="80"/>
      <c r="J11" s="80"/>
      <c r="K11" s="80"/>
      <c r="L11" s="81"/>
      <c r="M11" s="81"/>
      <c r="N11" s="79">
        <v>23552</v>
      </c>
      <c r="O11" s="79"/>
      <c r="P11" s="79"/>
      <c r="Q11" s="82" t="s">
        <v>125</v>
      </c>
      <c r="R11" s="82" t="s">
        <v>125</v>
      </c>
      <c r="S11" s="82" t="s">
        <v>125</v>
      </c>
      <c r="T11" s="82" t="s">
        <v>125</v>
      </c>
      <c r="U11" s="82" t="s">
        <v>125</v>
      </c>
      <c r="V11" s="82" t="s">
        <v>125</v>
      </c>
      <c r="W11" s="82" t="s">
        <v>125</v>
      </c>
      <c r="X11" s="82" t="s">
        <v>125</v>
      </c>
      <c r="Y11" s="82" t="s">
        <v>125</v>
      </c>
      <c r="Z11" s="82" t="s">
        <v>125</v>
      </c>
      <c r="AA11" s="82" t="s">
        <v>125</v>
      </c>
      <c r="AB11" s="82" t="s">
        <v>125</v>
      </c>
      <c r="AC11" s="82" t="s">
        <v>125</v>
      </c>
      <c r="AD11" s="82" t="s">
        <v>125</v>
      </c>
    </row>
    <row r="12" spans="1:30" ht="21.75" customHeight="1">
      <c r="A12" s="83" t="s">
        <v>86</v>
      </c>
      <c r="B12" s="84"/>
      <c r="C12" s="78" t="s">
        <v>124</v>
      </c>
      <c r="D12" s="79" t="s">
        <v>125</v>
      </c>
      <c r="E12" s="79" t="s">
        <v>125</v>
      </c>
      <c r="F12" s="79" t="s">
        <v>125</v>
      </c>
      <c r="G12" s="79" t="s">
        <v>125</v>
      </c>
      <c r="H12" s="85" t="s">
        <v>125</v>
      </c>
      <c r="I12" s="85"/>
      <c r="J12" s="85"/>
      <c r="K12" s="85"/>
      <c r="L12" s="86"/>
      <c r="M12" s="86"/>
      <c r="N12" s="79">
        <v>15499</v>
      </c>
      <c r="O12" s="79"/>
      <c r="P12" s="79"/>
      <c r="Q12" s="79" t="s">
        <v>125</v>
      </c>
      <c r="R12" s="79" t="s">
        <v>125</v>
      </c>
      <c r="S12" s="79" t="s">
        <v>125</v>
      </c>
      <c r="T12" s="79" t="s">
        <v>125</v>
      </c>
      <c r="U12" s="79" t="s">
        <v>125</v>
      </c>
      <c r="V12" s="79" t="s">
        <v>125</v>
      </c>
      <c r="W12" s="79" t="s">
        <v>125</v>
      </c>
      <c r="X12" s="79" t="s">
        <v>125</v>
      </c>
      <c r="Y12" s="79" t="s">
        <v>125</v>
      </c>
      <c r="Z12" s="79" t="s">
        <v>125</v>
      </c>
      <c r="AA12" s="79" t="s">
        <v>125</v>
      </c>
      <c r="AB12" s="79" t="s">
        <v>125</v>
      </c>
      <c r="AC12" s="79" t="s">
        <v>125</v>
      </c>
      <c r="AD12" s="79" t="s">
        <v>125</v>
      </c>
    </row>
    <row r="13" spans="1:30" ht="21.75" customHeight="1">
      <c r="A13" s="83" t="s">
        <v>88</v>
      </c>
      <c r="B13" s="84"/>
      <c r="C13" s="78" t="s">
        <v>124</v>
      </c>
      <c r="D13" s="79" t="s">
        <v>125</v>
      </c>
      <c r="E13" s="79" t="s">
        <v>125</v>
      </c>
      <c r="F13" s="79" t="s">
        <v>125</v>
      </c>
      <c r="G13" s="79" t="s">
        <v>125</v>
      </c>
      <c r="H13" s="85" t="s">
        <v>125</v>
      </c>
      <c r="I13" s="85"/>
      <c r="J13" s="85"/>
      <c r="K13" s="85"/>
      <c r="L13" s="87"/>
      <c r="M13" s="87"/>
      <c r="N13" s="88">
        <v>22773</v>
      </c>
      <c r="O13" s="88"/>
      <c r="P13" s="88"/>
      <c r="Q13" s="79" t="s">
        <v>125</v>
      </c>
      <c r="R13" s="79" t="s">
        <v>125</v>
      </c>
      <c r="S13" s="79" t="s">
        <v>125</v>
      </c>
      <c r="T13" s="79" t="s">
        <v>125</v>
      </c>
      <c r="U13" s="79" t="s">
        <v>125</v>
      </c>
      <c r="V13" s="79" t="s">
        <v>125</v>
      </c>
      <c r="W13" s="79" t="s">
        <v>125</v>
      </c>
      <c r="X13" s="79" t="s">
        <v>125</v>
      </c>
      <c r="Y13" s="79" t="s">
        <v>125</v>
      </c>
      <c r="Z13" s="79" t="s">
        <v>125</v>
      </c>
      <c r="AA13" s="79" t="s">
        <v>125</v>
      </c>
      <c r="AB13" s="79" t="s">
        <v>125</v>
      </c>
      <c r="AC13" s="79" t="s">
        <v>125</v>
      </c>
      <c r="AD13" s="79" t="s">
        <v>125</v>
      </c>
    </row>
    <row r="14" spans="1:40" ht="21.75" customHeight="1">
      <c r="A14" s="83" t="s">
        <v>91</v>
      </c>
      <c r="B14" s="84"/>
      <c r="C14" s="89">
        <v>9850682</v>
      </c>
      <c r="D14" s="90">
        <v>1349269</v>
      </c>
      <c r="E14" s="90">
        <v>8339551</v>
      </c>
      <c r="F14" s="88" t="s">
        <v>82</v>
      </c>
      <c r="G14" s="88">
        <v>152362</v>
      </c>
      <c r="H14" s="85">
        <v>9500</v>
      </c>
      <c r="I14" s="91"/>
      <c r="J14" s="91"/>
      <c r="K14" s="91"/>
      <c r="L14" s="87"/>
      <c r="M14" s="87"/>
      <c r="N14" s="88">
        <v>24489</v>
      </c>
      <c r="O14" s="88"/>
      <c r="P14" s="88"/>
      <c r="Q14" s="88" t="s">
        <v>82</v>
      </c>
      <c r="R14" s="88" t="s">
        <v>128</v>
      </c>
      <c r="S14" s="88" t="s">
        <v>82</v>
      </c>
      <c r="T14" s="90">
        <v>161862</v>
      </c>
      <c r="U14" s="90">
        <v>9327066</v>
      </c>
      <c r="V14" s="88" t="s">
        <v>82</v>
      </c>
      <c r="W14" s="90">
        <v>1384207</v>
      </c>
      <c r="X14" s="88" t="s">
        <v>82</v>
      </c>
      <c r="Y14" s="90">
        <v>4279647</v>
      </c>
      <c r="Z14" s="88" t="s">
        <v>82</v>
      </c>
      <c r="AA14" s="90">
        <v>3663212</v>
      </c>
      <c r="AB14" s="90">
        <v>2068839</v>
      </c>
      <c r="AC14" s="90">
        <v>1594373</v>
      </c>
      <c r="AD14" s="88" t="s">
        <v>82</v>
      </c>
      <c r="AE14" s="9"/>
      <c r="AM14" s="10"/>
      <c r="AN14" s="10"/>
    </row>
    <row r="15" spans="1:40" ht="21.75" customHeight="1">
      <c r="A15" s="92" t="s">
        <v>138</v>
      </c>
      <c r="B15" s="93"/>
      <c r="C15" s="94">
        <v>9705985</v>
      </c>
      <c r="D15" s="95">
        <v>1795001</v>
      </c>
      <c r="E15" s="95">
        <v>7721376</v>
      </c>
      <c r="F15" s="96" t="s">
        <v>82</v>
      </c>
      <c r="G15" s="96">
        <v>166787</v>
      </c>
      <c r="H15" s="97">
        <v>22821</v>
      </c>
      <c r="I15" s="98"/>
      <c r="J15" s="98"/>
      <c r="K15" s="98"/>
      <c r="L15" s="99"/>
      <c r="M15" s="99"/>
      <c r="N15" s="96">
        <v>24489</v>
      </c>
      <c r="O15" s="96"/>
      <c r="P15" s="96"/>
      <c r="Q15" s="96" t="s">
        <v>82</v>
      </c>
      <c r="R15" s="96" t="s">
        <v>142</v>
      </c>
      <c r="S15" s="96" t="s">
        <v>82</v>
      </c>
      <c r="T15" s="95">
        <v>189608</v>
      </c>
      <c r="U15" s="95">
        <v>9705158</v>
      </c>
      <c r="V15" s="96" t="s">
        <v>82</v>
      </c>
      <c r="W15" s="95">
        <v>1525591</v>
      </c>
      <c r="X15" s="96" t="s">
        <v>82</v>
      </c>
      <c r="Y15" s="95">
        <v>4356073</v>
      </c>
      <c r="Z15" s="96" t="s">
        <v>82</v>
      </c>
      <c r="AA15" s="95">
        <v>3823494</v>
      </c>
      <c r="AB15" s="95">
        <v>2037712</v>
      </c>
      <c r="AC15" s="95">
        <v>1785782</v>
      </c>
      <c r="AD15" s="96" t="s">
        <v>82</v>
      </c>
      <c r="AE15" s="9"/>
      <c r="AM15" s="10"/>
      <c r="AN15" s="10"/>
    </row>
    <row r="16" spans="1:40" ht="21.75" customHeight="1">
      <c r="A16" s="100" t="s">
        <v>126</v>
      </c>
      <c r="B16" s="100"/>
      <c r="C16" s="101"/>
      <c r="D16" s="87"/>
      <c r="E16" s="87"/>
      <c r="F16" s="87"/>
      <c r="G16" s="87"/>
      <c r="H16" s="87"/>
      <c r="I16" s="87"/>
      <c r="J16" s="87"/>
      <c r="K16" s="87"/>
      <c r="L16" s="87"/>
      <c r="M16" s="87"/>
      <c r="N16" s="87"/>
      <c r="O16" s="87"/>
      <c r="P16" s="87"/>
      <c r="Q16" s="87"/>
      <c r="R16" s="87"/>
      <c r="S16" s="87"/>
      <c r="T16" s="87"/>
      <c r="U16" s="102"/>
      <c r="V16" s="102"/>
      <c r="W16" s="103"/>
      <c r="X16" s="102"/>
      <c r="Y16" s="102"/>
      <c r="Z16" s="102"/>
      <c r="AA16" s="102"/>
      <c r="AB16" s="102"/>
      <c r="AC16" s="102"/>
      <c r="AD16" s="102"/>
      <c r="AE16" s="9"/>
      <c r="AM16" s="10"/>
      <c r="AN16" s="10"/>
    </row>
    <row r="17" spans="1:40" ht="21.75" customHeight="1">
      <c r="A17" s="104" t="s">
        <v>121</v>
      </c>
      <c r="B17" s="104"/>
      <c r="C17" s="105"/>
      <c r="D17" s="105"/>
      <c r="E17" s="105"/>
      <c r="F17" s="105"/>
      <c r="G17" s="105"/>
      <c r="H17" s="105"/>
      <c r="I17" s="105"/>
      <c r="J17" s="105"/>
      <c r="K17" s="105"/>
      <c r="L17" s="105"/>
      <c r="M17" s="105"/>
      <c r="N17" s="105"/>
      <c r="O17" s="105"/>
      <c r="P17" s="105"/>
      <c r="Q17" s="105"/>
      <c r="R17" s="105"/>
      <c r="S17" s="105"/>
      <c r="T17" s="105"/>
      <c r="U17" s="105"/>
      <c r="V17" s="88"/>
      <c r="W17" s="90"/>
      <c r="X17" s="88"/>
      <c r="Y17" s="88"/>
      <c r="Z17" s="88"/>
      <c r="AA17" s="88"/>
      <c r="AB17" s="88"/>
      <c r="AC17" s="88"/>
      <c r="AD17" s="88"/>
      <c r="AE17" s="9"/>
      <c r="AM17" s="10"/>
      <c r="AN17" s="10"/>
    </row>
    <row r="18" spans="1:40" ht="21.75" customHeight="1">
      <c r="A18" s="106" t="s">
        <v>127</v>
      </c>
      <c r="B18" s="106"/>
      <c r="C18" s="105"/>
      <c r="D18" s="105"/>
      <c r="E18" s="105"/>
      <c r="F18" s="105"/>
      <c r="G18" s="105"/>
      <c r="H18" s="102"/>
      <c r="I18" s="102"/>
      <c r="J18" s="102"/>
      <c r="K18" s="102"/>
      <c r="L18" s="102"/>
      <c r="M18" s="102"/>
      <c r="N18" s="88"/>
      <c r="O18" s="88"/>
      <c r="P18" s="88"/>
      <c r="Q18" s="88"/>
      <c r="R18" s="88"/>
      <c r="S18" s="88"/>
      <c r="T18" s="88"/>
      <c r="U18" s="88"/>
      <c r="V18" s="88"/>
      <c r="W18" s="90"/>
      <c r="X18" s="88"/>
      <c r="Y18" s="88"/>
      <c r="Z18" s="88"/>
      <c r="AA18" s="88"/>
      <c r="AB18" s="88"/>
      <c r="AC18" s="88"/>
      <c r="AD18" s="88"/>
      <c r="AE18" s="9"/>
      <c r="AM18" s="10"/>
      <c r="AN18" s="10"/>
    </row>
    <row r="19" spans="1:40" ht="21.75" customHeight="1">
      <c r="A19" s="106" t="s">
        <v>122</v>
      </c>
      <c r="B19" s="106"/>
      <c r="C19" s="105"/>
      <c r="D19" s="105"/>
      <c r="E19" s="105"/>
      <c r="F19" s="105"/>
      <c r="G19" s="105"/>
      <c r="H19" s="105"/>
      <c r="I19" s="105"/>
      <c r="J19" s="105"/>
      <c r="K19" s="105"/>
      <c r="L19" s="105"/>
      <c r="M19" s="105"/>
      <c r="N19" s="105"/>
      <c r="O19" s="105"/>
      <c r="P19" s="105"/>
      <c r="Q19" s="105"/>
      <c r="R19" s="88"/>
      <c r="S19" s="88"/>
      <c r="T19" s="88"/>
      <c r="U19" s="88"/>
      <c r="V19" s="88"/>
      <c r="W19" s="90"/>
      <c r="X19" s="88"/>
      <c r="Y19" s="88"/>
      <c r="Z19" s="88"/>
      <c r="AA19" s="88"/>
      <c r="AB19" s="88"/>
      <c r="AC19" s="88"/>
      <c r="AD19" s="88"/>
      <c r="AE19" s="9"/>
      <c r="AM19" s="10"/>
      <c r="AN19" s="10"/>
    </row>
    <row r="20" spans="1:40" ht="21.75" customHeight="1">
      <c r="A20" s="106" t="s">
        <v>131</v>
      </c>
      <c r="B20" s="106"/>
      <c r="C20" s="107"/>
      <c r="D20" s="90"/>
      <c r="E20" s="90"/>
      <c r="F20" s="90"/>
      <c r="G20" s="87"/>
      <c r="H20" s="102"/>
      <c r="I20" s="102"/>
      <c r="J20" s="102"/>
      <c r="K20" s="102"/>
      <c r="L20" s="102"/>
      <c r="M20" s="102"/>
      <c r="N20" s="88"/>
      <c r="O20" s="88"/>
      <c r="P20" s="88"/>
      <c r="Q20" s="88"/>
      <c r="R20" s="88"/>
      <c r="S20" s="88"/>
      <c r="T20" s="88"/>
      <c r="U20" s="88"/>
      <c r="V20" s="88"/>
      <c r="W20" s="90"/>
      <c r="X20" s="88"/>
      <c r="Y20" s="88"/>
      <c r="Z20" s="88"/>
      <c r="AA20" s="88"/>
      <c r="AB20" s="88"/>
      <c r="AC20" s="88"/>
      <c r="AD20" s="88"/>
      <c r="AE20" s="9"/>
      <c r="AM20" s="10"/>
      <c r="AN20" s="10"/>
    </row>
    <row r="21" spans="1:40" ht="15" customHeight="1">
      <c r="A21" s="32"/>
      <c r="B21" s="32"/>
      <c r="C21" s="32"/>
      <c r="D21" s="32"/>
      <c r="E21" s="32"/>
      <c r="F21" s="32"/>
      <c r="G21" s="32"/>
      <c r="H21" s="32"/>
      <c r="I21" s="32"/>
      <c r="J21" s="32"/>
      <c r="K21" s="32"/>
      <c r="L21" s="32"/>
      <c r="M21" s="32"/>
      <c r="N21" s="108"/>
      <c r="O21" s="108"/>
      <c r="P21" s="108"/>
      <c r="Q21" s="32"/>
      <c r="R21" s="32"/>
      <c r="S21" s="32"/>
      <c r="T21" s="32"/>
      <c r="U21" s="32"/>
      <c r="V21" s="32"/>
      <c r="W21" s="32"/>
      <c r="X21" s="32"/>
      <c r="Y21" s="32"/>
      <c r="Z21" s="32"/>
      <c r="AA21" s="32"/>
      <c r="AB21" s="32"/>
      <c r="AC21" s="32"/>
      <c r="AD21" s="32"/>
      <c r="AM21" s="10"/>
      <c r="AN21" s="10"/>
    </row>
    <row r="22" spans="1:40" ht="18" customHeight="1">
      <c r="A22" s="32"/>
      <c r="B22" s="32"/>
      <c r="C22" s="32"/>
      <c r="D22" s="32"/>
      <c r="E22" s="32"/>
      <c r="F22" s="32"/>
      <c r="G22" s="32"/>
      <c r="H22" s="32"/>
      <c r="I22" s="32"/>
      <c r="J22" s="32"/>
      <c r="K22" s="32"/>
      <c r="L22" s="32"/>
      <c r="M22" s="32"/>
      <c r="N22" s="108"/>
      <c r="O22" s="108"/>
      <c r="P22" s="108"/>
      <c r="Q22" s="32"/>
      <c r="R22" s="32"/>
      <c r="S22" s="32"/>
      <c r="T22" s="32"/>
      <c r="U22" s="32"/>
      <c r="V22" s="32"/>
      <c r="W22" s="32"/>
      <c r="X22" s="32"/>
      <c r="Y22" s="32"/>
      <c r="Z22" s="32"/>
      <c r="AA22" s="32"/>
      <c r="AB22" s="32"/>
      <c r="AC22" s="32"/>
      <c r="AD22" s="32"/>
      <c r="AM22" s="10"/>
      <c r="AN22" s="10"/>
    </row>
    <row r="23" spans="1:40" ht="19.5" customHeight="1">
      <c r="A23" s="32"/>
      <c r="B23" s="32"/>
      <c r="C23" s="32"/>
      <c r="D23" s="32"/>
      <c r="E23" s="32"/>
      <c r="F23" s="32"/>
      <c r="G23" s="32"/>
      <c r="H23" s="32"/>
      <c r="I23" s="32"/>
      <c r="J23" s="32"/>
      <c r="K23" s="32"/>
      <c r="L23" s="32"/>
      <c r="M23" s="32"/>
      <c r="N23" s="108"/>
      <c r="O23" s="108"/>
      <c r="P23" s="108"/>
      <c r="Q23" s="32"/>
      <c r="R23" s="32"/>
      <c r="S23" s="32"/>
      <c r="T23" s="32"/>
      <c r="U23" s="32"/>
      <c r="V23" s="32"/>
      <c r="W23" s="32"/>
      <c r="X23" s="32"/>
      <c r="Y23" s="32"/>
      <c r="Z23" s="32"/>
      <c r="AA23" s="32"/>
      <c r="AB23" s="32"/>
      <c r="AC23" s="32"/>
      <c r="AD23" s="32"/>
      <c r="AM23" s="10"/>
      <c r="AN23" s="10"/>
    </row>
    <row r="24" spans="1:40" ht="19.5" customHeight="1">
      <c r="A24" s="32"/>
      <c r="B24" s="38"/>
      <c r="C24" s="39"/>
      <c r="D24" s="39"/>
      <c r="E24" s="39"/>
      <c r="F24" s="39"/>
      <c r="G24" s="39"/>
      <c r="H24" s="32"/>
      <c r="I24" s="32"/>
      <c r="J24" s="32"/>
      <c r="K24" s="32"/>
      <c r="L24" s="32"/>
      <c r="M24" s="32"/>
      <c r="N24" s="108"/>
      <c r="O24" s="108"/>
      <c r="P24" s="108"/>
      <c r="Q24" s="32"/>
      <c r="R24" s="32"/>
      <c r="S24" s="32"/>
      <c r="T24" s="32"/>
      <c r="U24" s="32"/>
      <c r="V24" s="32"/>
      <c r="W24" s="32"/>
      <c r="X24" s="32"/>
      <c r="Y24" s="32"/>
      <c r="Z24" s="32"/>
      <c r="AA24" s="32"/>
      <c r="AB24" s="32"/>
      <c r="AC24" s="32"/>
      <c r="AD24" s="32"/>
      <c r="AG24" s="6"/>
      <c r="AH24" s="6"/>
      <c r="AI24" s="6"/>
      <c r="AJ24" s="6"/>
      <c r="AK24" s="6"/>
      <c r="AL24" s="7"/>
      <c r="AM24" s="10"/>
      <c r="AN24" s="10"/>
    </row>
    <row r="25" spans="1:40" ht="19.5" customHeight="1">
      <c r="A25" s="37" t="s">
        <v>154</v>
      </c>
      <c r="B25" s="37"/>
      <c r="C25" s="37"/>
      <c r="D25" s="37"/>
      <c r="E25" s="37"/>
      <c r="F25" s="37"/>
      <c r="G25" s="37"/>
      <c r="H25" s="37"/>
      <c r="I25" s="37"/>
      <c r="J25" s="37"/>
      <c r="K25" s="37"/>
      <c r="L25" s="37"/>
      <c r="M25" s="37"/>
      <c r="N25" s="37"/>
      <c r="O25" s="37"/>
      <c r="P25" s="37"/>
      <c r="Q25" s="37"/>
      <c r="R25" s="37"/>
      <c r="S25" s="37"/>
      <c r="T25" s="37"/>
      <c r="U25" s="37"/>
      <c r="V25" s="37"/>
      <c r="W25" s="37"/>
      <c r="X25" s="37"/>
      <c r="Y25" s="37"/>
      <c r="Z25" s="109"/>
      <c r="AA25" s="109"/>
      <c r="AB25" s="109"/>
      <c r="AC25" s="32"/>
      <c r="AD25" s="32"/>
      <c r="AM25" s="10"/>
      <c r="AN25" s="10"/>
    </row>
    <row r="26" spans="1:40" ht="19.5" customHeight="1" thickBot="1">
      <c r="A26" s="32"/>
      <c r="B26" s="32"/>
      <c r="C26" s="39"/>
      <c r="D26" s="110"/>
      <c r="E26" s="110"/>
      <c r="F26" s="110"/>
      <c r="G26" s="110"/>
      <c r="H26" s="32"/>
      <c r="I26" s="32"/>
      <c r="J26" s="32"/>
      <c r="K26" s="32"/>
      <c r="L26" s="32"/>
      <c r="M26" s="32"/>
      <c r="N26" s="108"/>
      <c r="O26" s="108"/>
      <c r="P26" s="108"/>
      <c r="Q26" s="32"/>
      <c r="R26" s="32"/>
      <c r="S26" s="32"/>
      <c r="T26" s="32"/>
      <c r="U26" s="32"/>
      <c r="V26" s="111" t="s">
        <v>75</v>
      </c>
      <c r="W26" s="32"/>
      <c r="X26" s="32"/>
      <c r="Y26" s="32"/>
      <c r="Z26" s="111"/>
      <c r="AA26" s="111"/>
      <c r="AB26" s="111"/>
      <c r="AC26" s="32"/>
      <c r="AD26" s="32"/>
      <c r="AM26" s="10"/>
      <c r="AN26" s="10"/>
    </row>
    <row r="27" spans="1:40" ht="21.75" customHeight="1">
      <c r="A27" s="43" t="s">
        <v>129</v>
      </c>
      <c r="B27" s="44"/>
      <c r="C27" s="112" t="s">
        <v>60</v>
      </c>
      <c r="D27" s="45" t="s">
        <v>54</v>
      </c>
      <c r="E27" s="47"/>
      <c r="F27" s="47"/>
      <c r="G27" s="47"/>
      <c r="H27" s="47"/>
      <c r="I27" s="47"/>
      <c r="J27" s="47"/>
      <c r="K27" s="47"/>
      <c r="L27" s="47"/>
      <c r="M27" s="47"/>
      <c r="N27" s="47"/>
      <c r="O27" s="47"/>
      <c r="P27" s="47"/>
      <c r="Q27" s="47"/>
      <c r="R27" s="47"/>
      <c r="S27" s="47"/>
      <c r="T27" s="47"/>
      <c r="U27" s="112" t="s">
        <v>132</v>
      </c>
      <c r="V27" s="113" t="s">
        <v>57</v>
      </c>
      <c r="W27" s="110"/>
      <c r="X27" s="114"/>
      <c r="Y27" s="114"/>
      <c r="Z27" s="110"/>
      <c r="AA27" s="110"/>
      <c r="AB27" s="110"/>
      <c r="AC27" s="32"/>
      <c r="AD27" s="32"/>
      <c r="AF27" s="20" t="s">
        <v>79</v>
      </c>
      <c r="AG27" s="5"/>
      <c r="AM27" s="10"/>
      <c r="AN27" s="10"/>
    </row>
    <row r="28" spans="1:40" ht="21.75" customHeight="1">
      <c r="A28" s="49"/>
      <c r="B28" s="50"/>
      <c r="C28" s="115"/>
      <c r="D28" s="51" t="s">
        <v>55</v>
      </c>
      <c r="E28" s="51" t="s">
        <v>133</v>
      </c>
      <c r="F28" s="51" t="s">
        <v>134</v>
      </c>
      <c r="G28" s="51" t="s">
        <v>61</v>
      </c>
      <c r="H28" s="52" t="s">
        <v>56</v>
      </c>
      <c r="I28" s="53"/>
      <c r="J28" s="53"/>
      <c r="K28" s="53"/>
      <c r="L28" s="53"/>
      <c r="M28" s="53"/>
      <c r="N28" s="116"/>
      <c r="O28" s="117"/>
      <c r="P28" s="117"/>
      <c r="Q28" s="118" t="s">
        <v>63</v>
      </c>
      <c r="R28" s="51" t="s">
        <v>73</v>
      </c>
      <c r="S28" s="118" t="s">
        <v>64</v>
      </c>
      <c r="T28" s="118" t="s">
        <v>0</v>
      </c>
      <c r="U28" s="115"/>
      <c r="V28" s="119"/>
      <c r="W28" s="120"/>
      <c r="X28" s="114"/>
      <c r="Y28" s="114"/>
      <c r="Z28" s="110"/>
      <c r="AA28" s="110"/>
      <c r="AB28" s="110"/>
      <c r="AC28" s="32"/>
      <c r="AD28" s="32"/>
      <c r="AF28" s="22"/>
      <c r="AG28" s="5"/>
      <c r="AM28" s="10"/>
      <c r="AN28" s="10"/>
    </row>
    <row r="29" spans="1:40" ht="21.75" customHeight="1">
      <c r="A29" s="60"/>
      <c r="B29" s="61"/>
      <c r="C29" s="62"/>
      <c r="D29" s="62"/>
      <c r="E29" s="62"/>
      <c r="F29" s="62"/>
      <c r="G29" s="62"/>
      <c r="H29" s="121"/>
      <c r="I29" s="122"/>
      <c r="J29" s="122"/>
      <c r="K29" s="122"/>
      <c r="L29" s="122"/>
      <c r="M29" s="122"/>
      <c r="N29" s="123"/>
      <c r="O29" s="67"/>
      <c r="P29" s="67"/>
      <c r="Q29" s="124"/>
      <c r="R29" s="62"/>
      <c r="S29" s="124"/>
      <c r="T29" s="124"/>
      <c r="U29" s="62"/>
      <c r="V29" s="121"/>
      <c r="W29" s="120"/>
      <c r="X29" s="114"/>
      <c r="Y29" s="114"/>
      <c r="Z29" s="110"/>
      <c r="AA29" s="110"/>
      <c r="AB29" s="110"/>
      <c r="AC29" s="32"/>
      <c r="AD29" s="32"/>
      <c r="AE29" s="8"/>
      <c r="AF29" s="22"/>
      <c r="AG29" s="5"/>
      <c r="AM29" s="10"/>
      <c r="AN29" s="10"/>
    </row>
    <row r="30" spans="1:40" ht="21.75" customHeight="1">
      <c r="A30" s="76" t="s">
        <v>141</v>
      </c>
      <c r="B30" s="77"/>
      <c r="C30" s="125">
        <v>2201902</v>
      </c>
      <c r="D30" s="126">
        <v>2009641</v>
      </c>
      <c r="E30" s="126">
        <v>65227</v>
      </c>
      <c r="F30" s="126">
        <v>374552</v>
      </c>
      <c r="G30" s="126">
        <v>41501</v>
      </c>
      <c r="H30" s="127">
        <v>63439</v>
      </c>
      <c r="I30" s="127"/>
      <c r="J30" s="127"/>
      <c r="K30" s="127"/>
      <c r="L30" s="86"/>
      <c r="M30" s="86"/>
      <c r="N30" s="86"/>
      <c r="O30" s="86"/>
      <c r="P30" s="86"/>
      <c r="Q30" s="128">
        <v>42097</v>
      </c>
      <c r="R30" s="128">
        <v>99207</v>
      </c>
      <c r="S30" s="128">
        <v>1038757</v>
      </c>
      <c r="T30" s="128">
        <v>284860</v>
      </c>
      <c r="U30" s="128">
        <v>13786</v>
      </c>
      <c r="V30" s="128">
        <v>178475</v>
      </c>
      <c r="W30" s="128"/>
      <c r="X30" s="128"/>
      <c r="Y30" s="128"/>
      <c r="Z30" s="128"/>
      <c r="AA30" s="128"/>
      <c r="AB30" s="128"/>
      <c r="AC30" s="32"/>
      <c r="AD30" s="32"/>
      <c r="AE30" s="12"/>
      <c r="AF30" s="18" t="s">
        <v>76</v>
      </c>
      <c r="AM30" s="10"/>
      <c r="AN30" s="10"/>
    </row>
    <row r="31" spans="1:40" ht="21.75" customHeight="1">
      <c r="A31" s="83" t="s">
        <v>86</v>
      </c>
      <c r="B31" s="84"/>
      <c r="C31" s="125">
        <v>2210868</v>
      </c>
      <c r="D31" s="126">
        <v>2014979</v>
      </c>
      <c r="E31" s="126">
        <v>64050</v>
      </c>
      <c r="F31" s="126">
        <v>383537</v>
      </c>
      <c r="G31" s="126">
        <v>40237</v>
      </c>
      <c r="H31" s="127">
        <v>66470</v>
      </c>
      <c r="I31" s="127"/>
      <c r="J31" s="127"/>
      <c r="K31" s="127"/>
      <c r="L31" s="86"/>
      <c r="M31" s="86"/>
      <c r="N31" s="86"/>
      <c r="O31" s="86"/>
      <c r="P31" s="86"/>
      <c r="Q31" s="128">
        <v>41723</v>
      </c>
      <c r="R31" s="128">
        <v>93283</v>
      </c>
      <c r="S31" s="128">
        <v>1045796</v>
      </c>
      <c r="T31" s="128">
        <v>279883</v>
      </c>
      <c r="U31" s="128">
        <v>21422</v>
      </c>
      <c r="V31" s="128">
        <v>174467</v>
      </c>
      <c r="W31" s="128"/>
      <c r="X31" s="128"/>
      <c r="Y31" s="128"/>
      <c r="Z31" s="128"/>
      <c r="AA31" s="128"/>
      <c r="AB31" s="128"/>
      <c r="AC31" s="32"/>
      <c r="AD31" s="32"/>
      <c r="AE31" s="12"/>
      <c r="AF31" s="18" t="s">
        <v>76</v>
      </c>
      <c r="AM31" s="10"/>
      <c r="AN31" s="10"/>
    </row>
    <row r="32" spans="1:40" s="11" customFormat="1" ht="21.75" customHeight="1">
      <c r="A32" s="83" t="s">
        <v>88</v>
      </c>
      <c r="B32" s="84"/>
      <c r="C32" s="125">
        <v>2255348</v>
      </c>
      <c r="D32" s="126">
        <v>2014476</v>
      </c>
      <c r="E32" s="126">
        <v>66555</v>
      </c>
      <c r="F32" s="126">
        <v>385606</v>
      </c>
      <c r="G32" s="126">
        <v>40025</v>
      </c>
      <c r="H32" s="127">
        <v>70454</v>
      </c>
      <c r="I32" s="127"/>
      <c r="J32" s="127"/>
      <c r="K32" s="127"/>
      <c r="L32" s="127"/>
      <c r="M32" s="127"/>
      <c r="N32" s="127"/>
      <c r="O32" s="86"/>
      <c r="P32" s="86"/>
      <c r="Q32" s="128">
        <v>43676</v>
      </c>
      <c r="R32" s="128">
        <v>91995</v>
      </c>
      <c r="S32" s="128">
        <v>1041243</v>
      </c>
      <c r="T32" s="128">
        <v>274923</v>
      </c>
      <c r="U32" s="128">
        <v>65200</v>
      </c>
      <c r="V32" s="128">
        <v>175672</v>
      </c>
      <c r="W32" s="128"/>
      <c r="X32" s="128"/>
      <c r="Y32" s="128"/>
      <c r="Z32" s="128"/>
      <c r="AA32" s="128"/>
      <c r="AB32" s="128"/>
      <c r="AC32" s="42"/>
      <c r="AD32" s="42"/>
      <c r="AE32" s="13"/>
      <c r="AF32" s="18" t="s">
        <v>76</v>
      </c>
      <c r="AM32" s="14"/>
      <c r="AN32" s="14"/>
    </row>
    <row r="33" spans="1:40" ht="21.75" customHeight="1">
      <c r="A33" s="83" t="s">
        <v>91</v>
      </c>
      <c r="B33" s="84"/>
      <c r="C33" s="129" t="s">
        <v>124</v>
      </c>
      <c r="D33" s="130" t="s">
        <v>124</v>
      </c>
      <c r="E33" s="130" t="s">
        <v>124</v>
      </c>
      <c r="F33" s="130" t="s">
        <v>124</v>
      </c>
      <c r="G33" s="130" t="s">
        <v>124</v>
      </c>
      <c r="H33" s="131" t="s">
        <v>124</v>
      </c>
      <c r="I33" s="132"/>
      <c r="J33" s="132"/>
      <c r="K33" s="132"/>
      <c r="L33" s="130" t="s">
        <v>124</v>
      </c>
      <c r="M33" s="130"/>
      <c r="N33" s="130" t="s">
        <v>124</v>
      </c>
      <c r="O33" s="130" t="s">
        <v>124</v>
      </c>
      <c r="P33" s="130"/>
      <c r="Q33" s="130" t="s">
        <v>124</v>
      </c>
      <c r="R33" s="130" t="s">
        <v>124</v>
      </c>
      <c r="S33" s="130" t="s">
        <v>124</v>
      </c>
      <c r="T33" s="130" t="s">
        <v>124</v>
      </c>
      <c r="U33" s="130" t="s">
        <v>124</v>
      </c>
      <c r="V33" s="130" t="s">
        <v>124</v>
      </c>
      <c r="W33" s="128"/>
      <c r="X33" s="128"/>
      <c r="Y33" s="128"/>
      <c r="Z33" s="128"/>
      <c r="AA33" s="128"/>
      <c r="AB33" s="128"/>
      <c r="AC33" s="32"/>
      <c r="AD33" s="32"/>
      <c r="AE33" s="12"/>
      <c r="AF33" s="18" t="s">
        <v>76</v>
      </c>
      <c r="AM33" s="10"/>
      <c r="AN33" s="10"/>
    </row>
    <row r="34" spans="1:40" ht="21.75" customHeight="1">
      <c r="A34" s="133" t="s">
        <v>138</v>
      </c>
      <c r="B34" s="134"/>
      <c r="C34" s="135" t="s">
        <v>124</v>
      </c>
      <c r="D34" s="136" t="s">
        <v>124</v>
      </c>
      <c r="E34" s="136" t="s">
        <v>124</v>
      </c>
      <c r="F34" s="136" t="s">
        <v>124</v>
      </c>
      <c r="G34" s="136" t="s">
        <v>124</v>
      </c>
      <c r="H34" s="137" t="s">
        <v>124</v>
      </c>
      <c r="I34" s="138"/>
      <c r="J34" s="138"/>
      <c r="K34" s="138"/>
      <c r="L34" s="136" t="s">
        <v>124</v>
      </c>
      <c r="M34" s="136"/>
      <c r="N34" s="136" t="s">
        <v>124</v>
      </c>
      <c r="O34" s="136" t="s">
        <v>124</v>
      </c>
      <c r="P34" s="136"/>
      <c r="Q34" s="136" t="s">
        <v>124</v>
      </c>
      <c r="R34" s="136" t="s">
        <v>124</v>
      </c>
      <c r="S34" s="136" t="s">
        <v>124</v>
      </c>
      <c r="T34" s="136" t="s">
        <v>124</v>
      </c>
      <c r="U34" s="136" t="s">
        <v>124</v>
      </c>
      <c r="V34" s="136" t="s">
        <v>124</v>
      </c>
      <c r="W34" s="139"/>
      <c r="X34" s="139"/>
      <c r="Y34" s="139"/>
      <c r="Z34" s="139"/>
      <c r="AA34" s="139"/>
      <c r="AB34" s="139"/>
      <c r="AC34" s="32"/>
      <c r="AD34" s="32"/>
      <c r="AE34" s="12"/>
      <c r="AF34" s="21" t="s">
        <v>76</v>
      </c>
      <c r="AM34" s="10"/>
      <c r="AN34" s="10"/>
    </row>
    <row r="35" spans="1:30" s="15" customFormat="1" ht="21" customHeight="1">
      <c r="A35" s="140" t="s">
        <v>65</v>
      </c>
      <c r="B35" s="140"/>
      <c r="C35" s="141"/>
      <c r="D35" s="141"/>
      <c r="E35" s="141"/>
      <c r="F35" s="141"/>
      <c r="G35" s="141"/>
      <c r="H35" s="141" t="s">
        <v>76</v>
      </c>
      <c r="I35" s="141"/>
      <c r="J35" s="141"/>
      <c r="K35" s="141"/>
      <c r="L35" s="141"/>
      <c r="M35" s="141"/>
      <c r="N35" s="140"/>
      <c r="O35" s="140"/>
      <c r="P35" s="140"/>
      <c r="Q35" s="140"/>
      <c r="R35" s="140"/>
      <c r="S35" s="140"/>
      <c r="T35" s="140"/>
      <c r="U35" s="140"/>
      <c r="V35" s="140" t="s">
        <v>81</v>
      </c>
      <c r="W35" s="142"/>
      <c r="X35" s="142"/>
      <c r="Y35" s="142"/>
      <c r="Z35" s="142"/>
      <c r="AA35" s="142"/>
      <c r="AB35" s="142"/>
      <c r="AC35" s="142"/>
      <c r="AD35" s="142"/>
    </row>
    <row r="36" spans="1:30" ht="15" customHeight="1">
      <c r="A36" s="32" t="s">
        <v>66</v>
      </c>
      <c r="B36" s="32"/>
      <c r="C36" s="32"/>
      <c r="D36" s="32"/>
      <c r="E36" s="32"/>
      <c r="F36" s="32"/>
      <c r="G36" s="32"/>
      <c r="H36" s="32"/>
      <c r="I36" s="32"/>
      <c r="J36" s="32"/>
      <c r="K36" s="32"/>
      <c r="L36" s="32"/>
      <c r="M36" s="32"/>
      <c r="N36" s="108"/>
      <c r="O36" s="108"/>
      <c r="P36" s="108"/>
      <c r="Q36" s="32"/>
      <c r="R36" s="32"/>
      <c r="S36" s="32"/>
      <c r="T36" s="32"/>
      <c r="U36" s="32"/>
      <c r="V36" s="32"/>
      <c r="W36" s="32"/>
      <c r="X36" s="32"/>
      <c r="Y36" s="32"/>
      <c r="Z36" s="32"/>
      <c r="AA36" s="32"/>
      <c r="AB36" s="32"/>
      <c r="AC36" s="32"/>
      <c r="AD36" s="32"/>
    </row>
    <row r="37" spans="1:30" ht="15" customHeight="1">
      <c r="A37" s="32" t="s">
        <v>123</v>
      </c>
      <c r="B37" s="32"/>
      <c r="C37" s="32"/>
      <c r="D37" s="32"/>
      <c r="E37" s="32"/>
      <c r="F37" s="32"/>
      <c r="G37" s="32"/>
      <c r="H37" s="32"/>
      <c r="I37" s="32"/>
      <c r="J37" s="32"/>
      <c r="K37" s="32"/>
      <c r="L37" s="32"/>
      <c r="M37" s="32"/>
      <c r="N37" s="108"/>
      <c r="O37" s="108"/>
      <c r="P37" s="108"/>
      <c r="Q37" s="32"/>
      <c r="R37" s="32"/>
      <c r="S37" s="32"/>
      <c r="T37" s="32"/>
      <c r="U37" s="32"/>
      <c r="V37" s="32"/>
      <c r="W37" s="32"/>
      <c r="X37" s="32"/>
      <c r="Y37" s="32"/>
      <c r="Z37" s="32"/>
      <c r="AA37" s="32"/>
      <c r="AB37" s="32"/>
      <c r="AC37" s="32"/>
      <c r="AD37" s="32"/>
    </row>
    <row r="38" spans="1:30" ht="14.25">
      <c r="A38" s="32" t="s">
        <v>67</v>
      </c>
      <c r="B38" s="32"/>
      <c r="C38" s="32"/>
      <c r="D38" s="32"/>
      <c r="E38" s="32"/>
      <c r="F38" s="32"/>
      <c r="G38" s="32"/>
      <c r="H38" s="32"/>
      <c r="I38" s="32"/>
      <c r="J38" s="32"/>
      <c r="K38" s="32"/>
      <c r="L38" s="32"/>
      <c r="M38" s="32"/>
      <c r="N38" s="108"/>
      <c r="O38" s="108"/>
      <c r="P38" s="108"/>
      <c r="Q38" s="32"/>
      <c r="R38" s="32"/>
      <c r="S38" s="32"/>
      <c r="T38" s="32"/>
      <c r="U38" s="32"/>
      <c r="V38" s="32"/>
      <c r="W38" s="32"/>
      <c r="X38" s="32"/>
      <c r="Y38" s="32"/>
      <c r="Z38" s="32"/>
      <c r="AA38" s="32"/>
      <c r="AB38" s="32"/>
      <c r="AC38" s="32"/>
      <c r="AD38" s="32"/>
    </row>
    <row r="39" spans="1:30" ht="14.25">
      <c r="A39" s="32"/>
      <c r="B39" s="32"/>
      <c r="C39" s="32"/>
      <c r="D39" s="32"/>
      <c r="E39" s="32"/>
      <c r="F39" s="32"/>
      <c r="G39" s="32"/>
      <c r="H39" s="32"/>
      <c r="I39" s="32"/>
      <c r="J39" s="32"/>
      <c r="K39" s="32"/>
      <c r="L39" s="32"/>
      <c r="M39" s="32"/>
      <c r="N39" s="108"/>
      <c r="O39" s="108"/>
      <c r="P39" s="108"/>
      <c r="Q39" s="32"/>
      <c r="R39" s="32"/>
      <c r="S39" s="32"/>
      <c r="T39" s="32"/>
      <c r="U39" s="32"/>
      <c r="V39" s="32"/>
      <c r="W39" s="32"/>
      <c r="X39" s="32"/>
      <c r="Y39" s="32"/>
      <c r="Z39" s="32"/>
      <c r="AA39" s="32"/>
      <c r="AB39" s="32"/>
      <c r="AC39" s="32"/>
      <c r="AD39" s="32"/>
    </row>
    <row r="40" spans="1:30" ht="14.25">
      <c r="A40" s="32"/>
      <c r="B40" s="32"/>
      <c r="C40" s="32"/>
      <c r="D40" s="32"/>
      <c r="E40" s="32"/>
      <c r="F40" s="32"/>
      <c r="G40" s="32"/>
      <c r="H40" s="32"/>
      <c r="I40" s="32"/>
      <c r="J40" s="32"/>
      <c r="K40" s="32"/>
      <c r="L40" s="32"/>
      <c r="M40" s="32"/>
      <c r="N40" s="108"/>
      <c r="O40" s="108"/>
      <c r="P40" s="108"/>
      <c r="Q40" s="32"/>
      <c r="R40" s="32"/>
      <c r="S40" s="32"/>
      <c r="T40" s="32"/>
      <c r="U40" s="32"/>
      <c r="V40" s="32"/>
      <c r="W40" s="32"/>
      <c r="X40" s="32"/>
      <c r="Y40" s="32"/>
      <c r="Z40" s="32"/>
      <c r="AA40" s="32"/>
      <c r="AB40" s="32"/>
      <c r="AC40" s="32"/>
      <c r="AD40" s="32"/>
    </row>
    <row r="41" spans="1:30" ht="14.25">
      <c r="A41" s="32"/>
      <c r="B41" s="32"/>
      <c r="C41" s="32"/>
      <c r="D41" s="32"/>
      <c r="E41" s="32"/>
      <c r="F41" s="32"/>
      <c r="G41" s="32"/>
      <c r="H41" s="32"/>
      <c r="I41" s="32"/>
      <c r="J41" s="32"/>
      <c r="K41" s="32"/>
      <c r="L41" s="32"/>
      <c r="M41" s="32"/>
      <c r="N41" s="108"/>
      <c r="O41" s="108"/>
      <c r="P41" s="108"/>
      <c r="Q41" s="32"/>
      <c r="R41" s="32"/>
      <c r="S41" s="32"/>
      <c r="T41" s="32"/>
      <c r="U41" s="32"/>
      <c r="V41" s="32"/>
      <c r="W41" s="32"/>
      <c r="X41" s="32"/>
      <c r="Y41" s="32"/>
      <c r="Z41" s="32"/>
      <c r="AA41" s="32"/>
      <c r="AB41" s="32"/>
      <c r="AC41" s="32"/>
      <c r="AD41" s="32"/>
    </row>
  </sheetData>
  <sheetProtection/>
  <mergeCells count="57">
    <mergeCell ref="V27:V29"/>
    <mergeCell ref="H30:K30"/>
    <mergeCell ref="H31:K31"/>
    <mergeCell ref="H11:K11"/>
    <mergeCell ref="H12:K12"/>
    <mergeCell ref="H13:K13"/>
    <mergeCell ref="H14:K14"/>
    <mergeCell ref="H15:K15"/>
    <mergeCell ref="A19:Q19"/>
    <mergeCell ref="Y9:Z9"/>
    <mergeCell ref="AA9:AD9"/>
    <mergeCell ref="A17:U17"/>
    <mergeCell ref="A18:G18"/>
    <mergeCell ref="D9:D10"/>
    <mergeCell ref="E9:E10"/>
    <mergeCell ref="F9:F10"/>
    <mergeCell ref="G9:T9"/>
    <mergeCell ref="H34:K34"/>
    <mergeCell ref="H10:N10"/>
    <mergeCell ref="A8:B10"/>
    <mergeCell ref="A15:B15"/>
    <mergeCell ref="A13:B13"/>
    <mergeCell ref="A12:B12"/>
    <mergeCell ref="C8:T8"/>
    <mergeCell ref="A14:B14"/>
    <mergeCell ref="H33:K33"/>
    <mergeCell ref="H32:N32"/>
    <mergeCell ref="X27:X29"/>
    <mergeCell ref="C27:C29"/>
    <mergeCell ref="A11:B11"/>
    <mergeCell ref="C9:C10"/>
    <mergeCell ref="R28:R29"/>
    <mergeCell ref="S28:S29"/>
    <mergeCell ref="T28:T29"/>
    <mergeCell ref="D27:T27"/>
    <mergeCell ref="U9:V9"/>
    <mergeCell ref="W9:X9"/>
    <mergeCell ref="A6:AD6"/>
    <mergeCell ref="A33:B33"/>
    <mergeCell ref="G28:G29"/>
    <mergeCell ref="H28:N29"/>
    <mergeCell ref="A34:B34"/>
    <mergeCell ref="A27:B29"/>
    <mergeCell ref="A30:B30"/>
    <mergeCell ref="A31:B31"/>
    <mergeCell ref="A32:B32"/>
    <mergeCell ref="W28:W29"/>
    <mergeCell ref="A3:AD3"/>
    <mergeCell ref="A25:Y25"/>
    <mergeCell ref="D28:D29"/>
    <mergeCell ref="E28:E29"/>
    <mergeCell ref="A20:C20"/>
    <mergeCell ref="U8:AD8"/>
    <mergeCell ref="Y27:Y29"/>
    <mergeCell ref="Q28:Q29"/>
    <mergeCell ref="F28:F29"/>
    <mergeCell ref="U27:U29"/>
  </mergeCells>
  <printOptions horizontalCentered="1" verticalCentered="1"/>
  <pageMargins left="0.7874015748031497" right="0.5905511811023623" top="0.7874015748031497" bottom="0.7874015748031497" header="0" footer="0"/>
  <pageSetup horizontalDpi="600" verticalDpi="600" orientation="landscape" paperSize="8" scale="56" r:id="rId1"/>
</worksheet>
</file>

<file path=xl/worksheets/sheet2.xml><?xml version="1.0" encoding="utf-8"?>
<worksheet xmlns="http://schemas.openxmlformats.org/spreadsheetml/2006/main" xmlns:r="http://schemas.openxmlformats.org/officeDocument/2006/relationships">
  <sheetPr>
    <pageSetUpPr fitToPage="1"/>
  </sheetPr>
  <dimension ref="A1:T77"/>
  <sheetViews>
    <sheetView tabSelected="1" zoomScalePageLayoutView="0" workbookViewId="0" topLeftCell="A1">
      <selection activeCell="E18" sqref="E18"/>
    </sheetView>
  </sheetViews>
  <sheetFormatPr defaultColWidth="10.59765625" defaultRowHeight="15"/>
  <cols>
    <col min="1" max="1" width="16.8984375" style="4" customWidth="1"/>
    <col min="2" max="2" width="15" style="4" customWidth="1"/>
    <col min="3" max="3" width="15.09765625" style="4" customWidth="1"/>
    <col min="4" max="4" width="15" style="4" customWidth="1"/>
    <col min="5" max="5" width="14.09765625" style="4" customWidth="1"/>
    <col min="6" max="6" width="14.8984375" style="4" customWidth="1"/>
    <col min="7" max="7" width="15" style="4" customWidth="1"/>
    <col min="8" max="8" width="14.5" style="4" customWidth="1"/>
    <col min="9" max="9" width="12.59765625" style="4" customWidth="1"/>
    <col min="10" max="10" width="7.09765625" style="4" customWidth="1"/>
    <col min="11" max="11" width="2.59765625" style="4" customWidth="1"/>
    <col min="12" max="12" width="11.09765625" style="4" customWidth="1"/>
    <col min="13" max="19" width="14.09765625" style="4" customWidth="1"/>
    <col min="20" max="16384" width="10.59765625" style="4" customWidth="1"/>
  </cols>
  <sheetData>
    <row r="1" spans="1:20" s="25" customFormat="1" ht="19.5" customHeight="1">
      <c r="A1" s="26" t="s">
        <v>151</v>
      </c>
      <c r="B1" s="27"/>
      <c r="C1" s="27"/>
      <c r="D1" s="27"/>
      <c r="E1" s="27"/>
      <c r="F1" s="27"/>
      <c r="G1" s="27"/>
      <c r="H1" s="27"/>
      <c r="I1" s="27"/>
      <c r="J1" s="27"/>
      <c r="K1" s="27"/>
      <c r="L1" s="27"/>
      <c r="M1" s="27"/>
      <c r="N1" s="27"/>
      <c r="O1" s="27"/>
      <c r="P1" s="27"/>
      <c r="Q1" s="27"/>
      <c r="R1" s="27"/>
      <c r="S1" s="2" t="s">
        <v>152</v>
      </c>
      <c r="T1" s="27"/>
    </row>
    <row r="2" spans="1:20" ht="19.5" customHeight="1">
      <c r="A2" s="143" t="s">
        <v>155</v>
      </c>
      <c r="B2" s="143"/>
      <c r="C2" s="143"/>
      <c r="D2" s="143"/>
      <c r="E2" s="143"/>
      <c r="F2" s="143"/>
      <c r="G2" s="143"/>
      <c r="H2" s="143"/>
      <c r="I2" s="143"/>
      <c r="J2" s="144"/>
      <c r="K2" s="143" t="s">
        <v>156</v>
      </c>
      <c r="L2" s="143"/>
      <c r="M2" s="143"/>
      <c r="N2" s="143"/>
      <c r="O2" s="143"/>
      <c r="P2" s="143"/>
      <c r="Q2" s="143"/>
      <c r="R2" s="143"/>
      <c r="S2" s="143"/>
      <c r="T2" s="32"/>
    </row>
    <row r="3" spans="1:20" ht="18" customHeight="1" thickBot="1">
      <c r="A3" s="32"/>
      <c r="B3" s="145"/>
      <c r="C3" s="145"/>
      <c r="D3" s="145"/>
      <c r="E3" s="145"/>
      <c r="F3" s="145"/>
      <c r="G3" s="145"/>
      <c r="H3" s="145"/>
      <c r="I3" s="146" t="s">
        <v>68</v>
      </c>
      <c r="J3" s="144"/>
      <c r="K3" s="32"/>
      <c r="L3" s="145"/>
      <c r="M3" s="145"/>
      <c r="N3" s="145"/>
      <c r="O3" s="145"/>
      <c r="P3" s="145"/>
      <c r="Q3" s="145"/>
      <c r="R3" s="147" t="s">
        <v>69</v>
      </c>
      <c r="S3" s="147"/>
      <c r="T3" s="32"/>
    </row>
    <row r="4" spans="1:20" ht="15" customHeight="1">
      <c r="A4" s="148" t="s">
        <v>2</v>
      </c>
      <c r="B4" s="149" t="s">
        <v>135</v>
      </c>
      <c r="C4" s="150" t="s">
        <v>70</v>
      </c>
      <c r="D4" s="151"/>
      <c r="E4" s="151"/>
      <c r="F4" s="151"/>
      <c r="G4" s="151"/>
      <c r="H4" s="152"/>
      <c r="I4" s="153" t="s">
        <v>20</v>
      </c>
      <c r="J4" s="144"/>
      <c r="K4" s="154" t="s">
        <v>146</v>
      </c>
      <c r="L4" s="155"/>
      <c r="M4" s="150" t="s">
        <v>59</v>
      </c>
      <c r="N4" s="151"/>
      <c r="O4" s="151"/>
      <c r="P4" s="151"/>
      <c r="Q4" s="152"/>
      <c r="R4" s="150" t="s">
        <v>3</v>
      </c>
      <c r="S4" s="151"/>
      <c r="T4" s="32"/>
    </row>
    <row r="5" spans="1:20" ht="15" customHeight="1">
      <c r="A5" s="123"/>
      <c r="B5" s="124"/>
      <c r="C5" s="156" t="s">
        <v>4</v>
      </c>
      <c r="D5" s="156" t="s">
        <v>5</v>
      </c>
      <c r="E5" s="156" t="s">
        <v>6</v>
      </c>
      <c r="F5" s="156" t="s">
        <v>7</v>
      </c>
      <c r="G5" s="156" t="s">
        <v>8</v>
      </c>
      <c r="H5" s="156" t="s">
        <v>9</v>
      </c>
      <c r="I5" s="157"/>
      <c r="J5" s="144"/>
      <c r="K5" s="49"/>
      <c r="L5" s="50"/>
      <c r="M5" s="158" t="s">
        <v>21</v>
      </c>
      <c r="N5" s="158" t="s">
        <v>22</v>
      </c>
      <c r="O5" s="158" t="s">
        <v>145</v>
      </c>
      <c r="P5" s="158" t="s">
        <v>23</v>
      </c>
      <c r="Q5" s="158" t="s">
        <v>24</v>
      </c>
      <c r="R5" s="158" t="s">
        <v>21</v>
      </c>
      <c r="S5" s="159" t="s">
        <v>25</v>
      </c>
      <c r="T5" s="32"/>
    </row>
    <row r="6" spans="1:20" ht="15" customHeight="1">
      <c r="A6" s="117"/>
      <c r="B6" s="160"/>
      <c r="C6" s="161"/>
      <c r="D6" s="161"/>
      <c r="E6" s="161"/>
      <c r="F6" s="161"/>
      <c r="G6" s="161"/>
      <c r="H6" s="161"/>
      <c r="I6" s="162"/>
      <c r="J6" s="144"/>
      <c r="K6" s="60"/>
      <c r="L6" s="61"/>
      <c r="M6" s="124"/>
      <c r="N6" s="124"/>
      <c r="O6" s="124"/>
      <c r="P6" s="124"/>
      <c r="Q6" s="124"/>
      <c r="R6" s="124"/>
      <c r="S6" s="157"/>
      <c r="T6" s="32"/>
    </row>
    <row r="7" spans="1:20" ht="15" customHeight="1">
      <c r="A7" s="163" t="s">
        <v>137</v>
      </c>
      <c r="B7" s="164">
        <v>50239362</v>
      </c>
      <c r="C7" s="165">
        <v>49848074</v>
      </c>
      <c r="D7" s="165">
        <v>17293062</v>
      </c>
      <c r="E7" s="165">
        <v>5914137</v>
      </c>
      <c r="F7" s="165">
        <v>11782661</v>
      </c>
      <c r="G7" s="165">
        <v>10297176</v>
      </c>
      <c r="H7" s="165">
        <v>4561038</v>
      </c>
      <c r="I7" s="165">
        <v>83631</v>
      </c>
      <c r="J7" s="144"/>
      <c r="K7" s="83" t="s">
        <v>147</v>
      </c>
      <c r="L7" s="84"/>
      <c r="M7" s="166">
        <v>1096285</v>
      </c>
      <c r="N7" s="166">
        <v>143761</v>
      </c>
      <c r="O7" s="166">
        <v>62897</v>
      </c>
      <c r="P7" s="166">
        <v>135404</v>
      </c>
      <c r="Q7" s="166">
        <v>8357</v>
      </c>
      <c r="R7" s="166">
        <v>47287</v>
      </c>
      <c r="S7" s="166">
        <v>6052.624000000001</v>
      </c>
      <c r="T7" s="32"/>
    </row>
    <row r="8" spans="1:20" ht="15" customHeight="1">
      <c r="A8" s="167"/>
      <c r="B8" s="168"/>
      <c r="C8" s="169"/>
      <c r="D8" s="169"/>
      <c r="E8" s="169"/>
      <c r="F8" s="169"/>
      <c r="G8" s="169"/>
      <c r="H8" s="169"/>
      <c r="I8" s="169"/>
      <c r="J8" s="144"/>
      <c r="K8" s="83" t="s">
        <v>87</v>
      </c>
      <c r="L8" s="84"/>
      <c r="M8" s="166">
        <v>1093663</v>
      </c>
      <c r="N8" s="166">
        <v>141309</v>
      </c>
      <c r="O8" s="166">
        <v>63302</v>
      </c>
      <c r="P8" s="166">
        <v>133689</v>
      </c>
      <c r="Q8" s="166">
        <v>7620</v>
      </c>
      <c r="R8" s="166">
        <v>45650</v>
      </c>
      <c r="S8" s="166">
        <v>5741.979</v>
      </c>
      <c r="T8" s="32"/>
    </row>
    <row r="9" spans="1:20" ht="15" customHeight="1">
      <c r="A9" s="170" t="s">
        <v>86</v>
      </c>
      <c r="B9" s="164">
        <v>49257065</v>
      </c>
      <c r="C9" s="165">
        <v>48506648</v>
      </c>
      <c r="D9" s="165">
        <v>16803890</v>
      </c>
      <c r="E9" s="165">
        <v>6161322</v>
      </c>
      <c r="F9" s="165">
        <v>11315496</v>
      </c>
      <c r="G9" s="165">
        <v>10026143</v>
      </c>
      <c r="H9" s="165">
        <v>4199797</v>
      </c>
      <c r="I9" s="165">
        <v>81897</v>
      </c>
      <c r="J9" s="144"/>
      <c r="K9" s="83" t="s">
        <v>89</v>
      </c>
      <c r="L9" s="84"/>
      <c r="M9" s="166">
        <v>1092175</v>
      </c>
      <c r="N9" s="166">
        <v>139674</v>
      </c>
      <c r="O9" s="166">
        <v>62744</v>
      </c>
      <c r="P9" s="166">
        <v>132795</v>
      </c>
      <c r="Q9" s="166">
        <v>6879</v>
      </c>
      <c r="R9" s="166">
        <v>45376</v>
      </c>
      <c r="S9" s="166">
        <v>5747.282</v>
      </c>
      <c r="T9" s="32"/>
    </row>
    <row r="10" spans="1:20" ht="15" customHeight="1">
      <c r="A10" s="167"/>
      <c r="B10" s="168"/>
      <c r="C10" s="169"/>
      <c r="D10" s="169"/>
      <c r="E10" s="169"/>
      <c r="F10" s="169"/>
      <c r="G10" s="169"/>
      <c r="H10" s="169"/>
      <c r="I10" s="169"/>
      <c r="J10" s="144"/>
      <c r="K10" s="83" t="s">
        <v>90</v>
      </c>
      <c r="L10" s="84"/>
      <c r="M10" s="171">
        <v>1089230</v>
      </c>
      <c r="N10" s="172">
        <v>139743</v>
      </c>
      <c r="O10" s="172">
        <v>54674</v>
      </c>
      <c r="P10" s="172">
        <v>132605</v>
      </c>
      <c r="Q10" s="172">
        <v>7138</v>
      </c>
      <c r="R10" s="172">
        <v>44812</v>
      </c>
      <c r="S10" s="172">
        <v>5833.089</v>
      </c>
      <c r="T10" s="32"/>
    </row>
    <row r="11" spans="1:20" ht="15" customHeight="1">
      <c r="A11" s="170" t="s">
        <v>88</v>
      </c>
      <c r="B11" s="164">
        <v>48105148</v>
      </c>
      <c r="C11" s="165">
        <v>48046438</v>
      </c>
      <c r="D11" s="165">
        <v>16319399</v>
      </c>
      <c r="E11" s="165">
        <v>5703521</v>
      </c>
      <c r="F11" s="165">
        <v>11649971</v>
      </c>
      <c r="G11" s="165">
        <v>10127547</v>
      </c>
      <c r="H11" s="165">
        <v>4246000</v>
      </c>
      <c r="I11" s="165">
        <v>80679</v>
      </c>
      <c r="J11" s="144"/>
      <c r="K11" s="133" t="s">
        <v>148</v>
      </c>
      <c r="L11" s="134"/>
      <c r="M11" s="173">
        <v>1086325</v>
      </c>
      <c r="N11" s="174">
        <v>138623</v>
      </c>
      <c r="O11" s="174">
        <v>55302</v>
      </c>
      <c r="P11" s="174">
        <v>132415</v>
      </c>
      <c r="Q11" s="174">
        <v>6208</v>
      </c>
      <c r="R11" s="174">
        <v>43838</v>
      </c>
      <c r="S11" s="174">
        <v>5763</v>
      </c>
      <c r="T11" s="32"/>
    </row>
    <row r="12" spans="1:20" ht="15" customHeight="1">
      <c r="A12" s="167"/>
      <c r="B12" s="168"/>
      <c r="C12" s="169"/>
      <c r="D12" s="169"/>
      <c r="E12" s="169"/>
      <c r="F12" s="169"/>
      <c r="G12" s="169"/>
      <c r="H12" s="169"/>
      <c r="I12" s="169"/>
      <c r="J12" s="144"/>
      <c r="K12" s="175"/>
      <c r="L12" s="175"/>
      <c r="M12" s="176"/>
      <c r="N12" s="166"/>
      <c r="O12" s="166"/>
      <c r="P12" s="166"/>
      <c r="Q12" s="166"/>
      <c r="R12" s="166"/>
      <c r="S12" s="177"/>
      <c r="T12" s="32"/>
    </row>
    <row r="13" spans="1:20" ht="14.25" customHeight="1">
      <c r="A13" s="170" t="s">
        <v>91</v>
      </c>
      <c r="B13" s="178">
        <v>47181200</v>
      </c>
      <c r="C13" s="179">
        <v>47564010</v>
      </c>
      <c r="D13" s="179">
        <v>15480368</v>
      </c>
      <c r="E13" s="179" t="s">
        <v>143</v>
      </c>
      <c r="F13" s="179" t="s">
        <v>144</v>
      </c>
      <c r="G13" s="179">
        <v>10316806</v>
      </c>
      <c r="H13" s="179">
        <v>4309701</v>
      </c>
      <c r="I13" s="179">
        <v>79755</v>
      </c>
      <c r="J13" s="144"/>
      <c r="K13" s="180" t="s">
        <v>10</v>
      </c>
      <c r="L13" s="180"/>
      <c r="M13" s="181">
        <v>463071</v>
      </c>
      <c r="N13" s="174">
        <v>53212</v>
      </c>
      <c r="O13" s="182">
        <v>25741</v>
      </c>
      <c r="P13" s="182">
        <v>52883</v>
      </c>
      <c r="Q13" s="182">
        <f>N13-P13</f>
        <v>329</v>
      </c>
      <c r="R13" s="183">
        <v>953</v>
      </c>
      <c r="S13" s="182">
        <v>127</v>
      </c>
      <c r="T13" s="16"/>
    </row>
    <row r="14" spans="1:20" ht="15" customHeight="1">
      <c r="A14" s="167"/>
      <c r="B14" s="168"/>
      <c r="C14" s="169"/>
      <c r="D14" s="169"/>
      <c r="E14" s="169"/>
      <c r="F14" s="169"/>
      <c r="G14" s="169"/>
      <c r="H14" s="169"/>
      <c r="I14" s="169"/>
      <c r="J14" s="144"/>
      <c r="K14" s="180" t="s">
        <v>11</v>
      </c>
      <c r="L14" s="180"/>
      <c r="M14" s="181">
        <v>49001</v>
      </c>
      <c r="N14" s="174">
        <v>9654</v>
      </c>
      <c r="O14" s="182">
        <v>4509</v>
      </c>
      <c r="P14" s="182">
        <v>8426</v>
      </c>
      <c r="Q14" s="182">
        <f aca="true" t="shared" si="0" ref="Q14:Q23">N14-P14</f>
        <v>1228</v>
      </c>
      <c r="R14" s="183">
        <v>2872</v>
      </c>
      <c r="S14" s="182">
        <v>423</v>
      </c>
      <c r="T14" s="16"/>
    </row>
    <row r="15" spans="1:20" ht="15" customHeight="1">
      <c r="A15" s="184" t="s">
        <v>138</v>
      </c>
      <c r="B15" s="185">
        <f>SUM(B21,B46)</f>
        <v>48249961</v>
      </c>
      <c r="C15" s="186">
        <f aca="true" t="shared" si="1" ref="C15:I15">SUM(C21,C46)</f>
        <v>48380875</v>
      </c>
      <c r="D15" s="186">
        <f t="shared" si="1"/>
        <v>15616284</v>
      </c>
      <c r="E15" s="186">
        <f t="shared" si="1"/>
        <v>6234502</v>
      </c>
      <c r="F15" s="186">
        <f t="shared" si="1"/>
        <v>11518587</v>
      </c>
      <c r="G15" s="186">
        <f t="shared" si="1"/>
        <v>10606751</v>
      </c>
      <c r="H15" s="186">
        <f t="shared" si="1"/>
        <v>4404751</v>
      </c>
      <c r="I15" s="186">
        <f t="shared" si="1"/>
        <v>78295</v>
      </c>
      <c r="J15" s="144"/>
      <c r="K15" s="180" t="s">
        <v>12</v>
      </c>
      <c r="L15" s="180"/>
      <c r="M15" s="181">
        <v>106439</v>
      </c>
      <c r="N15" s="174">
        <v>14175</v>
      </c>
      <c r="O15" s="182">
        <v>7053</v>
      </c>
      <c r="P15" s="182">
        <v>13478</v>
      </c>
      <c r="Q15" s="182">
        <f t="shared" si="0"/>
        <v>697</v>
      </c>
      <c r="R15" s="183">
        <v>225</v>
      </c>
      <c r="S15" s="182">
        <v>35</v>
      </c>
      <c r="T15" s="16"/>
    </row>
    <row r="16" spans="1:20" ht="15" customHeight="1">
      <c r="A16" s="187"/>
      <c r="B16" s="188"/>
      <c r="C16" s="189"/>
      <c r="D16" s="190"/>
      <c r="E16" s="190"/>
      <c r="F16" s="190"/>
      <c r="G16" s="190"/>
      <c r="H16" s="190"/>
      <c r="I16" s="190"/>
      <c r="J16" s="144"/>
      <c r="K16" s="180" t="s">
        <v>13</v>
      </c>
      <c r="L16" s="180"/>
      <c r="M16" s="181">
        <v>21171</v>
      </c>
      <c r="N16" s="174">
        <v>2605</v>
      </c>
      <c r="O16" s="191" t="s">
        <v>82</v>
      </c>
      <c r="P16" s="182">
        <v>2605</v>
      </c>
      <c r="Q16" s="191" t="s">
        <v>82</v>
      </c>
      <c r="R16" s="183">
        <v>3724</v>
      </c>
      <c r="S16" s="182">
        <v>591</v>
      </c>
      <c r="T16" s="16"/>
    </row>
    <row r="17" spans="1:20" ht="15" customHeight="1">
      <c r="A17" s="187"/>
      <c r="B17" s="192"/>
      <c r="C17" s="190"/>
      <c r="D17" s="190"/>
      <c r="E17" s="190"/>
      <c r="F17" s="190"/>
      <c r="G17" s="190"/>
      <c r="H17" s="190"/>
      <c r="I17" s="190"/>
      <c r="J17" s="144"/>
      <c r="K17" s="180" t="s">
        <v>14</v>
      </c>
      <c r="L17" s="180"/>
      <c r="M17" s="181">
        <v>12027</v>
      </c>
      <c r="N17" s="174">
        <v>1512</v>
      </c>
      <c r="O17" s="191" t="s">
        <v>82</v>
      </c>
      <c r="P17" s="182">
        <v>1379</v>
      </c>
      <c r="Q17" s="182">
        <f t="shared" si="0"/>
        <v>133</v>
      </c>
      <c r="R17" s="183">
        <v>1292</v>
      </c>
      <c r="S17" s="182">
        <v>128</v>
      </c>
      <c r="T17" s="16"/>
    </row>
    <row r="18" spans="1:20" ht="15" customHeight="1">
      <c r="A18" s="187"/>
      <c r="B18" s="192"/>
      <c r="C18" s="190"/>
      <c r="D18" s="190"/>
      <c r="E18" s="190"/>
      <c r="F18" s="190"/>
      <c r="G18" s="190"/>
      <c r="H18" s="190"/>
      <c r="I18" s="190"/>
      <c r="J18" s="144"/>
      <c r="K18" s="180" t="s">
        <v>15</v>
      </c>
      <c r="L18" s="180"/>
      <c r="M18" s="181">
        <v>66021</v>
      </c>
      <c r="N18" s="174">
        <v>12281</v>
      </c>
      <c r="O18" s="182">
        <v>5299</v>
      </c>
      <c r="P18" s="182">
        <v>11010</v>
      </c>
      <c r="Q18" s="182">
        <f t="shared" si="0"/>
        <v>1271</v>
      </c>
      <c r="R18" s="191" t="s">
        <v>82</v>
      </c>
      <c r="S18" s="191" t="s">
        <v>82</v>
      </c>
      <c r="T18" s="16"/>
    </row>
    <row r="19" spans="1:20" ht="15" customHeight="1">
      <c r="A19" s="193" t="s">
        <v>16</v>
      </c>
      <c r="B19" s="194"/>
      <c r="C19" s="195"/>
      <c r="D19" s="195"/>
      <c r="E19" s="195"/>
      <c r="F19" s="195"/>
      <c r="G19" s="195"/>
      <c r="H19" s="195"/>
      <c r="I19" s="195"/>
      <c r="J19" s="144"/>
      <c r="K19" s="180" t="s">
        <v>17</v>
      </c>
      <c r="L19" s="180"/>
      <c r="M19" s="181">
        <v>21030</v>
      </c>
      <c r="N19" s="174">
        <v>2548</v>
      </c>
      <c r="O19" s="182">
        <v>1608</v>
      </c>
      <c r="P19" s="182">
        <v>2460</v>
      </c>
      <c r="Q19" s="182">
        <f t="shared" si="0"/>
        <v>88</v>
      </c>
      <c r="R19" s="191" t="s">
        <v>82</v>
      </c>
      <c r="S19" s="191" t="s">
        <v>82</v>
      </c>
      <c r="T19" s="16"/>
    </row>
    <row r="20" spans="1:20" ht="15" customHeight="1">
      <c r="A20" s="196"/>
      <c r="B20" s="197"/>
      <c r="C20" s="198"/>
      <c r="D20" s="198"/>
      <c r="E20" s="198"/>
      <c r="F20" s="198"/>
      <c r="G20" s="198"/>
      <c r="H20" s="198"/>
      <c r="I20" s="198"/>
      <c r="J20" s="144"/>
      <c r="K20" s="180" t="s">
        <v>18</v>
      </c>
      <c r="L20" s="180"/>
      <c r="M20" s="181">
        <v>33852</v>
      </c>
      <c r="N20" s="174">
        <v>3454</v>
      </c>
      <c r="O20" s="182">
        <v>1197</v>
      </c>
      <c r="P20" s="182">
        <v>3454</v>
      </c>
      <c r="Q20" s="191" t="s">
        <v>82</v>
      </c>
      <c r="R20" s="191" t="s">
        <v>82</v>
      </c>
      <c r="S20" s="191" t="s">
        <v>82</v>
      </c>
      <c r="T20" s="16"/>
    </row>
    <row r="21" spans="1:20" ht="15" customHeight="1">
      <c r="A21" s="199" t="s">
        <v>26</v>
      </c>
      <c r="B21" s="200">
        <f aca="true" t="shared" si="2" ref="B21:H21">SUM(B23:B40)</f>
        <v>40590155</v>
      </c>
      <c r="C21" s="186">
        <f t="shared" si="2"/>
        <v>40871369</v>
      </c>
      <c r="D21" s="186">
        <f t="shared" si="2"/>
        <v>13401483</v>
      </c>
      <c r="E21" s="186">
        <f t="shared" si="2"/>
        <v>4209615</v>
      </c>
      <c r="F21" s="186">
        <f t="shared" si="2"/>
        <v>10529300</v>
      </c>
      <c r="G21" s="186">
        <f t="shared" si="2"/>
        <v>9643383</v>
      </c>
      <c r="H21" s="186">
        <f t="shared" si="2"/>
        <v>3087588</v>
      </c>
      <c r="I21" s="186">
        <f>I40</f>
        <v>67477</v>
      </c>
      <c r="J21" s="144"/>
      <c r="K21" s="180" t="s">
        <v>27</v>
      </c>
      <c r="L21" s="180"/>
      <c r="M21" s="201">
        <v>80709</v>
      </c>
      <c r="N21" s="139">
        <v>9537</v>
      </c>
      <c r="O21" s="182">
        <v>1136</v>
      </c>
      <c r="P21" s="182">
        <v>8790</v>
      </c>
      <c r="Q21" s="182">
        <f t="shared" si="0"/>
        <v>747</v>
      </c>
      <c r="R21" s="183">
        <v>23621</v>
      </c>
      <c r="S21" s="182">
        <v>3233</v>
      </c>
      <c r="T21" s="17"/>
    </row>
    <row r="22" spans="1:20" ht="15" customHeight="1">
      <c r="A22" s="187"/>
      <c r="B22" s="192"/>
      <c r="C22" s="190"/>
      <c r="D22" s="190" t="s">
        <v>81</v>
      </c>
      <c r="E22" s="190"/>
      <c r="F22" s="190"/>
      <c r="G22" s="190"/>
      <c r="H22" s="190"/>
      <c r="I22" s="190"/>
      <c r="J22" s="144"/>
      <c r="K22" s="180" t="s">
        <v>28</v>
      </c>
      <c r="L22" s="180"/>
      <c r="M22" s="201">
        <v>48657</v>
      </c>
      <c r="N22" s="139">
        <v>7111</v>
      </c>
      <c r="O22" s="191">
        <v>1302</v>
      </c>
      <c r="P22" s="182">
        <v>6791</v>
      </c>
      <c r="Q22" s="182">
        <f t="shared" si="0"/>
        <v>320</v>
      </c>
      <c r="R22" s="182">
        <v>83</v>
      </c>
      <c r="S22" s="182">
        <v>10.698</v>
      </c>
      <c r="T22" s="16"/>
    </row>
    <row r="23" spans="1:20" ht="15" customHeight="1">
      <c r="A23" s="202" t="s">
        <v>139</v>
      </c>
      <c r="B23" s="165">
        <v>4653514</v>
      </c>
      <c r="C23" s="165">
        <v>4002877</v>
      </c>
      <c r="D23" s="165">
        <v>1504188</v>
      </c>
      <c r="E23" s="165">
        <v>388915</v>
      </c>
      <c r="F23" s="165">
        <v>923881</v>
      </c>
      <c r="G23" s="165">
        <v>899238</v>
      </c>
      <c r="H23" s="165">
        <v>286655</v>
      </c>
      <c r="I23" s="165">
        <v>68880</v>
      </c>
      <c r="J23" s="144"/>
      <c r="K23" s="180" t="s">
        <v>77</v>
      </c>
      <c r="L23" s="203"/>
      <c r="M23" s="201">
        <v>54397</v>
      </c>
      <c r="N23" s="139">
        <v>6262</v>
      </c>
      <c r="O23" s="174">
        <v>1242</v>
      </c>
      <c r="P23" s="174">
        <v>6228</v>
      </c>
      <c r="Q23" s="182">
        <f t="shared" si="0"/>
        <v>34</v>
      </c>
      <c r="R23" s="191" t="s">
        <v>82</v>
      </c>
      <c r="S23" s="191" t="s">
        <v>82</v>
      </c>
      <c r="T23" s="165"/>
    </row>
    <row r="24" spans="1:20" ht="15" customHeight="1">
      <c r="A24" s="204" t="s">
        <v>29</v>
      </c>
      <c r="B24" s="165">
        <v>4284632</v>
      </c>
      <c r="C24" s="165">
        <v>4847761</v>
      </c>
      <c r="D24" s="165">
        <v>1719519</v>
      </c>
      <c r="E24" s="165">
        <v>406384</v>
      </c>
      <c r="F24" s="165">
        <v>1078952</v>
      </c>
      <c r="G24" s="165">
        <v>1255644</v>
      </c>
      <c r="H24" s="165">
        <v>387262</v>
      </c>
      <c r="I24" s="165">
        <v>68796</v>
      </c>
      <c r="J24" s="144"/>
      <c r="K24" s="32"/>
      <c r="L24" s="205"/>
      <c r="M24" s="206"/>
      <c r="N24" s="206"/>
      <c r="O24" s="206"/>
      <c r="P24" s="206"/>
      <c r="Q24" s="206"/>
      <c r="R24" s="206"/>
      <c r="S24" s="207"/>
      <c r="T24" s="208"/>
    </row>
    <row r="25" spans="1:20" ht="15" customHeight="1">
      <c r="A25" s="204" t="s">
        <v>30</v>
      </c>
      <c r="B25" s="165">
        <v>4098375</v>
      </c>
      <c r="C25" s="165">
        <v>4149824</v>
      </c>
      <c r="D25" s="165">
        <v>1478326</v>
      </c>
      <c r="E25" s="165">
        <v>331502</v>
      </c>
      <c r="F25" s="165">
        <v>947115</v>
      </c>
      <c r="G25" s="165">
        <v>1051010</v>
      </c>
      <c r="H25" s="165">
        <v>341871</v>
      </c>
      <c r="I25" s="165">
        <v>68733</v>
      </c>
      <c r="J25" s="144"/>
      <c r="K25" s="209" t="s">
        <v>40</v>
      </c>
      <c r="L25" s="210"/>
      <c r="M25" s="191" t="str">
        <f>M26</f>
        <v>－</v>
      </c>
      <c r="N25" s="191" t="str">
        <f aca="true" t="shared" si="3" ref="N25:S25">N26</f>
        <v>－</v>
      </c>
      <c r="O25" s="191" t="str">
        <f t="shared" si="3"/>
        <v>－</v>
      </c>
      <c r="P25" s="191" t="str">
        <f t="shared" si="3"/>
        <v>－</v>
      </c>
      <c r="Q25" s="191" t="str">
        <f t="shared" si="3"/>
        <v>－</v>
      </c>
      <c r="R25" s="191">
        <f t="shared" si="3"/>
        <v>6237</v>
      </c>
      <c r="S25" s="191">
        <f t="shared" si="3"/>
        <v>597</v>
      </c>
      <c r="T25" s="32"/>
    </row>
    <row r="26" spans="1:20" ht="15" customHeight="1">
      <c r="A26" s="204" t="s">
        <v>31</v>
      </c>
      <c r="B26" s="165">
        <v>2952814</v>
      </c>
      <c r="C26" s="165">
        <v>3887702</v>
      </c>
      <c r="D26" s="165">
        <v>1443096</v>
      </c>
      <c r="E26" s="165">
        <v>356514</v>
      </c>
      <c r="F26" s="165">
        <v>928600</v>
      </c>
      <c r="G26" s="165">
        <v>838981</v>
      </c>
      <c r="H26" s="165">
        <v>320511</v>
      </c>
      <c r="I26" s="165">
        <v>68560</v>
      </c>
      <c r="J26" s="144"/>
      <c r="K26" s="169"/>
      <c r="L26" s="211" t="s">
        <v>41</v>
      </c>
      <c r="M26" s="212" t="s">
        <v>82</v>
      </c>
      <c r="N26" s="212" t="s">
        <v>82</v>
      </c>
      <c r="O26" s="212" t="s">
        <v>82</v>
      </c>
      <c r="P26" s="212" t="s">
        <v>82</v>
      </c>
      <c r="Q26" s="212" t="s">
        <v>82</v>
      </c>
      <c r="R26" s="213">
        <v>6237</v>
      </c>
      <c r="S26" s="166">
        <v>597</v>
      </c>
      <c r="T26" s="32"/>
    </row>
    <row r="27" spans="1:20" ht="15" customHeight="1">
      <c r="A27" s="214"/>
      <c r="B27" s="165"/>
      <c r="C27" s="165"/>
      <c r="D27" s="165"/>
      <c r="E27" s="165"/>
      <c r="F27" s="165"/>
      <c r="G27" s="165"/>
      <c r="H27" s="165"/>
      <c r="I27" s="165"/>
      <c r="J27" s="144"/>
      <c r="K27" s="215"/>
      <c r="L27" s="211"/>
      <c r="M27" s="216"/>
      <c r="N27" s="216"/>
      <c r="O27" s="216"/>
      <c r="P27" s="216"/>
      <c r="Q27" s="216"/>
      <c r="R27" s="216"/>
      <c r="S27" s="216"/>
      <c r="T27" s="32"/>
    </row>
    <row r="28" spans="1:20" ht="15" customHeight="1">
      <c r="A28" s="214"/>
      <c r="B28" s="165"/>
      <c r="C28" s="165"/>
      <c r="D28" s="165"/>
      <c r="E28" s="165"/>
      <c r="F28" s="165"/>
      <c r="G28" s="165"/>
      <c r="H28" s="165"/>
      <c r="I28" s="165"/>
      <c r="J28" s="144"/>
      <c r="K28" s="209" t="s">
        <v>42</v>
      </c>
      <c r="L28" s="210"/>
      <c r="M28" s="174">
        <f>SUM(M29:M30)</f>
        <v>62951</v>
      </c>
      <c r="N28" s="174">
        <f aca="true" t="shared" si="4" ref="N28:S28">SUM(N29:N30)</f>
        <v>7007</v>
      </c>
      <c r="O28" s="174">
        <f t="shared" si="4"/>
        <v>5349</v>
      </c>
      <c r="P28" s="174">
        <f t="shared" si="4"/>
        <v>6623</v>
      </c>
      <c r="Q28" s="174">
        <f t="shared" si="4"/>
        <v>384</v>
      </c>
      <c r="R28" s="174">
        <f t="shared" si="4"/>
        <v>225</v>
      </c>
      <c r="S28" s="174">
        <f t="shared" si="4"/>
        <v>21</v>
      </c>
      <c r="T28" s="32"/>
    </row>
    <row r="29" spans="1:20" ht="15" customHeight="1">
      <c r="A29" s="214"/>
      <c r="B29" s="165"/>
      <c r="C29" s="165"/>
      <c r="D29" s="165"/>
      <c r="E29" s="165"/>
      <c r="F29" s="165"/>
      <c r="G29" s="165"/>
      <c r="H29" s="165"/>
      <c r="I29" s="165"/>
      <c r="J29" s="144"/>
      <c r="K29" s="169"/>
      <c r="L29" s="211" t="s">
        <v>43</v>
      </c>
      <c r="M29" s="172">
        <v>36353</v>
      </c>
      <c r="N29" s="172">
        <v>3966</v>
      </c>
      <c r="O29" s="172">
        <v>2308</v>
      </c>
      <c r="P29" s="172">
        <v>3649</v>
      </c>
      <c r="Q29" s="166">
        <f>N29-P29</f>
        <v>317</v>
      </c>
      <c r="R29" s="166">
        <v>225</v>
      </c>
      <c r="S29" s="166">
        <v>21</v>
      </c>
      <c r="T29" s="16"/>
    </row>
    <row r="30" spans="1:20" ht="15" customHeight="1">
      <c r="A30" s="204" t="s">
        <v>32</v>
      </c>
      <c r="B30" s="165">
        <v>2557366</v>
      </c>
      <c r="C30" s="165">
        <v>2915169</v>
      </c>
      <c r="D30" s="165">
        <v>1167478</v>
      </c>
      <c r="E30" s="165">
        <v>354543</v>
      </c>
      <c r="F30" s="165">
        <v>724046</v>
      </c>
      <c r="G30" s="165">
        <v>474991</v>
      </c>
      <c r="H30" s="165">
        <v>194111</v>
      </c>
      <c r="I30" s="165">
        <v>68381</v>
      </c>
      <c r="J30" s="144"/>
      <c r="K30" s="169"/>
      <c r="L30" s="211" t="s">
        <v>44</v>
      </c>
      <c r="M30" s="172">
        <v>26598</v>
      </c>
      <c r="N30" s="172">
        <v>3041</v>
      </c>
      <c r="O30" s="172">
        <v>3041</v>
      </c>
      <c r="P30" s="172">
        <v>2974</v>
      </c>
      <c r="Q30" s="166">
        <f>N30-P30</f>
        <v>67</v>
      </c>
      <c r="R30" s="212" t="s">
        <v>82</v>
      </c>
      <c r="S30" s="212" t="s">
        <v>82</v>
      </c>
      <c r="T30" s="165"/>
    </row>
    <row r="31" spans="1:20" ht="15" customHeight="1">
      <c r="A31" s="204" t="s">
        <v>33</v>
      </c>
      <c r="B31" s="165">
        <v>2521232</v>
      </c>
      <c r="C31" s="165">
        <v>2650902</v>
      </c>
      <c r="D31" s="165">
        <v>971086</v>
      </c>
      <c r="E31" s="165">
        <v>352983</v>
      </c>
      <c r="F31" s="165">
        <v>739345</v>
      </c>
      <c r="G31" s="165">
        <v>439913</v>
      </c>
      <c r="H31" s="165">
        <v>147575</v>
      </c>
      <c r="I31" s="165">
        <v>68177</v>
      </c>
      <c r="J31" s="144"/>
      <c r="K31" s="215"/>
      <c r="L31" s="211"/>
      <c r="M31" s="216"/>
      <c r="N31" s="216"/>
      <c r="O31" s="216"/>
      <c r="P31" s="216"/>
      <c r="Q31" s="216"/>
      <c r="R31" s="166"/>
      <c r="S31" s="216"/>
      <c r="T31" s="32"/>
    </row>
    <row r="32" spans="1:20" ht="15" customHeight="1">
      <c r="A32" s="204" t="s">
        <v>34</v>
      </c>
      <c r="B32" s="165">
        <v>3234003</v>
      </c>
      <c r="C32" s="165">
        <v>2802311</v>
      </c>
      <c r="D32" s="165">
        <v>780302</v>
      </c>
      <c r="E32" s="165">
        <v>353043</v>
      </c>
      <c r="F32" s="165">
        <v>783259</v>
      </c>
      <c r="G32" s="165">
        <v>717597</v>
      </c>
      <c r="H32" s="165">
        <v>168110</v>
      </c>
      <c r="I32" s="165">
        <v>68012</v>
      </c>
      <c r="J32" s="144"/>
      <c r="K32" s="180" t="s">
        <v>45</v>
      </c>
      <c r="L32" s="203"/>
      <c r="M32" s="174">
        <f aca="true" t="shared" si="5" ref="M32:S32">SUM(M33:M34)</f>
        <v>30299</v>
      </c>
      <c r="N32" s="174">
        <f t="shared" si="5"/>
        <v>4133</v>
      </c>
      <c r="O32" s="174">
        <f t="shared" si="5"/>
        <v>572</v>
      </c>
      <c r="P32" s="174">
        <f t="shared" si="5"/>
        <v>3791</v>
      </c>
      <c r="Q32" s="174">
        <f t="shared" si="5"/>
        <v>342</v>
      </c>
      <c r="R32" s="174">
        <f t="shared" si="5"/>
        <v>602</v>
      </c>
      <c r="S32" s="174">
        <f t="shared" si="5"/>
        <v>72.378</v>
      </c>
      <c r="T32" s="32"/>
    </row>
    <row r="33" spans="1:20" ht="15" customHeight="1">
      <c r="A33" s="204" t="s">
        <v>35</v>
      </c>
      <c r="B33" s="165">
        <v>3220330</v>
      </c>
      <c r="C33" s="165">
        <v>3355370</v>
      </c>
      <c r="D33" s="165">
        <v>607589</v>
      </c>
      <c r="E33" s="165">
        <v>324691</v>
      </c>
      <c r="F33" s="165">
        <v>1009505</v>
      </c>
      <c r="G33" s="165">
        <v>1112351</v>
      </c>
      <c r="H33" s="165">
        <v>301234</v>
      </c>
      <c r="I33" s="165">
        <v>67906</v>
      </c>
      <c r="J33" s="144"/>
      <c r="K33" s="169"/>
      <c r="L33" s="211" t="s">
        <v>46</v>
      </c>
      <c r="M33" s="172">
        <v>18164</v>
      </c>
      <c r="N33" s="172">
        <v>2833</v>
      </c>
      <c r="O33" s="212" t="s">
        <v>85</v>
      </c>
      <c r="P33" s="172">
        <v>2541</v>
      </c>
      <c r="Q33" s="166">
        <f>N33-P33</f>
        <v>292</v>
      </c>
      <c r="R33" s="166">
        <v>496</v>
      </c>
      <c r="S33" s="172">
        <v>61</v>
      </c>
      <c r="T33" s="32"/>
    </row>
    <row r="34" spans="1:20" ht="15" customHeight="1">
      <c r="A34" s="214"/>
      <c r="B34" s="165"/>
      <c r="C34" s="165"/>
      <c r="D34" s="165"/>
      <c r="E34" s="165"/>
      <c r="F34" s="165"/>
      <c r="G34" s="165"/>
      <c r="H34" s="165"/>
      <c r="I34" s="165"/>
      <c r="J34" s="144"/>
      <c r="K34" s="169"/>
      <c r="L34" s="211" t="s">
        <v>47</v>
      </c>
      <c r="M34" s="172">
        <v>12135</v>
      </c>
      <c r="N34" s="172">
        <v>1300</v>
      </c>
      <c r="O34" s="172">
        <v>572</v>
      </c>
      <c r="P34" s="172">
        <v>1250</v>
      </c>
      <c r="Q34" s="166">
        <f>N34-P34</f>
        <v>50</v>
      </c>
      <c r="R34" s="166">
        <v>106</v>
      </c>
      <c r="S34" s="172">
        <v>11.378</v>
      </c>
      <c r="T34" s="208"/>
    </row>
    <row r="35" spans="1:20" ht="15" customHeight="1">
      <c r="A35" s="214"/>
      <c r="B35" s="165"/>
      <c r="C35" s="165"/>
      <c r="D35" s="165"/>
      <c r="E35" s="165"/>
      <c r="F35" s="165"/>
      <c r="G35" s="165"/>
      <c r="H35" s="165"/>
      <c r="I35" s="165"/>
      <c r="J35" s="144"/>
      <c r="K35" s="217"/>
      <c r="L35" s="211"/>
      <c r="M35" s="216"/>
      <c r="N35" s="216"/>
      <c r="O35" s="216"/>
      <c r="P35" s="216"/>
      <c r="Q35" s="216"/>
      <c r="R35" s="166"/>
      <c r="S35" s="216"/>
      <c r="T35" s="16"/>
    </row>
    <row r="36" spans="1:20" ht="15" customHeight="1">
      <c r="A36" s="214"/>
      <c r="B36" s="165"/>
      <c r="C36" s="165"/>
      <c r="D36" s="165"/>
      <c r="E36" s="165"/>
      <c r="F36" s="165"/>
      <c r="G36" s="165"/>
      <c r="H36" s="165"/>
      <c r="I36" s="165"/>
      <c r="J36" s="144"/>
      <c r="K36" s="180" t="s">
        <v>48</v>
      </c>
      <c r="L36" s="203"/>
      <c r="M36" s="191">
        <f aca="true" t="shared" si="6" ref="M36:S36">M37</f>
        <v>16940</v>
      </c>
      <c r="N36" s="191">
        <f t="shared" si="6"/>
        <v>2133</v>
      </c>
      <c r="O36" s="191">
        <f t="shared" si="6"/>
        <v>294</v>
      </c>
      <c r="P36" s="191">
        <f t="shared" si="6"/>
        <v>2079</v>
      </c>
      <c r="Q36" s="191">
        <f t="shared" si="6"/>
        <v>54</v>
      </c>
      <c r="R36" s="191" t="str">
        <f t="shared" si="6"/>
        <v>－</v>
      </c>
      <c r="S36" s="191" t="str">
        <f t="shared" si="6"/>
        <v>－</v>
      </c>
      <c r="T36" s="16"/>
    </row>
    <row r="37" spans="1:20" ht="15" customHeight="1">
      <c r="A37" s="204" t="s">
        <v>36</v>
      </c>
      <c r="B37" s="165">
        <v>2592927</v>
      </c>
      <c r="C37" s="165">
        <v>3274542</v>
      </c>
      <c r="D37" s="165">
        <v>616169</v>
      </c>
      <c r="E37" s="165">
        <v>325753</v>
      </c>
      <c r="F37" s="165">
        <v>1012654</v>
      </c>
      <c r="G37" s="165">
        <v>998913</v>
      </c>
      <c r="H37" s="165">
        <v>321053</v>
      </c>
      <c r="I37" s="165">
        <v>67751</v>
      </c>
      <c r="J37" s="144"/>
      <c r="K37" s="208"/>
      <c r="L37" s="211" t="s">
        <v>49</v>
      </c>
      <c r="M37" s="172">
        <v>16940</v>
      </c>
      <c r="N37" s="172">
        <v>2133</v>
      </c>
      <c r="O37" s="172">
        <v>294</v>
      </c>
      <c r="P37" s="172">
        <v>2079</v>
      </c>
      <c r="Q37" s="166">
        <f>N37-P37</f>
        <v>54</v>
      </c>
      <c r="R37" s="212" t="s">
        <v>82</v>
      </c>
      <c r="S37" s="212" t="s">
        <v>82</v>
      </c>
      <c r="T37" s="165"/>
    </row>
    <row r="38" spans="1:20" ht="15" customHeight="1">
      <c r="A38" s="204" t="s">
        <v>37</v>
      </c>
      <c r="B38" s="165">
        <v>2507746</v>
      </c>
      <c r="C38" s="165">
        <v>2564768</v>
      </c>
      <c r="D38" s="165">
        <v>743631</v>
      </c>
      <c r="E38" s="165">
        <v>285751</v>
      </c>
      <c r="F38" s="165">
        <v>800676</v>
      </c>
      <c r="G38" s="165">
        <v>535969</v>
      </c>
      <c r="H38" s="165">
        <v>198741</v>
      </c>
      <c r="I38" s="165">
        <v>67644</v>
      </c>
      <c r="J38" s="144"/>
      <c r="K38" s="217"/>
      <c r="L38" s="211"/>
      <c r="M38" s="216"/>
      <c r="N38" s="216"/>
      <c r="O38" s="216"/>
      <c r="P38" s="216"/>
      <c r="Q38" s="216"/>
      <c r="R38" s="166"/>
      <c r="S38" s="166"/>
      <c r="T38" s="165"/>
    </row>
    <row r="39" spans="1:20" ht="15" customHeight="1">
      <c r="A39" s="204" t="s">
        <v>38</v>
      </c>
      <c r="B39" s="165">
        <v>3356585</v>
      </c>
      <c r="C39" s="165">
        <v>2733952</v>
      </c>
      <c r="D39" s="165">
        <v>1036334</v>
      </c>
      <c r="E39" s="165">
        <v>358128</v>
      </c>
      <c r="F39" s="165">
        <v>719642</v>
      </c>
      <c r="G39" s="165">
        <v>462144</v>
      </c>
      <c r="H39" s="165">
        <v>157704</v>
      </c>
      <c r="I39" s="165">
        <v>67610</v>
      </c>
      <c r="J39" s="144"/>
      <c r="K39" s="180" t="s">
        <v>50</v>
      </c>
      <c r="L39" s="203"/>
      <c r="M39" s="174">
        <f aca="true" t="shared" si="7" ref="M39:S39">SUM(M40:M41)</f>
        <v>19760</v>
      </c>
      <c r="N39" s="174">
        <f t="shared" si="7"/>
        <v>2999</v>
      </c>
      <c r="O39" s="191" t="str">
        <f>O40</f>
        <v>－</v>
      </c>
      <c r="P39" s="174">
        <f t="shared" si="7"/>
        <v>2418</v>
      </c>
      <c r="Q39" s="174">
        <f t="shared" si="7"/>
        <v>581</v>
      </c>
      <c r="R39" s="174">
        <f t="shared" si="7"/>
        <v>4004</v>
      </c>
      <c r="S39" s="174">
        <f t="shared" si="7"/>
        <v>525</v>
      </c>
      <c r="T39" s="165"/>
    </row>
    <row r="40" spans="1:20" ht="15" customHeight="1">
      <c r="A40" s="204" t="s">
        <v>39</v>
      </c>
      <c r="B40" s="165">
        <v>4610631</v>
      </c>
      <c r="C40" s="165">
        <v>3686191</v>
      </c>
      <c r="D40" s="165">
        <v>1333765</v>
      </c>
      <c r="E40" s="165">
        <v>371408</v>
      </c>
      <c r="F40" s="165">
        <v>861625</v>
      </c>
      <c r="G40" s="165">
        <v>856632</v>
      </c>
      <c r="H40" s="165">
        <v>262761</v>
      </c>
      <c r="I40" s="165">
        <v>67477</v>
      </c>
      <c r="J40" s="144"/>
      <c r="K40" s="169"/>
      <c r="L40" s="211" t="s">
        <v>51</v>
      </c>
      <c r="M40" s="172">
        <v>6437</v>
      </c>
      <c r="N40" s="172">
        <v>891</v>
      </c>
      <c r="O40" s="212" t="s">
        <v>85</v>
      </c>
      <c r="P40" s="172">
        <v>866</v>
      </c>
      <c r="Q40" s="166">
        <f>N40-P40</f>
        <v>25</v>
      </c>
      <c r="R40" s="172">
        <v>664</v>
      </c>
      <c r="S40" s="172">
        <v>59</v>
      </c>
      <c r="T40" s="165"/>
    </row>
    <row r="41" spans="1:20" ht="15" customHeight="1">
      <c r="A41" s="218"/>
      <c r="B41" s="219"/>
      <c r="C41" s="220"/>
      <c r="D41" s="220"/>
      <c r="E41" s="220"/>
      <c r="F41" s="220"/>
      <c r="G41" s="220"/>
      <c r="H41" s="220"/>
      <c r="I41" s="220"/>
      <c r="J41" s="144"/>
      <c r="K41" s="221"/>
      <c r="L41" s="222" t="s">
        <v>52</v>
      </c>
      <c r="M41" s="223">
        <v>13323</v>
      </c>
      <c r="N41" s="223">
        <v>2108</v>
      </c>
      <c r="O41" s="224" t="s">
        <v>85</v>
      </c>
      <c r="P41" s="223">
        <v>1552</v>
      </c>
      <c r="Q41" s="225">
        <f>N41-P41</f>
        <v>556</v>
      </c>
      <c r="R41" s="223">
        <v>3340</v>
      </c>
      <c r="S41" s="223">
        <v>466</v>
      </c>
      <c r="T41" s="165"/>
    </row>
    <row r="42" spans="1:20" ht="15" customHeight="1">
      <c r="A42" s="218"/>
      <c r="B42" s="219"/>
      <c r="C42" s="220"/>
      <c r="D42" s="220"/>
      <c r="E42" s="220"/>
      <c r="F42" s="220"/>
      <c r="G42" s="220"/>
      <c r="H42" s="220"/>
      <c r="I42" s="220"/>
      <c r="J42" s="144"/>
      <c r="K42" s="32" t="s">
        <v>84</v>
      </c>
      <c r="L42" s="32"/>
      <c r="M42" s="32"/>
      <c r="N42" s="169"/>
      <c r="O42" s="169"/>
      <c r="P42" s="169"/>
      <c r="Q42" s="169"/>
      <c r="R42" s="169"/>
      <c r="S42" s="169"/>
      <c r="T42" s="165"/>
    </row>
    <row r="43" spans="1:20" ht="15" customHeight="1">
      <c r="A43" s="218"/>
      <c r="B43" s="219"/>
      <c r="C43" s="220"/>
      <c r="D43" s="220"/>
      <c r="E43" s="220"/>
      <c r="F43" s="220"/>
      <c r="G43" s="220"/>
      <c r="H43" s="220"/>
      <c r="I43" s="220"/>
      <c r="J43" s="144"/>
      <c r="K43" s="32" t="s">
        <v>92</v>
      </c>
      <c r="L43" s="32"/>
      <c r="M43" s="32"/>
      <c r="N43" s="169"/>
      <c r="O43" s="169"/>
      <c r="P43" s="169"/>
      <c r="Q43" s="169"/>
      <c r="R43" s="169"/>
      <c r="S43" s="169"/>
      <c r="T43" s="165"/>
    </row>
    <row r="44" spans="1:20" ht="15" customHeight="1">
      <c r="A44" s="193" t="s">
        <v>19</v>
      </c>
      <c r="B44" s="194"/>
      <c r="C44" s="195"/>
      <c r="D44" s="195"/>
      <c r="E44" s="195"/>
      <c r="F44" s="195"/>
      <c r="G44" s="195"/>
      <c r="H44" s="195"/>
      <c r="I44" s="195"/>
      <c r="J44" s="144"/>
      <c r="K44" s="32"/>
      <c r="L44" s="32"/>
      <c r="M44" s="32"/>
      <c r="N44" s="32"/>
      <c r="O44" s="32"/>
      <c r="P44" s="32"/>
      <c r="Q44" s="32"/>
      <c r="R44" s="32"/>
      <c r="S44" s="32"/>
      <c r="T44" s="32"/>
    </row>
    <row r="45" spans="1:20" ht="15" customHeight="1">
      <c r="A45" s="196"/>
      <c r="B45" s="197"/>
      <c r="C45" s="198"/>
      <c r="D45" s="198"/>
      <c r="E45" s="198"/>
      <c r="F45" s="198"/>
      <c r="G45" s="198"/>
      <c r="H45" s="198"/>
      <c r="I45" s="198"/>
      <c r="J45" s="144"/>
      <c r="K45" s="32"/>
      <c r="L45" s="32"/>
      <c r="M45" s="32"/>
      <c r="N45" s="32"/>
      <c r="O45" s="32"/>
      <c r="P45" s="32"/>
      <c r="Q45" s="32"/>
      <c r="R45" s="32"/>
      <c r="S45" s="32"/>
      <c r="T45" s="32"/>
    </row>
    <row r="46" spans="1:20" ht="15" customHeight="1">
      <c r="A46" s="199" t="s">
        <v>26</v>
      </c>
      <c r="B46" s="200">
        <f aca="true" t="shared" si="8" ref="B46:H46">SUM(B48:B65)</f>
        <v>7659806</v>
      </c>
      <c r="C46" s="186">
        <f t="shared" si="8"/>
        <v>7509506</v>
      </c>
      <c r="D46" s="186">
        <f t="shared" si="8"/>
        <v>2214801</v>
      </c>
      <c r="E46" s="186">
        <f t="shared" si="8"/>
        <v>2024887</v>
      </c>
      <c r="F46" s="186">
        <f t="shared" si="8"/>
        <v>989287</v>
      </c>
      <c r="G46" s="186">
        <f t="shared" si="8"/>
        <v>963368</v>
      </c>
      <c r="H46" s="186">
        <f t="shared" si="8"/>
        <v>1317163</v>
      </c>
      <c r="I46" s="186">
        <f>SUM(I65)</f>
        <v>10818</v>
      </c>
      <c r="J46" s="144"/>
      <c r="K46" s="32"/>
      <c r="L46" s="217"/>
      <c r="M46" s="226"/>
      <c r="N46" s="226"/>
      <c r="O46" s="226"/>
      <c r="P46" s="226"/>
      <c r="Q46" s="226"/>
      <c r="R46" s="226"/>
      <c r="S46" s="32"/>
      <c r="T46" s="32"/>
    </row>
    <row r="47" spans="1:20" ht="15" customHeight="1">
      <c r="A47" s="218"/>
      <c r="B47" s="192" t="s">
        <v>93</v>
      </c>
      <c r="C47" s="190"/>
      <c r="D47" s="190"/>
      <c r="E47" s="190"/>
      <c r="F47" s="190"/>
      <c r="G47" s="190"/>
      <c r="H47" s="190"/>
      <c r="I47" s="190"/>
      <c r="J47" s="144"/>
      <c r="K47" s="215"/>
      <c r="L47" s="217"/>
      <c r="M47" s="226"/>
      <c r="N47" s="226"/>
      <c r="O47" s="226"/>
      <c r="P47" s="226"/>
      <c r="Q47" s="227"/>
      <c r="R47" s="227"/>
      <c r="S47" s="165"/>
      <c r="T47" s="32"/>
    </row>
    <row r="48" spans="1:20" ht="15" customHeight="1">
      <c r="A48" s="228" t="s">
        <v>140</v>
      </c>
      <c r="B48" s="229">
        <v>756319</v>
      </c>
      <c r="C48" s="165">
        <v>693870</v>
      </c>
      <c r="D48" s="165">
        <v>261295</v>
      </c>
      <c r="E48" s="165">
        <v>111577</v>
      </c>
      <c r="F48" s="165">
        <v>82164</v>
      </c>
      <c r="G48" s="165">
        <v>98080</v>
      </c>
      <c r="H48" s="165">
        <v>140754</v>
      </c>
      <c r="I48" s="165">
        <v>10816</v>
      </c>
      <c r="J48" s="144"/>
      <c r="K48" s="215"/>
      <c r="L48" s="217"/>
      <c r="M48" s="226"/>
      <c r="N48" s="226"/>
      <c r="O48" s="226"/>
      <c r="P48" s="226"/>
      <c r="Q48" s="226"/>
      <c r="R48" s="226"/>
      <c r="S48" s="32"/>
      <c r="T48" s="32"/>
    </row>
    <row r="49" spans="1:20" ht="15" customHeight="1">
      <c r="A49" s="204" t="s">
        <v>94</v>
      </c>
      <c r="B49" s="229">
        <v>738474</v>
      </c>
      <c r="C49" s="165">
        <v>805298</v>
      </c>
      <c r="D49" s="165">
        <v>289195</v>
      </c>
      <c r="E49" s="165">
        <v>112166</v>
      </c>
      <c r="F49" s="165">
        <v>92686</v>
      </c>
      <c r="G49" s="165">
        <v>151929</v>
      </c>
      <c r="H49" s="165">
        <v>159322</v>
      </c>
      <c r="I49" s="165">
        <v>10831</v>
      </c>
      <c r="J49" s="144"/>
      <c r="K49" s="215"/>
      <c r="L49" s="217"/>
      <c r="M49" s="226"/>
      <c r="N49" s="226"/>
      <c r="O49" s="226"/>
      <c r="P49" s="226"/>
      <c r="Q49" s="226"/>
      <c r="R49" s="226"/>
      <c r="S49" s="32"/>
      <c r="T49" s="32"/>
    </row>
    <row r="50" spans="1:20" ht="15" customHeight="1">
      <c r="A50" s="204" t="s">
        <v>95</v>
      </c>
      <c r="B50" s="229">
        <v>817549</v>
      </c>
      <c r="C50" s="165">
        <v>748310</v>
      </c>
      <c r="D50" s="165">
        <v>252564</v>
      </c>
      <c r="E50" s="165">
        <v>170236</v>
      </c>
      <c r="F50" s="165">
        <v>82998</v>
      </c>
      <c r="G50" s="165">
        <v>109636</v>
      </c>
      <c r="H50" s="165">
        <v>132876</v>
      </c>
      <c r="I50" s="165">
        <v>10865</v>
      </c>
      <c r="J50" s="144"/>
      <c r="K50" s="32"/>
      <c r="L50" s="32"/>
      <c r="M50" s="32"/>
      <c r="N50" s="169"/>
      <c r="O50" s="169"/>
      <c r="P50" s="169"/>
      <c r="Q50" s="169"/>
      <c r="R50" s="169"/>
      <c r="S50" s="16"/>
      <c r="T50" s="32"/>
    </row>
    <row r="51" spans="1:20" ht="15" customHeight="1">
      <c r="A51" s="204" t="s">
        <v>96</v>
      </c>
      <c r="B51" s="229">
        <v>633717</v>
      </c>
      <c r="C51" s="165">
        <v>736691</v>
      </c>
      <c r="D51" s="165">
        <v>237384</v>
      </c>
      <c r="E51" s="165">
        <v>248467</v>
      </c>
      <c r="F51" s="165">
        <v>88411</v>
      </c>
      <c r="G51" s="165">
        <v>55962</v>
      </c>
      <c r="H51" s="165">
        <v>106467</v>
      </c>
      <c r="I51" s="165">
        <v>10864</v>
      </c>
      <c r="J51" s="144"/>
      <c r="K51" s="32"/>
      <c r="L51" s="32"/>
      <c r="M51" s="32"/>
      <c r="N51" s="169"/>
      <c r="O51" s="169"/>
      <c r="P51" s="169"/>
      <c r="Q51" s="169"/>
      <c r="R51" s="169"/>
      <c r="S51" s="169"/>
      <c r="T51" s="32"/>
    </row>
    <row r="52" spans="1:20" ht="15" customHeight="1">
      <c r="A52" s="214"/>
      <c r="B52" s="230"/>
      <c r="C52" s="165"/>
      <c r="D52" s="220"/>
      <c r="E52" s="220"/>
      <c r="F52" s="220" t="s">
        <v>97</v>
      </c>
      <c r="G52" s="220"/>
      <c r="H52" s="220"/>
      <c r="I52" s="220"/>
      <c r="J52" s="144"/>
      <c r="K52" s="32"/>
      <c r="L52" s="32"/>
      <c r="M52" s="32"/>
      <c r="N52" s="32"/>
      <c r="O52" s="32"/>
      <c r="P52" s="32"/>
      <c r="Q52" s="32"/>
      <c r="R52" s="32"/>
      <c r="S52" s="32"/>
      <c r="T52" s="32"/>
    </row>
    <row r="53" spans="1:20" ht="15" customHeight="1">
      <c r="A53" s="214"/>
      <c r="B53" s="230"/>
      <c r="C53" s="165"/>
      <c r="D53" s="220"/>
      <c r="E53" s="220"/>
      <c r="F53" s="220" t="s">
        <v>97</v>
      </c>
      <c r="G53" s="220"/>
      <c r="H53" s="220"/>
      <c r="I53" s="220"/>
      <c r="J53" s="144"/>
      <c r="K53" s="32"/>
      <c r="L53" s="32"/>
      <c r="M53" s="32"/>
      <c r="N53" s="32"/>
      <c r="O53" s="32"/>
      <c r="P53" s="32"/>
      <c r="Q53" s="32"/>
      <c r="R53" s="32"/>
      <c r="S53" s="32"/>
      <c r="T53" s="32"/>
    </row>
    <row r="54" spans="1:20" ht="15" customHeight="1">
      <c r="A54" s="214"/>
      <c r="B54" s="230"/>
      <c r="C54" s="165"/>
      <c r="D54" s="220"/>
      <c r="E54" s="220"/>
      <c r="F54" s="220" t="s">
        <v>97</v>
      </c>
      <c r="G54" s="220"/>
      <c r="H54" s="220"/>
      <c r="I54" s="220"/>
      <c r="J54" s="144"/>
      <c r="K54" s="32"/>
      <c r="L54" s="32"/>
      <c r="M54" s="32"/>
      <c r="N54" s="32"/>
      <c r="O54" s="32"/>
      <c r="P54" s="32"/>
      <c r="Q54" s="32"/>
      <c r="R54" s="32"/>
      <c r="S54" s="32"/>
      <c r="T54" s="32"/>
    </row>
    <row r="55" spans="1:20" ht="15" customHeight="1">
      <c r="A55" s="204" t="s">
        <v>98</v>
      </c>
      <c r="B55" s="229">
        <v>497621</v>
      </c>
      <c r="C55" s="165">
        <v>488712</v>
      </c>
      <c r="D55" s="165">
        <v>167442</v>
      </c>
      <c r="E55" s="165">
        <v>164683</v>
      </c>
      <c r="F55" s="165">
        <v>66866</v>
      </c>
      <c r="G55" s="165">
        <v>29137</v>
      </c>
      <c r="H55" s="165">
        <v>60584</v>
      </c>
      <c r="I55" s="165">
        <v>10855</v>
      </c>
      <c r="J55" s="144"/>
      <c r="K55" s="32"/>
      <c r="L55" s="32"/>
      <c r="M55" s="32"/>
      <c r="N55" s="32"/>
      <c r="O55" s="32"/>
      <c r="P55" s="32"/>
      <c r="Q55" s="32"/>
      <c r="R55" s="32"/>
      <c r="S55" s="32"/>
      <c r="T55" s="16"/>
    </row>
    <row r="56" spans="1:20" ht="15" customHeight="1">
      <c r="A56" s="204" t="s">
        <v>99</v>
      </c>
      <c r="B56" s="229">
        <v>426634</v>
      </c>
      <c r="C56" s="165">
        <v>432046</v>
      </c>
      <c r="D56" s="165">
        <v>147352</v>
      </c>
      <c r="E56" s="165">
        <v>111049</v>
      </c>
      <c r="F56" s="165">
        <v>72701</v>
      </c>
      <c r="G56" s="165">
        <v>39839</v>
      </c>
      <c r="H56" s="165">
        <v>61105</v>
      </c>
      <c r="I56" s="165">
        <v>10851</v>
      </c>
      <c r="J56" s="144"/>
      <c r="K56" s="32"/>
      <c r="L56" s="32"/>
      <c r="M56" s="32"/>
      <c r="N56" s="32"/>
      <c r="O56" s="32"/>
      <c r="P56" s="32"/>
      <c r="Q56" s="32"/>
      <c r="R56" s="32"/>
      <c r="S56" s="32"/>
      <c r="T56" s="32"/>
    </row>
    <row r="57" spans="1:20" ht="15" customHeight="1">
      <c r="A57" s="204" t="s">
        <v>100</v>
      </c>
      <c r="B57" s="229">
        <v>700839</v>
      </c>
      <c r="C57" s="165">
        <v>594533</v>
      </c>
      <c r="D57" s="165">
        <v>120521</v>
      </c>
      <c r="E57" s="165">
        <v>187604</v>
      </c>
      <c r="F57" s="165">
        <v>88047</v>
      </c>
      <c r="G57" s="165">
        <v>92462</v>
      </c>
      <c r="H57" s="165">
        <v>105899</v>
      </c>
      <c r="I57" s="165">
        <v>10845</v>
      </c>
      <c r="J57" s="144"/>
      <c r="K57" s="32"/>
      <c r="L57" s="32"/>
      <c r="M57" s="32"/>
      <c r="N57" s="32"/>
      <c r="O57" s="32"/>
      <c r="P57" s="32"/>
      <c r="Q57" s="32"/>
      <c r="R57" s="32"/>
      <c r="S57" s="32"/>
      <c r="T57" s="208"/>
    </row>
    <row r="58" spans="1:20" ht="15" customHeight="1">
      <c r="A58" s="204" t="s">
        <v>101</v>
      </c>
      <c r="B58" s="229">
        <v>608357</v>
      </c>
      <c r="C58" s="165">
        <v>651373</v>
      </c>
      <c r="D58" s="165">
        <v>93193</v>
      </c>
      <c r="E58" s="165">
        <v>205821</v>
      </c>
      <c r="F58" s="165">
        <v>97989</v>
      </c>
      <c r="G58" s="165">
        <v>109036</v>
      </c>
      <c r="H58" s="165">
        <v>145334</v>
      </c>
      <c r="I58" s="165">
        <v>10835</v>
      </c>
      <c r="J58" s="144"/>
      <c r="K58" s="32"/>
      <c r="L58" s="32"/>
      <c r="M58" s="32"/>
      <c r="N58" s="32"/>
      <c r="O58" s="32"/>
      <c r="P58" s="32"/>
      <c r="Q58" s="32"/>
      <c r="R58" s="32"/>
      <c r="S58" s="32"/>
      <c r="T58" s="32"/>
    </row>
    <row r="59" spans="1:20" ht="15" customHeight="1">
      <c r="A59" s="214"/>
      <c r="B59" s="231"/>
      <c r="C59" s="165"/>
      <c r="D59" s="220"/>
      <c r="E59" s="220" t="s">
        <v>102</v>
      </c>
      <c r="F59" s="220"/>
      <c r="G59" s="220"/>
      <c r="H59" s="220"/>
      <c r="I59" s="220"/>
      <c r="J59" s="144"/>
      <c r="K59" s="32"/>
      <c r="L59" s="32"/>
      <c r="M59" s="32"/>
      <c r="N59" s="32"/>
      <c r="O59" s="32"/>
      <c r="P59" s="32"/>
      <c r="Q59" s="32"/>
      <c r="R59" s="32"/>
      <c r="S59" s="32"/>
      <c r="T59" s="32"/>
    </row>
    <row r="60" spans="1:20" ht="15" customHeight="1">
      <c r="A60" s="214"/>
      <c r="B60" s="231"/>
      <c r="C60" s="165"/>
      <c r="D60" s="220"/>
      <c r="E60" s="220"/>
      <c r="F60" s="220"/>
      <c r="G60" s="220"/>
      <c r="H60" s="220"/>
      <c r="I60" s="220"/>
      <c r="J60" s="144"/>
      <c r="K60" s="32"/>
      <c r="L60" s="32"/>
      <c r="M60" s="32"/>
      <c r="N60" s="32"/>
      <c r="O60" s="32"/>
      <c r="P60" s="32"/>
      <c r="Q60" s="32"/>
      <c r="R60" s="32"/>
      <c r="S60" s="32"/>
      <c r="T60" s="32"/>
    </row>
    <row r="61" spans="1:20" ht="15" customHeight="1">
      <c r="A61" s="214"/>
      <c r="B61" s="231"/>
      <c r="C61" s="165"/>
      <c r="D61" s="220"/>
      <c r="E61" s="220"/>
      <c r="F61" s="220"/>
      <c r="G61" s="220"/>
      <c r="H61" s="220"/>
      <c r="I61" s="220"/>
      <c r="J61" s="144"/>
      <c r="K61" s="32"/>
      <c r="L61" s="32"/>
      <c r="M61" s="32"/>
      <c r="N61" s="32"/>
      <c r="O61" s="32"/>
      <c r="P61" s="32"/>
      <c r="Q61" s="32"/>
      <c r="R61" s="32"/>
      <c r="S61" s="32"/>
      <c r="T61" s="165"/>
    </row>
    <row r="62" spans="1:20" ht="15" customHeight="1">
      <c r="A62" s="204" t="s">
        <v>103</v>
      </c>
      <c r="B62" s="229">
        <v>487451</v>
      </c>
      <c r="C62" s="165">
        <v>496638</v>
      </c>
      <c r="D62" s="165">
        <v>99184</v>
      </c>
      <c r="E62" s="165">
        <v>128742</v>
      </c>
      <c r="F62" s="165">
        <v>81300</v>
      </c>
      <c r="G62" s="165">
        <v>74864</v>
      </c>
      <c r="H62" s="165">
        <v>112548</v>
      </c>
      <c r="I62" s="165">
        <v>10831</v>
      </c>
      <c r="J62" s="144"/>
      <c r="K62" s="32"/>
      <c r="L62" s="32"/>
      <c r="M62" s="32"/>
      <c r="N62" s="32"/>
      <c r="O62" s="32"/>
      <c r="P62" s="32"/>
      <c r="Q62" s="32"/>
      <c r="R62" s="32"/>
      <c r="S62" s="32"/>
      <c r="T62" s="32"/>
    </row>
    <row r="63" spans="1:20" ht="15" customHeight="1">
      <c r="A63" s="204" t="s">
        <v>104</v>
      </c>
      <c r="B63" s="229">
        <v>454621</v>
      </c>
      <c r="C63" s="165">
        <v>416904</v>
      </c>
      <c r="D63" s="165">
        <v>120409</v>
      </c>
      <c r="E63" s="165">
        <v>134454</v>
      </c>
      <c r="F63" s="165">
        <v>63097</v>
      </c>
      <c r="G63" s="165">
        <v>36749</v>
      </c>
      <c r="H63" s="165">
        <v>62195</v>
      </c>
      <c r="I63" s="165">
        <v>10824</v>
      </c>
      <c r="J63" s="144"/>
      <c r="K63" s="32"/>
      <c r="L63" s="32"/>
      <c r="M63" s="32"/>
      <c r="N63" s="32"/>
      <c r="O63" s="32"/>
      <c r="P63" s="32"/>
      <c r="Q63" s="32"/>
      <c r="R63" s="32"/>
      <c r="S63" s="32"/>
      <c r="T63" s="16"/>
    </row>
    <row r="64" spans="1:20" ht="15" customHeight="1">
      <c r="A64" s="204" t="s">
        <v>105</v>
      </c>
      <c r="B64" s="229">
        <v>733226</v>
      </c>
      <c r="C64" s="165">
        <v>609366</v>
      </c>
      <c r="D64" s="165">
        <v>172493</v>
      </c>
      <c r="E64" s="165">
        <v>232704</v>
      </c>
      <c r="F64" s="165">
        <v>71894</v>
      </c>
      <c r="G64" s="165">
        <v>45181</v>
      </c>
      <c r="H64" s="165">
        <v>87094</v>
      </c>
      <c r="I64" s="165">
        <v>10818</v>
      </c>
      <c r="J64" s="144"/>
      <c r="K64" s="32"/>
      <c r="L64" s="32"/>
      <c r="M64" s="32"/>
      <c r="N64" s="32"/>
      <c r="O64" s="32"/>
      <c r="P64" s="32"/>
      <c r="Q64" s="32"/>
      <c r="R64" s="32"/>
      <c r="S64" s="32"/>
      <c r="T64" s="16"/>
    </row>
    <row r="65" spans="1:20" ht="15" customHeight="1">
      <c r="A65" s="204" t="s">
        <v>106</v>
      </c>
      <c r="B65" s="229">
        <v>804998</v>
      </c>
      <c r="C65" s="165">
        <v>835765</v>
      </c>
      <c r="D65" s="165">
        <v>253769</v>
      </c>
      <c r="E65" s="165">
        <v>217384</v>
      </c>
      <c r="F65" s="165">
        <v>101134</v>
      </c>
      <c r="G65" s="165">
        <v>120493</v>
      </c>
      <c r="H65" s="165">
        <v>142985</v>
      </c>
      <c r="I65" s="165">
        <v>10818</v>
      </c>
      <c r="J65" s="144"/>
      <c r="K65" s="32"/>
      <c r="L65" s="32"/>
      <c r="M65" s="32"/>
      <c r="N65" s="32"/>
      <c r="O65" s="32"/>
      <c r="P65" s="32"/>
      <c r="Q65" s="32"/>
      <c r="R65" s="32"/>
      <c r="S65" s="32"/>
      <c r="T65" s="208"/>
    </row>
    <row r="66" spans="1:20" ht="15" customHeight="1">
      <c r="A66" s="218"/>
      <c r="B66" s="168"/>
      <c r="C66" s="169"/>
      <c r="D66" s="169"/>
      <c r="E66" s="169"/>
      <c r="F66" s="169"/>
      <c r="G66" s="169"/>
      <c r="H66" s="169"/>
      <c r="I66" s="169"/>
      <c r="J66" s="144"/>
      <c r="K66" s="32"/>
      <c r="L66" s="32"/>
      <c r="M66" s="32"/>
      <c r="N66" s="32"/>
      <c r="O66" s="32"/>
      <c r="P66" s="32"/>
      <c r="Q66" s="32"/>
      <c r="R66" s="32"/>
      <c r="S66" s="32"/>
      <c r="T66" s="16"/>
    </row>
    <row r="67" spans="1:20" ht="15" customHeight="1">
      <c r="A67" s="232"/>
      <c r="B67" s="168"/>
      <c r="C67" s="169"/>
      <c r="D67" s="169"/>
      <c r="E67" s="169"/>
      <c r="F67" s="169"/>
      <c r="G67" s="169"/>
      <c r="H67" s="169"/>
      <c r="I67" s="169"/>
      <c r="J67" s="144"/>
      <c r="K67" s="32"/>
      <c r="L67" s="32"/>
      <c r="M67" s="32"/>
      <c r="N67" s="32"/>
      <c r="O67" s="32"/>
      <c r="P67" s="32"/>
      <c r="Q67" s="32"/>
      <c r="R67" s="32"/>
      <c r="S67" s="32"/>
      <c r="T67" s="16"/>
    </row>
    <row r="68" spans="1:20" ht="15" customHeight="1">
      <c r="A68" s="233"/>
      <c r="B68" s="234"/>
      <c r="C68" s="235"/>
      <c r="D68" s="235"/>
      <c r="E68" s="235"/>
      <c r="F68" s="235"/>
      <c r="G68" s="235"/>
      <c r="H68" s="235"/>
      <c r="I68" s="235"/>
      <c r="J68" s="144"/>
      <c r="K68" s="32"/>
      <c r="L68" s="32"/>
      <c r="M68" s="32"/>
      <c r="N68" s="32"/>
      <c r="O68" s="32"/>
      <c r="P68" s="32"/>
      <c r="Q68" s="32"/>
      <c r="R68" s="32"/>
      <c r="S68" s="32"/>
      <c r="T68" s="16"/>
    </row>
    <row r="69" spans="1:20" ht="15" customHeight="1">
      <c r="A69" s="144" t="s">
        <v>136</v>
      </c>
      <c r="B69" s="32"/>
      <c r="C69" s="32"/>
      <c r="D69" s="32"/>
      <c r="E69" s="32"/>
      <c r="F69" s="32"/>
      <c r="G69" s="32"/>
      <c r="H69" s="32"/>
      <c r="I69" s="32"/>
      <c r="J69" s="144"/>
      <c r="K69" s="32"/>
      <c r="L69" s="32"/>
      <c r="M69" s="32"/>
      <c r="N69" s="32"/>
      <c r="O69" s="32"/>
      <c r="P69" s="32"/>
      <c r="Q69" s="32"/>
      <c r="R69" s="32"/>
      <c r="S69" s="32"/>
      <c r="T69" s="165"/>
    </row>
    <row r="70" spans="1:20" ht="14.25">
      <c r="A70" s="32" t="s">
        <v>58</v>
      </c>
      <c r="B70" s="32"/>
      <c r="C70" s="32"/>
      <c r="D70" s="32"/>
      <c r="E70" s="32"/>
      <c r="F70" s="32"/>
      <c r="G70" s="32"/>
      <c r="H70" s="32"/>
      <c r="I70" s="32"/>
      <c r="J70" s="32"/>
      <c r="K70" s="32"/>
      <c r="L70" s="32"/>
      <c r="M70" s="32"/>
      <c r="N70" s="32"/>
      <c r="O70" s="32"/>
      <c r="P70" s="32"/>
      <c r="Q70" s="32"/>
      <c r="R70" s="32"/>
      <c r="S70" s="32"/>
      <c r="T70" s="165"/>
    </row>
    <row r="71" spans="1:20" ht="14.25">
      <c r="A71" s="32"/>
      <c r="B71" s="32"/>
      <c r="C71" s="32"/>
      <c r="D71" s="32"/>
      <c r="E71" s="32"/>
      <c r="F71" s="32"/>
      <c r="G71" s="32"/>
      <c r="H71" s="32"/>
      <c r="I71" s="32"/>
      <c r="J71" s="32"/>
      <c r="K71" s="32"/>
      <c r="L71" s="32"/>
      <c r="M71" s="32"/>
      <c r="N71" s="32"/>
      <c r="O71" s="32"/>
      <c r="P71" s="32"/>
      <c r="Q71" s="32"/>
      <c r="R71" s="32"/>
      <c r="S71" s="32"/>
      <c r="T71" s="16"/>
    </row>
    <row r="72" spans="1:20" ht="14.25">
      <c r="A72" s="32"/>
      <c r="B72" s="32"/>
      <c r="C72" s="32"/>
      <c r="D72" s="32"/>
      <c r="E72" s="32"/>
      <c r="F72" s="32"/>
      <c r="G72" s="32"/>
      <c r="H72" s="32"/>
      <c r="I72" s="32"/>
      <c r="J72" s="32"/>
      <c r="K72" s="32"/>
      <c r="L72" s="32"/>
      <c r="M72" s="32"/>
      <c r="N72" s="32"/>
      <c r="O72" s="32"/>
      <c r="P72" s="32"/>
      <c r="Q72" s="32"/>
      <c r="R72" s="32"/>
      <c r="S72" s="32"/>
      <c r="T72" s="208"/>
    </row>
    <row r="73" spans="1:20" ht="14.25">
      <c r="A73" s="32"/>
      <c r="B73" s="32"/>
      <c r="C73" s="32"/>
      <c r="D73" s="32"/>
      <c r="E73" s="32"/>
      <c r="F73" s="32"/>
      <c r="G73" s="32"/>
      <c r="H73" s="32"/>
      <c r="I73" s="32"/>
      <c r="J73" s="32"/>
      <c r="K73" s="32"/>
      <c r="L73" s="32"/>
      <c r="M73" s="32"/>
      <c r="N73" s="32"/>
      <c r="O73" s="32"/>
      <c r="P73" s="32"/>
      <c r="Q73" s="32"/>
      <c r="R73" s="32"/>
      <c r="S73" s="32"/>
      <c r="T73" s="16"/>
    </row>
    <row r="74" spans="1:20" ht="14.25">
      <c r="A74" s="32"/>
      <c r="B74" s="32"/>
      <c r="C74" s="32"/>
      <c r="D74" s="32"/>
      <c r="E74" s="32"/>
      <c r="F74" s="32"/>
      <c r="G74" s="32"/>
      <c r="H74" s="32"/>
      <c r="I74" s="32"/>
      <c r="J74" s="32"/>
      <c r="K74" s="32"/>
      <c r="L74" s="32"/>
      <c r="M74" s="32"/>
      <c r="N74" s="32"/>
      <c r="O74" s="32"/>
      <c r="P74" s="32"/>
      <c r="Q74" s="32"/>
      <c r="R74" s="32"/>
      <c r="S74" s="32"/>
      <c r="T74" s="165"/>
    </row>
    <row r="75" spans="1:20" ht="14.25">
      <c r="A75" s="32"/>
      <c r="B75" s="32"/>
      <c r="C75" s="32"/>
      <c r="D75" s="32"/>
      <c r="E75" s="32"/>
      <c r="F75" s="32"/>
      <c r="G75" s="32"/>
      <c r="H75" s="32"/>
      <c r="I75" s="32"/>
      <c r="J75" s="32"/>
      <c r="K75" s="32"/>
      <c r="L75" s="32"/>
      <c r="M75" s="32"/>
      <c r="N75" s="32"/>
      <c r="O75" s="32"/>
      <c r="P75" s="32"/>
      <c r="Q75" s="32"/>
      <c r="R75" s="32"/>
      <c r="S75" s="32"/>
      <c r="T75" s="165"/>
    </row>
    <row r="76" ht="14.25">
      <c r="T76" s="24"/>
    </row>
    <row r="77" ht="14.25">
      <c r="T77" s="24"/>
    </row>
  </sheetData>
  <sheetProtection/>
  <mergeCells count="38">
    <mergeCell ref="R4:S4"/>
    <mergeCell ref="Q5:Q6"/>
    <mergeCell ref="R5:R6"/>
    <mergeCell ref="A2:I2"/>
    <mergeCell ref="K2:S2"/>
    <mergeCell ref="R3:S3"/>
    <mergeCell ref="A4:A5"/>
    <mergeCell ref="B4:B5"/>
    <mergeCell ref="C4:H4"/>
    <mergeCell ref="I4:I5"/>
    <mergeCell ref="K4:L6"/>
    <mergeCell ref="S5:S6"/>
    <mergeCell ref="M4:Q4"/>
    <mergeCell ref="K10:L10"/>
    <mergeCell ref="K11:L11"/>
    <mergeCell ref="M5:M6"/>
    <mergeCell ref="N5:N6"/>
    <mergeCell ref="O5:O6"/>
    <mergeCell ref="P5:P6"/>
    <mergeCell ref="K7:L7"/>
    <mergeCell ref="K23:L23"/>
    <mergeCell ref="K25:L25"/>
    <mergeCell ref="K8:L8"/>
    <mergeCell ref="K9:L9"/>
    <mergeCell ref="K13:L13"/>
    <mergeCell ref="K14:L14"/>
    <mergeCell ref="K15:L15"/>
    <mergeCell ref="K16:L16"/>
    <mergeCell ref="K17:L17"/>
    <mergeCell ref="K18:L18"/>
    <mergeCell ref="K28:L28"/>
    <mergeCell ref="K32:L32"/>
    <mergeCell ref="K36:L36"/>
    <mergeCell ref="K39:L39"/>
    <mergeCell ref="K19:L19"/>
    <mergeCell ref="K20:L20"/>
    <mergeCell ref="K21:L21"/>
    <mergeCell ref="K22:L22"/>
  </mergeCells>
  <printOptions horizontalCentered="1"/>
  <pageMargins left="0.5905511811023623" right="0.3937007874015748" top="0.984251968503937" bottom="0.984251968503937" header="0.5118110236220472" footer="0.5118110236220472"/>
  <pageSetup fitToHeight="1" fitToWidth="1" horizontalDpi="600" verticalDpi="600" orientation="landscape" paperSize="8"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守友　満</cp:lastModifiedBy>
  <cp:lastPrinted>2013-11-05T07:29:07Z</cp:lastPrinted>
  <dcterms:created xsi:type="dcterms:W3CDTF">2005-08-11T08:06:35Z</dcterms:created>
  <dcterms:modified xsi:type="dcterms:W3CDTF">2019-01-08T02:01:03Z</dcterms:modified>
  <cp:category/>
  <cp:version/>
  <cp:contentType/>
  <cp:contentStatus/>
</cp:coreProperties>
</file>