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県" sheetId="1" r:id="rId1"/>
    <sheet name="全国" sheetId="2" r:id="rId2"/>
  </sheets>
  <definedNames>
    <definedName name="_xlnm.Print_Area" localSheetId="0">'県'!$A$1:$AC$115</definedName>
    <definedName name="_xlnm.Print_Area" localSheetId="1">'全国'!$A$1:$AF$190</definedName>
  </definedNames>
  <calcPr fullCalcOnLoad="1"/>
</workbook>
</file>

<file path=xl/sharedStrings.xml><?xml version="1.0" encoding="utf-8"?>
<sst xmlns="http://schemas.openxmlformats.org/spreadsheetml/2006/main" count="443" uniqueCount="154">
  <si>
    <t>中学校　卒業後の状況調査　</t>
  </si>
  <si>
    <t>　</t>
  </si>
  <si>
    <t>1.　計</t>
  </si>
  <si>
    <t>（単位：人）</t>
  </si>
  <si>
    <t>区　　　　分</t>
  </si>
  <si>
    <t>計</t>
  </si>
  <si>
    <t>高等学校
等進学者
（A）</t>
  </si>
  <si>
    <t>専修学校
(高等課程)
進学者
（B）</t>
  </si>
  <si>
    <t>専修学校
(一般課程)
等入学者
（C）</t>
  </si>
  <si>
    <t>公共職業
能力開発
施設等入
学者
（D）</t>
  </si>
  <si>
    <t>左記以外の者</t>
  </si>
  <si>
    <t>不詳 ・
死亡の者</t>
  </si>
  <si>
    <t>左記Aのうち他県への進学者
（再掲）</t>
  </si>
  <si>
    <t>左記A～Dのうち就職している者　（再掲）</t>
  </si>
  <si>
    <t>左記Ｅ有期雇用労働者のうち雇用契約期間が一年以上、かつフルタイム勤務相当の者（再掲）
(d)</t>
  </si>
  <si>
    <t>高等学校
等進学率
（％）</t>
  </si>
  <si>
    <t>専修学校
(高等課程)
進学率
（％）</t>
  </si>
  <si>
    <t>就職者
（再掲）
(a,b,c,d)</t>
  </si>
  <si>
    <t>卒業者に占める就職者の割合
（％）</t>
  </si>
  <si>
    <t>うち高等学
校の通信制
課程（本科）
への進学者
を除く進学者</t>
  </si>
  <si>
    <t>就職者等（Ｅ）　</t>
  </si>
  <si>
    <t>男</t>
  </si>
  <si>
    <t>女</t>
  </si>
  <si>
    <t>高等学校
の通信制
課程(本科)
への進学
者を除く
進学率(％)</t>
  </si>
  <si>
    <t>常用労働者</t>
  </si>
  <si>
    <t>自営業主等
(a)</t>
  </si>
  <si>
    <t>無期雇用労働者
(b)</t>
  </si>
  <si>
    <t>有期雇用労働者</t>
  </si>
  <si>
    <t>臨   時
労働者</t>
  </si>
  <si>
    <t>計
（ｃ）</t>
  </si>
  <si>
    <t>高等学校
等進学者
のうち</t>
  </si>
  <si>
    <t>専修学校
(高等課程)
進学者の
うち</t>
  </si>
  <si>
    <t>専修学校
(一般課程)
等入学者
のうち</t>
  </si>
  <si>
    <t>公共職業能力開発施設等入学者のうち</t>
  </si>
  <si>
    <t>令和2年3月</t>
  </si>
  <si>
    <t>令和3年3月</t>
  </si>
  <si>
    <t>国立</t>
  </si>
  <si>
    <t>公立</t>
  </si>
  <si>
    <t>私立</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</si>
  <si>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</si>
  <si>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</si>
  <si>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</si>
  <si>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</si>
  <si>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</si>
  <si>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</si>
  <si>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</si>
  <si>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</si>
  <si>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</si>
  <si>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</si>
  <si>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</si>
  <si>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</si>
  <si>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</si>
  <si>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</si>
  <si>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</si>
  <si>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</si>
  <si>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</si>
  <si>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</si>
  <si>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</si>
  <si>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</si>
  <si>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</si>
  <si>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2.「常用労働者」のうち「無期雇用労働者」とは、雇用契約期間の定めのない者として就職した者、「有期雇用労働者」とは、雇用契約期間が１か月以上で期間の定めのある者をいう。</t>
  </si>
  <si>
    <t>3.「臨時労働者」とは、雇用契約期間が１か月未満で期間の定めのある者をいう。</t>
  </si>
  <si>
    <t>4.「左記以外の者」とは、進学も就職もしていない者である（外国の高等学校等に入学した者、家事手伝いなど）。</t>
  </si>
  <si>
    <t>5.「卒業者に占める就職者の割合」とは、卒業者のうち「自営業主等」及び「無期雇用労働者」、「左記A～Dのうち就職している者（再掲）」、「左記E有期雇用労働者のうち雇用契約期間が一年以上、かつフルタイム勤務相当の者(再掲）」の占める比率をいう。</t>
  </si>
  <si>
    <t>2.　男</t>
  </si>
  <si>
    <t>3.　女</t>
  </si>
  <si>
    <t>付属資料</t>
  </si>
  <si>
    <t>（単位：人）</t>
  </si>
  <si>
    <t>高等学校等
進 　学 　者
（A）</t>
  </si>
  <si>
    <t>専 修 学 校
（高等課程）
進   学   者
（B）</t>
  </si>
  <si>
    <t>専 修 学 校
（一般課程）
等 入 学 者
（C）</t>
  </si>
  <si>
    <t>公共職業能力
開発施設等
入   学   者
（D）</t>
  </si>
  <si>
    <t>就  職  者  等　（E）</t>
  </si>
  <si>
    <t>左　記　以
外　の　者</t>
  </si>
  <si>
    <t>不詳・
死亡の者</t>
  </si>
  <si>
    <t>左記Aのうち
他 県 へ の
進　 学　 者
（再　掲）</t>
  </si>
  <si>
    <t>左記A,B,C,Dのうち就職している者　（再掲）</t>
  </si>
  <si>
    <t>左記E有期雇用労働者のうち
雇用契約期間が一年以上、かつ
フルタイム勤務相当の者（再掲）
(d)</t>
  </si>
  <si>
    <t>高等学校等
進 　学 　率
（％）</t>
  </si>
  <si>
    <t>専 修 学 校
（高等課程）
進   学   率
（％）</t>
  </si>
  <si>
    <t>就職者
（再掲）
（a,b,c,d）</t>
  </si>
  <si>
    <t>卒業者に
占める
就職者の
割合
（％）</t>
  </si>
  <si>
    <t>うち高等学校
の通信制課程
（本科） へ の
進学者を除く
進 学 者</t>
  </si>
  <si>
    <t>順位</t>
  </si>
  <si>
    <t>高等学校の
通信制課程
（本科） へ の
進学者を除く
進学率　（％）</t>
  </si>
  <si>
    <t>自営業主等
(a)</t>
  </si>
  <si>
    <t>常用労働者</t>
  </si>
  <si>
    <t>臨時労働者</t>
  </si>
  <si>
    <t>無期雇用
労働者
(b)</t>
  </si>
  <si>
    <t xml:space="preserve">有期雇用
労働者
</t>
  </si>
  <si>
    <t>計
(c)</t>
  </si>
  <si>
    <t>高等学校等
進学者のうち</t>
  </si>
  <si>
    <t>専 修 学 校
（高等課程）
進学者のうち</t>
  </si>
  <si>
    <t>専 修 学 校
（一般課程）等
入学者のうち</t>
  </si>
  <si>
    <t>公共職業能力
開発施設等
入学者のうち</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</si>
  <si>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</si>
  <si>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</si>
  <si>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</si>
  <si>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</si>
  <si>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</si>
  <si>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</si>
  <si>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</si>
  <si>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</si>
  <si>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</si>
  <si>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</si>
  <si>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</si>
  <si>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</si>
  <si>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</si>
  <si>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</si>
  <si>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</si>
  <si>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</si>
  <si>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</si>
  <si>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</si>
  <si>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</si>
  <si>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</si>
  <si>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</si>
  <si>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</si>
  <si>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</si>
  <si>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</si>
  <si>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</si>
  <si>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</si>
  <si>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</si>
  <si>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</si>
  <si>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</si>
  <si>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</si>
  <si>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</si>
  <si>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</si>
  <si>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</si>
  <si>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</si>
  <si>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</si>
  <si>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</si>
  <si>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</si>
  <si>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</si>
  <si>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</si>
  <si>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</si>
  <si>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</si>
  <si>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</si>
  <si>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</si>
  <si>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</si>
  <si>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</si>
  <si>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</si>
  <si>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</si>
  <si>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</si>
  <si>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2.｢常用労働者｣のうち｢無期雇用労働者｣とは,雇用契約期間の定めのない者として就職した者,｢有期雇用労働者｣とは,雇用契約期間が1か月以上で期間の定めのある者をいう｡</t>
  </si>
  <si>
    <t>3.｢臨時労働者｣とは,雇用契約期間が１か月未満で期間の定めのある者をいう｡</t>
  </si>
  <si>
    <t>4.｢左記以外の者｣とは,進学も就職もしていない者である(外国の高等学校等に入学した者,家事手伝いなど)｡</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</si>
  <si>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</si>
  <si>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左記A，B，C，Dのうち就職している者　（再掲）</t>
  </si>
  <si>
    <t xml:space="preserve">   　　中 学 校 市 町 別 状 況 別 卒 業 者 数 （ ３ － １ ）　　　</t>
  </si>
  <si>
    <t xml:space="preserve">   　　中 学 校 市 町 別 状 別 卒 業 者 数 （ ３ － ２ ）　　　</t>
  </si>
  <si>
    <t xml:space="preserve">   　　中 学 校 市 町 別 状 況 別 卒 業 者 数 （ ３ － ３ ）　　　</t>
  </si>
  <si>
    <t>　　中 学 校 都 道 府 県 別 状 況 別 卒 業 者 数 （ ３ － １ ）</t>
  </si>
  <si>
    <t>　　中 学 校 都 道 府 県 別 状 況 別 卒 業 者 数 （ ３ － ２ ）</t>
  </si>
  <si>
    <t>　　中 学 校 都 道 府 県 別 状 況 別 卒 業 者 数 （ ３ － ３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</si>
</sst>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General&quot;年3月&quot;"/>
    <numFmt numFmtId="177" formatCode="#,##0;0;&quot;－&quot;"/>
    <numFmt numFmtId="178" formatCode="_ * #,##0.0_ ;_ * &quot;△&quot;#,##0.0_ ;_ * &quot;-&quot;_ ;_ @_ "/>
    <numFmt numFmtId="179" formatCode="_ * #,##0.0_ ;_ * &quot;△&quot;#,##0.0_ ;_ * &quot;－&quot;_ ;_ @_ "/>
    <numFmt numFmtId="180" formatCode="#,##0_ "/>
    <numFmt numFmtId="181" formatCode="_ * #,##0.0_ ;_ * \-#,##0.0_ ;_ * &quot;－&quot;_ ;_ @_ "/>
    <numFmt numFmtId="182" formatCode="#,##0.0;0;&quot;－&quot;"/>
    <numFmt numFmtId="183" formatCode="#,##0;0;&quot;…&quot;"/>
  </numFmts>
  <fonts count="80">
    <font>
      <sz val="11"/>
      <color theme="1"/>
      <name val="Calibri"/>
      <family val="3"/>
    </font>
    <font>
      <sz val="11"/>
      <color indexed="8"/>
      <name val="游ゴシック"/>
      <family val="3"/>
    </font>
    <font>
      <sz val="10"/>
      <name val="ＭＳ Ｐ明朝"/>
      <family val="1"/>
    </font>
    <font>
      <sz val="6"/>
      <name val="游ゴシック"/>
      <family val="3"/>
    </font>
    <font>
      <sz val="18"/>
      <name val="ＭＳ Ｐゴシック"/>
      <family val="3"/>
    </font>
    <font>
      <sz val="6"/>
      <name val="ＭＳ Ｐゴシック"/>
      <family val="3"/>
    </font>
    <font>
      <sz val="18"/>
      <name val="ＭＳ Ｐ明朝"/>
      <family val="1"/>
    </font>
    <font>
      <sz val="11"/>
      <name val="ＭＳ Ｐ明朝"/>
      <family val="1"/>
    </font>
    <font>
      <sz val="11"/>
      <name val="ＭＳ Ｐゴシック"/>
      <family val="3"/>
    </font>
    <font>
      <sz val="8"/>
      <name val="ＭＳ Ｐ明朝"/>
      <family val="1"/>
    </font>
    <font>
      <sz val="7"/>
      <name val="ＭＳ Ｐ明朝"/>
      <family val="1"/>
    </font>
    <font>
      <sz val="6"/>
      <name val="ＭＳ Ｐ明朝"/>
      <family val="1"/>
    </font>
    <font>
      <sz val="8"/>
      <name val="ＭＳ Ｐゴシック"/>
      <family val="3"/>
    </font>
    <font>
      <sz val="7"/>
      <name val="ＭＳ Ｐゴシック"/>
      <family val="3"/>
    </font>
    <font>
      <sz val="9"/>
      <name val="ＭＳ Ｐ明朝"/>
      <family val="1"/>
    </font>
    <font>
      <sz val="10"/>
      <name val="ＭＳ Ｐゴシック"/>
      <family val="3"/>
    </font>
    <font>
      <sz val="9"/>
      <name val="ＭＳ Ｐゴシック"/>
      <family val="3"/>
    </font>
    <font>
      <sz val="12"/>
      <name val="ＭＳ Ｐ明朝"/>
      <family val="1"/>
    </font>
    <font>
      <sz val="11"/>
      <color indexed="10"/>
      <name val="ＭＳ Ｐゴシック"/>
      <family val="3"/>
    </font>
    <font>
      <sz val="9"/>
      <color indexed="10"/>
      <name val="ＭＳ Ｐゴシック"/>
      <family val="3"/>
    </font>
    <font>
      <sz val="10"/>
      <color indexed="10"/>
      <name val="ＭＳ Ｐゴシック"/>
      <family val="3"/>
    </font>
    <font>
      <sz val="10"/>
      <color indexed="8"/>
      <name val="ＭＳ Ｐ明朝"/>
      <family val="1"/>
    </font>
    <font>
      <sz val="18"/>
      <color indexed="8"/>
      <name val="ＭＳ Ｐゴシック"/>
      <family val="3"/>
    </font>
    <font>
      <sz val="18"/>
      <color indexed="8"/>
      <name val="ＭＳ Ｐ明朝"/>
      <family val="1"/>
    </font>
    <font>
      <sz val="11"/>
      <color indexed="8"/>
      <name val="ＭＳ Ｐ明朝"/>
      <family val="1"/>
    </font>
    <font>
      <sz val="9"/>
      <color indexed="8"/>
      <name val="ＭＳ Ｐ明朝"/>
      <family val="1"/>
    </font>
    <font>
      <sz val="11"/>
      <color indexed="8"/>
      <name val="ＭＳ Ｐゴシック"/>
      <family val="3"/>
    </font>
    <font>
      <sz val="12"/>
      <color indexed="8"/>
      <name val="ＭＳ Ｐゴシック"/>
      <family val="3"/>
    </font>
    <font>
      <sz val="10"/>
      <color indexed="8"/>
      <name val="ＭＳ Ｐゴシック"/>
      <family val="3"/>
    </font>
    <font>
      <sz val="12"/>
      <color indexed="8"/>
      <name val="ＭＳ Ｐ明朝"/>
      <family val="1"/>
    </font>
    <font>
      <sz val="20"/>
      <color indexed="8"/>
      <name val="ＭＳ Ｐゴシック"/>
      <family val="3"/>
    </font>
    <font>
      <sz val="9"/>
      <color indexed="8"/>
      <name val="ＭＳ Ｐゴシック"/>
      <family val="3"/>
    </font>
    <font>
      <sz val="16"/>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0"/>
      <color rgb="FFFF0000"/>
      <name val="ＭＳ Ｐゴシック"/>
      <family val="3"/>
    </font>
    <font>
      <sz val="10"/>
      <color theme="1"/>
      <name val="ＭＳ Ｐ明朝"/>
      <family val="1"/>
    </font>
    <font>
      <sz val="18"/>
      <color theme="1"/>
      <name val="ＭＳ Ｐゴシック"/>
      <family val="3"/>
    </font>
    <font>
      <sz val="18"/>
      <color theme="1"/>
      <name val="ＭＳ Ｐ明朝"/>
      <family val="1"/>
    </font>
    <font>
      <sz val="11"/>
      <color theme="1"/>
      <name val="ＭＳ Ｐ明朝"/>
      <family val="1"/>
    </font>
    <font>
      <sz val="9"/>
      <color theme="1"/>
      <name val="ＭＳ Ｐ明朝"/>
      <family val="1"/>
    </font>
    <font>
      <sz val="11"/>
      <color theme="1"/>
      <name val="ＭＳ Ｐゴシック"/>
      <family val="3"/>
    </font>
    <font>
      <sz val="12"/>
      <color theme="1"/>
      <name val="ＭＳ Ｐゴシック"/>
      <family val="3"/>
    </font>
    <font>
      <sz val="10"/>
      <color theme="1"/>
      <name val="ＭＳ Ｐゴシック"/>
      <family val="3"/>
    </font>
    <font>
      <sz val="12"/>
      <color theme="1"/>
      <name val="ＭＳ Ｐ明朝"/>
      <family val="1"/>
    </font>
    <font>
      <sz val="20"/>
      <color theme="1"/>
      <name val="ＭＳ Ｐゴシック"/>
      <family val="3"/>
    </font>
    <font>
      <sz val="16"/>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style="thin"/>
      <top style="thin"/>
      <bottom/>
    </border>
    <border>
      <left/>
      <right style="thin"/>
      <top style="thin"/>
      <bottom style="thin"/>
    </border>
    <border>
      <left/>
      <right/>
      <top style="thin"/>
      <bottom/>
    </border>
    <border>
      <left style="thin"/>
      <right/>
      <top/>
      <bottom/>
    </border>
    <border>
      <left/>
      <right style="thin"/>
      <top/>
      <bottom/>
    </border>
    <border>
      <left style="thin"/>
      <right style="thin"/>
      <top/>
      <bottom/>
    </border>
    <border>
      <left style="double"/>
      <right/>
      <top/>
      <bottom style="thin"/>
    </border>
    <border>
      <left/>
      <right style="double"/>
      <top/>
      <bottom style="thin"/>
    </border>
    <border>
      <left style="thin"/>
      <right/>
      <top/>
      <bottom style="thin"/>
    </border>
    <border>
      <left/>
      <right style="thin"/>
      <top/>
      <bottom style="thin"/>
    </border>
    <border>
      <left style="thin"/>
      <right style="thin"/>
      <top/>
      <bottom style="thin"/>
    </border>
    <border>
      <left style="double"/>
      <right style="thin"/>
      <top style="thin"/>
      <bottom style="thin"/>
    </border>
    <border>
      <left style="thin"/>
      <right/>
      <top style="thin"/>
      <bottom style="thin"/>
    </border>
    <border>
      <left style="thin"/>
      <right style="thin"/>
      <top style="thin"/>
      <bottom style="thin"/>
    </border>
    <border>
      <left style="thin"/>
      <right style="double"/>
      <top style="thin"/>
      <bottom style="thin"/>
    </border>
    <border>
      <left/>
      <right/>
      <top style="thin"/>
      <bottom style="thin"/>
    </border>
    <border>
      <left style="thin"/>
      <right style="thin"/>
      <top style="thin"/>
      <bottom/>
    </border>
    <border>
      <left style="double"/>
      <right style="thin"/>
      <top style="thin"/>
      <bottom/>
    </border>
    <border>
      <left style="double"/>
      <right style="thin"/>
      <top/>
      <bottom/>
    </border>
    <border>
      <left style="double"/>
      <right style="thin"/>
      <top/>
      <bottom style="thin"/>
    </border>
    <border>
      <left style="thin"/>
      <right style="double"/>
      <top style="thin"/>
      <bottom/>
    </border>
    <border>
      <left style="thin"/>
      <right style="double"/>
      <top/>
      <bottom/>
    </border>
    <border>
      <left style="thin"/>
      <right style="double"/>
      <top/>
      <bottom style="thin"/>
    </border>
    <border>
      <left/>
      <right style="double"/>
      <top style="thin"/>
      <bottom/>
    </border>
    <border>
      <left/>
      <right style="double"/>
      <top/>
      <bottom/>
    </border>
    <border>
      <left style="double"/>
      <right/>
      <top style="thin"/>
      <bottom/>
    </border>
    <border>
      <left style="double"/>
      <right/>
      <top/>
      <bottom/>
    </border>
    <border>
      <left style="double"/>
      <right style="double"/>
      <top style="thin"/>
      <bottom/>
    </border>
    <border>
      <left style="double"/>
      <right style="double"/>
      <top/>
      <bottom/>
    </border>
    <border>
      <left style="double"/>
      <right style="double"/>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8" fillId="0" borderId="0">
      <alignment vertical="center"/>
      <protection/>
    </xf>
    <xf numFmtId="0" fontId="64" fillId="32" borderId="0" applyNumberFormat="0" applyBorder="0" applyAlignment="0" applyProtection="0"/>
  </cellStyleXfs>
  <cellXfs count="299">
    <xf numFmtId="0" fontId="0" fillId="0" borderId="0" xfId="0" applyFont="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2" fillId="0" borderId="10" xfId="0" applyFont="1" applyFill="1" applyBorder="1" applyAlignment="1">
      <alignment vertical="center"/>
    </xf>
    <xf numFmtId="0" fontId="7" fillId="0" borderId="10" xfId="0" applyFont="1" applyFill="1" applyBorder="1" applyAlignment="1">
      <alignment horizontal="left" vertical="center" indent="1"/>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13" xfId="0" applyFont="1" applyFill="1" applyBorder="1" applyAlignment="1">
      <alignment horizontal="centerContinuous" vertical="center"/>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3" xfId="0" applyFont="1" applyFill="1" applyBorder="1" applyAlignment="1">
      <alignment horizontal="centerContinuous" vertical="center"/>
    </xf>
    <xf numFmtId="0" fontId="2"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0" fillId="0" borderId="17" xfId="0" applyFont="1" applyFill="1" applyBorder="1" applyAlignment="1">
      <alignment horizontal="center" vertical="center" wrapText="1"/>
    </xf>
    <xf numFmtId="0" fontId="9" fillId="0" borderId="17" xfId="0" applyFont="1" applyFill="1" applyBorder="1" applyAlignment="1">
      <alignment vertical="center" wrapText="1"/>
    </xf>
    <xf numFmtId="0" fontId="12"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10"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24" xfId="0" applyFont="1" applyFill="1" applyBorder="1" applyAlignment="1">
      <alignment horizontal="distributed" vertical="center" wrapText="1"/>
    </xf>
    <xf numFmtId="0" fontId="11" fillId="0" borderId="25" xfId="0" applyFont="1" applyFill="1" applyBorder="1" applyAlignment="1">
      <alignment horizontal="distributed" vertical="center" wrapText="1"/>
    </xf>
    <xf numFmtId="0" fontId="11" fillId="0" borderId="26" xfId="0" applyFont="1" applyFill="1" applyBorder="1" applyAlignment="1">
      <alignment horizontal="distributed" vertical="center" wrapText="1"/>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Alignment="1">
      <alignment horizontal="center" vertical="center"/>
    </xf>
    <xf numFmtId="0" fontId="7" fillId="0" borderId="15" xfId="0" applyFont="1" applyFill="1" applyBorder="1" applyAlignment="1">
      <alignment/>
    </xf>
    <xf numFmtId="0" fontId="7" fillId="0" borderId="16" xfId="0" applyFont="1" applyFill="1" applyBorder="1" applyAlignment="1">
      <alignment/>
    </xf>
    <xf numFmtId="177" fontId="14" fillId="0" borderId="0" xfId="0" applyNumberFormat="1" applyFont="1" applyFill="1" applyBorder="1" applyAlignment="1">
      <alignment wrapText="1"/>
    </xf>
    <xf numFmtId="177" fontId="14" fillId="0" borderId="0" xfId="0" applyNumberFormat="1" applyFont="1" applyFill="1" applyAlignment="1">
      <alignment/>
    </xf>
    <xf numFmtId="177" fontId="14" fillId="0" borderId="0" xfId="0" applyNumberFormat="1" applyFont="1" applyFill="1" applyBorder="1" applyAlignment="1">
      <alignment/>
    </xf>
    <xf numFmtId="177" fontId="14" fillId="0" borderId="0" xfId="0" applyNumberFormat="1" applyFont="1" applyFill="1" applyAlignment="1">
      <alignment horizontal="right"/>
    </xf>
    <xf numFmtId="178" fontId="14" fillId="0" borderId="0" xfId="0" applyNumberFormat="1" applyFont="1" applyFill="1" applyAlignment="1">
      <alignment/>
    </xf>
    <xf numFmtId="179" fontId="14" fillId="0" borderId="0" xfId="0" applyNumberFormat="1" applyFont="1" applyFill="1" applyBorder="1" applyAlignment="1">
      <alignment/>
    </xf>
    <xf numFmtId="179" fontId="14" fillId="0" borderId="16" xfId="0" applyNumberFormat="1" applyFont="1" applyFill="1" applyBorder="1" applyAlignment="1">
      <alignment/>
    </xf>
    <xf numFmtId="0" fontId="2" fillId="0" borderId="0" xfId="0" applyFont="1" applyFill="1" applyAlignment="1">
      <alignment/>
    </xf>
    <xf numFmtId="0" fontId="8" fillId="0" borderId="15"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distributed"/>
    </xf>
    <xf numFmtId="0" fontId="8" fillId="0" borderId="16" xfId="0" applyFont="1" applyFill="1" applyBorder="1" applyAlignment="1">
      <alignment/>
    </xf>
    <xf numFmtId="177" fontId="16" fillId="0" borderId="0" xfId="0" applyNumberFormat="1" applyFont="1" applyFill="1" applyBorder="1" applyAlignment="1">
      <alignment/>
    </xf>
    <xf numFmtId="177" fontId="16" fillId="0" borderId="0" xfId="0" applyNumberFormat="1" applyFont="1" applyFill="1" applyAlignment="1">
      <alignment/>
    </xf>
    <xf numFmtId="178" fontId="16" fillId="0" borderId="0" xfId="0" applyNumberFormat="1" applyFont="1" applyFill="1" applyAlignment="1">
      <alignment/>
    </xf>
    <xf numFmtId="179" fontId="16" fillId="0" borderId="0" xfId="0" applyNumberFormat="1" applyFont="1" applyFill="1" applyBorder="1" applyAlignment="1">
      <alignment/>
    </xf>
    <xf numFmtId="179" fontId="16" fillId="0" borderId="16" xfId="0" applyNumberFormat="1" applyFont="1" applyFill="1" applyBorder="1" applyAlignment="1">
      <alignment/>
    </xf>
    <xf numFmtId="0" fontId="15" fillId="0" borderId="0" xfId="0" applyFont="1" applyFill="1" applyAlignment="1">
      <alignment/>
    </xf>
    <xf numFmtId="0" fontId="65" fillId="0" borderId="15" xfId="0" applyFont="1" applyFill="1" applyBorder="1" applyAlignment="1">
      <alignment/>
    </xf>
    <xf numFmtId="0" fontId="65" fillId="0" borderId="0" xfId="0" applyFont="1" applyFill="1" applyBorder="1" applyAlignment="1">
      <alignment/>
    </xf>
    <xf numFmtId="0" fontId="65" fillId="0" borderId="0" xfId="0" applyFont="1" applyFill="1" applyBorder="1" applyAlignment="1">
      <alignment horizontal="distributed"/>
    </xf>
    <xf numFmtId="0" fontId="65" fillId="0" borderId="16" xfId="0" applyFont="1" applyFill="1" applyBorder="1" applyAlignment="1">
      <alignment/>
    </xf>
    <xf numFmtId="177" fontId="66" fillId="0" borderId="0" xfId="0" applyNumberFormat="1" applyFont="1" applyFill="1" applyBorder="1" applyAlignment="1">
      <alignment/>
    </xf>
    <xf numFmtId="177" fontId="66" fillId="0" borderId="0" xfId="0" applyNumberFormat="1" applyFont="1" applyFill="1" applyAlignment="1">
      <alignment/>
    </xf>
    <xf numFmtId="178" fontId="66" fillId="0" borderId="0" xfId="0" applyNumberFormat="1" applyFont="1" applyFill="1" applyAlignment="1">
      <alignment/>
    </xf>
    <xf numFmtId="179" fontId="66" fillId="0" borderId="0" xfId="0" applyNumberFormat="1" applyFont="1" applyFill="1" applyBorder="1" applyAlignment="1">
      <alignment/>
    </xf>
    <xf numFmtId="179" fontId="66" fillId="0" borderId="16" xfId="0" applyNumberFormat="1" applyFont="1" applyFill="1" applyBorder="1" applyAlignment="1">
      <alignment/>
    </xf>
    <xf numFmtId="0" fontId="67" fillId="0" borderId="0" xfId="0" applyFont="1" applyFill="1" applyAlignment="1">
      <alignment/>
    </xf>
    <xf numFmtId="0" fontId="7" fillId="0" borderId="0" xfId="0" applyNumberFormat="1" applyFont="1" applyFill="1" applyBorder="1" applyAlignment="1">
      <alignment horizontal="distributed"/>
    </xf>
    <xf numFmtId="0" fontId="7" fillId="0" borderId="0" xfId="0" applyFont="1" applyFill="1" applyBorder="1" applyAlignment="1">
      <alignment/>
    </xf>
    <xf numFmtId="0" fontId="7" fillId="0" borderId="0" xfId="0" applyFont="1" applyFill="1" applyBorder="1" applyAlignment="1">
      <alignment horizontal="distributed"/>
    </xf>
    <xf numFmtId="0" fontId="68" fillId="0" borderId="0" xfId="0" applyFont="1" applyFill="1" applyBorder="1" applyAlignment="1">
      <alignment horizontal="left" vertical="center"/>
    </xf>
    <xf numFmtId="0" fontId="2" fillId="0" borderId="20" xfId="0" applyFont="1" applyFill="1" applyBorder="1" applyAlignment="1" applyProtection="1">
      <alignment/>
      <protection/>
    </xf>
    <xf numFmtId="0" fontId="2" fillId="0" borderId="10" xfId="0" applyFont="1" applyFill="1" applyBorder="1" applyAlignment="1" applyProtection="1">
      <alignment/>
      <protection/>
    </xf>
    <xf numFmtId="0" fontId="2" fillId="0" borderId="21" xfId="0" applyFont="1" applyFill="1" applyBorder="1" applyAlignment="1" applyProtection="1">
      <alignment/>
      <protection/>
    </xf>
    <xf numFmtId="180" fontId="2" fillId="0" borderId="10" xfId="0" applyNumberFormat="1" applyFont="1" applyFill="1" applyBorder="1" applyAlignment="1" applyProtection="1">
      <alignment/>
      <protection/>
    </xf>
    <xf numFmtId="180" fontId="2" fillId="0" borderId="21" xfId="0" applyNumberFormat="1" applyFont="1" applyFill="1" applyBorder="1" applyAlignment="1" applyProtection="1">
      <alignment/>
      <protection/>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vertical="center"/>
    </xf>
    <xf numFmtId="177" fontId="14" fillId="0" borderId="0" xfId="0" applyNumberFormat="1" applyFont="1" applyFill="1" applyBorder="1" applyAlignment="1">
      <alignment horizontal="right"/>
    </xf>
    <xf numFmtId="178" fontId="14" fillId="0" borderId="0" xfId="0" applyNumberFormat="1" applyFont="1" applyFill="1" applyBorder="1" applyAlignment="1">
      <alignment/>
    </xf>
    <xf numFmtId="181" fontId="14" fillId="0" borderId="0" xfId="0" applyNumberFormat="1" applyFont="1" applyFill="1" applyBorder="1" applyAlignment="1">
      <alignment/>
    </xf>
    <xf numFmtId="181" fontId="14" fillId="0" borderId="16" xfId="0" applyNumberFormat="1" applyFont="1" applyFill="1" applyBorder="1" applyAlignment="1">
      <alignment/>
    </xf>
    <xf numFmtId="182" fontId="16" fillId="0" borderId="0" xfId="0" applyNumberFormat="1" applyFont="1" applyFill="1" applyBorder="1" applyAlignment="1">
      <alignment/>
    </xf>
    <xf numFmtId="181" fontId="16" fillId="0" borderId="0" xfId="0" applyNumberFormat="1" applyFont="1" applyFill="1" applyBorder="1" applyAlignment="1">
      <alignment/>
    </xf>
    <xf numFmtId="181" fontId="16" fillId="0" borderId="16" xfId="0" applyNumberFormat="1" applyFont="1" applyFill="1" applyBorder="1" applyAlignment="1">
      <alignment/>
    </xf>
    <xf numFmtId="181" fontId="66" fillId="0" borderId="0" xfId="0" applyNumberFormat="1" applyFont="1" applyFill="1" applyBorder="1" applyAlignment="1">
      <alignment/>
    </xf>
    <xf numFmtId="181" fontId="66" fillId="0" borderId="16" xfId="0" applyNumberFormat="1" applyFont="1" applyFill="1" applyBorder="1" applyAlignment="1">
      <alignment/>
    </xf>
    <xf numFmtId="0" fontId="0" fillId="0" borderId="0" xfId="0" applyFill="1" applyAlignment="1">
      <alignment/>
    </xf>
    <xf numFmtId="0" fontId="7" fillId="0" borderId="20"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horizontal="distributed"/>
    </xf>
    <xf numFmtId="0" fontId="7" fillId="0" borderId="21" xfId="0" applyFont="1" applyFill="1" applyBorder="1" applyAlignment="1">
      <alignment/>
    </xf>
    <xf numFmtId="0" fontId="0" fillId="0" borderId="0" xfId="0" applyFill="1" applyBorder="1" applyAlignment="1">
      <alignment/>
    </xf>
    <xf numFmtId="0" fontId="0" fillId="0" borderId="0" xfId="0" applyFill="1" applyAlignment="1">
      <alignment vertical="center"/>
    </xf>
    <xf numFmtId="0" fontId="0" fillId="0" borderId="0" xfId="0" applyFill="1" applyBorder="1" applyAlignment="1">
      <alignment vertical="center"/>
    </xf>
    <xf numFmtId="0" fontId="69" fillId="0" borderId="0" xfId="60" applyFont="1" applyFill="1" applyBorder="1">
      <alignment vertical="center"/>
      <protection/>
    </xf>
    <xf numFmtId="0" fontId="69" fillId="0" borderId="0" xfId="60" applyFont="1" applyFill="1">
      <alignment vertical="center"/>
      <protection/>
    </xf>
    <xf numFmtId="0" fontId="69" fillId="0" borderId="0" xfId="60" applyFont="1" applyFill="1" applyAlignment="1">
      <alignment horizontal="right" vertical="center"/>
      <protection/>
    </xf>
    <xf numFmtId="0" fontId="70" fillId="0" borderId="0" xfId="60" applyFont="1" applyFill="1">
      <alignment vertical="center"/>
      <protection/>
    </xf>
    <xf numFmtId="0" fontId="68" fillId="0" borderId="10" xfId="60" applyFont="1" applyFill="1" applyBorder="1">
      <alignment vertical="center"/>
      <protection/>
    </xf>
    <xf numFmtId="0" fontId="71" fillId="0" borderId="10" xfId="60" applyFont="1" applyFill="1" applyBorder="1" applyAlignment="1">
      <alignment horizontal="left" vertical="center" indent="1"/>
      <protection/>
    </xf>
    <xf numFmtId="0" fontId="68" fillId="0" borderId="0" xfId="60" applyFont="1" applyFill="1" applyBorder="1">
      <alignment vertical="center"/>
      <protection/>
    </xf>
    <xf numFmtId="0" fontId="68" fillId="0" borderId="0" xfId="60" applyFont="1" applyFill="1">
      <alignment vertical="center"/>
      <protection/>
    </xf>
    <xf numFmtId="0" fontId="68" fillId="0" borderId="10" xfId="60" applyFont="1" applyFill="1" applyBorder="1" applyAlignment="1">
      <alignment horizontal="right" vertical="center"/>
      <protection/>
    </xf>
    <xf numFmtId="0" fontId="68" fillId="0" borderId="11" xfId="60" applyFont="1" applyFill="1" applyBorder="1" applyAlignment="1">
      <alignment horizontal="center" vertical="center"/>
      <protection/>
    </xf>
    <xf numFmtId="0" fontId="68" fillId="0" borderId="12" xfId="60" applyFont="1" applyFill="1" applyBorder="1" applyAlignment="1">
      <alignment horizontal="center" vertical="center"/>
      <protection/>
    </xf>
    <xf numFmtId="0" fontId="68" fillId="0" borderId="13" xfId="60" applyFont="1" applyFill="1" applyBorder="1" applyAlignment="1">
      <alignment horizontal="centerContinuous" vertical="center"/>
      <protection/>
    </xf>
    <xf numFmtId="0" fontId="68" fillId="0" borderId="14" xfId="60" applyFont="1" applyFill="1" applyBorder="1" applyAlignment="1">
      <alignment horizontal="center" vertical="center" wrapText="1"/>
      <protection/>
    </xf>
    <xf numFmtId="0" fontId="68" fillId="0" borderId="27" xfId="60" applyFont="1" applyFill="1" applyBorder="1" applyAlignment="1">
      <alignment horizontal="center" vertical="center" wrapText="1"/>
      <protection/>
    </xf>
    <xf numFmtId="0" fontId="68" fillId="0" borderId="0" xfId="60" applyFont="1" applyFill="1" applyAlignment="1">
      <alignment horizontal="center" vertical="center"/>
      <protection/>
    </xf>
    <xf numFmtId="0" fontId="68" fillId="0" borderId="15" xfId="60" applyFont="1" applyFill="1" applyBorder="1" applyAlignment="1">
      <alignment horizontal="center" vertical="center"/>
      <protection/>
    </xf>
    <xf numFmtId="0" fontId="68" fillId="0" borderId="16" xfId="60" applyFont="1" applyFill="1" applyBorder="1" applyAlignment="1">
      <alignment horizontal="center" vertical="center"/>
      <protection/>
    </xf>
    <xf numFmtId="0" fontId="68" fillId="0" borderId="20" xfId="60" applyFont="1" applyFill="1" applyBorder="1" applyAlignment="1">
      <alignment horizontal="center" vertical="center"/>
      <protection/>
    </xf>
    <xf numFmtId="0" fontId="68" fillId="0" borderId="21" xfId="60" applyFont="1" applyFill="1" applyBorder="1" applyAlignment="1">
      <alignment horizontal="center" vertical="center"/>
      <protection/>
    </xf>
    <xf numFmtId="0" fontId="71" fillId="0" borderId="25" xfId="60" applyFont="1" applyFill="1" applyBorder="1" applyAlignment="1">
      <alignment horizontal="center" vertical="center" wrapText="1"/>
      <protection/>
    </xf>
    <xf numFmtId="0" fontId="68" fillId="0" borderId="23" xfId="60" applyFont="1" applyFill="1" applyBorder="1" applyAlignment="1">
      <alignment horizontal="center" vertical="center" wrapText="1"/>
      <protection/>
    </xf>
    <xf numFmtId="0" fontId="72" fillId="0" borderId="24" xfId="60" applyFont="1" applyFill="1" applyBorder="1" applyAlignment="1">
      <alignment horizontal="distributed" vertical="center" wrapText="1"/>
      <protection/>
    </xf>
    <xf numFmtId="0" fontId="72" fillId="0" borderId="25" xfId="60" applyFont="1" applyFill="1" applyBorder="1" applyAlignment="1">
      <alignment horizontal="distributed" vertical="center" wrapText="1"/>
      <protection/>
    </xf>
    <xf numFmtId="0" fontId="72" fillId="0" borderId="26" xfId="60" applyFont="1" applyFill="1" applyBorder="1" applyAlignment="1">
      <alignment horizontal="distributed" vertical="center" wrapText="1"/>
      <protection/>
    </xf>
    <xf numFmtId="0" fontId="71" fillId="0" borderId="15" xfId="60" applyFont="1" applyFill="1" applyBorder="1" applyAlignment="1">
      <alignment horizontal="center" vertical="center"/>
      <protection/>
    </xf>
    <xf numFmtId="0" fontId="71" fillId="0" borderId="0" xfId="60" applyFont="1" applyFill="1" applyBorder="1" applyAlignment="1">
      <alignment horizontal="center" vertical="center"/>
      <protection/>
    </xf>
    <xf numFmtId="0" fontId="71" fillId="0" borderId="16" xfId="60" applyFont="1" applyFill="1" applyBorder="1" applyAlignment="1">
      <alignment horizontal="center" vertical="center"/>
      <protection/>
    </xf>
    <xf numFmtId="0" fontId="71" fillId="0" borderId="0" xfId="60" applyFont="1" applyFill="1" applyAlignment="1">
      <alignment horizontal="center" vertical="center"/>
      <protection/>
    </xf>
    <xf numFmtId="0" fontId="71" fillId="0" borderId="14" xfId="60" applyFont="1" applyFill="1" applyBorder="1" applyAlignment="1">
      <alignment horizontal="center" vertical="center"/>
      <protection/>
    </xf>
    <xf numFmtId="0" fontId="73" fillId="0" borderId="15" xfId="60" applyFont="1" applyFill="1" applyBorder="1" applyAlignment="1">
      <alignment/>
      <protection/>
    </xf>
    <xf numFmtId="0" fontId="73" fillId="0" borderId="16" xfId="60" applyFont="1" applyFill="1" applyBorder="1" applyAlignment="1">
      <alignment/>
      <protection/>
    </xf>
    <xf numFmtId="177" fontId="74" fillId="0" borderId="0" xfId="60" applyNumberFormat="1" applyFont="1" applyFill="1" applyBorder="1" applyAlignment="1">
      <alignment/>
      <protection/>
    </xf>
    <xf numFmtId="177" fontId="74" fillId="0" borderId="0" xfId="60" applyNumberFormat="1" applyFont="1" applyFill="1" applyAlignment="1">
      <alignment/>
      <protection/>
    </xf>
    <xf numFmtId="183" fontId="74" fillId="0" borderId="0" xfId="60" applyNumberFormat="1" applyFont="1" applyFill="1" applyAlignment="1">
      <alignment horizontal="right"/>
      <protection/>
    </xf>
    <xf numFmtId="182" fontId="74" fillId="0" borderId="0" xfId="60" applyNumberFormat="1" applyFont="1" applyFill="1" applyAlignment="1">
      <alignment/>
      <protection/>
    </xf>
    <xf numFmtId="182" fontId="74" fillId="0" borderId="0" xfId="60" applyNumberFormat="1" applyFont="1" applyFill="1" applyBorder="1" applyAlignment="1">
      <alignment/>
      <protection/>
    </xf>
    <xf numFmtId="0" fontId="75" fillId="0" borderId="0" xfId="60" applyFont="1" applyFill="1" applyAlignment="1">
      <alignment/>
      <protection/>
    </xf>
    <xf numFmtId="0" fontId="73" fillId="0" borderId="0" xfId="60" applyFont="1" applyFill="1" applyBorder="1" applyAlignment="1">
      <alignment/>
      <protection/>
    </xf>
    <xf numFmtId="0" fontId="73" fillId="0" borderId="0" xfId="60" applyFont="1" applyFill="1" applyBorder="1" applyAlignment="1">
      <alignment horizontal="distributed"/>
      <protection/>
    </xf>
    <xf numFmtId="0" fontId="73" fillId="0" borderId="0" xfId="60" applyFont="1" applyFill="1" applyAlignment="1">
      <alignment/>
      <protection/>
    </xf>
    <xf numFmtId="0" fontId="71" fillId="0" borderId="15" xfId="60" applyFont="1" applyFill="1" applyBorder="1" applyAlignment="1">
      <alignment/>
      <protection/>
    </xf>
    <xf numFmtId="0" fontId="71" fillId="0" borderId="0" xfId="60" applyFont="1" applyFill="1" applyAlignment="1">
      <alignment/>
      <protection/>
    </xf>
    <xf numFmtId="0" fontId="71" fillId="0" borderId="0" xfId="60" applyFont="1" applyFill="1" applyBorder="1" applyAlignment="1">
      <alignment horizontal="distributed"/>
      <protection/>
    </xf>
    <xf numFmtId="0" fontId="71" fillId="0" borderId="16" xfId="60" applyFont="1" applyFill="1" applyBorder="1" applyAlignment="1">
      <alignment/>
      <protection/>
    </xf>
    <xf numFmtId="177" fontId="76" fillId="0" borderId="0" xfId="60" applyNumberFormat="1" applyFont="1" applyFill="1" applyBorder="1" applyAlignment="1">
      <alignment/>
      <protection/>
    </xf>
    <xf numFmtId="177" fontId="76" fillId="0" borderId="0" xfId="60" applyNumberFormat="1" applyFont="1" applyFill="1" applyAlignment="1">
      <alignment/>
      <protection/>
    </xf>
    <xf numFmtId="182" fontId="76" fillId="0" borderId="0" xfId="60" applyNumberFormat="1" applyFont="1" applyFill="1" applyAlignment="1">
      <alignment/>
      <protection/>
    </xf>
    <xf numFmtId="0" fontId="17" fillId="0" borderId="0" xfId="60" applyFont="1" applyAlignment="1">
      <alignment/>
      <protection/>
    </xf>
    <xf numFmtId="182" fontId="76" fillId="0" borderId="0" xfId="60" applyNumberFormat="1" applyFont="1" applyFill="1" applyBorder="1" applyAlignment="1">
      <alignment/>
      <protection/>
    </xf>
    <xf numFmtId="0" fontId="17" fillId="0" borderId="0" xfId="60" applyFont="1" applyBorder="1">
      <alignment vertical="center"/>
      <protection/>
    </xf>
    <xf numFmtId="0" fontId="68" fillId="0" borderId="0" xfId="60" applyFont="1" applyFill="1" applyAlignment="1">
      <alignment/>
      <protection/>
    </xf>
    <xf numFmtId="0" fontId="71" fillId="18" borderId="15" xfId="60" applyFont="1" applyFill="1" applyBorder="1" applyAlignment="1">
      <alignment/>
      <protection/>
    </xf>
    <xf numFmtId="0" fontId="71" fillId="18" borderId="0" xfId="60" applyFont="1" applyFill="1" applyAlignment="1">
      <alignment/>
      <protection/>
    </xf>
    <xf numFmtId="0" fontId="71" fillId="18" borderId="0" xfId="60" applyFont="1" applyFill="1" applyBorder="1" applyAlignment="1">
      <alignment horizontal="distributed"/>
      <protection/>
    </xf>
    <xf numFmtId="0" fontId="71" fillId="18" borderId="16" xfId="60" applyFont="1" applyFill="1" applyBorder="1" applyAlignment="1">
      <alignment/>
      <protection/>
    </xf>
    <xf numFmtId="177" fontId="76" fillId="18" borderId="0" xfId="60" applyNumberFormat="1" applyFont="1" applyFill="1" applyBorder="1" applyAlignment="1">
      <alignment/>
      <protection/>
    </xf>
    <xf numFmtId="177" fontId="76" fillId="18" borderId="0" xfId="60" applyNumberFormat="1" applyFont="1" applyFill="1" applyAlignment="1">
      <alignment/>
      <protection/>
    </xf>
    <xf numFmtId="182" fontId="76" fillId="18" borderId="0" xfId="60" applyNumberFormat="1" applyFont="1" applyFill="1" applyAlignment="1">
      <alignment/>
      <protection/>
    </xf>
    <xf numFmtId="0" fontId="17" fillId="18" borderId="0" xfId="60" applyFont="1" applyFill="1" applyAlignment="1">
      <alignment/>
      <protection/>
    </xf>
    <xf numFmtId="182" fontId="76" fillId="18" borderId="0" xfId="60" applyNumberFormat="1" applyFont="1" applyFill="1" applyBorder="1" applyAlignment="1">
      <alignment/>
      <protection/>
    </xf>
    <xf numFmtId="0" fontId="17" fillId="18" borderId="0" xfId="60" applyFont="1" applyFill="1" applyBorder="1">
      <alignment vertical="center"/>
      <protection/>
    </xf>
    <xf numFmtId="0" fontId="71" fillId="0" borderId="0" xfId="60" applyFont="1" applyFill="1" applyBorder="1" applyAlignment="1">
      <alignment/>
      <protection/>
    </xf>
    <xf numFmtId="0" fontId="68" fillId="0" borderId="0" xfId="60" applyFont="1" applyFill="1" applyBorder="1" applyAlignment="1">
      <alignment/>
      <protection/>
    </xf>
    <xf numFmtId="0" fontId="68" fillId="0" borderId="20" xfId="60" applyFont="1" applyFill="1" applyBorder="1" applyAlignment="1" applyProtection="1">
      <alignment/>
      <protection/>
    </xf>
    <xf numFmtId="0" fontId="68" fillId="0" borderId="10" xfId="60" applyFont="1" applyFill="1" applyBorder="1" applyAlignment="1" applyProtection="1">
      <alignment/>
      <protection/>
    </xf>
    <xf numFmtId="0" fontId="68" fillId="0" borderId="21" xfId="60" applyFont="1" applyFill="1" applyBorder="1" applyAlignment="1" applyProtection="1">
      <alignment/>
      <protection/>
    </xf>
    <xf numFmtId="180" fontId="68" fillId="0" borderId="10" xfId="60" applyNumberFormat="1" applyFont="1" applyFill="1" applyBorder="1" applyAlignment="1" applyProtection="1">
      <alignment/>
      <protection/>
    </xf>
    <xf numFmtId="0" fontId="7" fillId="0" borderId="0" xfId="60" applyFont="1" applyBorder="1" applyAlignment="1">
      <alignment/>
      <protection/>
    </xf>
    <xf numFmtId="0" fontId="7" fillId="0" borderId="0" xfId="60" applyFont="1" applyFill="1" applyBorder="1" applyAlignment="1">
      <alignment/>
      <protection/>
    </xf>
    <xf numFmtId="0" fontId="75" fillId="0" borderId="0" xfId="60" applyFont="1" applyFill="1" applyBorder="1" applyAlignment="1">
      <alignment/>
      <protection/>
    </xf>
    <xf numFmtId="0" fontId="73" fillId="0" borderId="0" xfId="60" applyFont="1" applyFill="1">
      <alignment vertical="center"/>
      <protection/>
    </xf>
    <xf numFmtId="0" fontId="73" fillId="0" borderId="0" xfId="60" applyFont="1" applyFill="1" applyBorder="1">
      <alignment vertical="center"/>
      <protection/>
    </xf>
    <xf numFmtId="0" fontId="77" fillId="0" borderId="0" xfId="60" applyFont="1" applyFill="1" applyAlignment="1">
      <alignment horizontal="center" vertical="center"/>
      <protection/>
    </xf>
    <xf numFmtId="0" fontId="70" fillId="0" borderId="0" xfId="60" applyFont="1" applyFill="1" applyAlignment="1">
      <alignment horizontal="centerContinuous" vertical="center"/>
      <protection/>
    </xf>
    <xf numFmtId="0" fontId="17" fillId="0" borderId="0" xfId="60" applyFont="1" applyBorder="1" applyAlignment="1">
      <alignment/>
      <protection/>
    </xf>
    <xf numFmtId="0" fontId="71" fillId="18" borderId="0" xfId="60" applyFont="1" applyFill="1" applyBorder="1" applyAlignment="1">
      <alignment/>
      <protection/>
    </xf>
    <xf numFmtId="0" fontId="17" fillId="18" borderId="0" xfId="60" applyFont="1" applyFill="1" applyBorder="1" applyAlignment="1">
      <alignment/>
      <protection/>
    </xf>
    <xf numFmtId="0" fontId="70" fillId="0" borderId="0" xfId="60" applyFont="1" applyFill="1" applyAlignment="1">
      <alignment vertical="center"/>
      <protection/>
    </xf>
    <xf numFmtId="0" fontId="71" fillId="0" borderId="16" xfId="60" applyFont="1" applyFill="1" applyBorder="1" applyAlignment="1">
      <alignment horizontal="distributed"/>
      <protection/>
    </xf>
    <xf numFmtId="180" fontId="76" fillId="0" borderId="10" xfId="60" applyNumberFormat="1" applyFont="1" applyFill="1" applyBorder="1" applyAlignment="1" applyProtection="1">
      <alignment/>
      <protection/>
    </xf>
    <xf numFmtId="0" fontId="76" fillId="0" borderId="10" xfId="60" applyFont="1" applyFill="1" applyBorder="1" applyAlignment="1">
      <alignment/>
      <protection/>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14" xfId="0" applyFont="1" applyFill="1" applyBorder="1" applyAlignment="1">
      <alignment horizontal="center"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9" fillId="0" borderId="2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7" xfId="0" applyFont="1" applyFill="1" applyBorder="1" applyAlignment="1">
      <alignment vertical="center"/>
    </xf>
    <xf numFmtId="0" fontId="11" fillId="0" borderId="22" xfId="0" applyFont="1" applyFill="1" applyBorder="1" applyAlignment="1">
      <alignment vertical="center"/>
    </xf>
    <xf numFmtId="0" fontId="11" fillId="0" borderId="17"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176" fontId="7" fillId="0" borderId="0" xfId="0" applyNumberFormat="1" applyFont="1" applyFill="1" applyBorder="1" applyAlignment="1">
      <alignment horizontal="distributed"/>
    </xf>
    <xf numFmtId="176" fontId="8" fillId="0" borderId="0" xfId="0" applyNumberFormat="1" applyFont="1" applyFill="1" applyBorder="1" applyAlignment="1">
      <alignment horizontal="distributed"/>
    </xf>
    <xf numFmtId="0" fontId="68" fillId="0" borderId="0" xfId="0" applyFont="1" applyFill="1" applyBorder="1" applyAlignment="1">
      <alignment horizontal="left" vertical="center"/>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0" fillId="0" borderId="28"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3" fillId="0" borderId="22" xfId="0" applyFont="1" applyFill="1" applyBorder="1" applyAlignment="1">
      <alignment horizontal="distributed" vertical="center"/>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28" xfId="0" applyFont="1" applyFill="1" applyBorder="1" applyAlignment="1">
      <alignment horizontal="distributed" vertical="center" wrapText="1"/>
    </xf>
    <xf numFmtId="0" fontId="11" fillId="0" borderId="17" xfId="0" applyFont="1" applyFill="1" applyBorder="1" applyAlignment="1">
      <alignment horizontal="distributed" vertical="center" wrapText="1"/>
    </xf>
    <xf numFmtId="0" fontId="5" fillId="0" borderId="22"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9" fillId="0" borderId="37" xfId="0" applyFont="1" applyFill="1" applyBorder="1" applyAlignment="1">
      <alignment horizontal="center"/>
    </xf>
    <xf numFmtId="0" fontId="12" fillId="0" borderId="14" xfId="0" applyFont="1" applyFill="1" applyBorder="1" applyAlignment="1">
      <alignment horizontal="center"/>
    </xf>
    <xf numFmtId="0" fontId="12" fillId="0" borderId="35" xfId="0" applyFont="1" applyFill="1" applyBorder="1" applyAlignment="1">
      <alignment horizontal="center"/>
    </xf>
    <xf numFmtId="0" fontId="12" fillId="0" borderId="38" xfId="0" applyFont="1" applyFill="1" applyBorder="1" applyAlignment="1">
      <alignment horizontal="center"/>
    </xf>
    <xf numFmtId="0" fontId="12" fillId="0" borderId="0" xfId="0" applyFont="1" applyFill="1" applyBorder="1" applyAlignment="1">
      <alignment horizontal="center"/>
    </xf>
    <xf numFmtId="0" fontId="12" fillId="0" borderId="36" xfId="0" applyFont="1" applyFill="1" applyBorder="1" applyAlignment="1">
      <alignment horizontal="center"/>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5" fillId="0" borderId="17" xfId="0" applyFont="1" applyFill="1" applyBorder="1" applyAlignment="1">
      <alignment vertical="center"/>
    </xf>
    <xf numFmtId="0" fontId="5" fillId="0" borderId="22" xfId="0" applyFont="1" applyFill="1" applyBorder="1" applyAlignment="1">
      <alignment vertical="center"/>
    </xf>
    <xf numFmtId="0" fontId="68" fillId="0" borderId="0" xfId="0" applyFont="1" applyFill="1" applyBorder="1" applyAlignment="1">
      <alignment horizontal="left" vertical="center" shrinkToFit="1"/>
    </xf>
    <xf numFmtId="0" fontId="2" fillId="0" borderId="0" xfId="0" applyFont="1" applyFill="1" applyBorder="1" applyAlignment="1">
      <alignment horizontal="left"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78" fillId="0" borderId="0" xfId="60" applyFont="1" applyFill="1" applyAlignment="1">
      <alignment horizontal="distributed" vertical="center"/>
      <protection/>
    </xf>
    <xf numFmtId="0" fontId="70" fillId="0" borderId="0" xfId="60" applyFont="1" applyFill="1" applyAlignment="1">
      <alignment horizontal="center" vertical="center"/>
      <protection/>
    </xf>
    <xf numFmtId="0" fontId="71" fillId="0" borderId="14" xfId="60" applyFont="1" applyFill="1" applyBorder="1" applyAlignment="1">
      <alignment horizontal="center" vertical="center"/>
      <protection/>
    </xf>
    <xf numFmtId="0" fontId="73" fillId="0" borderId="14" xfId="60" applyFont="1" applyFill="1" applyBorder="1" applyAlignment="1">
      <alignment vertical="center"/>
      <protection/>
    </xf>
    <xf numFmtId="0" fontId="73" fillId="0" borderId="0" xfId="60" applyFont="1" applyFill="1" applyBorder="1" applyAlignment="1">
      <alignment vertical="center"/>
      <protection/>
    </xf>
    <xf numFmtId="0" fontId="73" fillId="0" borderId="10" xfId="60" applyFont="1" applyFill="1" applyBorder="1" applyAlignment="1">
      <alignment vertical="center"/>
      <protection/>
    </xf>
    <xf numFmtId="0" fontId="71" fillId="0" borderId="28" xfId="60" applyFont="1" applyFill="1" applyBorder="1" applyAlignment="1">
      <alignment horizontal="center" vertical="center"/>
      <protection/>
    </xf>
    <xf numFmtId="0" fontId="73" fillId="0" borderId="17" xfId="60" applyFont="1" applyFill="1" applyBorder="1" applyAlignment="1">
      <alignment horizontal="center" vertical="center"/>
      <protection/>
    </xf>
    <xf numFmtId="0" fontId="73" fillId="0" borderId="22" xfId="60" applyFont="1" applyFill="1" applyBorder="1" applyAlignment="1">
      <alignment horizontal="center" vertical="center"/>
      <protection/>
    </xf>
    <xf numFmtId="0" fontId="68" fillId="0" borderId="11" xfId="60" applyFont="1" applyFill="1" applyBorder="1" applyAlignment="1">
      <alignment horizontal="center" vertical="center" wrapText="1"/>
      <protection/>
    </xf>
    <xf numFmtId="0" fontId="68" fillId="0" borderId="15" xfId="60" applyFont="1" applyFill="1" applyBorder="1" applyAlignment="1">
      <alignment horizontal="center" vertical="center" wrapText="1"/>
      <protection/>
    </xf>
    <xf numFmtId="0" fontId="68" fillId="0" borderId="20" xfId="60" applyFont="1" applyFill="1" applyBorder="1" applyAlignment="1">
      <alignment horizontal="center" vertical="center" wrapText="1"/>
      <protection/>
    </xf>
    <xf numFmtId="0" fontId="68" fillId="0" borderId="28" xfId="60" applyFont="1" applyFill="1" applyBorder="1" applyAlignment="1">
      <alignment horizontal="center" vertical="center" wrapText="1"/>
      <protection/>
    </xf>
    <xf numFmtId="0" fontId="68" fillId="0" borderId="17" xfId="60" applyFont="1" applyFill="1" applyBorder="1">
      <alignment vertical="center"/>
      <protection/>
    </xf>
    <xf numFmtId="0" fontId="68" fillId="0" borderId="22" xfId="60" applyFont="1" applyFill="1" applyBorder="1">
      <alignment vertical="center"/>
      <protection/>
    </xf>
    <xf numFmtId="0" fontId="68" fillId="0" borderId="17" xfId="60" applyFont="1" applyFill="1" applyBorder="1" applyAlignment="1">
      <alignment horizontal="center" vertical="center" wrapText="1"/>
      <protection/>
    </xf>
    <xf numFmtId="0" fontId="68" fillId="0" borderId="22" xfId="60" applyFont="1" applyFill="1" applyBorder="1" applyAlignment="1">
      <alignment horizontal="center" vertical="center" wrapText="1"/>
      <protection/>
    </xf>
    <xf numFmtId="0" fontId="71" fillId="0" borderId="11" xfId="60" applyFont="1" applyFill="1" applyBorder="1" applyAlignment="1">
      <alignment horizontal="center" vertical="center" wrapText="1"/>
      <protection/>
    </xf>
    <xf numFmtId="0" fontId="71" fillId="0" borderId="14" xfId="60" applyFont="1" applyFill="1" applyBorder="1" applyAlignment="1">
      <alignment horizontal="center" vertical="center" wrapText="1"/>
      <protection/>
    </xf>
    <xf numFmtId="0" fontId="71" fillId="0" borderId="15" xfId="60" applyFont="1" applyFill="1" applyBorder="1" applyAlignment="1">
      <alignment horizontal="center" vertical="center" wrapText="1"/>
      <protection/>
    </xf>
    <xf numFmtId="0" fontId="71" fillId="0" borderId="0" xfId="60" applyFont="1" applyFill="1" applyBorder="1" applyAlignment="1">
      <alignment horizontal="center" vertical="center" wrapText="1"/>
      <protection/>
    </xf>
    <xf numFmtId="176" fontId="73" fillId="0" borderId="0" xfId="60" applyNumberFormat="1" applyFont="1" applyFill="1" applyBorder="1" applyAlignment="1">
      <alignment horizontal="distributed"/>
      <protection/>
    </xf>
    <xf numFmtId="0" fontId="75" fillId="0" borderId="17" xfId="60" applyFont="1" applyFill="1" applyBorder="1">
      <alignment vertical="center"/>
      <protection/>
    </xf>
    <xf numFmtId="0" fontId="75" fillId="0" borderId="22" xfId="60" applyFont="1" applyFill="1" applyBorder="1">
      <alignment vertical="center"/>
      <protection/>
    </xf>
    <xf numFmtId="0" fontId="72" fillId="0" borderId="29" xfId="60" applyFont="1" applyFill="1" applyBorder="1" applyAlignment="1">
      <alignment horizontal="center" vertical="center" wrapText="1"/>
      <protection/>
    </xf>
    <xf numFmtId="0" fontId="72" fillId="0" borderId="30" xfId="60" applyFont="1" applyFill="1" applyBorder="1" applyAlignment="1">
      <alignment horizontal="center" vertical="center" wrapText="1"/>
      <protection/>
    </xf>
    <xf numFmtId="0" fontId="72" fillId="0" borderId="31" xfId="60" applyFont="1" applyFill="1" applyBorder="1" applyAlignment="1">
      <alignment horizontal="center" vertical="center" wrapText="1"/>
      <protection/>
    </xf>
    <xf numFmtId="0" fontId="68" fillId="0" borderId="14" xfId="60" applyFont="1" applyFill="1" applyBorder="1" applyAlignment="1">
      <alignment horizontal="center" vertical="center" wrapText="1"/>
      <protection/>
    </xf>
    <xf numFmtId="0" fontId="68" fillId="0" borderId="16" xfId="60" applyFont="1" applyFill="1" applyBorder="1" applyAlignment="1">
      <alignment horizontal="center" vertical="center" wrapText="1"/>
      <protection/>
    </xf>
    <xf numFmtId="0" fontId="68" fillId="0" borderId="21" xfId="60" applyFont="1" applyFill="1" applyBorder="1" applyAlignment="1">
      <alignment horizontal="center" vertical="center" wrapText="1"/>
      <protection/>
    </xf>
    <xf numFmtId="0" fontId="68" fillId="0" borderId="28" xfId="60" applyFont="1" applyFill="1" applyBorder="1" applyAlignment="1">
      <alignment horizontal="distributed" vertical="center" wrapText="1"/>
      <protection/>
    </xf>
    <xf numFmtId="0" fontId="68" fillId="0" borderId="17" xfId="60" applyFont="1" applyFill="1" applyBorder="1" applyAlignment="1">
      <alignment horizontal="distributed" vertical="center" wrapText="1"/>
      <protection/>
    </xf>
    <xf numFmtId="0" fontId="75" fillId="0" borderId="22" xfId="60" applyFont="1" applyFill="1" applyBorder="1" applyAlignment="1">
      <alignment horizontal="distributed" vertical="center"/>
      <protection/>
    </xf>
    <xf numFmtId="0" fontId="72" fillId="0" borderId="28" xfId="60" applyFont="1" applyFill="1" applyBorder="1" applyAlignment="1">
      <alignment horizontal="distributed" vertical="center" wrapText="1"/>
      <protection/>
    </xf>
    <xf numFmtId="0" fontId="72" fillId="0" borderId="17" xfId="60" applyFont="1" applyFill="1" applyBorder="1" applyAlignment="1">
      <alignment horizontal="distributed" vertical="center" wrapText="1"/>
      <protection/>
    </xf>
    <xf numFmtId="0" fontId="79" fillId="0" borderId="22" xfId="60" applyFont="1" applyFill="1" applyBorder="1" applyAlignment="1">
      <alignment horizontal="distributed" vertical="center"/>
      <protection/>
    </xf>
    <xf numFmtId="0" fontId="71" fillId="0" borderId="28" xfId="60" applyFont="1" applyFill="1" applyBorder="1" applyAlignment="1">
      <alignment horizontal="center" vertical="center" wrapText="1"/>
      <protection/>
    </xf>
    <xf numFmtId="0" fontId="71" fillId="0" borderId="17" xfId="60" applyFont="1" applyFill="1" applyBorder="1" applyAlignment="1">
      <alignment horizontal="center" vertical="center" wrapText="1"/>
      <protection/>
    </xf>
    <xf numFmtId="0" fontId="71" fillId="0" borderId="22" xfId="60" applyFont="1" applyFill="1" applyBorder="1" applyAlignment="1">
      <alignment horizontal="center" vertical="center" wrapText="1"/>
      <protection/>
    </xf>
    <xf numFmtId="0" fontId="71" fillId="0" borderId="32" xfId="60" applyFont="1" applyFill="1" applyBorder="1" applyAlignment="1">
      <alignment horizontal="center" vertical="center" wrapText="1"/>
      <protection/>
    </xf>
    <xf numFmtId="0" fontId="71" fillId="0" borderId="33" xfId="60" applyFont="1" applyFill="1" applyBorder="1" applyAlignment="1">
      <alignment horizontal="center" vertical="center" wrapText="1"/>
      <protection/>
    </xf>
    <xf numFmtId="0" fontId="71" fillId="0" borderId="34" xfId="60" applyFont="1" applyFill="1" applyBorder="1" applyAlignment="1">
      <alignment horizontal="center" vertical="center" wrapText="1"/>
      <protection/>
    </xf>
    <xf numFmtId="0" fontId="68" fillId="0" borderId="35" xfId="60" applyFont="1" applyFill="1" applyBorder="1" applyAlignment="1">
      <alignment horizontal="center" vertical="center" wrapText="1"/>
      <protection/>
    </xf>
    <xf numFmtId="0" fontId="68" fillId="0" borderId="36" xfId="60" applyFont="1" applyFill="1" applyBorder="1" applyAlignment="1">
      <alignment horizontal="center" vertical="center" wrapText="1"/>
      <protection/>
    </xf>
    <xf numFmtId="0" fontId="68" fillId="0" borderId="19" xfId="60" applyFont="1" applyFill="1" applyBorder="1" applyAlignment="1">
      <alignment horizontal="center" vertical="center" wrapText="1"/>
      <protection/>
    </xf>
    <xf numFmtId="0" fontId="71" fillId="0" borderId="37" xfId="60" applyFont="1" applyFill="1" applyBorder="1" applyAlignment="1">
      <alignment horizontal="center" vertical="center"/>
      <protection/>
    </xf>
    <xf numFmtId="0" fontId="73" fillId="0" borderId="14" xfId="60" applyFont="1" applyFill="1" applyBorder="1" applyAlignment="1">
      <alignment horizontal="center" vertical="center"/>
      <protection/>
    </xf>
    <xf numFmtId="0" fontId="73" fillId="0" borderId="35" xfId="60" applyFont="1" applyFill="1" applyBorder="1" applyAlignment="1">
      <alignment horizontal="center" vertical="center"/>
      <protection/>
    </xf>
    <xf numFmtId="0" fontId="71" fillId="0" borderId="38" xfId="60" applyFont="1" applyFill="1" applyBorder="1" applyAlignment="1">
      <alignment horizontal="center" vertical="center"/>
      <protection/>
    </xf>
    <xf numFmtId="0" fontId="73" fillId="0" borderId="0" xfId="60" applyFont="1" applyFill="1" applyBorder="1" applyAlignment="1">
      <alignment horizontal="center" vertical="center"/>
      <protection/>
    </xf>
    <xf numFmtId="0" fontId="73" fillId="0" borderId="36" xfId="60" applyFont="1" applyFill="1" applyBorder="1" applyAlignment="1">
      <alignment horizontal="center" vertical="center"/>
      <protection/>
    </xf>
    <xf numFmtId="0" fontId="73" fillId="0" borderId="18" xfId="60" applyFont="1" applyFill="1" applyBorder="1" applyAlignment="1">
      <alignment horizontal="center" vertical="center"/>
      <protection/>
    </xf>
    <xf numFmtId="0" fontId="73" fillId="0" borderId="10" xfId="60" applyFont="1" applyFill="1" applyBorder="1" applyAlignment="1">
      <alignment horizontal="center" vertical="center"/>
      <protection/>
    </xf>
    <xf numFmtId="0" fontId="73" fillId="0" borderId="19" xfId="60" applyFont="1" applyFill="1" applyBorder="1" applyAlignment="1">
      <alignment horizontal="center" vertical="center"/>
      <protection/>
    </xf>
    <xf numFmtId="0" fontId="72" fillId="0" borderId="39" xfId="60" applyFont="1" applyFill="1" applyBorder="1" applyAlignment="1">
      <alignment horizontal="center" vertical="center" wrapText="1"/>
      <protection/>
    </xf>
    <xf numFmtId="0" fontId="79" fillId="0" borderId="40" xfId="60" applyFont="1" applyFill="1" applyBorder="1" applyAlignment="1">
      <alignment horizontal="center" vertical="center" wrapText="1"/>
      <protection/>
    </xf>
    <xf numFmtId="0" fontId="79" fillId="0" borderId="41" xfId="60" applyFont="1" applyFill="1" applyBorder="1" applyAlignment="1">
      <alignment horizontal="center" vertical="center" wrapText="1"/>
      <protection/>
    </xf>
    <xf numFmtId="0" fontId="68" fillId="0" borderId="37" xfId="60" applyFont="1" applyFill="1" applyBorder="1" applyAlignment="1">
      <alignment horizontal="center" vertical="center" wrapText="1"/>
      <protection/>
    </xf>
    <xf numFmtId="0" fontId="68" fillId="0" borderId="38" xfId="60" applyFont="1" applyFill="1" applyBorder="1" applyAlignment="1">
      <alignment horizontal="center" vertical="center" wrapText="1"/>
      <protection/>
    </xf>
    <xf numFmtId="0" fontId="68" fillId="0" borderId="18" xfId="60" applyFont="1" applyFill="1" applyBorder="1" applyAlignment="1">
      <alignment horizontal="center" vertical="center" wrapText="1"/>
      <protection/>
    </xf>
    <xf numFmtId="0" fontId="71" fillId="0" borderId="25"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60"/>
  <sheetViews>
    <sheetView tabSelected="1" zoomScalePageLayoutView="0" workbookViewId="0" topLeftCell="A1">
      <selection activeCell="A1" sqref="A1:AC1"/>
    </sheetView>
  </sheetViews>
  <sheetFormatPr defaultColWidth="9.140625" defaultRowHeight="15"/>
  <cols>
    <col min="1" max="1" width="0.71875" style="91" customWidth="1"/>
    <col min="2" max="2" width="1.28515625" style="91" customWidth="1"/>
    <col min="3" max="3" width="10.8515625" style="91" customWidth="1"/>
    <col min="4" max="4" width="1.28515625" style="91" customWidth="1"/>
    <col min="5" max="5" width="0.71875" style="91" customWidth="1"/>
    <col min="6" max="6" width="7.57421875" style="92" customWidth="1"/>
    <col min="7" max="8" width="7.57421875" style="91" customWidth="1"/>
    <col min="9" max="9" width="6.140625" style="92" customWidth="1"/>
    <col min="10" max="14" width="6.140625" style="91" customWidth="1"/>
    <col min="15" max="15" width="6.140625" style="92" customWidth="1"/>
    <col min="16" max="18" width="6.140625" style="91" customWidth="1"/>
    <col min="19" max="19" width="6.140625" style="92" customWidth="1"/>
    <col min="20" max="21" width="6.140625" style="91" customWidth="1"/>
    <col min="22" max="22" width="6.140625" style="92" customWidth="1"/>
    <col min="23" max="26" width="6.140625" style="91" customWidth="1"/>
    <col min="27" max="27" width="6.140625" style="92" customWidth="1"/>
    <col min="28" max="29" width="6.140625" style="91" customWidth="1"/>
    <col min="30" max="16384" width="9.00390625" style="91" customWidth="1"/>
  </cols>
  <sheetData>
    <row r="1" spans="1:30" s="1" customFormat="1" ht="30" customHeight="1">
      <c r="A1" s="174" t="s">
        <v>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 t="s">
        <v>1</v>
      </c>
    </row>
    <row r="2" spans="1:29" s="2" customFormat="1" ht="27" customHeight="1">
      <c r="A2" s="175" t="s">
        <v>148</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row>
    <row r="3" spans="1:29" s="6" customFormat="1" ht="18" customHeight="1">
      <c r="A3" s="3"/>
      <c r="B3" s="3"/>
      <c r="C3" s="4" t="s">
        <v>2</v>
      </c>
      <c r="D3" s="3"/>
      <c r="E3" s="3"/>
      <c r="F3" s="5"/>
      <c r="I3" s="5"/>
      <c r="O3" s="5"/>
      <c r="S3" s="5"/>
      <c r="V3" s="5"/>
      <c r="AA3" s="5"/>
      <c r="AC3" s="7" t="s">
        <v>3</v>
      </c>
    </row>
    <row r="4" spans="1:29" s="15" customFormat="1" ht="6" customHeight="1">
      <c r="A4" s="8"/>
      <c r="B4" s="176" t="s">
        <v>4</v>
      </c>
      <c r="C4" s="177"/>
      <c r="D4" s="177"/>
      <c r="E4" s="9"/>
      <c r="F4" s="180" t="s">
        <v>5</v>
      </c>
      <c r="G4" s="183" t="s">
        <v>6</v>
      </c>
      <c r="H4" s="10"/>
      <c r="I4" s="186" t="s">
        <v>7</v>
      </c>
      <c r="J4" s="186" t="s">
        <v>8</v>
      </c>
      <c r="K4" s="191" t="s">
        <v>9</v>
      </c>
      <c r="L4" s="11"/>
      <c r="M4" s="12"/>
      <c r="N4" s="12"/>
      <c r="O4" s="13"/>
      <c r="P4" s="194" t="s">
        <v>10</v>
      </c>
      <c r="Q4" s="213" t="s">
        <v>11</v>
      </c>
      <c r="R4" s="216" t="s">
        <v>12</v>
      </c>
      <c r="S4" s="219" t="s">
        <v>13</v>
      </c>
      <c r="T4" s="220"/>
      <c r="U4" s="220"/>
      <c r="V4" s="220"/>
      <c r="W4" s="221"/>
      <c r="X4" s="225" t="s">
        <v>14</v>
      </c>
      <c r="Y4" s="228" t="s">
        <v>15</v>
      </c>
      <c r="Z4" s="14"/>
      <c r="AA4" s="186" t="s">
        <v>16</v>
      </c>
      <c r="AB4" s="200" t="s">
        <v>17</v>
      </c>
      <c r="AC4" s="191" t="s">
        <v>18</v>
      </c>
    </row>
    <row r="5" spans="1:29" s="15" customFormat="1" ht="22.5" customHeight="1">
      <c r="A5" s="16"/>
      <c r="B5" s="178"/>
      <c r="C5" s="178"/>
      <c r="D5" s="178"/>
      <c r="E5" s="17"/>
      <c r="F5" s="181"/>
      <c r="G5" s="184"/>
      <c r="H5" s="203" t="s">
        <v>19</v>
      </c>
      <c r="I5" s="187"/>
      <c r="J5" s="189"/>
      <c r="K5" s="192"/>
      <c r="L5" s="185" t="s">
        <v>20</v>
      </c>
      <c r="M5" s="206"/>
      <c r="N5" s="206"/>
      <c r="O5" s="207"/>
      <c r="P5" s="195" t="s">
        <v>21</v>
      </c>
      <c r="Q5" s="214" t="s">
        <v>22</v>
      </c>
      <c r="R5" s="217" t="s">
        <v>22</v>
      </c>
      <c r="S5" s="222"/>
      <c r="T5" s="223"/>
      <c r="U5" s="223"/>
      <c r="V5" s="223"/>
      <c r="W5" s="224"/>
      <c r="X5" s="226"/>
      <c r="Y5" s="229"/>
      <c r="Z5" s="208" t="s">
        <v>23</v>
      </c>
      <c r="AA5" s="231"/>
      <c r="AB5" s="201"/>
      <c r="AC5" s="192"/>
    </row>
    <row r="6" spans="1:29" s="15" customFormat="1" ht="12">
      <c r="A6" s="16"/>
      <c r="B6" s="178"/>
      <c r="C6" s="178"/>
      <c r="D6" s="178"/>
      <c r="E6" s="17"/>
      <c r="F6" s="181"/>
      <c r="G6" s="184"/>
      <c r="H6" s="204"/>
      <c r="I6" s="187"/>
      <c r="J6" s="189"/>
      <c r="K6" s="192"/>
      <c r="L6" s="18"/>
      <c r="M6" s="211" t="s">
        <v>24</v>
      </c>
      <c r="N6" s="212"/>
      <c r="O6" s="19"/>
      <c r="P6" s="195"/>
      <c r="Q6" s="214"/>
      <c r="R6" s="217"/>
      <c r="S6" s="20"/>
      <c r="T6" s="21"/>
      <c r="U6" s="21"/>
      <c r="V6" s="21"/>
      <c r="W6" s="22"/>
      <c r="X6" s="226"/>
      <c r="Y6" s="229"/>
      <c r="Z6" s="209"/>
      <c r="AA6" s="231"/>
      <c r="AB6" s="201"/>
      <c r="AC6" s="192"/>
    </row>
    <row r="7" spans="1:29" s="15" customFormat="1" ht="45" customHeight="1">
      <c r="A7" s="23"/>
      <c r="B7" s="179"/>
      <c r="C7" s="179"/>
      <c r="D7" s="179"/>
      <c r="E7" s="24"/>
      <c r="F7" s="182"/>
      <c r="G7" s="185"/>
      <c r="H7" s="205"/>
      <c r="I7" s="188"/>
      <c r="J7" s="190"/>
      <c r="K7" s="193"/>
      <c r="L7" s="25" t="s">
        <v>25</v>
      </c>
      <c r="M7" s="25" t="s">
        <v>26</v>
      </c>
      <c r="N7" s="25" t="s">
        <v>27</v>
      </c>
      <c r="O7" s="25" t="s">
        <v>28</v>
      </c>
      <c r="P7" s="196"/>
      <c r="Q7" s="215"/>
      <c r="R7" s="218"/>
      <c r="S7" s="26" t="s">
        <v>29</v>
      </c>
      <c r="T7" s="27" t="s">
        <v>30</v>
      </c>
      <c r="U7" s="28" t="s">
        <v>31</v>
      </c>
      <c r="V7" s="28" t="s">
        <v>32</v>
      </c>
      <c r="W7" s="29" t="s">
        <v>33</v>
      </c>
      <c r="X7" s="227"/>
      <c r="Y7" s="230"/>
      <c r="Z7" s="210"/>
      <c r="AA7" s="232"/>
      <c r="AB7" s="202"/>
      <c r="AC7" s="193"/>
    </row>
    <row r="8" spans="1:29" s="15" customFormat="1" ht="7.5" customHeight="1">
      <c r="A8" s="30"/>
      <c r="B8" s="31"/>
      <c r="C8" s="31"/>
      <c r="D8" s="31"/>
      <c r="E8" s="32"/>
      <c r="F8" s="31"/>
      <c r="G8" s="33"/>
      <c r="H8" s="33"/>
      <c r="I8" s="31"/>
      <c r="J8" s="33"/>
      <c r="K8" s="33"/>
      <c r="L8" s="33"/>
      <c r="M8" s="33"/>
      <c r="N8" s="33"/>
      <c r="O8" s="31"/>
      <c r="P8" s="33"/>
      <c r="Q8" s="33"/>
      <c r="R8" s="33"/>
      <c r="S8" s="31"/>
      <c r="T8" s="33"/>
      <c r="U8" s="33"/>
      <c r="V8" s="31"/>
      <c r="W8" s="33"/>
      <c r="X8" s="33"/>
      <c r="Y8" s="33"/>
      <c r="Z8" s="33"/>
      <c r="AA8" s="31"/>
      <c r="AB8" s="33"/>
      <c r="AC8" s="32"/>
    </row>
    <row r="9" spans="1:29" s="43" customFormat="1" ht="19.5" customHeight="1">
      <c r="A9" s="34"/>
      <c r="B9" s="197" t="s">
        <v>34</v>
      </c>
      <c r="C9" s="197"/>
      <c r="D9" s="197"/>
      <c r="E9" s="35"/>
      <c r="F9" s="36">
        <v>10156</v>
      </c>
      <c r="G9" s="37">
        <v>10093</v>
      </c>
      <c r="H9" s="37">
        <v>9993</v>
      </c>
      <c r="I9" s="38">
        <v>1</v>
      </c>
      <c r="J9" s="37">
        <v>3</v>
      </c>
      <c r="K9" s="37">
        <v>0</v>
      </c>
      <c r="L9" s="38">
        <v>5</v>
      </c>
      <c r="M9" s="38">
        <v>8</v>
      </c>
      <c r="N9" s="38">
        <v>0</v>
      </c>
      <c r="O9" s="38">
        <v>5</v>
      </c>
      <c r="P9" s="37">
        <v>40</v>
      </c>
      <c r="Q9" s="37">
        <v>1</v>
      </c>
      <c r="R9" s="37">
        <v>167</v>
      </c>
      <c r="S9" s="38">
        <v>1</v>
      </c>
      <c r="T9" s="37">
        <v>1</v>
      </c>
      <c r="U9" s="37">
        <v>0</v>
      </c>
      <c r="V9" s="38">
        <v>0</v>
      </c>
      <c r="W9" s="37">
        <v>0</v>
      </c>
      <c r="X9" s="39">
        <v>0</v>
      </c>
      <c r="Y9" s="40">
        <v>99.37967703820402</v>
      </c>
      <c r="Z9" s="40">
        <v>98.39503741630563</v>
      </c>
      <c r="AA9" s="41">
        <v>0.009846396218983852</v>
      </c>
      <c r="AB9" s="39">
        <v>14</v>
      </c>
      <c r="AC9" s="42">
        <v>0.13784954706577393</v>
      </c>
    </row>
    <row r="10" spans="1:29" s="53" customFormat="1" ht="12" customHeight="1">
      <c r="A10" s="44"/>
      <c r="B10" s="45"/>
      <c r="C10" s="46"/>
      <c r="D10" s="45"/>
      <c r="E10" s="47"/>
      <c r="F10" s="48"/>
      <c r="G10" s="49"/>
      <c r="H10" s="49"/>
      <c r="I10" s="48"/>
      <c r="J10" s="49"/>
      <c r="K10" s="49"/>
      <c r="L10" s="49"/>
      <c r="M10" s="49"/>
      <c r="N10" s="49"/>
      <c r="O10" s="48"/>
      <c r="P10" s="49"/>
      <c r="Q10" s="49"/>
      <c r="R10" s="49"/>
      <c r="S10" s="48"/>
      <c r="T10" s="49"/>
      <c r="U10" s="49"/>
      <c r="V10" s="48"/>
      <c r="W10" s="49"/>
      <c r="X10" s="49"/>
      <c r="Y10" s="50"/>
      <c r="Z10" s="50"/>
      <c r="AA10" s="51"/>
      <c r="AB10" s="49"/>
      <c r="AC10" s="52"/>
    </row>
    <row r="11" spans="1:29" s="53" customFormat="1" ht="15" customHeight="1">
      <c r="A11" s="44"/>
      <c r="B11" s="198" t="s">
        <v>35</v>
      </c>
      <c r="C11" s="198"/>
      <c r="D11" s="198"/>
      <c r="E11" s="47"/>
      <c r="F11" s="48">
        <f>SUM(F17:F35)</f>
        <v>9832</v>
      </c>
      <c r="G11" s="49">
        <f aca="true" t="shared" si="0" ref="G11:X11">SUM(G17:G35)</f>
        <v>9777</v>
      </c>
      <c r="H11" s="49">
        <f t="shared" si="0"/>
        <v>9650</v>
      </c>
      <c r="I11" s="48">
        <f t="shared" si="0"/>
        <v>2</v>
      </c>
      <c r="J11" s="49">
        <f t="shared" si="0"/>
        <v>2</v>
      </c>
      <c r="K11" s="49">
        <f t="shared" si="0"/>
        <v>1</v>
      </c>
      <c r="L11" s="49">
        <f t="shared" si="0"/>
        <v>0</v>
      </c>
      <c r="M11" s="49">
        <f t="shared" si="0"/>
        <v>3</v>
      </c>
      <c r="N11" s="49">
        <f t="shared" si="0"/>
        <v>1</v>
      </c>
      <c r="O11" s="48">
        <f t="shared" si="0"/>
        <v>2</v>
      </c>
      <c r="P11" s="49">
        <f t="shared" si="0"/>
        <v>44</v>
      </c>
      <c r="Q11" s="49">
        <f t="shared" si="0"/>
        <v>0</v>
      </c>
      <c r="R11" s="49">
        <f t="shared" si="0"/>
        <v>208</v>
      </c>
      <c r="S11" s="48">
        <f t="shared" si="0"/>
        <v>2</v>
      </c>
      <c r="T11" s="49">
        <f t="shared" si="0"/>
        <v>2</v>
      </c>
      <c r="U11" s="49">
        <f t="shared" si="0"/>
        <v>0</v>
      </c>
      <c r="V11" s="48">
        <f t="shared" si="0"/>
        <v>0</v>
      </c>
      <c r="W11" s="49">
        <f t="shared" si="0"/>
        <v>0</v>
      </c>
      <c r="X11" s="49">
        <f t="shared" si="0"/>
        <v>0</v>
      </c>
      <c r="Y11" s="50">
        <f>(G11/F11)*100</f>
        <v>99.44060211554108</v>
      </c>
      <c r="Z11" s="50">
        <f>(H11/F11)*100</f>
        <v>98.14890154597234</v>
      </c>
      <c r="AA11" s="51">
        <f>I11/F11*100</f>
        <v>0.02034174125305126</v>
      </c>
      <c r="AB11" s="49">
        <f>SUM(AB17:AB35)</f>
        <v>5</v>
      </c>
      <c r="AC11" s="52">
        <f>(AB11/F11)*100</f>
        <v>0.050854353132628156</v>
      </c>
    </row>
    <row r="12" spans="1:29" s="63" customFormat="1" ht="12" customHeight="1">
      <c r="A12" s="54"/>
      <c r="B12" s="55"/>
      <c r="C12" s="56"/>
      <c r="D12" s="55"/>
      <c r="E12" s="57"/>
      <c r="F12" s="58"/>
      <c r="G12" s="59"/>
      <c r="H12" s="59"/>
      <c r="I12" s="58"/>
      <c r="J12" s="59"/>
      <c r="K12" s="59"/>
      <c r="L12" s="59"/>
      <c r="M12" s="59"/>
      <c r="N12" s="59"/>
      <c r="O12" s="58"/>
      <c r="P12" s="59"/>
      <c r="Q12" s="59"/>
      <c r="R12" s="59"/>
      <c r="S12" s="58"/>
      <c r="T12" s="59"/>
      <c r="U12" s="59"/>
      <c r="V12" s="58"/>
      <c r="W12" s="59"/>
      <c r="X12" s="59"/>
      <c r="Y12" s="60"/>
      <c r="Z12" s="60"/>
      <c r="AA12" s="61"/>
      <c r="AB12" s="59"/>
      <c r="AC12" s="62"/>
    </row>
    <row r="13" spans="1:29" s="43" customFormat="1" ht="15" customHeight="1">
      <c r="A13" s="34"/>
      <c r="B13" s="64"/>
      <c r="C13" s="64" t="s">
        <v>36</v>
      </c>
      <c r="D13" s="64"/>
      <c r="E13" s="35"/>
      <c r="F13" s="38">
        <f>G13+I13+J13+K13+L13+M13+N13+O13+P13+Q13</f>
        <v>153</v>
      </c>
      <c r="G13" s="37">
        <v>153</v>
      </c>
      <c r="H13" s="37">
        <v>153</v>
      </c>
      <c r="I13" s="38">
        <v>0</v>
      </c>
      <c r="J13" s="37">
        <v>0</v>
      </c>
      <c r="K13" s="37">
        <v>0</v>
      </c>
      <c r="L13" s="37">
        <v>0</v>
      </c>
      <c r="M13" s="37">
        <v>0</v>
      </c>
      <c r="N13" s="37">
        <v>0</v>
      </c>
      <c r="O13" s="38">
        <v>0</v>
      </c>
      <c r="P13" s="37">
        <v>0</v>
      </c>
      <c r="Q13" s="37">
        <v>0</v>
      </c>
      <c r="R13" s="37">
        <v>3</v>
      </c>
      <c r="S13" s="38">
        <f>SUM(T13:W13)</f>
        <v>0</v>
      </c>
      <c r="T13" s="37">
        <v>0</v>
      </c>
      <c r="U13" s="37">
        <v>0</v>
      </c>
      <c r="V13" s="38">
        <v>0</v>
      </c>
      <c r="W13" s="37">
        <v>0</v>
      </c>
      <c r="X13" s="37">
        <v>0</v>
      </c>
      <c r="Y13" s="40">
        <f>(G13/F13)*100</f>
        <v>100</v>
      </c>
      <c r="Z13" s="40">
        <f>(H13/F13)*100</f>
        <v>100</v>
      </c>
      <c r="AA13" s="41">
        <f>I13/F13*100</f>
        <v>0</v>
      </c>
      <c r="AB13" s="37">
        <f>L13+M13+S13+X13</f>
        <v>0</v>
      </c>
      <c r="AC13" s="42">
        <f>(AB13/F13)*100</f>
        <v>0</v>
      </c>
    </row>
    <row r="14" spans="1:29" s="43" customFormat="1" ht="15" customHeight="1">
      <c r="A14" s="34"/>
      <c r="B14" s="64"/>
      <c r="C14" s="64" t="s">
        <v>37</v>
      </c>
      <c r="D14" s="64"/>
      <c r="E14" s="35"/>
      <c r="F14" s="38">
        <f>G14+I14+J14+K14+L14+M14+N14+O14+P14+Q14</f>
        <v>9578</v>
      </c>
      <c r="G14" s="37">
        <v>9523</v>
      </c>
      <c r="H14" s="37">
        <v>9399</v>
      </c>
      <c r="I14" s="38">
        <v>2</v>
      </c>
      <c r="J14" s="37">
        <v>2</v>
      </c>
      <c r="K14" s="37">
        <v>1</v>
      </c>
      <c r="L14" s="37">
        <v>0</v>
      </c>
      <c r="M14" s="37">
        <v>3</v>
      </c>
      <c r="N14" s="37">
        <v>1</v>
      </c>
      <c r="O14" s="38">
        <v>2</v>
      </c>
      <c r="P14" s="37">
        <v>44</v>
      </c>
      <c r="Q14" s="37">
        <v>0</v>
      </c>
      <c r="R14" s="37">
        <v>201</v>
      </c>
      <c r="S14" s="38">
        <f>SUM(T14:W14)</f>
        <v>2</v>
      </c>
      <c r="T14" s="37">
        <v>2</v>
      </c>
      <c r="U14" s="37">
        <v>0</v>
      </c>
      <c r="V14" s="38">
        <v>0</v>
      </c>
      <c r="W14" s="37">
        <v>0</v>
      </c>
      <c r="X14" s="37">
        <v>0</v>
      </c>
      <c r="Y14" s="40">
        <f>(G14/F14)*100</f>
        <v>99.42576738358738</v>
      </c>
      <c r="Z14" s="40">
        <f>(H14/F14)*100</f>
        <v>98.13113384840258</v>
      </c>
      <c r="AA14" s="41">
        <f>I14/F14*100</f>
        <v>0.02088118605136772</v>
      </c>
      <c r="AB14" s="37">
        <f>L14+M14+S14+X14</f>
        <v>5</v>
      </c>
      <c r="AC14" s="42">
        <f>(AB14/F14)*100</f>
        <v>0.05220296512841929</v>
      </c>
    </row>
    <row r="15" spans="1:29" s="43" customFormat="1" ht="15" customHeight="1">
      <c r="A15" s="34"/>
      <c r="B15" s="64"/>
      <c r="C15" s="64" t="s">
        <v>38</v>
      </c>
      <c r="D15" s="64"/>
      <c r="E15" s="35"/>
      <c r="F15" s="38">
        <f>G15+I15+J15+K15+L15+M15+N15+O15+P15+Q15</f>
        <v>101</v>
      </c>
      <c r="G15" s="37">
        <v>101</v>
      </c>
      <c r="H15" s="37">
        <v>98</v>
      </c>
      <c r="I15" s="38">
        <v>0</v>
      </c>
      <c r="J15" s="37">
        <v>0</v>
      </c>
      <c r="K15" s="37">
        <v>0</v>
      </c>
      <c r="L15" s="37">
        <v>0</v>
      </c>
      <c r="M15" s="37">
        <v>0</v>
      </c>
      <c r="N15" s="37">
        <v>0</v>
      </c>
      <c r="O15" s="38">
        <v>0</v>
      </c>
      <c r="P15" s="37">
        <v>0</v>
      </c>
      <c r="Q15" s="37">
        <v>0</v>
      </c>
      <c r="R15" s="37">
        <v>4</v>
      </c>
      <c r="S15" s="38">
        <f>SUM(T15:W15)</f>
        <v>0</v>
      </c>
      <c r="T15" s="37">
        <v>0</v>
      </c>
      <c r="U15" s="37">
        <v>0</v>
      </c>
      <c r="V15" s="38">
        <v>0</v>
      </c>
      <c r="W15" s="37">
        <v>0</v>
      </c>
      <c r="X15" s="37">
        <v>0</v>
      </c>
      <c r="Y15" s="40">
        <f>(G15/F15)*100</f>
        <v>100</v>
      </c>
      <c r="Z15" s="40">
        <f>(H15/F15)*100</f>
        <v>97.02970297029702</v>
      </c>
      <c r="AA15" s="41">
        <f>I15/F15*100</f>
        <v>0</v>
      </c>
      <c r="AB15" s="37">
        <f>L15+M15+S15+X15</f>
        <v>0</v>
      </c>
      <c r="AC15" s="42">
        <f>(AB15/F15)*100</f>
        <v>0</v>
      </c>
    </row>
    <row r="16" spans="1:29" s="43" customFormat="1" ht="12" customHeight="1">
      <c r="A16" s="34"/>
      <c r="B16" s="65"/>
      <c r="C16" s="66"/>
      <c r="D16" s="65"/>
      <c r="E16" s="35"/>
      <c r="F16" s="38"/>
      <c r="G16" s="37"/>
      <c r="H16" s="37"/>
      <c r="I16" s="38"/>
      <c r="J16" s="37"/>
      <c r="K16" s="37"/>
      <c r="L16" s="37"/>
      <c r="M16" s="37"/>
      <c r="N16" s="37"/>
      <c r="O16" s="38"/>
      <c r="P16" s="37"/>
      <c r="Q16" s="37"/>
      <c r="R16" s="37"/>
      <c r="S16" s="38"/>
      <c r="T16" s="37"/>
      <c r="U16" s="37"/>
      <c r="V16" s="38"/>
      <c r="W16" s="37"/>
      <c r="X16" s="37"/>
      <c r="Y16" s="40"/>
      <c r="Z16" s="40"/>
      <c r="AA16" s="41"/>
      <c r="AB16" s="37"/>
      <c r="AC16" s="42"/>
    </row>
    <row r="17" spans="1:29" s="43" customFormat="1" ht="15" customHeight="1">
      <c r="A17" s="34"/>
      <c r="B17" s="199" t="s">
        <v>39</v>
      </c>
      <c r="C17" s="199"/>
      <c r="D17" s="199"/>
      <c r="E17" s="35"/>
      <c r="F17" s="38">
        <f aca="true" t="shared" si="1" ref="F17:F35">G17+I17+J17+K17+L17+M17+N17+O17+P17+Q17</f>
        <v>3922</v>
      </c>
      <c r="G17" s="37">
        <v>3896</v>
      </c>
      <c r="H17" s="37">
        <v>3847</v>
      </c>
      <c r="I17" s="38">
        <v>0</v>
      </c>
      <c r="J17" s="37">
        <v>1</v>
      </c>
      <c r="K17" s="37">
        <v>1</v>
      </c>
      <c r="L17" s="37">
        <v>0</v>
      </c>
      <c r="M17" s="37">
        <v>1</v>
      </c>
      <c r="N17" s="37">
        <v>0</v>
      </c>
      <c r="O17" s="38">
        <v>0</v>
      </c>
      <c r="P17" s="37">
        <v>23</v>
      </c>
      <c r="Q17" s="37">
        <v>0</v>
      </c>
      <c r="R17" s="37">
        <v>75</v>
      </c>
      <c r="S17" s="38">
        <f aca="true" t="shared" si="2" ref="S17:S35">SUM(T17:W17)</f>
        <v>0</v>
      </c>
      <c r="T17" s="37">
        <v>0</v>
      </c>
      <c r="U17" s="37">
        <v>0</v>
      </c>
      <c r="V17" s="38">
        <v>0</v>
      </c>
      <c r="W17" s="37">
        <v>0</v>
      </c>
      <c r="X17" s="37">
        <v>0</v>
      </c>
      <c r="Y17" s="40">
        <f aca="true" t="shared" si="3" ref="Y17:Y35">(G17/F17)*100</f>
        <v>99.33707292197859</v>
      </c>
      <c r="Z17" s="40">
        <f aca="true" t="shared" si="4" ref="Z17:Z35">(H17/F17)*100</f>
        <v>98.08771035186129</v>
      </c>
      <c r="AA17" s="41">
        <f aca="true" t="shared" si="5" ref="AA17:AA35">I17/F17*100</f>
        <v>0</v>
      </c>
      <c r="AB17" s="37">
        <f>L17+M17+S17+X17</f>
        <v>1</v>
      </c>
      <c r="AC17" s="42">
        <f aca="true" t="shared" si="6" ref="AC17:AC35">(AB17/F17)*100</f>
        <v>0.025497195308516064</v>
      </c>
    </row>
    <row r="18" spans="1:29" s="43" customFormat="1" ht="15" customHeight="1">
      <c r="A18" s="34"/>
      <c r="B18" s="199" t="s">
        <v>40</v>
      </c>
      <c r="C18" s="199"/>
      <c r="D18" s="199"/>
      <c r="E18" s="35"/>
      <c r="F18" s="38">
        <f t="shared" si="1"/>
        <v>439</v>
      </c>
      <c r="G18" s="37">
        <v>436</v>
      </c>
      <c r="H18" s="37">
        <v>428</v>
      </c>
      <c r="I18" s="38">
        <v>0</v>
      </c>
      <c r="J18" s="37">
        <v>1</v>
      </c>
      <c r="K18" s="37">
        <v>0</v>
      </c>
      <c r="L18" s="37">
        <v>0</v>
      </c>
      <c r="M18" s="37">
        <v>0</v>
      </c>
      <c r="N18" s="37">
        <v>0</v>
      </c>
      <c r="O18" s="38">
        <v>0</v>
      </c>
      <c r="P18" s="37">
        <v>2</v>
      </c>
      <c r="Q18" s="37">
        <v>0</v>
      </c>
      <c r="R18" s="37">
        <v>11</v>
      </c>
      <c r="S18" s="38">
        <f t="shared" si="2"/>
        <v>0</v>
      </c>
      <c r="T18" s="37">
        <v>0</v>
      </c>
      <c r="U18" s="37">
        <v>0</v>
      </c>
      <c r="V18" s="38">
        <v>0</v>
      </c>
      <c r="W18" s="37">
        <v>0</v>
      </c>
      <c r="X18" s="37">
        <v>0</v>
      </c>
      <c r="Y18" s="40">
        <f t="shared" si="3"/>
        <v>99.31662870159454</v>
      </c>
      <c r="Z18" s="40">
        <f t="shared" si="4"/>
        <v>97.49430523917995</v>
      </c>
      <c r="AA18" s="41">
        <f t="shared" si="5"/>
        <v>0</v>
      </c>
      <c r="AB18" s="37">
        <f aca="true" t="shared" si="7" ref="AB18:AB35">L18+M18+S18+X18</f>
        <v>0</v>
      </c>
      <c r="AC18" s="42">
        <f t="shared" si="6"/>
        <v>0</v>
      </c>
    </row>
    <row r="19" spans="1:29" s="43" customFormat="1" ht="15" customHeight="1">
      <c r="A19" s="34"/>
      <c r="B19" s="199" t="s">
        <v>41</v>
      </c>
      <c r="C19" s="199"/>
      <c r="D19" s="199"/>
      <c r="E19" s="35"/>
      <c r="F19" s="38">
        <f t="shared" si="1"/>
        <v>959</v>
      </c>
      <c r="G19" s="37">
        <v>955</v>
      </c>
      <c r="H19" s="37">
        <v>941</v>
      </c>
      <c r="I19" s="38">
        <v>2</v>
      </c>
      <c r="J19" s="37">
        <v>0</v>
      </c>
      <c r="K19" s="37">
        <v>0</v>
      </c>
      <c r="L19" s="37">
        <v>0</v>
      </c>
      <c r="M19" s="37">
        <v>0</v>
      </c>
      <c r="N19" s="37">
        <v>0</v>
      </c>
      <c r="O19" s="38">
        <v>0</v>
      </c>
      <c r="P19" s="37">
        <v>2</v>
      </c>
      <c r="Q19" s="37">
        <v>0</v>
      </c>
      <c r="R19" s="37">
        <v>22</v>
      </c>
      <c r="S19" s="38">
        <f t="shared" si="2"/>
        <v>0</v>
      </c>
      <c r="T19" s="37">
        <v>0</v>
      </c>
      <c r="U19" s="37">
        <v>0</v>
      </c>
      <c r="V19" s="38">
        <v>0</v>
      </c>
      <c r="W19" s="37">
        <v>0</v>
      </c>
      <c r="X19" s="37">
        <v>0</v>
      </c>
      <c r="Y19" s="40">
        <f t="shared" si="3"/>
        <v>99.58289885297185</v>
      </c>
      <c r="Z19" s="40">
        <f t="shared" si="4"/>
        <v>98.1230448383733</v>
      </c>
      <c r="AA19" s="41">
        <f t="shared" si="5"/>
        <v>0.20855057351407716</v>
      </c>
      <c r="AB19" s="37">
        <f t="shared" si="7"/>
        <v>0</v>
      </c>
      <c r="AC19" s="42">
        <f t="shared" si="6"/>
        <v>0</v>
      </c>
    </row>
    <row r="20" spans="1:29" s="43" customFormat="1" ht="15" customHeight="1">
      <c r="A20" s="34"/>
      <c r="B20" s="199" t="s">
        <v>42</v>
      </c>
      <c r="C20" s="199"/>
      <c r="D20" s="199"/>
      <c r="E20" s="35"/>
      <c r="F20" s="38">
        <f t="shared" si="1"/>
        <v>158</v>
      </c>
      <c r="G20" s="37">
        <v>158</v>
      </c>
      <c r="H20" s="37">
        <v>157</v>
      </c>
      <c r="I20" s="38">
        <v>0</v>
      </c>
      <c r="J20" s="37">
        <v>0</v>
      </c>
      <c r="K20" s="37">
        <v>0</v>
      </c>
      <c r="L20" s="37">
        <v>0</v>
      </c>
      <c r="M20" s="37">
        <v>0</v>
      </c>
      <c r="N20" s="37">
        <v>0</v>
      </c>
      <c r="O20" s="38">
        <v>0</v>
      </c>
      <c r="P20" s="37">
        <v>0</v>
      </c>
      <c r="Q20" s="37">
        <v>0</v>
      </c>
      <c r="R20" s="37">
        <v>3</v>
      </c>
      <c r="S20" s="38">
        <f t="shared" si="2"/>
        <v>0</v>
      </c>
      <c r="T20" s="37">
        <v>0</v>
      </c>
      <c r="U20" s="37">
        <v>0</v>
      </c>
      <c r="V20" s="38">
        <v>0</v>
      </c>
      <c r="W20" s="37">
        <v>0</v>
      </c>
      <c r="X20" s="37">
        <v>0</v>
      </c>
      <c r="Y20" s="40">
        <f t="shared" si="3"/>
        <v>100</v>
      </c>
      <c r="Z20" s="40">
        <f t="shared" si="4"/>
        <v>99.36708860759494</v>
      </c>
      <c r="AA20" s="41">
        <f t="shared" si="5"/>
        <v>0</v>
      </c>
      <c r="AB20" s="37">
        <f t="shared" si="7"/>
        <v>0</v>
      </c>
      <c r="AC20" s="42">
        <f t="shared" si="6"/>
        <v>0</v>
      </c>
    </row>
    <row r="21" spans="1:29" s="43" customFormat="1" ht="15" customHeight="1">
      <c r="A21" s="34"/>
      <c r="B21" s="199" t="s">
        <v>43</v>
      </c>
      <c r="C21" s="199"/>
      <c r="D21" s="199"/>
      <c r="E21" s="35"/>
      <c r="F21" s="38">
        <f t="shared" si="1"/>
        <v>60</v>
      </c>
      <c r="G21" s="37">
        <v>60</v>
      </c>
      <c r="H21" s="37">
        <v>60</v>
      </c>
      <c r="I21" s="38">
        <v>0</v>
      </c>
      <c r="J21" s="37">
        <v>0</v>
      </c>
      <c r="K21" s="37">
        <v>0</v>
      </c>
      <c r="L21" s="37">
        <v>0</v>
      </c>
      <c r="M21" s="37">
        <v>0</v>
      </c>
      <c r="N21" s="37">
        <v>0</v>
      </c>
      <c r="O21" s="38">
        <v>0</v>
      </c>
      <c r="P21" s="37">
        <v>0</v>
      </c>
      <c r="Q21" s="37">
        <v>0</v>
      </c>
      <c r="R21" s="37">
        <v>1</v>
      </c>
      <c r="S21" s="38">
        <f t="shared" si="2"/>
        <v>0</v>
      </c>
      <c r="T21" s="37">
        <v>0</v>
      </c>
      <c r="U21" s="37">
        <v>0</v>
      </c>
      <c r="V21" s="38">
        <v>0</v>
      </c>
      <c r="W21" s="37">
        <v>0</v>
      </c>
      <c r="X21" s="37">
        <v>0</v>
      </c>
      <c r="Y21" s="40">
        <f t="shared" si="3"/>
        <v>100</v>
      </c>
      <c r="Z21" s="40">
        <f t="shared" si="4"/>
        <v>100</v>
      </c>
      <c r="AA21" s="41">
        <f t="shared" si="5"/>
        <v>0</v>
      </c>
      <c r="AB21" s="37">
        <f t="shared" si="7"/>
        <v>0</v>
      </c>
      <c r="AC21" s="42">
        <f t="shared" si="6"/>
        <v>0</v>
      </c>
    </row>
    <row r="22" spans="1:29" s="43" customFormat="1" ht="15" customHeight="1">
      <c r="A22" s="34"/>
      <c r="B22" s="199" t="s">
        <v>44</v>
      </c>
      <c r="C22" s="199"/>
      <c r="D22" s="199"/>
      <c r="E22" s="35"/>
      <c r="F22" s="38">
        <f t="shared" si="1"/>
        <v>550</v>
      </c>
      <c r="G22" s="37">
        <v>544</v>
      </c>
      <c r="H22" s="37">
        <v>538</v>
      </c>
      <c r="I22" s="38">
        <v>0</v>
      </c>
      <c r="J22" s="37">
        <v>0</v>
      </c>
      <c r="K22" s="37">
        <v>0</v>
      </c>
      <c r="L22" s="37">
        <v>0</v>
      </c>
      <c r="M22" s="37">
        <v>2</v>
      </c>
      <c r="N22" s="37">
        <v>0</v>
      </c>
      <c r="O22" s="38">
        <v>0</v>
      </c>
      <c r="P22" s="37">
        <v>4</v>
      </c>
      <c r="Q22" s="37">
        <v>0</v>
      </c>
      <c r="R22" s="37">
        <v>19</v>
      </c>
      <c r="S22" s="38">
        <f t="shared" si="2"/>
        <v>0</v>
      </c>
      <c r="T22" s="37">
        <v>0</v>
      </c>
      <c r="U22" s="37">
        <v>0</v>
      </c>
      <c r="V22" s="38">
        <v>0</v>
      </c>
      <c r="W22" s="37">
        <v>0</v>
      </c>
      <c r="X22" s="37">
        <v>0</v>
      </c>
      <c r="Y22" s="40">
        <f t="shared" si="3"/>
        <v>98.9090909090909</v>
      </c>
      <c r="Z22" s="40">
        <f t="shared" si="4"/>
        <v>97.81818181818181</v>
      </c>
      <c r="AA22" s="41">
        <f t="shared" si="5"/>
        <v>0</v>
      </c>
      <c r="AB22" s="37">
        <f t="shared" si="7"/>
        <v>2</v>
      </c>
      <c r="AC22" s="42">
        <f t="shared" si="6"/>
        <v>0.36363636363636365</v>
      </c>
    </row>
    <row r="23" spans="1:29" s="43" customFormat="1" ht="15" customHeight="1">
      <c r="A23" s="34"/>
      <c r="B23" s="199" t="s">
        <v>45</v>
      </c>
      <c r="C23" s="199"/>
      <c r="D23" s="199"/>
      <c r="E23" s="35"/>
      <c r="F23" s="38">
        <f t="shared" si="1"/>
        <v>156</v>
      </c>
      <c r="G23" s="37">
        <v>156</v>
      </c>
      <c r="H23" s="37">
        <v>155</v>
      </c>
      <c r="I23" s="38">
        <v>0</v>
      </c>
      <c r="J23" s="37">
        <v>0</v>
      </c>
      <c r="K23" s="37">
        <v>0</v>
      </c>
      <c r="L23" s="37">
        <v>0</v>
      </c>
      <c r="M23" s="37">
        <v>0</v>
      </c>
      <c r="N23" s="37">
        <v>0</v>
      </c>
      <c r="O23" s="38">
        <v>0</v>
      </c>
      <c r="P23" s="37">
        <v>0</v>
      </c>
      <c r="Q23" s="37">
        <v>0</v>
      </c>
      <c r="R23" s="37">
        <v>4</v>
      </c>
      <c r="S23" s="38">
        <f t="shared" si="2"/>
        <v>0</v>
      </c>
      <c r="T23" s="37">
        <v>0</v>
      </c>
      <c r="U23" s="37">
        <v>0</v>
      </c>
      <c r="V23" s="38">
        <v>0</v>
      </c>
      <c r="W23" s="37">
        <v>0</v>
      </c>
      <c r="X23" s="37">
        <v>0</v>
      </c>
      <c r="Y23" s="40">
        <f t="shared" si="3"/>
        <v>100</v>
      </c>
      <c r="Z23" s="40">
        <f t="shared" si="4"/>
        <v>99.35897435897436</v>
      </c>
      <c r="AA23" s="41">
        <f t="shared" si="5"/>
        <v>0</v>
      </c>
      <c r="AB23" s="37">
        <f t="shared" si="7"/>
        <v>0</v>
      </c>
      <c r="AC23" s="42">
        <f t="shared" si="6"/>
        <v>0</v>
      </c>
    </row>
    <row r="24" spans="1:29" s="43" customFormat="1" ht="15" customHeight="1">
      <c r="A24" s="34"/>
      <c r="B24" s="199" t="s">
        <v>46</v>
      </c>
      <c r="C24" s="199"/>
      <c r="D24" s="199"/>
      <c r="E24" s="35"/>
      <c r="F24" s="38">
        <f t="shared" si="1"/>
        <v>316</v>
      </c>
      <c r="G24" s="37">
        <v>314</v>
      </c>
      <c r="H24" s="37">
        <v>310</v>
      </c>
      <c r="I24" s="38">
        <v>0</v>
      </c>
      <c r="J24" s="37">
        <v>0</v>
      </c>
      <c r="K24" s="37">
        <v>0</v>
      </c>
      <c r="L24" s="37">
        <v>0</v>
      </c>
      <c r="M24" s="37">
        <v>0</v>
      </c>
      <c r="N24" s="37">
        <v>0</v>
      </c>
      <c r="O24" s="38">
        <v>0</v>
      </c>
      <c r="P24" s="37">
        <v>2</v>
      </c>
      <c r="Q24" s="37">
        <v>0</v>
      </c>
      <c r="R24" s="37">
        <v>5</v>
      </c>
      <c r="S24" s="38">
        <f t="shared" si="2"/>
        <v>0</v>
      </c>
      <c r="T24" s="37">
        <v>0</v>
      </c>
      <c r="U24" s="37">
        <v>0</v>
      </c>
      <c r="V24" s="38">
        <v>0</v>
      </c>
      <c r="W24" s="37">
        <v>0</v>
      </c>
      <c r="X24" s="37">
        <v>0</v>
      </c>
      <c r="Y24" s="40">
        <f t="shared" si="3"/>
        <v>99.36708860759494</v>
      </c>
      <c r="Z24" s="40">
        <f t="shared" si="4"/>
        <v>98.10126582278481</v>
      </c>
      <c r="AA24" s="41">
        <f t="shared" si="5"/>
        <v>0</v>
      </c>
      <c r="AB24" s="37">
        <f t="shared" si="7"/>
        <v>0</v>
      </c>
      <c r="AC24" s="42">
        <f t="shared" si="6"/>
        <v>0</v>
      </c>
    </row>
    <row r="25" spans="1:29" s="43" customFormat="1" ht="15" customHeight="1">
      <c r="A25" s="34"/>
      <c r="B25" s="199" t="s">
        <v>47</v>
      </c>
      <c r="C25" s="199"/>
      <c r="D25" s="199"/>
      <c r="E25" s="35"/>
      <c r="F25" s="38">
        <f t="shared" si="1"/>
        <v>1089</v>
      </c>
      <c r="G25" s="37">
        <v>1085</v>
      </c>
      <c r="H25" s="37">
        <v>1069</v>
      </c>
      <c r="I25" s="38">
        <v>0</v>
      </c>
      <c r="J25" s="37">
        <v>0</v>
      </c>
      <c r="K25" s="37">
        <v>0</v>
      </c>
      <c r="L25" s="37">
        <v>0</v>
      </c>
      <c r="M25" s="37">
        <v>0</v>
      </c>
      <c r="N25" s="37">
        <v>0</v>
      </c>
      <c r="O25" s="38">
        <v>0</v>
      </c>
      <c r="P25" s="37">
        <v>4</v>
      </c>
      <c r="Q25" s="37">
        <v>0</v>
      </c>
      <c r="R25" s="37">
        <v>22</v>
      </c>
      <c r="S25" s="38">
        <f t="shared" si="2"/>
        <v>2</v>
      </c>
      <c r="T25" s="37">
        <v>2</v>
      </c>
      <c r="U25" s="37">
        <v>0</v>
      </c>
      <c r="V25" s="38">
        <v>0</v>
      </c>
      <c r="W25" s="37">
        <v>0</v>
      </c>
      <c r="X25" s="37">
        <v>0</v>
      </c>
      <c r="Y25" s="40">
        <f t="shared" si="3"/>
        <v>99.63269054178146</v>
      </c>
      <c r="Z25" s="40">
        <f t="shared" si="4"/>
        <v>98.16345270890724</v>
      </c>
      <c r="AA25" s="41">
        <f t="shared" si="5"/>
        <v>0</v>
      </c>
      <c r="AB25" s="37">
        <f t="shared" si="7"/>
        <v>2</v>
      </c>
      <c r="AC25" s="42">
        <f t="shared" si="6"/>
        <v>0.18365472910927455</v>
      </c>
    </row>
    <row r="26" spans="1:29" s="43" customFormat="1" ht="15" customHeight="1">
      <c r="A26" s="34"/>
      <c r="B26" s="199" t="s">
        <v>48</v>
      </c>
      <c r="C26" s="199"/>
      <c r="D26" s="199"/>
      <c r="E26" s="35"/>
      <c r="F26" s="38">
        <f t="shared" si="1"/>
        <v>513</v>
      </c>
      <c r="G26" s="37">
        <v>511</v>
      </c>
      <c r="H26" s="37">
        <v>500</v>
      </c>
      <c r="I26" s="38">
        <v>0</v>
      </c>
      <c r="J26" s="37">
        <v>0</v>
      </c>
      <c r="K26" s="37">
        <v>0</v>
      </c>
      <c r="L26" s="37">
        <v>0</v>
      </c>
      <c r="M26" s="37">
        <v>0</v>
      </c>
      <c r="N26" s="37">
        <v>0</v>
      </c>
      <c r="O26" s="38">
        <v>1</v>
      </c>
      <c r="P26" s="37">
        <v>1</v>
      </c>
      <c r="Q26" s="37">
        <v>0</v>
      </c>
      <c r="R26" s="37">
        <v>15</v>
      </c>
      <c r="S26" s="38">
        <f t="shared" si="2"/>
        <v>0</v>
      </c>
      <c r="T26" s="37">
        <v>0</v>
      </c>
      <c r="U26" s="37">
        <v>0</v>
      </c>
      <c r="V26" s="38">
        <v>0</v>
      </c>
      <c r="W26" s="37">
        <v>0</v>
      </c>
      <c r="X26" s="37">
        <v>0</v>
      </c>
      <c r="Y26" s="40">
        <f t="shared" si="3"/>
        <v>99.61013645224172</v>
      </c>
      <c r="Z26" s="40">
        <f t="shared" si="4"/>
        <v>97.46588693957115</v>
      </c>
      <c r="AA26" s="41">
        <f t="shared" si="5"/>
        <v>0</v>
      </c>
      <c r="AB26" s="37">
        <f t="shared" si="7"/>
        <v>0</v>
      </c>
      <c r="AC26" s="42">
        <f t="shared" si="6"/>
        <v>0</v>
      </c>
    </row>
    <row r="27" spans="1:29" s="43" customFormat="1" ht="15" customHeight="1">
      <c r="A27" s="34"/>
      <c r="B27" s="233" t="s">
        <v>49</v>
      </c>
      <c r="C27" s="233"/>
      <c r="D27" s="233"/>
      <c r="E27" s="35"/>
      <c r="F27" s="38">
        <f t="shared" si="1"/>
        <v>451</v>
      </c>
      <c r="G27" s="37">
        <v>449</v>
      </c>
      <c r="H27" s="37">
        <v>448</v>
      </c>
      <c r="I27" s="38">
        <v>0</v>
      </c>
      <c r="J27" s="37">
        <v>0</v>
      </c>
      <c r="K27" s="37">
        <v>0</v>
      </c>
      <c r="L27" s="37">
        <v>0</v>
      </c>
      <c r="M27" s="37">
        <v>0</v>
      </c>
      <c r="N27" s="37">
        <v>0</v>
      </c>
      <c r="O27" s="38">
        <v>0</v>
      </c>
      <c r="P27" s="37">
        <v>2</v>
      </c>
      <c r="Q27" s="37">
        <v>0</v>
      </c>
      <c r="R27" s="37">
        <v>4</v>
      </c>
      <c r="S27" s="38">
        <f t="shared" si="2"/>
        <v>0</v>
      </c>
      <c r="T27" s="37">
        <v>0</v>
      </c>
      <c r="U27" s="37">
        <v>0</v>
      </c>
      <c r="V27" s="38">
        <v>0</v>
      </c>
      <c r="W27" s="37">
        <v>0</v>
      </c>
      <c r="X27" s="37">
        <v>0</v>
      </c>
      <c r="Y27" s="40">
        <f t="shared" si="3"/>
        <v>99.55654101995566</v>
      </c>
      <c r="Z27" s="40">
        <f t="shared" si="4"/>
        <v>99.33481152993349</v>
      </c>
      <c r="AA27" s="41">
        <f t="shared" si="5"/>
        <v>0</v>
      </c>
      <c r="AB27" s="37">
        <f t="shared" si="7"/>
        <v>0</v>
      </c>
      <c r="AC27" s="42">
        <f t="shared" si="6"/>
        <v>0</v>
      </c>
    </row>
    <row r="28" spans="1:29" s="43" customFormat="1" ht="15" customHeight="1">
      <c r="A28" s="34"/>
      <c r="B28" s="199" t="s">
        <v>50</v>
      </c>
      <c r="C28" s="199"/>
      <c r="D28" s="67"/>
      <c r="E28" s="35"/>
      <c r="F28" s="38">
        <f t="shared" si="1"/>
        <v>78</v>
      </c>
      <c r="G28" s="37">
        <v>78</v>
      </c>
      <c r="H28" s="37">
        <v>77</v>
      </c>
      <c r="I28" s="38">
        <v>0</v>
      </c>
      <c r="J28" s="37">
        <v>0</v>
      </c>
      <c r="K28" s="37">
        <v>0</v>
      </c>
      <c r="L28" s="37">
        <v>0</v>
      </c>
      <c r="M28" s="37">
        <v>0</v>
      </c>
      <c r="N28" s="37">
        <v>0</v>
      </c>
      <c r="O28" s="38">
        <v>0</v>
      </c>
      <c r="P28" s="37">
        <v>0</v>
      </c>
      <c r="Q28" s="37">
        <v>0</v>
      </c>
      <c r="R28" s="37">
        <v>2</v>
      </c>
      <c r="S28" s="38">
        <f t="shared" si="2"/>
        <v>0</v>
      </c>
      <c r="T28" s="37">
        <v>0</v>
      </c>
      <c r="U28" s="37">
        <v>0</v>
      </c>
      <c r="V28" s="38">
        <v>0</v>
      </c>
      <c r="W28" s="37">
        <v>0</v>
      </c>
      <c r="X28" s="37">
        <v>0</v>
      </c>
      <c r="Y28" s="40">
        <f t="shared" si="3"/>
        <v>100</v>
      </c>
      <c r="Z28" s="40">
        <f t="shared" si="4"/>
        <v>98.71794871794873</v>
      </c>
      <c r="AA28" s="41">
        <f t="shared" si="5"/>
        <v>0</v>
      </c>
      <c r="AB28" s="37">
        <f t="shared" si="7"/>
        <v>0</v>
      </c>
      <c r="AC28" s="42">
        <f t="shared" si="6"/>
        <v>0</v>
      </c>
    </row>
    <row r="29" spans="1:29" s="43" customFormat="1" ht="15" customHeight="1">
      <c r="A29" s="34"/>
      <c r="B29" s="199" t="s">
        <v>51</v>
      </c>
      <c r="C29" s="199"/>
      <c r="D29" s="199"/>
      <c r="E29" s="35"/>
      <c r="F29" s="38">
        <f t="shared" si="1"/>
        <v>374</v>
      </c>
      <c r="G29" s="37">
        <v>372</v>
      </c>
      <c r="H29" s="37">
        <v>368</v>
      </c>
      <c r="I29" s="38">
        <v>0</v>
      </c>
      <c r="J29" s="37">
        <v>0</v>
      </c>
      <c r="K29" s="37">
        <v>0</v>
      </c>
      <c r="L29" s="37">
        <v>0</v>
      </c>
      <c r="M29" s="37">
        <v>0</v>
      </c>
      <c r="N29" s="37">
        <v>0</v>
      </c>
      <c r="O29" s="38">
        <v>1</v>
      </c>
      <c r="P29" s="37">
        <v>1</v>
      </c>
      <c r="Q29" s="37">
        <v>0</v>
      </c>
      <c r="R29" s="37">
        <v>11</v>
      </c>
      <c r="S29" s="38">
        <f t="shared" si="2"/>
        <v>0</v>
      </c>
      <c r="T29" s="37">
        <v>0</v>
      </c>
      <c r="U29" s="37">
        <v>0</v>
      </c>
      <c r="V29" s="38">
        <v>0</v>
      </c>
      <c r="W29" s="37">
        <v>0</v>
      </c>
      <c r="X29" s="37">
        <v>0</v>
      </c>
      <c r="Y29" s="40">
        <f t="shared" si="3"/>
        <v>99.46524064171123</v>
      </c>
      <c r="Z29" s="40">
        <f t="shared" si="4"/>
        <v>98.3957219251337</v>
      </c>
      <c r="AA29" s="41">
        <f t="shared" si="5"/>
        <v>0</v>
      </c>
      <c r="AB29" s="37">
        <f t="shared" si="7"/>
        <v>0</v>
      </c>
      <c r="AC29" s="42">
        <f t="shared" si="6"/>
        <v>0</v>
      </c>
    </row>
    <row r="30" spans="1:29" s="43" customFormat="1" ht="15" customHeight="1">
      <c r="A30" s="34"/>
      <c r="B30" s="199" t="s">
        <v>52</v>
      </c>
      <c r="C30" s="199"/>
      <c r="D30" s="199"/>
      <c r="E30" s="35"/>
      <c r="F30" s="38">
        <f t="shared" si="1"/>
        <v>227</v>
      </c>
      <c r="G30" s="37">
        <v>226</v>
      </c>
      <c r="H30" s="37">
        <v>221</v>
      </c>
      <c r="I30" s="38">
        <v>0</v>
      </c>
      <c r="J30" s="37">
        <v>0</v>
      </c>
      <c r="K30" s="37">
        <v>0</v>
      </c>
      <c r="L30" s="37">
        <v>0</v>
      </c>
      <c r="M30" s="37">
        <v>0</v>
      </c>
      <c r="N30" s="37">
        <v>0</v>
      </c>
      <c r="O30" s="38">
        <v>0</v>
      </c>
      <c r="P30" s="37">
        <v>1</v>
      </c>
      <c r="Q30" s="37">
        <v>0</v>
      </c>
      <c r="R30" s="37">
        <v>7</v>
      </c>
      <c r="S30" s="38">
        <f t="shared" si="2"/>
        <v>0</v>
      </c>
      <c r="T30" s="37">
        <v>0</v>
      </c>
      <c r="U30" s="37">
        <v>0</v>
      </c>
      <c r="V30" s="38">
        <v>0</v>
      </c>
      <c r="W30" s="37">
        <v>0</v>
      </c>
      <c r="X30" s="37">
        <v>0</v>
      </c>
      <c r="Y30" s="40">
        <f t="shared" si="3"/>
        <v>99.55947136563876</v>
      </c>
      <c r="Z30" s="40">
        <f t="shared" si="4"/>
        <v>97.3568281938326</v>
      </c>
      <c r="AA30" s="41">
        <f t="shared" si="5"/>
        <v>0</v>
      </c>
      <c r="AB30" s="37">
        <f t="shared" si="7"/>
        <v>0</v>
      </c>
      <c r="AC30" s="42">
        <f t="shared" si="6"/>
        <v>0</v>
      </c>
    </row>
    <row r="31" spans="1:29" s="43" customFormat="1" ht="15" customHeight="1">
      <c r="A31" s="34"/>
      <c r="B31" s="199" t="s">
        <v>53</v>
      </c>
      <c r="C31" s="199"/>
      <c r="D31" s="67"/>
      <c r="E31" s="35"/>
      <c r="F31" s="38">
        <f t="shared" si="1"/>
        <v>133</v>
      </c>
      <c r="G31" s="37">
        <v>132</v>
      </c>
      <c r="H31" s="37">
        <v>130</v>
      </c>
      <c r="I31" s="38">
        <v>0</v>
      </c>
      <c r="J31" s="37">
        <v>0</v>
      </c>
      <c r="K31" s="37">
        <v>0</v>
      </c>
      <c r="L31" s="37">
        <v>0</v>
      </c>
      <c r="M31" s="37">
        <v>0</v>
      </c>
      <c r="N31" s="37">
        <v>1</v>
      </c>
      <c r="O31" s="38">
        <v>0</v>
      </c>
      <c r="P31" s="37">
        <v>0</v>
      </c>
      <c r="Q31" s="37">
        <v>0</v>
      </c>
      <c r="R31" s="37">
        <v>2</v>
      </c>
      <c r="S31" s="38">
        <f t="shared" si="2"/>
        <v>0</v>
      </c>
      <c r="T31" s="37">
        <v>0</v>
      </c>
      <c r="U31" s="37">
        <v>0</v>
      </c>
      <c r="V31" s="38">
        <v>0</v>
      </c>
      <c r="W31" s="37">
        <v>0</v>
      </c>
      <c r="X31" s="37">
        <v>0</v>
      </c>
      <c r="Y31" s="40">
        <f t="shared" si="3"/>
        <v>99.24812030075188</v>
      </c>
      <c r="Z31" s="40">
        <f t="shared" si="4"/>
        <v>97.74436090225564</v>
      </c>
      <c r="AA31" s="41">
        <f t="shared" si="5"/>
        <v>0</v>
      </c>
      <c r="AB31" s="37">
        <f t="shared" si="7"/>
        <v>0</v>
      </c>
      <c r="AC31" s="42">
        <f t="shared" si="6"/>
        <v>0</v>
      </c>
    </row>
    <row r="32" spans="1:29" s="43" customFormat="1" ht="15" customHeight="1">
      <c r="A32" s="34"/>
      <c r="B32" s="233" t="s">
        <v>54</v>
      </c>
      <c r="C32" s="233"/>
      <c r="D32" s="233"/>
      <c r="E32" s="35"/>
      <c r="F32" s="38">
        <f t="shared" si="1"/>
        <v>100</v>
      </c>
      <c r="G32" s="37">
        <v>100</v>
      </c>
      <c r="H32" s="37">
        <v>100</v>
      </c>
      <c r="I32" s="38">
        <v>0</v>
      </c>
      <c r="J32" s="37">
        <v>0</v>
      </c>
      <c r="K32" s="37">
        <v>0</v>
      </c>
      <c r="L32" s="37">
        <v>0</v>
      </c>
      <c r="M32" s="37">
        <v>0</v>
      </c>
      <c r="N32" s="37">
        <v>0</v>
      </c>
      <c r="O32" s="38">
        <v>0</v>
      </c>
      <c r="P32" s="37">
        <v>0</v>
      </c>
      <c r="Q32" s="37">
        <v>0</v>
      </c>
      <c r="R32" s="37">
        <v>1</v>
      </c>
      <c r="S32" s="38">
        <f t="shared" si="2"/>
        <v>0</v>
      </c>
      <c r="T32" s="37">
        <v>0</v>
      </c>
      <c r="U32" s="37">
        <v>0</v>
      </c>
      <c r="V32" s="38">
        <v>0</v>
      </c>
      <c r="W32" s="37">
        <v>0</v>
      </c>
      <c r="X32" s="37">
        <v>0</v>
      </c>
      <c r="Y32" s="40">
        <f t="shared" si="3"/>
        <v>100</v>
      </c>
      <c r="Z32" s="40">
        <f t="shared" si="4"/>
        <v>100</v>
      </c>
      <c r="AA32" s="41">
        <f t="shared" si="5"/>
        <v>0</v>
      </c>
      <c r="AB32" s="37">
        <f t="shared" si="7"/>
        <v>0</v>
      </c>
      <c r="AC32" s="42">
        <f t="shared" si="6"/>
        <v>0</v>
      </c>
    </row>
    <row r="33" spans="1:29" s="43" customFormat="1" ht="15" customHeight="1">
      <c r="A33" s="34"/>
      <c r="B33" s="233" t="s">
        <v>55</v>
      </c>
      <c r="C33" s="233"/>
      <c r="D33" s="233"/>
      <c r="E33" s="35"/>
      <c r="F33" s="38">
        <f t="shared" si="1"/>
        <v>150</v>
      </c>
      <c r="G33" s="37">
        <v>149</v>
      </c>
      <c r="H33" s="37">
        <v>145</v>
      </c>
      <c r="I33" s="38">
        <v>0</v>
      </c>
      <c r="J33" s="37">
        <v>0</v>
      </c>
      <c r="K33" s="37">
        <v>0</v>
      </c>
      <c r="L33" s="37">
        <v>0</v>
      </c>
      <c r="M33" s="37">
        <v>0</v>
      </c>
      <c r="N33" s="37">
        <v>0</v>
      </c>
      <c r="O33" s="38">
        <v>0</v>
      </c>
      <c r="P33" s="37">
        <v>1</v>
      </c>
      <c r="Q33" s="37">
        <v>0</v>
      </c>
      <c r="R33" s="37">
        <v>3</v>
      </c>
      <c r="S33" s="38">
        <f t="shared" si="2"/>
        <v>0</v>
      </c>
      <c r="T33" s="37">
        <v>0</v>
      </c>
      <c r="U33" s="37">
        <v>0</v>
      </c>
      <c r="V33" s="38">
        <v>0</v>
      </c>
      <c r="W33" s="37">
        <v>0</v>
      </c>
      <c r="X33" s="37">
        <v>0</v>
      </c>
      <c r="Y33" s="40">
        <f t="shared" si="3"/>
        <v>99.33333333333333</v>
      </c>
      <c r="Z33" s="40">
        <f t="shared" si="4"/>
        <v>96.66666666666667</v>
      </c>
      <c r="AA33" s="41">
        <f t="shared" si="5"/>
        <v>0</v>
      </c>
      <c r="AB33" s="37">
        <f t="shared" si="7"/>
        <v>0</v>
      </c>
      <c r="AC33" s="42">
        <f t="shared" si="6"/>
        <v>0</v>
      </c>
    </row>
    <row r="34" spans="1:29" s="43" customFormat="1" ht="15" customHeight="1">
      <c r="A34" s="34"/>
      <c r="B34" s="199" t="s">
        <v>56</v>
      </c>
      <c r="C34" s="199"/>
      <c r="D34" s="199"/>
      <c r="E34" s="35"/>
      <c r="F34" s="38">
        <f t="shared" si="1"/>
        <v>60</v>
      </c>
      <c r="G34" s="37">
        <v>59</v>
      </c>
      <c r="H34" s="37">
        <v>59</v>
      </c>
      <c r="I34" s="38">
        <v>0</v>
      </c>
      <c r="J34" s="37">
        <v>0</v>
      </c>
      <c r="K34" s="37">
        <v>0</v>
      </c>
      <c r="L34" s="37">
        <v>0</v>
      </c>
      <c r="M34" s="37">
        <v>0</v>
      </c>
      <c r="N34" s="37">
        <v>0</v>
      </c>
      <c r="O34" s="38">
        <v>0</v>
      </c>
      <c r="P34" s="37">
        <v>1</v>
      </c>
      <c r="Q34" s="37">
        <v>0</v>
      </c>
      <c r="R34" s="37">
        <v>1</v>
      </c>
      <c r="S34" s="38">
        <f t="shared" si="2"/>
        <v>0</v>
      </c>
      <c r="T34" s="37">
        <v>0</v>
      </c>
      <c r="U34" s="37">
        <v>0</v>
      </c>
      <c r="V34" s="38">
        <v>0</v>
      </c>
      <c r="W34" s="37">
        <v>0</v>
      </c>
      <c r="X34" s="37">
        <v>0</v>
      </c>
      <c r="Y34" s="40">
        <f t="shared" si="3"/>
        <v>98.33333333333333</v>
      </c>
      <c r="Z34" s="40">
        <f t="shared" si="4"/>
        <v>98.33333333333333</v>
      </c>
      <c r="AA34" s="41">
        <f t="shared" si="5"/>
        <v>0</v>
      </c>
      <c r="AB34" s="37">
        <f t="shared" si="7"/>
        <v>0</v>
      </c>
      <c r="AC34" s="42">
        <f t="shared" si="6"/>
        <v>0</v>
      </c>
    </row>
    <row r="35" spans="1:29" s="43" customFormat="1" ht="15" customHeight="1">
      <c r="A35" s="34"/>
      <c r="B35" s="199" t="s">
        <v>57</v>
      </c>
      <c r="C35" s="199"/>
      <c r="D35" s="199"/>
      <c r="E35" s="35"/>
      <c r="F35" s="38">
        <f t="shared" si="1"/>
        <v>97</v>
      </c>
      <c r="G35" s="37">
        <v>97</v>
      </c>
      <c r="H35" s="37">
        <v>97</v>
      </c>
      <c r="I35" s="38">
        <v>0</v>
      </c>
      <c r="J35" s="37">
        <v>0</v>
      </c>
      <c r="K35" s="37">
        <v>0</v>
      </c>
      <c r="L35" s="37">
        <v>0</v>
      </c>
      <c r="M35" s="37">
        <v>0</v>
      </c>
      <c r="N35" s="37">
        <v>0</v>
      </c>
      <c r="O35" s="38">
        <v>0</v>
      </c>
      <c r="P35" s="37">
        <v>0</v>
      </c>
      <c r="Q35" s="37">
        <v>0</v>
      </c>
      <c r="R35" s="37">
        <v>0</v>
      </c>
      <c r="S35" s="38">
        <f t="shared" si="2"/>
        <v>0</v>
      </c>
      <c r="T35" s="37">
        <v>0</v>
      </c>
      <c r="U35" s="37">
        <v>0</v>
      </c>
      <c r="V35" s="38">
        <v>0</v>
      </c>
      <c r="W35" s="37">
        <v>0</v>
      </c>
      <c r="X35" s="37">
        <v>0</v>
      </c>
      <c r="Y35" s="40">
        <f t="shared" si="3"/>
        <v>100</v>
      </c>
      <c r="Z35" s="40">
        <f t="shared" si="4"/>
        <v>100</v>
      </c>
      <c r="AA35" s="41">
        <f t="shared" si="5"/>
        <v>0</v>
      </c>
      <c r="AB35" s="37">
        <f t="shared" si="7"/>
        <v>0</v>
      </c>
      <c r="AC35" s="42">
        <f t="shared" si="6"/>
        <v>0</v>
      </c>
    </row>
    <row r="36" spans="1:29" s="43" customFormat="1" ht="7.5" customHeight="1">
      <c r="A36" s="68"/>
      <c r="B36" s="69"/>
      <c r="C36" s="69"/>
      <c r="D36" s="69"/>
      <c r="E36" s="70"/>
      <c r="F36" s="71"/>
      <c r="G36" s="71"/>
      <c r="H36" s="71"/>
      <c r="I36" s="71"/>
      <c r="J36" s="71"/>
      <c r="K36" s="71"/>
      <c r="L36" s="71"/>
      <c r="M36" s="71"/>
      <c r="N36" s="71"/>
      <c r="O36" s="71"/>
      <c r="P36" s="71"/>
      <c r="Q36" s="71"/>
      <c r="R36" s="71"/>
      <c r="S36" s="71"/>
      <c r="T36" s="71"/>
      <c r="U36" s="71"/>
      <c r="V36" s="71"/>
      <c r="W36" s="71"/>
      <c r="X36" s="71"/>
      <c r="Y36" s="71"/>
      <c r="Z36" s="71"/>
      <c r="AA36" s="71"/>
      <c r="AB36" s="71"/>
      <c r="AC36" s="72"/>
    </row>
    <row r="37" spans="4:27" s="43" customFormat="1" ht="13.5" customHeight="1">
      <c r="D37" s="73" t="s">
        <v>58</v>
      </c>
      <c r="F37" s="74" t="s">
        <v>59</v>
      </c>
      <c r="I37" s="74"/>
      <c r="O37" s="74"/>
      <c r="S37" s="74"/>
      <c r="V37" s="74"/>
      <c r="AA37" s="74"/>
    </row>
    <row r="38" spans="4:27" s="43" customFormat="1" ht="13.5" customHeight="1">
      <c r="D38" s="73"/>
      <c r="F38" s="74" t="s">
        <v>60</v>
      </c>
      <c r="I38" s="74"/>
      <c r="O38" s="74"/>
      <c r="S38" s="74"/>
      <c r="V38" s="74"/>
      <c r="AA38" s="74"/>
    </row>
    <row r="39" spans="4:27" s="43" customFormat="1" ht="13.5" customHeight="1">
      <c r="D39" s="73"/>
      <c r="F39" s="74" t="s">
        <v>61</v>
      </c>
      <c r="I39" s="74"/>
      <c r="O39" s="74"/>
      <c r="S39" s="74"/>
      <c r="V39" s="74"/>
      <c r="AA39" s="74"/>
    </row>
    <row r="40" spans="4:27" s="43" customFormat="1" ht="13.5" customHeight="1">
      <c r="D40" s="73"/>
      <c r="F40" s="75" t="s">
        <v>62</v>
      </c>
      <c r="I40" s="74"/>
      <c r="O40" s="74"/>
      <c r="S40" s="74"/>
      <c r="V40" s="74"/>
      <c r="AA40" s="74"/>
    </row>
    <row r="41" spans="4:29" s="43" customFormat="1" ht="13.5" customHeight="1">
      <c r="D41" s="73"/>
      <c r="F41" s="234" t="s">
        <v>63</v>
      </c>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row>
    <row r="42" spans="4:29" s="43" customFormat="1" ht="13.5" customHeight="1">
      <c r="D42" s="73"/>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row>
    <row r="43" spans="6:27" s="43" customFormat="1" ht="12">
      <c r="F43" s="74"/>
      <c r="I43" s="74"/>
      <c r="O43" s="74"/>
      <c r="S43" s="74"/>
      <c r="V43" s="74"/>
      <c r="AA43" s="74"/>
    </row>
    <row r="44" spans="1:29" s="53" customFormat="1" ht="21">
      <c r="A44" s="175" t="s">
        <v>149</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row>
    <row r="45" spans="1:29" s="53" customFormat="1" ht="13.5">
      <c r="A45" s="3"/>
      <c r="B45" s="3"/>
      <c r="C45" s="4" t="s">
        <v>64</v>
      </c>
      <c r="D45" s="3"/>
      <c r="E45" s="3"/>
      <c r="F45" s="5"/>
      <c r="G45" s="6"/>
      <c r="H45" s="6"/>
      <c r="I45" s="5"/>
      <c r="J45" s="6"/>
      <c r="K45" s="6"/>
      <c r="L45" s="6"/>
      <c r="M45" s="6"/>
      <c r="N45" s="6"/>
      <c r="O45" s="5"/>
      <c r="P45" s="6"/>
      <c r="Q45" s="6"/>
      <c r="R45" s="6"/>
      <c r="S45" s="5"/>
      <c r="T45" s="6"/>
      <c r="U45" s="6"/>
      <c r="V45" s="5"/>
      <c r="W45" s="6"/>
      <c r="X45" s="6"/>
      <c r="Y45" s="6"/>
      <c r="Z45" s="6"/>
      <c r="AA45" s="5"/>
      <c r="AB45" s="6"/>
      <c r="AC45" s="7" t="s">
        <v>3</v>
      </c>
    </row>
    <row r="46" spans="1:29" s="53" customFormat="1" ht="12" customHeight="1">
      <c r="A46" s="8"/>
      <c r="B46" s="176" t="s">
        <v>4</v>
      </c>
      <c r="C46" s="177"/>
      <c r="D46" s="177"/>
      <c r="E46" s="9"/>
      <c r="F46" s="180" t="s">
        <v>5</v>
      </c>
      <c r="G46" s="183" t="s">
        <v>6</v>
      </c>
      <c r="H46" s="10"/>
      <c r="I46" s="186" t="s">
        <v>7</v>
      </c>
      <c r="J46" s="186" t="s">
        <v>8</v>
      </c>
      <c r="K46" s="191" t="s">
        <v>9</v>
      </c>
      <c r="L46" s="11"/>
      <c r="M46" s="12"/>
      <c r="N46" s="12"/>
      <c r="O46" s="13"/>
      <c r="P46" s="194" t="s">
        <v>10</v>
      </c>
      <c r="Q46" s="213" t="s">
        <v>11</v>
      </c>
      <c r="R46" s="216" t="s">
        <v>12</v>
      </c>
      <c r="S46" s="219" t="s">
        <v>13</v>
      </c>
      <c r="T46" s="220"/>
      <c r="U46" s="220"/>
      <c r="V46" s="220"/>
      <c r="W46" s="221"/>
      <c r="X46" s="225" t="s">
        <v>14</v>
      </c>
      <c r="Y46" s="228" t="s">
        <v>15</v>
      </c>
      <c r="Z46" s="14"/>
      <c r="AA46" s="186" t="s">
        <v>16</v>
      </c>
      <c r="AB46" s="200" t="s">
        <v>17</v>
      </c>
      <c r="AC46" s="235" t="s">
        <v>18</v>
      </c>
    </row>
    <row r="47" spans="1:29" s="53" customFormat="1" ht="12" customHeight="1">
      <c r="A47" s="16"/>
      <c r="B47" s="178"/>
      <c r="C47" s="178"/>
      <c r="D47" s="178"/>
      <c r="E47" s="17"/>
      <c r="F47" s="181"/>
      <c r="G47" s="184"/>
      <c r="H47" s="203" t="s">
        <v>19</v>
      </c>
      <c r="I47" s="187"/>
      <c r="J47" s="189"/>
      <c r="K47" s="192"/>
      <c r="L47" s="185" t="s">
        <v>20</v>
      </c>
      <c r="M47" s="206"/>
      <c r="N47" s="206"/>
      <c r="O47" s="207"/>
      <c r="P47" s="195" t="s">
        <v>21</v>
      </c>
      <c r="Q47" s="214" t="s">
        <v>22</v>
      </c>
      <c r="R47" s="217" t="s">
        <v>22</v>
      </c>
      <c r="S47" s="222"/>
      <c r="T47" s="223"/>
      <c r="U47" s="223"/>
      <c r="V47" s="223"/>
      <c r="W47" s="224"/>
      <c r="X47" s="226"/>
      <c r="Y47" s="229"/>
      <c r="Z47" s="208" t="s">
        <v>23</v>
      </c>
      <c r="AA47" s="231"/>
      <c r="AB47" s="201"/>
      <c r="AC47" s="236"/>
    </row>
    <row r="48" spans="1:29" s="53" customFormat="1" ht="12" customHeight="1">
      <c r="A48" s="16"/>
      <c r="B48" s="178"/>
      <c r="C48" s="178"/>
      <c r="D48" s="178"/>
      <c r="E48" s="17"/>
      <c r="F48" s="181"/>
      <c r="G48" s="184"/>
      <c r="H48" s="204"/>
      <c r="I48" s="187"/>
      <c r="J48" s="189"/>
      <c r="K48" s="192"/>
      <c r="L48" s="18"/>
      <c r="M48" s="211" t="s">
        <v>24</v>
      </c>
      <c r="N48" s="212"/>
      <c r="O48" s="19"/>
      <c r="P48" s="195"/>
      <c r="Q48" s="214"/>
      <c r="R48" s="217"/>
      <c r="S48" s="20"/>
      <c r="T48" s="21"/>
      <c r="U48" s="21"/>
      <c r="V48" s="21"/>
      <c r="W48" s="22"/>
      <c r="X48" s="226"/>
      <c r="Y48" s="229"/>
      <c r="Z48" s="209"/>
      <c r="AA48" s="231"/>
      <c r="AB48" s="201"/>
      <c r="AC48" s="236"/>
    </row>
    <row r="49" spans="1:29" s="53" customFormat="1" ht="36">
      <c r="A49" s="23"/>
      <c r="B49" s="179"/>
      <c r="C49" s="179"/>
      <c r="D49" s="179"/>
      <c r="E49" s="24"/>
      <c r="F49" s="182"/>
      <c r="G49" s="185"/>
      <c r="H49" s="205"/>
      <c r="I49" s="188"/>
      <c r="J49" s="190"/>
      <c r="K49" s="193"/>
      <c r="L49" s="25" t="s">
        <v>25</v>
      </c>
      <c r="M49" s="25" t="s">
        <v>26</v>
      </c>
      <c r="N49" s="25" t="s">
        <v>27</v>
      </c>
      <c r="O49" s="25" t="s">
        <v>28</v>
      </c>
      <c r="P49" s="196"/>
      <c r="Q49" s="215"/>
      <c r="R49" s="218"/>
      <c r="S49" s="26" t="s">
        <v>29</v>
      </c>
      <c r="T49" s="27" t="s">
        <v>30</v>
      </c>
      <c r="U49" s="28" t="s">
        <v>31</v>
      </c>
      <c r="V49" s="28" t="s">
        <v>32</v>
      </c>
      <c r="W49" s="29" t="s">
        <v>33</v>
      </c>
      <c r="X49" s="227"/>
      <c r="Y49" s="230"/>
      <c r="Z49" s="210"/>
      <c r="AA49" s="232"/>
      <c r="AB49" s="202"/>
      <c r="AC49" s="237"/>
    </row>
    <row r="50" spans="1:29" s="53" customFormat="1" ht="13.5">
      <c r="A50" s="30"/>
      <c r="B50" s="31"/>
      <c r="C50" s="31"/>
      <c r="D50" s="31"/>
      <c r="E50" s="32"/>
      <c r="F50" s="31"/>
      <c r="G50" s="31"/>
      <c r="H50" s="31"/>
      <c r="I50" s="31"/>
      <c r="J50" s="31"/>
      <c r="K50" s="31"/>
      <c r="L50" s="31"/>
      <c r="M50" s="31"/>
      <c r="N50" s="31"/>
      <c r="O50" s="31"/>
      <c r="P50" s="31"/>
      <c r="Q50" s="31"/>
      <c r="R50" s="31"/>
      <c r="S50" s="31"/>
      <c r="T50" s="31"/>
      <c r="U50" s="31"/>
      <c r="V50" s="31"/>
      <c r="W50" s="31"/>
      <c r="X50" s="31"/>
      <c r="Y50" s="31"/>
      <c r="Z50" s="31"/>
      <c r="AA50" s="31"/>
      <c r="AB50" s="31"/>
      <c r="AC50" s="32"/>
    </row>
    <row r="51" spans="1:29" s="53" customFormat="1" ht="13.5" customHeight="1">
      <c r="A51" s="34"/>
      <c r="B51" s="197" t="s">
        <v>34</v>
      </c>
      <c r="C51" s="197"/>
      <c r="D51" s="197"/>
      <c r="E51" s="35"/>
      <c r="F51" s="38">
        <v>5120</v>
      </c>
      <c r="G51" s="38">
        <v>5086</v>
      </c>
      <c r="H51" s="38">
        <v>5034</v>
      </c>
      <c r="I51" s="38">
        <v>0</v>
      </c>
      <c r="J51" s="38">
        <v>0</v>
      </c>
      <c r="K51" s="38">
        <v>0</v>
      </c>
      <c r="L51" s="38">
        <v>5</v>
      </c>
      <c r="M51" s="38">
        <v>4</v>
      </c>
      <c r="N51" s="38">
        <v>0</v>
      </c>
      <c r="O51" s="38">
        <v>2</v>
      </c>
      <c r="P51" s="38">
        <v>22</v>
      </c>
      <c r="Q51" s="38">
        <v>1</v>
      </c>
      <c r="R51" s="38">
        <v>96</v>
      </c>
      <c r="S51" s="38">
        <v>1</v>
      </c>
      <c r="T51" s="38">
        <v>1</v>
      </c>
      <c r="U51" s="38">
        <v>0</v>
      </c>
      <c r="V51" s="38">
        <v>0</v>
      </c>
      <c r="W51" s="38">
        <v>0</v>
      </c>
      <c r="X51" s="76">
        <v>0</v>
      </c>
      <c r="Y51" s="77">
        <v>99.3359375</v>
      </c>
      <c r="Z51" s="77">
        <v>98.3203125</v>
      </c>
      <c r="AA51" s="78">
        <v>0</v>
      </c>
      <c r="AB51" s="76">
        <v>10</v>
      </c>
      <c r="AC51" s="79">
        <v>0.1953125</v>
      </c>
    </row>
    <row r="52" spans="1:29" s="53" customFormat="1" ht="13.5">
      <c r="A52" s="44"/>
      <c r="B52" s="45"/>
      <c r="C52" s="46"/>
      <c r="D52" s="45"/>
      <c r="E52" s="47"/>
      <c r="F52" s="48"/>
      <c r="G52" s="48"/>
      <c r="H52" s="48"/>
      <c r="I52" s="48"/>
      <c r="J52" s="48"/>
      <c r="K52" s="48"/>
      <c r="L52" s="48"/>
      <c r="M52" s="48"/>
      <c r="N52" s="48"/>
      <c r="O52" s="48"/>
      <c r="P52" s="48"/>
      <c r="Q52" s="48"/>
      <c r="R52" s="48"/>
      <c r="S52" s="48"/>
      <c r="T52" s="48"/>
      <c r="U52" s="48"/>
      <c r="V52" s="48"/>
      <c r="W52" s="48"/>
      <c r="X52" s="48"/>
      <c r="Y52" s="80"/>
      <c r="Z52" s="80"/>
      <c r="AA52" s="81"/>
      <c r="AB52" s="48"/>
      <c r="AC52" s="82"/>
    </row>
    <row r="53" spans="1:29" s="53" customFormat="1" ht="13.5" customHeight="1">
      <c r="A53" s="44"/>
      <c r="B53" s="198" t="s">
        <v>35</v>
      </c>
      <c r="C53" s="198"/>
      <c r="D53" s="198"/>
      <c r="E53" s="47"/>
      <c r="F53" s="48">
        <f>SUM(F59:F77)</f>
        <v>4991</v>
      </c>
      <c r="G53" s="49">
        <f aca="true" t="shared" si="8" ref="G53:X53">SUM(G59:G77)</f>
        <v>4956</v>
      </c>
      <c r="H53" s="49">
        <f t="shared" si="8"/>
        <v>4899</v>
      </c>
      <c r="I53" s="48">
        <f t="shared" si="8"/>
        <v>1</v>
      </c>
      <c r="J53" s="49">
        <f t="shared" si="8"/>
        <v>0</v>
      </c>
      <c r="K53" s="49">
        <f t="shared" si="8"/>
        <v>1</v>
      </c>
      <c r="L53" s="49">
        <f t="shared" si="8"/>
        <v>0</v>
      </c>
      <c r="M53" s="49">
        <f t="shared" si="8"/>
        <v>3</v>
      </c>
      <c r="N53" s="49">
        <f t="shared" si="8"/>
        <v>1</v>
      </c>
      <c r="O53" s="48">
        <f t="shared" si="8"/>
        <v>2</v>
      </c>
      <c r="P53" s="49">
        <f t="shared" si="8"/>
        <v>27</v>
      </c>
      <c r="Q53" s="49">
        <f t="shared" si="8"/>
        <v>0</v>
      </c>
      <c r="R53" s="49">
        <f t="shared" si="8"/>
        <v>109</v>
      </c>
      <c r="S53" s="48">
        <f t="shared" si="8"/>
        <v>2</v>
      </c>
      <c r="T53" s="49">
        <f t="shared" si="8"/>
        <v>2</v>
      </c>
      <c r="U53" s="49">
        <f t="shared" si="8"/>
        <v>0</v>
      </c>
      <c r="V53" s="48">
        <f t="shared" si="8"/>
        <v>0</v>
      </c>
      <c r="W53" s="49">
        <f t="shared" si="8"/>
        <v>0</v>
      </c>
      <c r="X53" s="49">
        <f t="shared" si="8"/>
        <v>0</v>
      </c>
      <c r="Y53" s="50">
        <f>(G53/F53)*100</f>
        <v>99.29873772791024</v>
      </c>
      <c r="Z53" s="50">
        <f>(H53/F53)*100</f>
        <v>98.15668202764977</v>
      </c>
      <c r="AA53" s="81">
        <f>I53/F53*100</f>
        <v>0.02003606491685033</v>
      </c>
      <c r="AB53" s="49">
        <f>SUM(AB59:AB77)</f>
        <v>5</v>
      </c>
      <c r="AC53" s="82">
        <f>AB53/F53*100</f>
        <v>0.10018032458425166</v>
      </c>
    </row>
    <row r="54" spans="1:29" s="53" customFormat="1" ht="13.5">
      <c r="A54" s="44"/>
      <c r="B54" s="45"/>
      <c r="C54" s="46"/>
      <c r="D54" s="45"/>
      <c r="E54" s="47"/>
      <c r="F54" s="58"/>
      <c r="G54" s="59"/>
      <c r="H54" s="59"/>
      <c r="I54" s="58"/>
      <c r="J54" s="59"/>
      <c r="K54" s="59"/>
      <c r="L54" s="59"/>
      <c r="M54" s="59"/>
      <c r="N54" s="59"/>
      <c r="O54" s="58"/>
      <c r="P54" s="59"/>
      <c r="Q54" s="59"/>
      <c r="R54" s="59"/>
      <c r="S54" s="58"/>
      <c r="T54" s="59"/>
      <c r="U54" s="59"/>
      <c r="V54" s="58"/>
      <c r="W54" s="59"/>
      <c r="X54" s="59"/>
      <c r="Y54" s="60"/>
      <c r="Z54" s="60"/>
      <c r="AA54" s="83"/>
      <c r="AB54" s="59"/>
      <c r="AC54" s="84"/>
    </row>
    <row r="55" spans="1:29" s="53" customFormat="1" ht="13.5">
      <c r="A55" s="34"/>
      <c r="B55" s="64"/>
      <c r="C55" s="64" t="s">
        <v>36</v>
      </c>
      <c r="D55" s="64"/>
      <c r="E55" s="35"/>
      <c r="F55" s="38">
        <f>G55+I55+J55+K55+L55+M55+N55+O55+P55+Q55</f>
        <v>76</v>
      </c>
      <c r="G55" s="37">
        <v>76</v>
      </c>
      <c r="H55" s="37">
        <v>76</v>
      </c>
      <c r="I55" s="38">
        <v>0</v>
      </c>
      <c r="J55" s="37">
        <v>0</v>
      </c>
      <c r="K55" s="37">
        <v>0</v>
      </c>
      <c r="L55" s="37">
        <v>0</v>
      </c>
      <c r="M55" s="37">
        <v>0</v>
      </c>
      <c r="N55" s="37">
        <v>0</v>
      </c>
      <c r="O55" s="38">
        <v>0</v>
      </c>
      <c r="P55" s="37">
        <v>0</v>
      </c>
      <c r="Q55" s="37">
        <v>0</v>
      </c>
      <c r="R55" s="37">
        <v>2</v>
      </c>
      <c r="S55" s="38">
        <f>SUM(T55:W55)</f>
        <v>0</v>
      </c>
      <c r="T55" s="37">
        <v>0</v>
      </c>
      <c r="U55" s="37">
        <v>0</v>
      </c>
      <c r="V55" s="38">
        <v>0</v>
      </c>
      <c r="W55" s="37">
        <v>0</v>
      </c>
      <c r="X55" s="37">
        <v>0</v>
      </c>
      <c r="Y55" s="40">
        <f>(G55/F55)*100</f>
        <v>100</v>
      </c>
      <c r="Z55" s="40">
        <f>(H55/F55)*100</f>
        <v>100</v>
      </c>
      <c r="AA55" s="78">
        <f>I55/F55*100</f>
        <v>0</v>
      </c>
      <c r="AB55" s="37">
        <f>L55+M55+S55+X55</f>
        <v>0</v>
      </c>
      <c r="AC55" s="79">
        <f>AB55/F55*100</f>
        <v>0</v>
      </c>
    </row>
    <row r="56" spans="1:29" s="53" customFormat="1" ht="13.5">
      <c r="A56" s="34"/>
      <c r="B56" s="64"/>
      <c r="C56" s="64" t="s">
        <v>37</v>
      </c>
      <c r="D56" s="64"/>
      <c r="E56" s="35"/>
      <c r="F56" s="38">
        <f>G56+I56+J56+K56+L56+M56+N56+O56+P56+Q56</f>
        <v>4853</v>
      </c>
      <c r="G56" s="37">
        <v>4818</v>
      </c>
      <c r="H56" s="37">
        <v>4762</v>
      </c>
      <c r="I56" s="38">
        <v>1</v>
      </c>
      <c r="J56" s="37">
        <v>0</v>
      </c>
      <c r="K56" s="37">
        <v>1</v>
      </c>
      <c r="L56" s="37">
        <v>0</v>
      </c>
      <c r="M56" s="37">
        <v>3</v>
      </c>
      <c r="N56" s="37">
        <v>1</v>
      </c>
      <c r="O56" s="38">
        <v>2</v>
      </c>
      <c r="P56" s="37">
        <v>27</v>
      </c>
      <c r="Q56" s="37">
        <v>0</v>
      </c>
      <c r="R56" s="37">
        <v>105</v>
      </c>
      <c r="S56" s="38">
        <f>SUM(T56:W56)</f>
        <v>2</v>
      </c>
      <c r="T56" s="37">
        <v>2</v>
      </c>
      <c r="U56" s="37">
        <v>0</v>
      </c>
      <c r="V56" s="38">
        <v>0</v>
      </c>
      <c r="W56" s="37">
        <v>0</v>
      </c>
      <c r="X56" s="37">
        <v>0</v>
      </c>
      <c r="Y56" s="40">
        <f>(G56/F56)*100</f>
        <v>99.27879662064703</v>
      </c>
      <c r="Z56" s="40">
        <f>(H56/F56)*100</f>
        <v>98.12487121368227</v>
      </c>
      <c r="AA56" s="78">
        <f>I56/F56*100</f>
        <v>0.0206058108386565</v>
      </c>
      <c r="AB56" s="37">
        <f>L56+M56+S56+X56</f>
        <v>5</v>
      </c>
      <c r="AC56" s="79">
        <f>AB56/F56*100</f>
        <v>0.10302905419328251</v>
      </c>
    </row>
    <row r="57" spans="1:29" s="53" customFormat="1" ht="13.5">
      <c r="A57" s="34"/>
      <c r="B57" s="64"/>
      <c r="C57" s="64" t="s">
        <v>38</v>
      </c>
      <c r="D57" s="64"/>
      <c r="E57" s="35"/>
      <c r="F57" s="38">
        <f>G57+I57+J57+K57+L57+M57+N57+O57+P57+Q57</f>
        <v>62</v>
      </c>
      <c r="G57" s="37">
        <v>62</v>
      </c>
      <c r="H57" s="37">
        <v>61</v>
      </c>
      <c r="I57" s="38">
        <v>0</v>
      </c>
      <c r="J57" s="37">
        <v>0</v>
      </c>
      <c r="K57" s="37">
        <v>0</v>
      </c>
      <c r="L57" s="37">
        <v>0</v>
      </c>
      <c r="M57" s="37">
        <v>0</v>
      </c>
      <c r="N57" s="37">
        <v>0</v>
      </c>
      <c r="O57" s="38">
        <v>0</v>
      </c>
      <c r="P57" s="37">
        <v>0</v>
      </c>
      <c r="Q57" s="37">
        <v>0</v>
      </c>
      <c r="R57" s="37">
        <v>2</v>
      </c>
      <c r="S57" s="38">
        <f>SUM(T57:W57)</f>
        <v>0</v>
      </c>
      <c r="T57" s="37">
        <v>0</v>
      </c>
      <c r="U57" s="37">
        <v>0</v>
      </c>
      <c r="V57" s="38">
        <v>0</v>
      </c>
      <c r="W57" s="37">
        <v>0</v>
      </c>
      <c r="X57" s="37">
        <v>0</v>
      </c>
      <c r="Y57" s="40">
        <f>(G57/F57)*100</f>
        <v>100</v>
      </c>
      <c r="Z57" s="40">
        <f>(H57/F57)*100</f>
        <v>98.38709677419355</v>
      </c>
      <c r="AA57" s="78">
        <f>I57/F57*100</f>
        <v>0</v>
      </c>
      <c r="AB57" s="37">
        <f>L57+M57+S57+X57</f>
        <v>0</v>
      </c>
      <c r="AC57" s="79">
        <f>AB57/F57*100</f>
        <v>0</v>
      </c>
    </row>
    <row r="58" spans="1:29" s="53" customFormat="1" ht="13.5">
      <c r="A58" s="44"/>
      <c r="B58" s="45"/>
      <c r="C58" s="46"/>
      <c r="D58" s="45"/>
      <c r="E58" s="47"/>
      <c r="F58" s="38"/>
      <c r="G58" s="37"/>
      <c r="H58" s="37"/>
      <c r="I58" s="38"/>
      <c r="J58" s="37"/>
      <c r="K58" s="37"/>
      <c r="L58" s="37"/>
      <c r="M58" s="37"/>
      <c r="N58" s="37"/>
      <c r="O58" s="38"/>
      <c r="P58" s="37"/>
      <c r="Q58" s="37"/>
      <c r="R58" s="37"/>
      <c r="S58" s="38"/>
      <c r="T58" s="37"/>
      <c r="U58" s="37"/>
      <c r="V58" s="38"/>
      <c r="W58" s="37"/>
      <c r="X58" s="37"/>
      <c r="Y58" s="40"/>
      <c r="Z58" s="40"/>
      <c r="AA58" s="78"/>
      <c r="AB58" s="37"/>
      <c r="AC58" s="79"/>
    </row>
    <row r="59" spans="1:29" s="53" customFormat="1" ht="13.5">
      <c r="A59" s="44"/>
      <c r="B59" s="199" t="s">
        <v>39</v>
      </c>
      <c r="C59" s="199"/>
      <c r="D59" s="199"/>
      <c r="E59" s="47"/>
      <c r="F59" s="38">
        <f aca="true" t="shared" si="9" ref="F59:F77">G59+I59+J59+K59+L59+M59+N59+O59+P59+Q59</f>
        <v>1976</v>
      </c>
      <c r="G59" s="37">
        <v>1961</v>
      </c>
      <c r="H59" s="37">
        <v>1939</v>
      </c>
      <c r="I59" s="38">
        <v>0</v>
      </c>
      <c r="J59" s="37">
        <v>0</v>
      </c>
      <c r="K59" s="37">
        <v>1</v>
      </c>
      <c r="L59" s="37">
        <v>0</v>
      </c>
      <c r="M59" s="37">
        <v>1</v>
      </c>
      <c r="N59" s="37">
        <v>0</v>
      </c>
      <c r="O59" s="38">
        <v>0</v>
      </c>
      <c r="P59" s="37">
        <v>13</v>
      </c>
      <c r="Q59" s="37">
        <v>0</v>
      </c>
      <c r="R59" s="37">
        <v>41</v>
      </c>
      <c r="S59" s="38">
        <f aca="true" t="shared" si="10" ref="S59:S77">SUM(T59:W59)</f>
        <v>0</v>
      </c>
      <c r="T59" s="37">
        <v>0</v>
      </c>
      <c r="U59" s="37">
        <v>0</v>
      </c>
      <c r="V59" s="38">
        <v>0</v>
      </c>
      <c r="W59" s="37">
        <v>0</v>
      </c>
      <c r="X59" s="37">
        <v>0</v>
      </c>
      <c r="Y59" s="40">
        <f aca="true" t="shared" si="11" ref="Y59:Y77">(G59/F59)*100</f>
        <v>99.24089068825911</v>
      </c>
      <c r="Z59" s="40">
        <f aca="true" t="shared" si="12" ref="Z59:Z77">(H59/F59)*100</f>
        <v>98.12753036437248</v>
      </c>
      <c r="AA59" s="78">
        <f aca="true" t="shared" si="13" ref="AA59:AA77">I59/F59*100</f>
        <v>0</v>
      </c>
      <c r="AB59" s="37">
        <f aca="true" t="shared" si="14" ref="AB59:AB77">L59+M59+S59+X59</f>
        <v>1</v>
      </c>
      <c r="AC59" s="79">
        <f aca="true" t="shared" si="15" ref="AC59:AC77">AB59/F59*100</f>
        <v>0.05060728744939271</v>
      </c>
    </row>
    <row r="60" spans="1:29" s="53" customFormat="1" ht="13.5">
      <c r="A60" s="44"/>
      <c r="B60" s="199" t="s">
        <v>40</v>
      </c>
      <c r="C60" s="199"/>
      <c r="D60" s="199"/>
      <c r="E60" s="47"/>
      <c r="F60" s="38">
        <f t="shared" si="9"/>
        <v>216</v>
      </c>
      <c r="G60" s="37">
        <v>214</v>
      </c>
      <c r="H60" s="37">
        <v>210</v>
      </c>
      <c r="I60" s="38">
        <v>0</v>
      </c>
      <c r="J60" s="37">
        <v>0</v>
      </c>
      <c r="K60" s="37">
        <v>0</v>
      </c>
      <c r="L60" s="37">
        <v>0</v>
      </c>
      <c r="M60" s="37">
        <v>0</v>
      </c>
      <c r="N60" s="37">
        <v>0</v>
      </c>
      <c r="O60" s="38">
        <v>0</v>
      </c>
      <c r="P60" s="37">
        <v>2</v>
      </c>
      <c r="Q60" s="37">
        <v>0</v>
      </c>
      <c r="R60" s="37">
        <v>5</v>
      </c>
      <c r="S60" s="38">
        <f t="shared" si="10"/>
        <v>0</v>
      </c>
      <c r="T60" s="37">
        <v>0</v>
      </c>
      <c r="U60" s="37">
        <v>0</v>
      </c>
      <c r="V60" s="38">
        <v>0</v>
      </c>
      <c r="W60" s="37">
        <v>0</v>
      </c>
      <c r="X60" s="37">
        <v>0</v>
      </c>
      <c r="Y60" s="40">
        <f t="shared" si="11"/>
        <v>99.07407407407408</v>
      </c>
      <c r="Z60" s="40">
        <f t="shared" si="12"/>
        <v>97.22222222222221</v>
      </c>
      <c r="AA60" s="78">
        <f t="shared" si="13"/>
        <v>0</v>
      </c>
      <c r="AB60" s="37">
        <f t="shared" si="14"/>
        <v>0</v>
      </c>
      <c r="AC60" s="79">
        <f t="shared" si="15"/>
        <v>0</v>
      </c>
    </row>
    <row r="61" spans="1:29" s="53" customFormat="1" ht="13.5">
      <c r="A61" s="34"/>
      <c r="B61" s="199" t="s">
        <v>41</v>
      </c>
      <c r="C61" s="199"/>
      <c r="D61" s="199"/>
      <c r="E61" s="35"/>
      <c r="F61" s="38">
        <f t="shared" si="9"/>
        <v>501</v>
      </c>
      <c r="G61" s="37">
        <v>499</v>
      </c>
      <c r="H61" s="37">
        <v>494</v>
      </c>
      <c r="I61" s="38">
        <v>1</v>
      </c>
      <c r="J61" s="37">
        <v>0</v>
      </c>
      <c r="K61" s="37">
        <v>0</v>
      </c>
      <c r="L61" s="37">
        <v>0</v>
      </c>
      <c r="M61" s="37">
        <v>0</v>
      </c>
      <c r="N61" s="37">
        <v>0</v>
      </c>
      <c r="O61" s="38">
        <v>0</v>
      </c>
      <c r="P61" s="37">
        <v>1</v>
      </c>
      <c r="Q61" s="37">
        <v>0</v>
      </c>
      <c r="R61" s="37">
        <v>13</v>
      </c>
      <c r="S61" s="38">
        <f t="shared" si="10"/>
        <v>0</v>
      </c>
      <c r="T61" s="37">
        <v>0</v>
      </c>
      <c r="U61" s="37">
        <v>0</v>
      </c>
      <c r="V61" s="38">
        <v>0</v>
      </c>
      <c r="W61" s="37">
        <v>0</v>
      </c>
      <c r="X61" s="37">
        <v>0</v>
      </c>
      <c r="Y61" s="40">
        <f t="shared" si="11"/>
        <v>99.60079840319361</v>
      </c>
      <c r="Z61" s="40">
        <f t="shared" si="12"/>
        <v>98.60279441117764</v>
      </c>
      <c r="AA61" s="78">
        <f t="shared" si="13"/>
        <v>0.19960079840319359</v>
      </c>
      <c r="AB61" s="37">
        <f t="shared" si="14"/>
        <v>0</v>
      </c>
      <c r="AC61" s="79">
        <f t="shared" si="15"/>
        <v>0</v>
      </c>
    </row>
    <row r="62" spans="1:29" s="53" customFormat="1" ht="13.5">
      <c r="A62" s="34"/>
      <c r="B62" s="199" t="s">
        <v>42</v>
      </c>
      <c r="C62" s="199"/>
      <c r="D62" s="199"/>
      <c r="E62" s="35"/>
      <c r="F62" s="38">
        <f t="shared" si="9"/>
        <v>81</v>
      </c>
      <c r="G62" s="37">
        <v>81</v>
      </c>
      <c r="H62" s="37">
        <v>81</v>
      </c>
      <c r="I62" s="38">
        <v>0</v>
      </c>
      <c r="J62" s="37">
        <v>0</v>
      </c>
      <c r="K62" s="37">
        <v>0</v>
      </c>
      <c r="L62" s="37">
        <v>0</v>
      </c>
      <c r="M62" s="37">
        <v>0</v>
      </c>
      <c r="N62" s="37">
        <v>0</v>
      </c>
      <c r="O62" s="38">
        <v>0</v>
      </c>
      <c r="P62" s="37">
        <v>0</v>
      </c>
      <c r="Q62" s="37">
        <v>0</v>
      </c>
      <c r="R62" s="37">
        <v>0</v>
      </c>
      <c r="S62" s="38">
        <f t="shared" si="10"/>
        <v>0</v>
      </c>
      <c r="T62" s="37">
        <v>0</v>
      </c>
      <c r="U62" s="37">
        <v>0</v>
      </c>
      <c r="V62" s="38">
        <v>0</v>
      </c>
      <c r="W62" s="37">
        <v>0</v>
      </c>
      <c r="X62" s="37">
        <v>0</v>
      </c>
      <c r="Y62" s="40">
        <f t="shared" si="11"/>
        <v>100</v>
      </c>
      <c r="Z62" s="40">
        <f t="shared" si="12"/>
        <v>100</v>
      </c>
      <c r="AA62" s="78">
        <f t="shared" si="13"/>
        <v>0</v>
      </c>
      <c r="AB62" s="37">
        <f t="shared" si="14"/>
        <v>0</v>
      </c>
      <c r="AC62" s="79">
        <f t="shared" si="15"/>
        <v>0</v>
      </c>
    </row>
    <row r="63" spans="1:29" s="53" customFormat="1" ht="13.5">
      <c r="A63" s="34"/>
      <c r="B63" s="199" t="s">
        <v>43</v>
      </c>
      <c r="C63" s="199"/>
      <c r="D63" s="199"/>
      <c r="E63" s="35"/>
      <c r="F63" s="38">
        <f t="shared" si="9"/>
        <v>24</v>
      </c>
      <c r="G63" s="37">
        <v>24</v>
      </c>
      <c r="H63" s="37">
        <v>24</v>
      </c>
      <c r="I63" s="38">
        <v>0</v>
      </c>
      <c r="J63" s="37">
        <v>0</v>
      </c>
      <c r="K63" s="37">
        <v>0</v>
      </c>
      <c r="L63" s="37">
        <v>0</v>
      </c>
      <c r="M63" s="37">
        <v>0</v>
      </c>
      <c r="N63" s="37">
        <v>0</v>
      </c>
      <c r="O63" s="38">
        <v>0</v>
      </c>
      <c r="P63" s="37">
        <v>0</v>
      </c>
      <c r="Q63" s="37">
        <v>0</v>
      </c>
      <c r="R63" s="37">
        <v>1</v>
      </c>
      <c r="S63" s="38">
        <f t="shared" si="10"/>
        <v>0</v>
      </c>
      <c r="T63" s="37">
        <v>0</v>
      </c>
      <c r="U63" s="37">
        <v>0</v>
      </c>
      <c r="V63" s="38">
        <v>0</v>
      </c>
      <c r="W63" s="37">
        <v>0</v>
      </c>
      <c r="X63" s="37">
        <v>0</v>
      </c>
      <c r="Y63" s="40">
        <f t="shared" si="11"/>
        <v>100</v>
      </c>
      <c r="Z63" s="40">
        <f t="shared" si="12"/>
        <v>100</v>
      </c>
      <c r="AA63" s="78">
        <f t="shared" si="13"/>
        <v>0</v>
      </c>
      <c r="AB63" s="37">
        <f t="shared" si="14"/>
        <v>0</v>
      </c>
      <c r="AC63" s="79">
        <f t="shared" si="15"/>
        <v>0</v>
      </c>
    </row>
    <row r="64" spans="1:29" s="53" customFormat="1" ht="13.5">
      <c r="A64" s="34"/>
      <c r="B64" s="199" t="s">
        <v>44</v>
      </c>
      <c r="C64" s="199"/>
      <c r="D64" s="199"/>
      <c r="E64" s="35"/>
      <c r="F64" s="38">
        <f t="shared" si="9"/>
        <v>291</v>
      </c>
      <c r="G64" s="37">
        <v>287</v>
      </c>
      <c r="H64" s="37">
        <v>286</v>
      </c>
      <c r="I64" s="38">
        <v>0</v>
      </c>
      <c r="J64" s="37">
        <v>0</v>
      </c>
      <c r="K64" s="37">
        <v>0</v>
      </c>
      <c r="L64" s="37">
        <v>0</v>
      </c>
      <c r="M64" s="37">
        <v>2</v>
      </c>
      <c r="N64" s="37">
        <v>0</v>
      </c>
      <c r="O64" s="38">
        <v>0</v>
      </c>
      <c r="P64" s="37">
        <v>2</v>
      </c>
      <c r="Q64" s="37">
        <v>0</v>
      </c>
      <c r="R64" s="37">
        <v>5</v>
      </c>
      <c r="S64" s="38">
        <f t="shared" si="10"/>
        <v>0</v>
      </c>
      <c r="T64" s="37">
        <v>0</v>
      </c>
      <c r="U64" s="37">
        <v>0</v>
      </c>
      <c r="V64" s="38">
        <v>0</v>
      </c>
      <c r="W64" s="37">
        <v>0</v>
      </c>
      <c r="X64" s="37">
        <v>0</v>
      </c>
      <c r="Y64" s="40">
        <f t="shared" si="11"/>
        <v>98.62542955326461</v>
      </c>
      <c r="Z64" s="40">
        <f t="shared" si="12"/>
        <v>98.28178694158075</v>
      </c>
      <c r="AA64" s="78">
        <f t="shared" si="13"/>
        <v>0</v>
      </c>
      <c r="AB64" s="37">
        <f t="shared" si="14"/>
        <v>2</v>
      </c>
      <c r="AC64" s="79">
        <f t="shared" si="15"/>
        <v>0.6872852233676976</v>
      </c>
    </row>
    <row r="65" spans="1:29" s="53" customFormat="1" ht="13.5">
      <c r="A65" s="34"/>
      <c r="B65" s="199" t="s">
        <v>45</v>
      </c>
      <c r="C65" s="199"/>
      <c r="D65" s="199"/>
      <c r="E65" s="35"/>
      <c r="F65" s="38">
        <f t="shared" si="9"/>
        <v>85</v>
      </c>
      <c r="G65" s="37">
        <v>85</v>
      </c>
      <c r="H65" s="37">
        <v>84</v>
      </c>
      <c r="I65" s="38">
        <v>0</v>
      </c>
      <c r="J65" s="37">
        <v>0</v>
      </c>
      <c r="K65" s="37">
        <v>0</v>
      </c>
      <c r="L65" s="37">
        <v>0</v>
      </c>
      <c r="M65" s="37">
        <v>0</v>
      </c>
      <c r="N65" s="37">
        <v>0</v>
      </c>
      <c r="O65" s="38">
        <v>0</v>
      </c>
      <c r="P65" s="37">
        <v>0</v>
      </c>
      <c r="Q65" s="37">
        <v>0</v>
      </c>
      <c r="R65" s="37">
        <v>2</v>
      </c>
      <c r="S65" s="38">
        <f t="shared" si="10"/>
        <v>0</v>
      </c>
      <c r="T65" s="37">
        <v>0</v>
      </c>
      <c r="U65" s="37">
        <v>0</v>
      </c>
      <c r="V65" s="38">
        <v>0</v>
      </c>
      <c r="W65" s="37">
        <v>0</v>
      </c>
      <c r="X65" s="37">
        <v>0</v>
      </c>
      <c r="Y65" s="40">
        <f t="shared" si="11"/>
        <v>100</v>
      </c>
      <c r="Z65" s="40">
        <f t="shared" si="12"/>
        <v>98.82352941176471</v>
      </c>
      <c r="AA65" s="78">
        <f t="shared" si="13"/>
        <v>0</v>
      </c>
      <c r="AB65" s="37">
        <f t="shared" si="14"/>
        <v>0</v>
      </c>
      <c r="AC65" s="79">
        <f t="shared" si="15"/>
        <v>0</v>
      </c>
    </row>
    <row r="66" spans="1:29" s="53" customFormat="1" ht="13.5">
      <c r="A66" s="34"/>
      <c r="B66" s="199" t="s">
        <v>46</v>
      </c>
      <c r="C66" s="199"/>
      <c r="D66" s="199"/>
      <c r="E66" s="35"/>
      <c r="F66" s="38">
        <f t="shared" si="9"/>
        <v>171</v>
      </c>
      <c r="G66" s="37">
        <v>169</v>
      </c>
      <c r="H66" s="37">
        <v>168</v>
      </c>
      <c r="I66" s="38">
        <v>0</v>
      </c>
      <c r="J66" s="37">
        <v>0</v>
      </c>
      <c r="K66" s="37">
        <v>0</v>
      </c>
      <c r="L66" s="37">
        <v>0</v>
      </c>
      <c r="M66" s="37">
        <v>0</v>
      </c>
      <c r="N66" s="37">
        <v>0</v>
      </c>
      <c r="O66" s="38">
        <v>0</v>
      </c>
      <c r="P66" s="37">
        <v>2</v>
      </c>
      <c r="Q66" s="37">
        <v>0</v>
      </c>
      <c r="R66" s="37">
        <v>4</v>
      </c>
      <c r="S66" s="38">
        <f t="shared" si="10"/>
        <v>0</v>
      </c>
      <c r="T66" s="37">
        <v>0</v>
      </c>
      <c r="U66" s="37">
        <v>0</v>
      </c>
      <c r="V66" s="38">
        <v>0</v>
      </c>
      <c r="W66" s="37">
        <v>0</v>
      </c>
      <c r="X66" s="37">
        <v>0</v>
      </c>
      <c r="Y66" s="40">
        <f t="shared" si="11"/>
        <v>98.83040935672514</v>
      </c>
      <c r="Z66" s="40">
        <f t="shared" si="12"/>
        <v>98.24561403508771</v>
      </c>
      <c r="AA66" s="78">
        <f t="shared" si="13"/>
        <v>0</v>
      </c>
      <c r="AB66" s="37">
        <f t="shared" si="14"/>
        <v>0</v>
      </c>
      <c r="AC66" s="79">
        <f t="shared" si="15"/>
        <v>0</v>
      </c>
    </row>
    <row r="67" spans="1:29" s="53" customFormat="1" ht="13.5">
      <c r="A67" s="34"/>
      <c r="B67" s="199" t="s">
        <v>47</v>
      </c>
      <c r="C67" s="199"/>
      <c r="D67" s="199"/>
      <c r="E67" s="35"/>
      <c r="F67" s="38">
        <f t="shared" si="9"/>
        <v>550</v>
      </c>
      <c r="G67" s="37">
        <v>546</v>
      </c>
      <c r="H67" s="37">
        <v>538</v>
      </c>
      <c r="I67" s="38">
        <v>0</v>
      </c>
      <c r="J67" s="37">
        <v>0</v>
      </c>
      <c r="K67" s="37">
        <v>0</v>
      </c>
      <c r="L67" s="37">
        <v>0</v>
      </c>
      <c r="M67" s="37">
        <v>0</v>
      </c>
      <c r="N67" s="37">
        <v>0</v>
      </c>
      <c r="O67" s="38">
        <v>0</v>
      </c>
      <c r="P67" s="37">
        <v>4</v>
      </c>
      <c r="Q67" s="37">
        <v>0</v>
      </c>
      <c r="R67" s="37">
        <v>15</v>
      </c>
      <c r="S67" s="38">
        <f t="shared" si="10"/>
        <v>2</v>
      </c>
      <c r="T67" s="37">
        <v>2</v>
      </c>
      <c r="U67" s="37">
        <v>0</v>
      </c>
      <c r="V67" s="38">
        <v>0</v>
      </c>
      <c r="W67" s="37">
        <v>0</v>
      </c>
      <c r="X67" s="37">
        <v>0</v>
      </c>
      <c r="Y67" s="40">
        <f t="shared" si="11"/>
        <v>99.27272727272727</v>
      </c>
      <c r="Z67" s="40">
        <f t="shared" si="12"/>
        <v>97.81818181818181</v>
      </c>
      <c r="AA67" s="78">
        <f t="shared" si="13"/>
        <v>0</v>
      </c>
      <c r="AB67" s="37">
        <f t="shared" si="14"/>
        <v>2</v>
      </c>
      <c r="AC67" s="79">
        <f t="shared" si="15"/>
        <v>0.36363636363636365</v>
      </c>
    </row>
    <row r="68" spans="1:29" s="53" customFormat="1" ht="13.5">
      <c r="A68" s="34"/>
      <c r="B68" s="199" t="s">
        <v>48</v>
      </c>
      <c r="C68" s="199"/>
      <c r="D68" s="199"/>
      <c r="E68" s="35"/>
      <c r="F68" s="38">
        <f t="shared" si="9"/>
        <v>261</v>
      </c>
      <c r="G68" s="37">
        <v>259</v>
      </c>
      <c r="H68" s="37">
        <v>257</v>
      </c>
      <c r="I68" s="38">
        <v>0</v>
      </c>
      <c r="J68" s="37">
        <v>0</v>
      </c>
      <c r="K68" s="37">
        <v>0</v>
      </c>
      <c r="L68" s="37">
        <v>0</v>
      </c>
      <c r="M68" s="37">
        <v>0</v>
      </c>
      <c r="N68" s="37">
        <v>0</v>
      </c>
      <c r="O68" s="38">
        <v>1</v>
      </c>
      <c r="P68" s="37">
        <v>1</v>
      </c>
      <c r="Q68" s="37">
        <v>0</v>
      </c>
      <c r="R68" s="37">
        <v>7</v>
      </c>
      <c r="S68" s="38">
        <f t="shared" si="10"/>
        <v>0</v>
      </c>
      <c r="T68" s="37">
        <v>0</v>
      </c>
      <c r="U68" s="37">
        <v>0</v>
      </c>
      <c r="V68" s="38">
        <v>0</v>
      </c>
      <c r="W68" s="37">
        <v>0</v>
      </c>
      <c r="X68" s="37">
        <v>0</v>
      </c>
      <c r="Y68" s="40">
        <f t="shared" si="11"/>
        <v>99.23371647509579</v>
      </c>
      <c r="Z68" s="40">
        <f t="shared" si="12"/>
        <v>98.46743295019157</v>
      </c>
      <c r="AA68" s="78">
        <f t="shared" si="13"/>
        <v>0</v>
      </c>
      <c r="AB68" s="37">
        <f t="shared" si="14"/>
        <v>0</v>
      </c>
      <c r="AC68" s="79">
        <f t="shared" si="15"/>
        <v>0</v>
      </c>
    </row>
    <row r="69" spans="1:29" s="53" customFormat="1" ht="13.5">
      <c r="A69" s="34"/>
      <c r="B69" s="233" t="s">
        <v>49</v>
      </c>
      <c r="C69" s="233"/>
      <c r="D69" s="233"/>
      <c r="E69" s="35"/>
      <c r="F69" s="38">
        <f t="shared" si="9"/>
        <v>216</v>
      </c>
      <c r="G69" s="37">
        <v>215</v>
      </c>
      <c r="H69" s="37">
        <v>214</v>
      </c>
      <c r="I69" s="38">
        <v>0</v>
      </c>
      <c r="J69" s="37">
        <v>0</v>
      </c>
      <c r="K69" s="37">
        <v>0</v>
      </c>
      <c r="L69" s="37">
        <v>0</v>
      </c>
      <c r="M69" s="37">
        <v>0</v>
      </c>
      <c r="N69" s="37">
        <v>0</v>
      </c>
      <c r="O69" s="38">
        <v>0</v>
      </c>
      <c r="P69" s="37">
        <v>1</v>
      </c>
      <c r="Q69" s="37">
        <v>0</v>
      </c>
      <c r="R69" s="37">
        <v>2</v>
      </c>
      <c r="S69" s="38">
        <f t="shared" si="10"/>
        <v>0</v>
      </c>
      <c r="T69" s="37">
        <v>0</v>
      </c>
      <c r="U69" s="37">
        <v>0</v>
      </c>
      <c r="V69" s="38">
        <v>0</v>
      </c>
      <c r="W69" s="37">
        <v>0</v>
      </c>
      <c r="X69" s="37">
        <v>0</v>
      </c>
      <c r="Y69" s="40">
        <f t="shared" si="11"/>
        <v>99.53703703703704</v>
      </c>
      <c r="Z69" s="40">
        <f t="shared" si="12"/>
        <v>99.07407407407408</v>
      </c>
      <c r="AA69" s="78">
        <f t="shared" si="13"/>
        <v>0</v>
      </c>
      <c r="AB69" s="37">
        <f t="shared" si="14"/>
        <v>0</v>
      </c>
      <c r="AC69" s="79">
        <f t="shared" si="15"/>
        <v>0</v>
      </c>
    </row>
    <row r="70" spans="1:29" s="85" customFormat="1" ht="18.75">
      <c r="A70" s="34"/>
      <c r="B70" s="199" t="s">
        <v>50</v>
      </c>
      <c r="C70" s="199"/>
      <c r="D70" s="67"/>
      <c r="E70" s="35"/>
      <c r="F70" s="38">
        <f t="shared" si="9"/>
        <v>42</v>
      </c>
      <c r="G70" s="37">
        <v>42</v>
      </c>
      <c r="H70" s="37">
        <v>41</v>
      </c>
      <c r="I70" s="38">
        <v>0</v>
      </c>
      <c r="J70" s="37">
        <v>0</v>
      </c>
      <c r="K70" s="37">
        <v>0</v>
      </c>
      <c r="L70" s="37">
        <v>0</v>
      </c>
      <c r="M70" s="37">
        <v>0</v>
      </c>
      <c r="N70" s="37">
        <v>0</v>
      </c>
      <c r="O70" s="38">
        <v>0</v>
      </c>
      <c r="P70" s="37">
        <v>0</v>
      </c>
      <c r="Q70" s="37">
        <v>0</v>
      </c>
      <c r="R70" s="37">
        <v>2</v>
      </c>
      <c r="S70" s="38">
        <f t="shared" si="10"/>
        <v>0</v>
      </c>
      <c r="T70" s="37">
        <v>0</v>
      </c>
      <c r="U70" s="37">
        <v>0</v>
      </c>
      <c r="V70" s="38">
        <v>0</v>
      </c>
      <c r="W70" s="37">
        <v>0</v>
      </c>
      <c r="X70" s="37">
        <v>0</v>
      </c>
      <c r="Y70" s="40">
        <f t="shared" si="11"/>
        <v>100</v>
      </c>
      <c r="Z70" s="40">
        <f t="shared" si="12"/>
        <v>97.61904761904762</v>
      </c>
      <c r="AA70" s="78">
        <f t="shared" si="13"/>
        <v>0</v>
      </c>
      <c r="AB70" s="37">
        <f t="shared" si="14"/>
        <v>0</v>
      </c>
      <c r="AC70" s="79">
        <f t="shared" si="15"/>
        <v>0</v>
      </c>
    </row>
    <row r="71" spans="1:29" s="85" customFormat="1" ht="18.75">
      <c r="A71" s="34"/>
      <c r="B71" s="199" t="s">
        <v>51</v>
      </c>
      <c r="C71" s="199"/>
      <c r="D71" s="199"/>
      <c r="E71" s="35"/>
      <c r="F71" s="38">
        <f t="shared" si="9"/>
        <v>189</v>
      </c>
      <c r="G71" s="37">
        <v>188</v>
      </c>
      <c r="H71" s="37">
        <v>184</v>
      </c>
      <c r="I71" s="38">
        <v>0</v>
      </c>
      <c r="J71" s="37">
        <v>0</v>
      </c>
      <c r="K71" s="37">
        <v>0</v>
      </c>
      <c r="L71" s="37">
        <v>0</v>
      </c>
      <c r="M71" s="37">
        <v>0</v>
      </c>
      <c r="N71" s="37">
        <v>0</v>
      </c>
      <c r="O71" s="38">
        <v>1</v>
      </c>
      <c r="P71" s="37">
        <v>0</v>
      </c>
      <c r="Q71" s="37">
        <v>0</v>
      </c>
      <c r="R71" s="37">
        <v>6</v>
      </c>
      <c r="S71" s="38">
        <f t="shared" si="10"/>
        <v>0</v>
      </c>
      <c r="T71" s="37">
        <v>0</v>
      </c>
      <c r="U71" s="37">
        <v>0</v>
      </c>
      <c r="V71" s="38">
        <v>0</v>
      </c>
      <c r="W71" s="37">
        <v>0</v>
      </c>
      <c r="X71" s="37">
        <v>0</v>
      </c>
      <c r="Y71" s="40">
        <f t="shared" si="11"/>
        <v>99.47089947089947</v>
      </c>
      <c r="Z71" s="40">
        <f t="shared" si="12"/>
        <v>97.35449735449735</v>
      </c>
      <c r="AA71" s="78">
        <f t="shared" si="13"/>
        <v>0</v>
      </c>
      <c r="AB71" s="37">
        <f t="shared" si="14"/>
        <v>0</v>
      </c>
      <c r="AC71" s="79">
        <f t="shared" si="15"/>
        <v>0</v>
      </c>
    </row>
    <row r="72" spans="1:29" s="85" customFormat="1" ht="18.75">
      <c r="A72" s="34"/>
      <c r="B72" s="199" t="s">
        <v>52</v>
      </c>
      <c r="C72" s="199"/>
      <c r="D72" s="199"/>
      <c r="E72" s="35"/>
      <c r="F72" s="38">
        <f t="shared" si="9"/>
        <v>107</v>
      </c>
      <c r="G72" s="37">
        <v>107</v>
      </c>
      <c r="H72" s="37">
        <v>105</v>
      </c>
      <c r="I72" s="38">
        <v>0</v>
      </c>
      <c r="J72" s="37">
        <v>0</v>
      </c>
      <c r="K72" s="37">
        <v>0</v>
      </c>
      <c r="L72" s="37">
        <v>0</v>
      </c>
      <c r="M72" s="37">
        <v>0</v>
      </c>
      <c r="N72" s="37">
        <v>0</v>
      </c>
      <c r="O72" s="38">
        <v>0</v>
      </c>
      <c r="P72" s="37">
        <v>0</v>
      </c>
      <c r="Q72" s="37">
        <v>0</v>
      </c>
      <c r="R72" s="37">
        <v>3</v>
      </c>
      <c r="S72" s="38">
        <f t="shared" si="10"/>
        <v>0</v>
      </c>
      <c r="T72" s="37">
        <v>0</v>
      </c>
      <c r="U72" s="37">
        <v>0</v>
      </c>
      <c r="V72" s="38">
        <v>0</v>
      </c>
      <c r="W72" s="37">
        <v>0</v>
      </c>
      <c r="X72" s="37">
        <v>0</v>
      </c>
      <c r="Y72" s="40">
        <f t="shared" si="11"/>
        <v>100</v>
      </c>
      <c r="Z72" s="40">
        <f t="shared" si="12"/>
        <v>98.13084112149532</v>
      </c>
      <c r="AA72" s="78">
        <f t="shared" si="13"/>
        <v>0</v>
      </c>
      <c r="AB72" s="37">
        <f t="shared" si="14"/>
        <v>0</v>
      </c>
      <c r="AC72" s="79">
        <f t="shared" si="15"/>
        <v>0</v>
      </c>
    </row>
    <row r="73" spans="1:29" s="85" customFormat="1" ht="18.75">
      <c r="A73" s="34"/>
      <c r="B73" s="199" t="s">
        <v>53</v>
      </c>
      <c r="C73" s="199"/>
      <c r="D73" s="67"/>
      <c r="E73" s="35"/>
      <c r="F73" s="38">
        <f t="shared" si="9"/>
        <v>69</v>
      </c>
      <c r="G73" s="37">
        <v>68</v>
      </c>
      <c r="H73" s="37">
        <v>67</v>
      </c>
      <c r="I73" s="38">
        <v>0</v>
      </c>
      <c r="J73" s="37">
        <v>0</v>
      </c>
      <c r="K73" s="37">
        <v>0</v>
      </c>
      <c r="L73" s="37">
        <v>0</v>
      </c>
      <c r="M73" s="37">
        <v>0</v>
      </c>
      <c r="N73" s="37">
        <v>1</v>
      </c>
      <c r="O73" s="38">
        <v>0</v>
      </c>
      <c r="P73" s="37">
        <v>0</v>
      </c>
      <c r="Q73" s="37">
        <v>0</v>
      </c>
      <c r="R73" s="37">
        <v>0</v>
      </c>
      <c r="S73" s="38">
        <f t="shared" si="10"/>
        <v>0</v>
      </c>
      <c r="T73" s="37">
        <v>0</v>
      </c>
      <c r="U73" s="37">
        <v>0</v>
      </c>
      <c r="V73" s="38">
        <v>0</v>
      </c>
      <c r="W73" s="37">
        <v>0</v>
      </c>
      <c r="X73" s="37">
        <v>0</v>
      </c>
      <c r="Y73" s="40">
        <f t="shared" si="11"/>
        <v>98.55072463768117</v>
      </c>
      <c r="Z73" s="40">
        <f t="shared" si="12"/>
        <v>97.10144927536231</v>
      </c>
      <c r="AA73" s="78">
        <f t="shared" si="13"/>
        <v>0</v>
      </c>
      <c r="AB73" s="37">
        <f t="shared" si="14"/>
        <v>0</v>
      </c>
      <c r="AC73" s="79">
        <f t="shared" si="15"/>
        <v>0</v>
      </c>
    </row>
    <row r="74" spans="1:29" s="85" customFormat="1" ht="18.75">
      <c r="A74" s="34"/>
      <c r="B74" s="233" t="s">
        <v>54</v>
      </c>
      <c r="C74" s="233"/>
      <c r="D74" s="233"/>
      <c r="E74" s="35"/>
      <c r="F74" s="38">
        <f t="shared" si="9"/>
        <v>52</v>
      </c>
      <c r="G74" s="37">
        <v>52</v>
      </c>
      <c r="H74" s="37">
        <v>52</v>
      </c>
      <c r="I74" s="38">
        <v>0</v>
      </c>
      <c r="J74" s="37">
        <v>0</v>
      </c>
      <c r="K74" s="37">
        <v>0</v>
      </c>
      <c r="L74" s="37">
        <v>0</v>
      </c>
      <c r="M74" s="37">
        <v>0</v>
      </c>
      <c r="N74" s="37">
        <v>0</v>
      </c>
      <c r="O74" s="38">
        <v>0</v>
      </c>
      <c r="P74" s="37">
        <v>0</v>
      </c>
      <c r="Q74" s="37">
        <v>0</v>
      </c>
      <c r="R74" s="37">
        <v>1</v>
      </c>
      <c r="S74" s="38">
        <f t="shared" si="10"/>
        <v>0</v>
      </c>
      <c r="T74" s="37">
        <v>0</v>
      </c>
      <c r="U74" s="37">
        <v>0</v>
      </c>
      <c r="V74" s="38">
        <v>0</v>
      </c>
      <c r="W74" s="37">
        <v>0</v>
      </c>
      <c r="X74" s="37">
        <v>0</v>
      </c>
      <c r="Y74" s="40">
        <f t="shared" si="11"/>
        <v>100</v>
      </c>
      <c r="Z74" s="40">
        <f t="shared" si="12"/>
        <v>100</v>
      </c>
      <c r="AA74" s="78">
        <f t="shared" si="13"/>
        <v>0</v>
      </c>
      <c r="AB74" s="37">
        <f t="shared" si="14"/>
        <v>0</v>
      </c>
      <c r="AC74" s="79">
        <f t="shared" si="15"/>
        <v>0</v>
      </c>
    </row>
    <row r="75" spans="1:29" s="85" customFormat="1" ht="18.75">
      <c r="A75" s="34"/>
      <c r="B75" s="233" t="s">
        <v>55</v>
      </c>
      <c r="C75" s="233"/>
      <c r="D75" s="233"/>
      <c r="E75" s="35"/>
      <c r="F75" s="38">
        <f t="shared" si="9"/>
        <v>74</v>
      </c>
      <c r="G75" s="37">
        <v>74</v>
      </c>
      <c r="H75" s="37">
        <v>70</v>
      </c>
      <c r="I75" s="38">
        <v>0</v>
      </c>
      <c r="J75" s="37">
        <v>0</v>
      </c>
      <c r="K75" s="37">
        <v>0</v>
      </c>
      <c r="L75" s="37">
        <v>0</v>
      </c>
      <c r="M75" s="37">
        <v>0</v>
      </c>
      <c r="N75" s="37">
        <v>0</v>
      </c>
      <c r="O75" s="38">
        <v>0</v>
      </c>
      <c r="P75" s="37">
        <v>0</v>
      </c>
      <c r="Q75" s="37">
        <v>0</v>
      </c>
      <c r="R75" s="37">
        <v>2</v>
      </c>
      <c r="S75" s="38">
        <f t="shared" si="10"/>
        <v>0</v>
      </c>
      <c r="T75" s="37">
        <v>0</v>
      </c>
      <c r="U75" s="37">
        <v>0</v>
      </c>
      <c r="V75" s="38">
        <v>0</v>
      </c>
      <c r="W75" s="37">
        <v>0</v>
      </c>
      <c r="X75" s="37">
        <v>0</v>
      </c>
      <c r="Y75" s="40">
        <f t="shared" si="11"/>
        <v>100</v>
      </c>
      <c r="Z75" s="40">
        <f t="shared" si="12"/>
        <v>94.5945945945946</v>
      </c>
      <c r="AA75" s="78">
        <f t="shared" si="13"/>
        <v>0</v>
      </c>
      <c r="AB75" s="37">
        <f t="shared" si="14"/>
        <v>0</v>
      </c>
      <c r="AC75" s="79">
        <f t="shared" si="15"/>
        <v>0</v>
      </c>
    </row>
    <row r="76" spans="1:29" s="85" customFormat="1" ht="18.75">
      <c r="A76" s="34"/>
      <c r="B76" s="199" t="s">
        <v>56</v>
      </c>
      <c r="C76" s="199"/>
      <c r="D76" s="199"/>
      <c r="E76" s="35"/>
      <c r="F76" s="38">
        <f t="shared" si="9"/>
        <v>35</v>
      </c>
      <c r="G76" s="37">
        <v>34</v>
      </c>
      <c r="H76" s="37">
        <v>34</v>
      </c>
      <c r="I76" s="38">
        <v>0</v>
      </c>
      <c r="J76" s="37">
        <v>0</v>
      </c>
      <c r="K76" s="37">
        <v>0</v>
      </c>
      <c r="L76" s="37">
        <v>0</v>
      </c>
      <c r="M76" s="37">
        <v>0</v>
      </c>
      <c r="N76" s="37">
        <v>0</v>
      </c>
      <c r="O76" s="38">
        <v>0</v>
      </c>
      <c r="P76" s="37">
        <v>1</v>
      </c>
      <c r="Q76" s="37">
        <v>0</v>
      </c>
      <c r="R76" s="37">
        <v>0</v>
      </c>
      <c r="S76" s="38">
        <f t="shared" si="10"/>
        <v>0</v>
      </c>
      <c r="T76" s="37">
        <v>0</v>
      </c>
      <c r="U76" s="37">
        <v>0</v>
      </c>
      <c r="V76" s="38">
        <v>0</v>
      </c>
      <c r="W76" s="37">
        <v>0</v>
      </c>
      <c r="X76" s="37">
        <v>0</v>
      </c>
      <c r="Y76" s="40">
        <f t="shared" si="11"/>
        <v>97.14285714285714</v>
      </c>
      <c r="Z76" s="40">
        <f t="shared" si="12"/>
        <v>97.14285714285714</v>
      </c>
      <c r="AA76" s="78">
        <f t="shared" si="13"/>
        <v>0</v>
      </c>
      <c r="AB76" s="37">
        <f t="shared" si="14"/>
        <v>0</v>
      </c>
      <c r="AC76" s="79">
        <f t="shared" si="15"/>
        <v>0</v>
      </c>
    </row>
    <row r="77" spans="1:29" s="85" customFormat="1" ht="18.75">
      <c r="A77" s="34"/>
      <c r="B77" s="199" t="s">
        <v>57</v>
      </c>
      <c r="C77" s="199"/>
      <c r="D77" s="199"/>
      <c r="E77" s="35"/>
      <c r="F77" s="38">
        <f t="shared" si="9"/>
        <v>51</v>
      </c>
      <c r="G77" s="37">
        <v>51</v>
      </c>
      <c r="H77" s="37">
        <v>51</v>
      </c>
      <c r="I77" s="38">
        <v>0</v>
      </c>
      <c r="J77" s="37">
        <v>0</v>
      </c>
      <c r="K77" s="37">
        <v>0</v>
      </c>
      <c r="L77" s="37">
        <v>0</v>
      </c>
      <c r="M77" s="37">
        <v>0</v>
      </c>
      <c r="N77" s="37">
        <v>0</v>
      </c>
      <c r="O77" s="38">
        <v>0</v>
      </c>
      <c r="P77" s="37">
        <v>0</v>
      </c>
      <c r="Q77" s="37">
        <v>0</v>
      </c>
      <c r="R77" s="37">
        <v>0</v>
      </c>
      <c r="S77" s="38">
        <f t="shared" si="10"/>
        <v>0</v>
      </c>
      <c r="T77" s="37">
        <v>0</v>
      </c>
      <c r="U77" s="37">
        <v>0</v>
      </c>
      <c r="V77" s="38">
        <v>0</v>
      </c>
      <c r="W77" s="37">
        <v>0</v>
      </c>
      <c r="X77" s="37">
        <v>0</v>
      </c>
      <c r="Y77" s="40">
        <f t="shared" si="11"/>
        <v>100</v>
      </c>
      <c r="Z77" s="40">
        <f t="shared" si="12"/>
        <v>100</v>
      </c>
      <c r="AA77" s="78">
        <f t="shared" si="13"/>
        <v>0</v>
      </c>
      <c r="AB77" s="37">
        <f t="shared" si="14"/>
        <v>0</v>
      </c>
      <c r="AC77" s="79">
        <f t="shared" si="15"/>
        <v>0</v>
      </c>
    </row>
    <row r="78" spans="1:29" s="85" customFormat="1" ht="18.75">
      <c r="A78" s="86"/>
      <c r="B78" s="87"/>
      <c r="C78" s="88"/>
      <c r="D78" s="87"/>
      <c r="E78" s="89"/>
      <c r="F78" s="71"/>
      <c r="G78" s="71"/>
      <c r="H78" s="71"/>
      <c r="I78" s="71"/>
      <c r="J78" s="71"/>
      <c r="K78" s="71"/>
      <c r="L78" s="71"/>
      <c r="M78" s="71"/>
      <c r="N78" s="71"/>
      <c r="O78" s="71"/>
      <c r="P78" s="71"/>
      <c r="Q78" s="71"/>
      <c r="R78" s="71"/>
      <c r="S78" s="71"/>
      <c r="T78" s="71"/>
      <c r="U78" s="71"/>
      <c r="V78" s="71"/>
      <c r="W78" s="71"/>
      <c r="X78" s="71"/>
      <c r="Y78" s="71"/>
      <c r="Z78" s="71"/>
      <c r="AA78" s="71"/>
      <c r="AB78" s="71"/>
      <c r="AC78" s="72"/>
    </row>
    <row r="79" spans="6:27" s="85" customFormat="1" ht="18.75">
      <c r="F79" s="90"/>
      <c r="I79" s="90"/>
      <c r="O79" s="90"/>
      <c r="S79" s="90"/>
      <c r="V79" s="90"/>
      <c r="AA79" s="90"/>
    </row>
    <row r="80" spans="1:29" s="85" customFormat="1" ht="21">
      <c r="A80" s="175" t="s">
        <v>150</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row>
    <row r="81" spans="1:29" s="85" customFormat="1" ht="18.75">
      <c r="A81" s="3"/>
      <c r="B81" s="3"/>
      <c r="C81" s="4" t="s">
        <v>65</v>
      </c>
      <c r="D81" s="3"/>
      <c r="E81" s="3"/>
      <c r="F81" s="5"/>
      <c r="G81" s="6"/>
      <c r="H81" s="6"/>
      <c r="I81" s="5"/>
      <c r="J81" s="6"/>
      <c r="K81" s="6"/>
      <c r="L81" s="6"/>
      <c r="M81" s="6"/>
      <c r="N81" s="6"/>
      <c r="O81" s="5"/>
      <c r="P81" s="6"/>
      <c r="Q81" s="6"/>
      <c r="R81" s="6"/>
      <c r="S81" s="5"/>
      <c r="T81" s="6"/>
      <c r="U81" s="6"/>
      <c r="V81" s="5"/>
      <c r="W81" s="6"/>
      <c r="X81" s="6"/>
      <c r="Y81" s="6"/>
      <c r="Z81" s="6"/>
      <c r="AA81" s="5"/>
      <c r="AB81" s="6"/>
      <c r="AC81" s="7" t="s">
        <v>3</v>
      </c>
    </row>
    <row r="82" spans="1:29" s="85" customFormat="1" ht="18.75" customHeight="1">
      <c r="A82" s="8"/>
      <c r="B82" s="176" t="s">
        <v>4</v>
      </c>
      <c r="C82" s="177"/>
      <c r="D82" s="177"/>
      <c r="E82" s="9"/>
      <c r="F82" s="180" t="s">
        <v>5</v>
      </c>
      <c r="G82" s="183" t="s">
        <v>6</v>
      </c>
      <c r="H82" s="10"/>
      <c r="I82" s="186" t="s">
        <v>7</v>
      </c>
      <c r="J82" s="186" t="s">
        <v>8</v>
      </c>
      <c r="K82" s="191" t="s">
        <v>9</v>
      </c>
      <c r="L82" s="11"/>
      <c r="M82" s="12"/>
      <c r="N82" s="12"/>
      <c r="O82" s="13"/>
      <c r="P82" s="194" t="s">
        <v>10</v>
      </c>
      <c r="Q82" s="213" t="s">
        <v>11</v>
      </c>
      <c r="R82" s="216" t="s">
        <v>12</v>
      </c>
      <c r="S82" s="219" t="s">
        <v>13</v>
      </c>
      <c r="T82" s="220"/>
      <c r="U82" s="220"/>
      <c r="V82" s="220"/>
      <c r="W82" s="221"/>
      <c r="X82" s="225" t="s">
        <v>14</v>
      </c>
      <c r="Y82" s="228" t="s">
        <v>15</v>
      </c>
      <c r="Z82" s="14"/>
      <c r="AA82" s="186" t="s">
        <v>16</v>
      </c>
      <c r="AB82" s="200" t="s">
        <v>17</v>
      </c>
      <c r="AC82" s="235" t="s">
        <v>18</v>
      </c>
    </row>
    <row r="83" spans="1:29" s="85" customFormat="1" ht="18.75" customHeight="1">
      <c r="A83" s="16"/>
      <c r="B83" s="178"/>
      <c r="C83" s="178"/>
      <c r="D83" s="178"/>
      <c r="E83" s="17"/>
      <c r="F83" s="181"/>
      <c r="G83" s="184"/>
      <c r="H83" s="203" t="s">
        <v>19</v>
      </c>
      <c r="I83" s="187"/>
      <c r="J83" s="189"/>
      <c r="K83" s="192"/>
      <c r="L83" s="185" t="s">
        <v>20</v>
      </c>
      <c r="M83" s="206"/>
      <c r="N83" s="206"/>
      <c r="O83" s="207"/>
      <c r="P83" s="195" t="s">
        <v>21</v>
      </c>
      <c r="Q83" s="214" t="s">
        <v>22</v>
      </c>
      <c r="R83" s="217" t="s">
        <v>22</v>
      </c>
      <c r="S83" s="222"/>
      <c r="T83" s="223"/>
      <c r="U83" s="223"/>
      <c r="V83" s="223"/>
      <c r="W83" s="224"/>
      <c r="X83" s="226"/>
      <c r="Y83" s="229"/>
      <c r="Z83" s="208" t="s">
        <v>23</v>
      </c>
      <c r="AA83" s="231"/>
      <c r="AB83" s="201"/>
      <c r="AC83" s="236"/>
    </row>
    <row r="84" spans="1:29" s="85" customFormat="1" ht="18.75" customHeight="1">
      <c r="A84" s="16"/>
      <c r="B84" s="178"/>
      <c r="C84" s="178"/>
      <c r="D84" s="178"/>
      <c r="E84" s="17"/>
      <c r="F84" s="181"/>
      <c r="G84" s="184"/>
      <c r="H84" s="204"/>
      <c r="I84" s="187"/>
      <c r="J84" s="189"/>
      <c r="K84" s="192"/>
      <c r="L84" s="18"/>
      <c r="M84" s="211" t="s">
        <v>24</v>
      </c>
      <c r="N84" s="212"/>
      <c r="O84" s="19"/>
      <c r="P84" s="195"/>
      <c r="Q84" s="214"/>
      <c r="R84" s="217"/>
      <c r="S84" s="20"/>
      <c r="T84" s="21"/>
      <c r="U84" s="21"/>
      <c r="V84" s="21"/>
      <c r="W84" s="22"/>
      <c r="X84" s="226"/>
      <c r="Y84" s="229"/>
      <c r="Z84" s="209"/>
      <c r="AA84" s="231"/>
      <c r="AB84" s="201"/>
      <c r="AC84" s="236"/>
    </row>
    <row r="85" spans="1:29" s="85" customFormat="1" ht="36">
      <c r="A85" s="23"/>
      <c r="B85" s="179"/>
      <c r="C85" s="179"/>
      <c r="D85" s="179"/>
      <c r="E85" s="24"/>
      <c r="F85" s="182"/>
      <c r="G85" s="185"/>
      <c r="H85" s="205"/>
      <c r="I85" s="188"/>
      <c r="J85" s="190"/>
      <c r="K85" s="193"/>
      <c r="L85" s="25" t="s">
        <v>25</v>
      </c>
      <c r="M85" s="25" t="s">
        <v>26</v>
      </c>
      <c r="N85" s="25" t="s">
        <v>27</v>
      </c>
      <c r="O85" s="25" t="s">
        <v>28</v>
      </c>
      <c r="P85" s="196"/>
      <c r="Q85" s="215"/>
      <c r="R85" s="218"/>
      <c r="S85" s="26" t="s">
        <v>29</v>
      </c>
      <c r="T85" s="27" t="s">
        <v>30</v>
      </c>
      <c r="U85" s="28" t="s">
        <v>31</v>
      </c>
      <c r="V85" s="28" t="s">
        <v>32</v>
      </c>
      <c r="W85" s="29" t="s">
        <v>33</v>
      </c>
      <c r="X85" s="227"/>
      <c r="Y85" s="230"/>
      <c r="Z85" s="210"/>
      <c r="AA85" s="232"/>
      <c r="AB85" s="202"/>
      <c r="AC85" s="237"/>
    </row>
    <row r="86" spans="1:29" s="85" customFormat="1" ht="18.75">
      <c r="A86" s="30"/>
      <c r="B86" s="31"/>
      <c r="C86" s="31"/>
      <c r="D86" s="31"/>
      <c r="E86" s="32"/>
      <c r="F86" s="31"/>
      <c r="G86" s="31"/>
      <c r="H86" s="31"/>
      <c r="I86" s="31"/>
      <c r="J86" s="31"/>
      <c r="K86" s="31"/>
      <c r="L86" s="31"/>
      <c r="M86" s="31"/>
      <c r="N86" s="31"/>
      <c r="O86" s="31"/>
      <c r="P86" s="31"/>
      <c r="Q86" s="31"/>
      <c r="R86" s="31"/>
      <c r="S86" s="31"/>
      <c r="T86" s="31"/>
      <c r="U86" s="31"/>
      <c r="V86" s="31"/>
      <c r="W86" s="31"/>
      <c r="X86" s="31"/>
      <c r="Y86" s="31"/>
      <c r="Z86" s="31"/>
      <c r="AA86" s="31"/>
      <c r="AB86" s="31"/>
      <c r="AC86" s="32"/>
    </row>
    <row r="87" spans="1:29" s="85" customFormat="1" ht="18.75" customHeight="1">
      <c r="A87" s="34"/>
      <c r="B87" s="197" t="s">
        <v>34</v>
      </c>
      <c r="C87" s="197"/>
      <c r="D87" s="197"/>
      <c r="E87" s="35"/>
      <c r="F87" s="38">
        <v>5036</v>
      </c>
      <c r="G87" s="38">
        <v>5007</v>
      </c>
      <c r="H87" s="38">
        <v>4959</v>
      </c>
      <c r="I87" s="38">
        <v>1</v>
      </c>
      <c r="J87" s="38">
        <v>3</v>
      </c>
      <c r="K87" s="38">
        <v>0</v>
      </c>
      <c r="L87" s="38">
        <v>0</v>
      </c>
      <c r="M87" s="38">
        <v>4</v>
      </c>
      <c r="N87" s="38">
        <v>0</v>
      </c>
      <c r="O87" s="38">
        <v>3</v>
      </c>
      <c r="P87" s="38">
        <v>18</v>
      </c>
      <c r="Q87" s="38">
        <v>0</v>
      </c>
      <c r="R87" s="38">
        <v>71</v>
      </c>
      <c r="S87" s="38">
        <v>0</v>
      </c>
      <c r="T87" s="38">
        <v>0</v>
      </c>
      <c r="U87" s="38">
        <v>0</v>
      </c>
      <c r="V87" s="38">
        <v>0</v>
      </c>
      <c r="W87" s="38">
        <v>0</v>
      </c>
      <c r="X87" s="76">
        <v>0</v>
      </c>
      <c r="Y87" s="77">
        <v>99.42414614773631</v>
      </c>
      <c r="Z87" s="77">
        <v>98.47100873709293</v>
      </c>
      <c r="AA87" s="78">
        <v>0.019857029388403495</v>
      </c>
      <c r="AB87" s="76">
        <v>4</v>
      </c>
      <c r="AC87" s="79">
        <v>0.07942811755361398</v>
      </c>
    </row>
    <row r="88" spans="1:29" s="85" customFormat="1" ht="18.75">
      <c r="A88" s="44"/>
      <c r="B88" s="45"/>
      <c r="C88" s="46"/>
      <c r="D88" s="45"/>
      <c r="E88" s="47"/>
      <c r="F88" s="48"/>
      <c r="G88" s="48"/>
      <c r="H88" s="48"/>
      <c r="I88" s="48"/>
      <c r="J88" s="48"/>
      <c r="K88" s="48"/>
      <c r="L88" s="48"/>
      <c r="M88" s="48"/>
      <c r="N88" s="48"/>
      <c r="O88" s="48"/>
      <c r="P88" s="48"/>
      <c r="Q88" s="48"/>
      <c r="R88" s="48"/>
      <c r="S88" s="48"/>
      <c r="T88" s="48"/>
      <c r="U88" s="48"/>
      <c r="V88" s="48"/>
      <c r="W88" s="48"/>
      <c r="X88" s="48"/>
      <c r="Y88" s="80"/>
      <c r="Z88" s="80"/>
      <c r="AA88" s="81"/>
      <c r="AB88" s="48"/>
      <c r="AC88" s="82"/>
    </row>
    <row r="89" spans="1:29" s="85" customFormat="1" ht="18.75" customHeight="1">
      <c r="A89" s="44"/>
      <c r="B89" s="198" t="s">
        <v>35</v>
      </c>
      <c r="C89" s="198"/>
      <c r="D89" s="198"/>
      <c r="E89" s="47"/>
      <c r="F89" s="48">
        <f>SUM(F95:F113)</f>
        <v>4841</v>
      </c>
      <c r="G89" s="49">
        <f aca="true" t="shared" si="16" ref="G89:X89">SUM(G95:G113)</f>
        <v>4821</v>
      </c>
      <c r="H89" s="49">
        <f t="shared" si="16"/>
        <v>4751</v>
      </c>
      <c r="I89" s="48">
        <f t="shared" si="16"/>
        <v>1</v>
      </c>
      <c r="J89" s="49">
        <f t="shared" si="16"/>
        <v>2</v>
      </c>
      <c r="K89" s="49">
        <f t="shared" si="16"/>
        <v>0</v>
      </c>
      <c r="L89" s="49">
        <f t="shared" si="16"/>
        <v>0</v>
      </c>
      <c r="M89" s="49">
        <f t="shared" si="16"/>
        <v>0</v>
      </c>
      <c r="N89" s="49">
        <f t="shared" si="16"/>
        <v>0</v>
      </c>
      <c r="O89" s="48">
        <f t="shared" si="16"/>
        <v>0</v>
      </c>
      <c r="P89" s="49">
        <f t="shared" si="16"/>
        <v>17</v>
      </c>
      <c r="Q89" s="49">
        <f t="shared" si="16"/>
        <v>0</v>
      </c>
      <c r="R89" s="49">
        <f t="shared" si="16"/>
        <v>99</v>
      </c>
      <c r="S89" s="48">
        <f t="shared" si="16"/>
        <v>0</v>
      </c>
      <c r="T89" s="49">
        <f t="shared" si="16"/>
        <v>0</v>
      </c>
      <c r="U89" s="49">
        <f t="shared" si="16"/>
        <v>0</v>
      </c>
      <c r="V89" s="48">
        <f t="shared" si="16"/>
        <v>0</v>
      </c>
      <c r="W89" s="49">
        <f t="shared" si="16"/>
        <v>0</v>
      </c>
      <c r="X89" s="49">
        <f t="shared" si="16"/>
        <v>0</v>
      </c>
      <c r="Y89" s="50">
        <f>(G89/F89)*100</f>
        <v>99.58686221854988</v>
      </c>
      <c r="Z89" s="50">
        <f>(H89/F89)*100</f>
        <v>98.14087998347449</v>
      </c>
      <c r="AA89" s="81">
        <f>I89/F89*100</f>
        <v>0.02065688907250568</v>
      </c>
      <c r="AB89" s="49">
        <f>SUM(AB95:AB113)</f>
        <v>0</v>
      </c>
      <c r="AC89" s="82">
        <f>AB89/F89*100</f>
        <v>0</v>
      </c>
    </row>
    <row r="90" spans="1:29" s="85" customFormat="1" ht="18.75">
      <c r="A90" s="44"/>
      <c r="B90" s="45"/>
      <c r="C90" s="46"/>
      <c r="D90" s="45"/>
      <c r="E90" s="47"/>
      <c r="F90" s="58"/>
      <c r="G90" s="59"/>
      <c r="H90" s="59"/>
      <c r="I90" s="58"/>
      <c r="J90" s="59"/>
      <c r="K90" s="59"/>
      <c r="L90" s="59"/>
      <c r="M90" s="59"/>
      <c r="N90" s="59"/>
      <c r="O90" s="58"/>
      <c r="P90" s="59"/>
      <c r="Q90" s="59"/>
      <c r="R90" s="59"/>
      <c r="S90" s="58"/>
      <c r="T90" s="59"/>
      <c r="U90" s="59"/>
      <c r="V90" s="58"/>
      <c r="W90" s="59"/>
      <c r="X90" s="59"/>
      <c r="Y90" s="60"/>
      <c r="Z90" s="60"/>
      <c r="AA90" s="83"/>
      <c r="AB90" s="59"/>
      <c r="AC90" s="84"/>
    </row>
    <row r="91" spans="1:29" s="85" customFormat="1" ht="18.75">
      <c r="A91" s="34"/>
      <c r="B91" s="64"/>
      <c r="C91" s="64" t="s">
        <v>36</v>
      </c>
      <c r="D91" s="64"/>
      <c r="E91" s="35"/>
      <c r="F91" s="38">
        <f>G91+I91+J91+K91+L91+M91+N91+O91+P91+Q91</f>
        <v>77</v>
      </c>
      <c r="G91" s="37">
        <v>77</v>
      </c>
      <c r="H91" s="37">
        <v>77</v>
      </c>
      <c r="I91" s="38">
        <v>0</v>
      </c>
      <c r="J91" s="37">
        <v>0</v>
      </c>
      <c r="K91" s="37">
        <v>0</v>
      </c>
      <c r="L91" s="37">
        <v>0</v>
      </c>
      <c r="M91" s="37">
        <v>0</v>
      </c>
      <c r="N91" s="37">
        <v>0</v>
      </c>
      <c r="O91" s="38">
        <v>0</v>
      </c>
      <c r="P91" s="37">
        <v>0</v>
      </c>
      <c r="Q91" s="37">
        <v>0</v>
      </c>
      <c r="R91" s="37">
        <v>1</v>
      </c>
      <c r="S91" s="38">
        <f>SUM(T91:W91)</f>
        <v>0</v>
      </c>
      <c r="T91" s="37">
        <v>0</v>
      </c>
      <c r="U91" s="37">
        <v>0</v>
      </c>
      <c r="V91" s="38">
        <v>0</v>
      </c>
      <c r="W91" s="37">
        <v>0</v>
      </c>
      <c r="X91" s="37">
        <v>0</v>
      </c>
      <c r="Y91" s="40">
        <f>(G91/F91)*100</f>
        <v>100</v>
      </c>
      <c r="Z91" s="40">
        <f>(H91/F91)*100</f>
        <v>100</v>
      </c>
      <c r="AA91" s="78">
        <f>I91/F91*100</f>
        <v>0</v>
      </c>
      <c r="AB91" s="37">
        <f>L91+M91+S91+X91</f>
        <v>0</v>
      </c>
      <c r="AC91" s="79">
        <f>AB91/F91*100</f>
        <v>0</v>
      </c>
    </row>
    <row r="92" spans="1:29" s="85" customFormat="1" ht="18.75">
      <c r="A92" s="34"/>
      <c r="B92" s="64"/>
      <c r="C92" s="64" t="s">
        <v>37</v>
      </c>
      <c r="D92" s="64"/>
      <c r="E92" s="35"/>
      <c r="F92" s="38">
        <f>G92+I92+J92+K92+L92+M92+N92+O92+P92+Q92</f>
        <v>4725</v>
      </c>
      <c r="G92" s="37">
        <v>4705</v>
      </c>
      <c r="H92" s="37">
        <v>4637</v>
      </c>
      <c r="I92" s="38">
        <v>1</v>
      </c>
      <c r="J92" s="37">
        <v>2</v>
      </c>
      <c r="K92" s="37">
        <v>0</v>
      </c>
      <c r="L92" s="37">
        <v>0</v>
      </c>
      <c r="M92" s="37">
        <v>0</v>
      </c>
      <c r="N92" s="37">
        <v>0</v>
      </c>
      <c r="O92" s="38">
        <v>0</v>
      </c>
      <c r="P92" s="37">
        <v>17</v>
      </c>
      <c r="Q92" s="37">
        <v>0</v>
      </c>
      <c r="R92" s="37">
        <v>96</v>
      </c>
      <c r="S92" s="38">
        <f>SUM(T92:W92)</f>
        <v>0</v>
      </c>
      <c r="T92" s="37">
        <v>0</v>
      </c>
      <c r="U92" s="37">
        <v>0</v>
      </c>
      <c r="V92" s="38">
        <v>0</v>
      </c>
      <c r="W92" s="37">
        <v>0</v>
      </c>
      <c r="X92" s="37">
        <v>0</v>
      </c>
      <c r="Y92" s="40">
        <f>(G92/F92)*100</f>
        <v>99.57671957671957</v>
      </c>
      <c r="Z92" s="40">
        <f>(H92/F92)*100</f>
        <v>98.13756613756614</v>
      </c>
      <c r="AA92" s="78">
        <f>I92/F92*100</f>
        <v>0.021164021164021166</v>
      </c>
      <c r="AB92" s="37">
        <f>L92+M92+S92+X92</f>
        <v>0</v>
      </c>
      <c r="AC92" s="79">
        <f>AB92/F92*100</f>
        <v>0</v>
      </c>
    </row>
    <row r="93" spans="1:29" s="85" customFormat="1" ht="18.75">
      <c r="A93" s="34"/>
      <c r="B93" s="64"/>
      <c r="C93" s="64" t="s">
        <v>38</v>
      </c>
      <c r="D93" s="64"/>
      <c r="E93" s="35"/>
      <c r="F93" s="38">
        <f>G93+I93+J93+K93+L93+M93+N93+O93+P93+Q93</f>
        <v>39</v>
      </c>
      <c r="G93" s="37">
        <v>39</v>
      </c>
      <c r="H93" s="37">
        <v>37</v>
      </c>
      <c r="I93" s="38">
        <v>0</v>
      </c>
      <c r="J93" s="37">
        <v>0</v>
      </c>
      <c r="K93" s="37">
        <v>0</v>
      </c>
      <c r="L93" s="37">
        <v>0</v>
      </c>
      <c r="M93" s="37">
        <v>0</v>
      </c>
      <c r="N93" s="37">
        <v>0</v>
      </c>
      <c r="O93" s="38">
        <v>0</v>
      </c>
      <c r="P93" s="37">
        <v>0</v>
      </c>
      <c r="Q93" s="37">
        <v>0</v>
      </c>
      <c r="R93" s="37">
        <v>2</v>
      </c>
      <c r="S93" s="38">
        <f>SUM(T93:W93)</f>
        <v>0</v>
      </c>
      <c r="T93" s="37">
        <v>0</v>
      </c>
      <c r="U93" s="37">
        <v>0</v>
      </c>
      <c r="V93" s="38">
        <v>0</v>
      </c>
      <c r="W93" s="37">
        <v>0</v>
      </c>
      <c r="X93" s="37">
        <v>0</v>
      </c>
      <c r="Y93" s="40">
        <f>(G93/F93)*100</f>
        <v>100</v>
      </c>
      <c r="Z93" s="40">
        <f>(H93/F93)*100</f>
        <v>94.87179487179486</v>
      </c>
      <c r="AA93" s="78">
        <f>I93/F93*100</f>
        <v>0</v>
      </c>
      <c r="AB93" s="37">
        <f>L93+M93+S93+X93</f>
        <v>0</v>
      </c>
      <c r="AC93" s="79">
        <f>AB93/F93*100</f>
        <v>0</v>
      </c>
    </row>
    <row r="94" spans="1:29" s="85" customFormat="1" ht="18.75">
      <c r="A94" s="44"/>
      <c r="B94" s="45"/>
      <c r="C94" s="46"/>
      <c r="D94" s="45"/>
      <c r="E94" s="47"/>
      <c r="F94" s="38"/>
      <c r="G94" s="37"/>
      <c r="H94" s="37"/>
      <c r="I94" s="38"/>
      <c r="J94" s="37"/>
      <c r="K94" s="37"/>
      <c r="L94" s="37"/>
      <c r="M94" s="37"/>
      <c r="N94" s="37"/>
      <c r="O94" s="38"/>
      <c r="P94" s="37"/>
      <c r="Q94" s="37"/>
      <c r="R94" s="37"/>
      <c r="S94" s="38"/>
      <c r="T94" s="37"/>
      <c r="U94" s="37"/>
      <c r="V94" s="38"/>
      <c r="W94" s="37"/>
      <c r="X94" s="37"/>
      <c r="Y94" s="40"/>
      <c r="Z94" s="40"/>
      <c r="AA94" s="78"/>
      <c r="AB94" s="37"/>
      <c r="AC94" s="79"/>
    </row>
    <row r="95" spans="1:29" s="85" customFormat="1" ht="18.75">
      <c r="A95" s="44"/>
      <c r="B95" s="199" t="s">
        <v>39</v>
      </c>
      <c r="C95" s="199"/>
      <c r="D95" s="199"/>
      <c r="E95" s="47"/>
      <c r="F95" s="38">
        <f aca="true" t="shared" si="17" ref="F95:F113">G95+I95+J95+K95+L95+M95+N95+O95+P95+Q95</f>
        <v>1946</v>
      </c>
      <c r="G95" s="37">
        <v>1935</v>
      </c>
      <c r="H95" s="37">
        <v>1908</v>
      </c>
      <c r="I95" s="38">
        <v>0</v>
      </c>
      <c r="J95" s="37">
        <v>1</v>
      </c>
      <c r="K95" s="37">
        <v>0</v>
      </c>
      <c r="L95" s="37">
        <v>0</v>
      </c>
      <c r="M95" s="37">
        <v>0</v>
      </c>
      <c r="N95" s="37">
        <v>0</v>
      </c>
      <c r="O95" s="38">
        <v>0</v>
      </c>
      <c r="P95" s="37">
        <v>10</v>
      </c>
      <c r="Q95" s="37">
        <v>0</v>
      </c>
      <c r="R95" s="37">
        <v>34</v>
      </c>
      <c r="S95" s="38">
        <f aca="true" t="shared" si="18" ref="S95:S113">SUM(T95:W95)</f>
        <v>0</v>
      </c>
      <c r="T95" s="37">
        <v>0</v>
      </c>
      <c r="U95" s="37">
        <v>0</v>
      </c>
      <c r="V95" s="38">
        <v>0</v>
      </c>
      <c r="W95" s="37">
        <v>0</v>
      </c>
      <c r="X95" s="37">
        <v>0</v>
      </c>
      <c r="Y95" s="40">
        <f aca="true" t="shared" si="19" ref="Y95:Y113">(G95/F95)*100</f>
        <v>99.43473792394656</v>
      </c>
      <c r="Z95" s="40">
        <f aca="true" t="shared" si="20" ref="Z95:Z113">(H95/F95)*100</f>
        <v>98.04727646454265</v>
      </c>
      <c r="AA95" s="78">
        <f aca="true" t="shared" si="21" ref="AA95:AA113">I95/F95*100</f>
        <v>0</v>
      </c>
      <c r="AB95" s="37">
        <f aca="true" t="shared" si="22" ref="AB95:AB113">L95+M95+S95+X95</f>
        <v>0</v>
      </c>
      <c r="AC95" s="79">
        <f aca="true" t="shared" si="23" ref="AC95:AC113">AB95/F95*100</f>
        <v>0</v>
      </c>
    </row>
    <row r="96" spans="1:29" s="85" customFormat="1" ht="18.75">
      <c r="A96" s="44"/>
      <c r="B96" s="199" t="s">
        <v>40</v>
      </c>
      <c r="C96" s="199"/>
      <c r="D96" s="199"/>
      <c r="E96" s="47"/>
      <c r="F96" s="38">
        <f t="shared" si="17"/>
        <v>223</v>
      </c>
      <c r="G96" s="37">
        <v>222</v>
      </c>
      <c r="H96" s="37">
        <v>218</v>
      </c>
      <c r="I96" s="38">
        <v>0</v>
      </c>
      <c r="J96" s="37">
        <v>1</v>
      </c>
      <c r="K96" s="37">
        <v>0</v>
      </c>
      <c r="L96" s="37">
        <v>0</v>
      </c>
      <c r="M96" s="37">
        <v>0</v>
      </c>
      <c r="N96" s="37">
        <v>0</v>
      </c>
      <c r="O96" s="38">
        <v>0</v>
      </c>
      <c r="P96" s="37">
        <v>0</v>
      </c>
      <c r="Q96" s="37">
        <v>0</v>
      </c>
      <c r="R96" s="37">
        <v>6</v>
      </c>
      <c r="S96" s="38">
        <f t="shared" si="18"/>
        <v>0</v>
      </c>
      <c r="T96" s="37">
        <v>0</v>
      </c>
      <c r="U96" s="37">
        <v>0</v>
      </c>
      <c r="V96" s="38">
        <v>0</v>
      </c>
      <c r="W96" s="37">
        <v>0</v>
      </c>
      <c r="X96" s="37">
        <v>0</v>
      </c>
      <c r="Y96" s="40">
        <f t="shared" si="19"/>
        <v>99.55156950672645</v>
      </c>
      <c r="Z96" s="40">
        <f t="shared" si="20"/>
        <v>97.75784753363229</v>
      </c>
      <c r="AA96" s="78">
        <f t="shared" si="21"/>
        <v>0</v>
      </c>
      <c r="AB96" s="37">
        <f t="shared" si="22"/>
        <v>0</v>
      </c>
      <c r="AC96" s="79">
        <f t="shared" si="23"/>
        <v>0</v>
      </c>
    </row>
    <row r="97" spans="1:29" s="85" customFormat="1" ht="18.75">
      <c r="A97" s="34"/>
      <c r="B97" s="199" t="s">
        <v>41</v>
      </c>
      <c r="C97" s="199"/>
      <c r="D97" s="199"/>
      <c r="E97" s="35"/>
      <c r="F97" s="38">
        <f t="shared" si="17"/>
        <v>458</v>
      </c>
      <c r="G97" s="37">
        <v>456</v>
      </c>
      <c r="H97" s="37">
        <v>447</v>
      </c>
      <c r="I97" s="38">
        <v>1</v>
      </c>
      <c r="J97" s="37">
        <v>0</v>
      </c>
      <c r="K97" s="37">
        <v>0</v>
      </c>
      <c r="L97" s="37">
        <v>0</v>
      </c>
      <c r="M97" s="37">
        <v>0</v>
      </c>
      <c r="N97" s="37">
        <v>0</v>
      </c>
      <c r="O97" s="38">
        <v>0</v>
      </c>
      <c r="P97" s="37">
        <v>1</v>
      </c>
      <c r="Q97" s="37">
        <v>0</v>
      </c>
      <c r="R97" s="37">
        <v>9</v>
      </c>
      <c r="S97" s="38">
        <f t="shared" si="18"/>
        <v>0</v>
      </c>
      <c r="T97" s="37">
        <v>0</v>
      </c>
      <c r="U97" s="37">
        <v>0</v>
      </c>
      <c r="V97" s="38">
        <v>0</v>
      </c>
      <c r="W97" s="37">
        <v>0</v>
      </c>
      <c r="X97" s="37">
        <v>0</v>
      </c>
      <c r="Y97" s="40">
        <f t="shared" si="19"/>
        <v>99.56331877729258</v>
      </c>
      <c r="Z97" s="40">
        <f t="shared" si="20"/>
        <v>97.59825327510917</v>
      </c>
      <c r="AA97" s="78">
        <f t="shared" si="21"/>
        <v>0.21834061135371177</v>
      </c>
      <c r="AB97" s="37">
        <f t="shared" si="22"/>
        <v>0</v>
      </c>
      <c r="AC97" s="79">
        <f t="shared" si="23"/>
        <v>0</v>
      </c>
    </row>
    <row r="98" spans="1:29" s="85" customFormat="1" ht="18.75">
      <c r="A98" s="34"/>
      <c r="B98" s="199" t="s">
        <v>42</v>
      </c>
      <c r="C98" s="199"/>
      <c r="D98" s="199"/>
      <c r="E98" s="35"/>
      <c r="F98" s="38">
        <f t="shared" si="17"/>
        <v>77</v>
      </c>
      <c r="G98" s="37">
        <v>77</v>
      </c>
      <c r="H98" s="37">
        <v>76</v>
      </c>
      <c r="I98" s="38">
        <v>0</v>
      </c>
      <c r="J98" s="37">
        <v>0</v>
      </c>
      <c r="K98" s="37">
        <v>0</v>
      </c>
      <c r="L98" s="37">
        <v>0</v>
      </c>
      <c r="M98" s="37">
        <v>0</v>
      </c>
      <c r="N98" s="37">
        <v>0</v>
      </c>
      <c r="O98" s="38">
        <v>0</v>
      </c>
      <c r="P98" s="37">
        <v>0</v>
      </c>
      <c r="Q98" s="37">
        <v>0</v>
      </c>
      <c r="R98" s="37">
        <v>3</v>
      </c>
      <c r="S98" s="38">
        <f t="shared" si="18"/>
        <v>0</v>
      </c>
      <c r="T98" s="37">
        <v>0</v>
      </c>
      <c r="U98" s="37">
        <v>0</v>
      </c>
      <c r="V98" s="38">
        <v>0</v>
      </c>
      <c r="W98" s="37">
        <v>0</v>
      </c>
      <c r="X98" s="37">
        <v>0</v>
      </c>
      <c r="Y98" s="40">
        <f t="shared" si="19"/>
        <v>100</v>
      </c>
      <c r="Z98" s="40">
        <f t="shared" si="20"/>
        <v>98.7012987012987</v>
      </c>
      <c r="AA98" s="78">
        <f t="shared" si="21"/>
        <v>0</v>
      </c>
      <c r="AB98" s="37">
        <f t="shared" si="22"/>
        <v>0</v>
      </c>
      <c r="AC98" s="79">
        <f t="shared" si="23"/>
        <v>0</v>
      </c>
    </row>
    <row r="99" spans="1:29" s="85" customFormat="1" ht="18.75">
      <c r="A99" s="34"/>
      <c r="B99" s="199" t="s">
        <v>43</v>
      </c>
      <c r="C99" s="199"/>
      <c r="D99" s="199"/>
      <c r="E99" s="35"/>
      <c r="F99" s="38">
        <f t="shared" si="17"/>
        <v>36</v>
      </c>
      <c r="G99" s="37">
        <v>36</v>
      </c>
      <c r="H99" s="37">
        <v>36</v>
      </c>
      <c r="I99" s="38">
        <v>0</v>
      </c>
      <c r="J99" s="37">
        <v>0</v>
      </c>
      <c r="K99" s="37">
        <v>0</v>
      </c>
      <c r="L99" s="37">
        <v>0</v>
      </c>
      <c r="M99" s="37">
        <v>0</v>
      </c>
      <c r="N99" s="37">
        <v>0</v>
      </c>
      <c r="O99" s="38">
        <v>0</v>
      </c>
      <c r="P99" s="37">
        <v>0</v>
      </c>
      <c r="Q99" s="37">
        <v>0</v>
      </c>
      <c r="R99" s="37">
        <v>0</v>
      </c>
      <c r="S99" s="38">
        <f t="shared" si="18"/>
        <v>0</v>
      </c>
      <c r="T99" s="37">
        <v>0</v>
      </c>
      <c r="U99" s="37">
        <v>0</v>
      </c>
      <c r="V99" s="38">
        <v>0</v>
      </c>
      <c r="W99" s="37">
        <v>0</v>
      </c>
      <c r="X99" s="37">
        <v>0</v>
      </c>
      <c r="Y99" s="40">
        <f t="shared" si="19"/>
        <v>100</v>
      </c>
      <c r="Z99" s="40">
        <f t="shared" si="20"/>
        <v>100</v>
      </c>
      <c r="AA99" s="78">
        <f t="shared" si="21"/>
        <v>0</v>
      </c>
      <c r="AB99" s="37">
        <f t="shared" si="22"/>
        <v>0</v>
      </c>
      <c r="AC99" s="79">
        <f t="shared" si="23"/>
        <v>0</v>
      </c>
    </row>
    <row r="100" spans="1:29" s="85" customFormat="1" ht="18.75">
      <c r="A100" s="34"/>
      <c r="B100" s="199" t="s">
        <v>44</v>
      </c>
      <c r="C100" s="199"/>
      <c r="D100" s="199"/>
      <c r="E100" s="35"/>
      <c r="F100" s="38">
        <f t="shared" si="17"/>
        <v>259</v>
      </c>
      <c r="G100" s="37">
        <v>257</v>
      </c>
      <c r="H100" s="37">
        <v>252</v>
      </c>
      <c r="I100" s="38">
        <v>0</v>
      </c>
      <c r="J100" s="37">
        <v>0</v>
      </c>
      <c r="K100" s="37">
        <v>0</v>
      </c>
      <c r="L100" s="37">
        <v>0</v>
      </c>
      <c r="M100" s="37">
        <v>0</v>
      </c>
      <c r="N100" s="37">
        <v>0</v>
      </c>
      <c r="O100" s="38">
        <v>0</v>
      </c>
      <c r="P100" s="37">
        <v>2</v>
      </c>
      <c r="Q100" s="37">
        <v>0</v>
      </c>
      <c r="R100" s="37">
        <v>14</v>
      </c>
      <c r="S100" s="38">
        <f t="shared" si="18"/>
        <v>0</v>
      </c>
      <c r="T100" s="37">
        <v>0</v>
      </c>
      <c r="U100" s="37">
        <v>0</v>
      </c>
      <c r="V100" s="38">
        <v>0</v>
      </c>
      <c r="W100" s="37">
        <v>0</v>
      </c>
      <c r="X100" s="37">
        <v>0</v>
      </c>
      <c r="Y100" s="40">
        <f t="shared" si="19"/>
        <v>99.22779922779922</v>
      </c>
      <c r="Z100" s="40">
        <f t="shared" si="20"/>
        <v>97.2972972972973</v>
      </c>
      <c r="AA100" s="78">
        <f t="shared" si="21"/>
        <v>0</v>
      </c>
      <c r="AB100" s="37">
        <f t="shared" si="22"/>
        <v>0</v>
      </c>
      <c r="AC100" s="79">
        <f t="shared" si="23"/>
        <v>0</v>
      </c>
    </row>
    <row r="101" spans="1:29" s="85" customFormat="1" ht="18.75">
      <c r="A101" s="34"/>
      <c r="B101" s="199" t="s">
        <v>45</v>
      </c>
      <c r="C101" s="199"/>
      <c r="D101" s="199"/>
      <c r="E101" s="35"/>
      <c r="F101" s="38">
        <f t="shared" si="17"/>
        <v>71</v>
      </c>
      <c r="G101" s="37">
        <v>71</v>
      </c>
      <c r="H101" s="37">
        <v>71</v>
      </c>
      <c r="I101" s="38">
        <v>0</v>
      </c>
      <c r="J101" s="37">
        <v>0</v>
      </c>
      <c r="K101" s="37">
        <v>0</v>
      </c>
      <c r="L101" s="37">
        <v>0</v>
      </c>
      <c r="M101" s="37">
        <v>0</v>
      </c>
      <c r="N101" s="37">
        <v>0</v>
      </c>
      <c r="O101" s="38">
        <v>0</v>
      </c>
      <c r="P101" s="37">
        <v>0</v>
      </c>
      <c r="Q101" s="37">
        <v>0</v>
      </c>
      <c r="R101" s="37">
        <v>2</v>
      </c>
      <c r="S101" s="38">
        <f t="shared" si="18"/>
        <v>0</v>
      </c>
      <c r="T101" s="37">
        <v>0</v>
      </c>
      <c r="U101" s="37">
        <v>0</v>
      </c>
      <c r="V101" s="38">
        <v>0</v>
      </c>
      <c r="W101" s="37">
        <v>0</v>
      </c>
      <c r="X101" s="37">
        <v>0</v>
      </c>
      <c r="Y101" s="40">
        <f t="shared" si="19"/>
        <v>100</v>
      </c>
      <c r="Z101" s="40">
        <f t="shared" si="20"/>
        <v>100</v>
      </c>
      <c r="AA101" s="78">
        <f t="shared" si="21"/>
        <v>0</v>
      </c>
      <c r="AB101" s="37">
        <f t="shared" si="22"/>
        <v>0</v>
      </c>
      <c r="AC101" s="79">
        <f t="shared" si="23"/>
        <v>0</v>
      </c>
    </row>
    <row r="102" spans="1:29" s="85" customFormat="1" ht="18.75">
      <c r="A102" s="34"/>
      <c r="B102" s="199" t="s">
        <v>46</v>
      </c>
      <c r="C102" s="199"/>
      <c r="D102" s="199"/>
      <c r="E102" s="35"/>
      <c r="F102" s="38">
        <f t="shared" si="17"/>
        <v>145</v>
      </c>
      <c r="G102" s="37">
        <v>145</v>
      </c>
      <c r="H102" s="37">
        <v>142</v>
      </c>
      <c r="I102" s="38">
        <v>0</v>
      </c>
      <c r="J102" s="37">
        <v>0</v>
      </c>
      <c r="K102" s="37">
        <v>0</v>
      </c>
      <c r="L102" s="37">
        <v>0</v>
      </c>
      <c r="M102" s="37">
        <v>0</v>
      </c>
      <c r="N102" s="37">
        <v>0</v>
      </c>
      <c r="O102" s="38">
        <v>0</v>
      </c>
      <c r="P102" s="37">
        <v>0</v>
      </c>
      <c r="Q102" s="37">
        <v>0</v>
      </c>
      <c r="R102" s="37">
        <v>1</v>
      </c>
      <c r="S102" s="38">
        <f t="shared" si="18"/>
        <v>0</v>
      </c>
      <c r="T102" s="37">
        <v>0</v>
      </c>
      <c r="U102" s="37">
        <v>0</v>
      </c>
      <c r="V102" s="38">
        <v>0</v>
      </c>
      <c r="W102" s="37">
        <v>0</v>
      </c>
      <c r="X102" s="37">
        <v>0</v>
      </c>
      <c r="Y102" s="40">
        <f t="shared" si="19"/>
        <v>100</v>
      </c>
      <c r="Z102" s="40">
        <f t="shared" si="20"/>
        <v>97.93103448275862</v>
      </c>
      <c r="AA102" s="78">
        <f t="shared" si="21"/>
        <v>0</v>
      </c>
      <c r="AB102" s="37">
        <f t="shared" si="22"/>
        <v>0</v>
      </c>
      <c r="AC102" s="79">
        <f t="shared" si="23"/>
        <v>0</v>
      </c>
    </row>
    <row r="103" spans="1:29" s="85" customFormat="1" ht="18.75">
      <c r="A103" s="34"/>
      <c r="B103" s="199" t="s">
        <v>47</v>
      </c>
      <c r="C103" s="199"/>
      <c r="D103" s="199"/>
      <c r="E103" s="35"/>
      <c r="F103" s="38">
        <f t="shared" si="17"/>
        <v>539</v>
      </c>
      <c r="G103" s="37">
        <v>539</v>
      </c>
      <c r="H103" s="37">
        <v>531</v>
      </c>
      <c r="I103" s="38">
        <v>0</v>
      </c>
      <c r="J103" s="37">
        <v>0</v>
      </c>
      <c r="K103" s="37">
        <v>0</v>
      </c>
      <c r="L103" s="37">
        <v>0</v>
      </c>
      <c r="M103" s="37">
        <v>0</v>
      </c>
      <c r="N103" s="37">
        <v>0</v>
      </c>
      <c r="O103" s="38">
        <v>0</v>
      </c>
      <c r="P103" s="37">
        <v>0</v>
      </c>
      <c r="Q103" s="37">
        <v>0</v>
      </c>
      <c r="R103" s="37">
        <v>7</v>
      </c>
      <c r="S103" s="38">
        <f t="shared" si="18"/>
        <v>0</v>
      </c>
      <c r="T103" s="37">
        <v>0</v>
      </c>
      <c r="U103" s="37">
        <v>0</v>
      </c>
      <c r="V103" s="38">
        <v>0</v>
      </c>
      <c r="W103" s="37">
        <v>0</v>
      </c>
      <c r="X103" s="37">
        <v>0</v>
      </c>
      <c r="Y103" s="40">
        <f t="shared" si="19"/>
        <v>100</v>
      </c>
      <c r="Z103" s="40">
        <f t="shared" si="20"/>
        <v>98.51576994434137</v>
      </c>
      <c r="AA103" s="78">
        <f t="shared" si="21"/>
        <v>0</v>
      </c>
      <c r="AB103" s="37">
        <f t="shared" si="22"/>
        <v>0</v>
      </c>
      <c r="AC103" s="79">
        <f t="shared" si="23"/>
        <v>0</v>
      </c>
    </row>
    <row r="104" spans="1:29" s="85" customFormat="1" ht="18.75">
      <c r="A104" s="34"/>
      <c r="B104" s="199" t="s">
        <v>48</v>
      </c>
      <c r="C104" s="199"/>
      <c r="D104" s="199"/>
      <c r="E104" s="35"/>
      <c r="F104" s="38">
        <f t="shared" si="17"/>
        <v>252</v>
      </c>
      <c r="G104" s="37">
        <v>252</v>
      </c>
      <c r="H104" s="37">
        <v>243</v>
      </c>
      <c r="I104" s="38">
        <v>0</v>
      </c>
      <c r="J104" s="37">
        <v>0</v>
      </c>
      <c r="K104" s="37">
        <v>0</v>
      </c>
      <c r="L104" s="37">
        <v>0</v>
      </c>
      <c r="M104" s="37">
        <v>0</v>
      </c>
      <c r="N104" s="37">
        <v>0</v>
      </c>
      <c r="O104" s="38">
        <v>0</v>
      </c>
      <c r="P104" s="37">
        <v>0</v>
      </c>
      <c r="Q104" s="37">
        <v>0</v>
      </c>
      <c r="R104" s="37">
        <v>8</v>
      </c>
      <c r="S104" s="38">
        <f t="shared" si="18"/>
        <v>0</v>
      </c>
      <c r="T104" s="37">
        <v>0</v>
      </c>
      <c r="U104" s="37">
        <v>0</v>
      </c>
      <c r="V104" s="38">
        <v>0</v>
      </c>
      <c r="W104" s="37">
        <v>0</v>
      </c>
      <c r="X104" s="37">
        <v>0</v>
      </c>
      <c r="Y104" s="40">
        <f t="shared" si="19"/>
        <v>100</v>
      </c>
      <c r="Z104" s="40">
        <f t="shared" si="20"/>
        <v>96.42857142857143</v>
      </c>
      <c r="AA104" s="78">
        <f t="shared" si="21"/>
        <v>0</v>
      </c>
      <c r="AB104" s="37">
        <f t="shared" si="22"/>
        <v>0</v>
      </c>
      <c r="AC104" s="79">
        <f t="shared" si="23"/>
        <v>0</v>
      </c>
    </row>
    <row r="105" spans="1:29" s="85" customFormat="1" ht="18.75">
      <c r="A105" s="34"/>
      <c r="B105" s="233" t="s">
        <v>49</v>
      </c>
      <c r="C105" s="233"/>
      <c r="D105" s="233"/>
      <c r="E105" s="35"/>
      <c r="F105" s="38">
        <f t="shared" si="17"/>
        <v>235</v>
      </c>
      <c r="G105" s="37">
        <v>234</v>
      </c>
      <c r="H105" s="37">
        <v>234</v>
      </c>
      <c r="I105" s="38">
        <v>0</v>
      </c>
      <c r="J105" s="37">
        <v>0</v>
      </c>
      <c r="K105" s="37">
        <v>0</v>
      </c>
      <c r="L105" s="37">
        <v>0</v>
      </c>
      <c r="M105" s="37">
        <v>0</v>
      </c>
      <c r="N105" s="37">
        <v>0</v>
      </c>
      <c r="O105" s="38">
        <v>0</v>
      </c>
      <c r="P105" s="37">
        <v>1</v>
      </c>
      <c r="Q105" s="37">
        <v>0</v>
      </c>
      <c r="R105" s="37">
        <v>2</v>
      </c>
      <c r="S105" s="38">
        <f t="shared" si="18"/>
        <v>0</v>
      </c>
      <c r="T105" s="37">
        <v>0</v>
      </c>
      <c r="U105" s="37">
        <v>0</v>
      </c>
      <c r="V105" s="38">
        <v>0</v>
      </c>
      <c r="W105" s="37">
        <v>0</v>
      </c>
      <c r="X105" s="37">
        <v>0</v>
      </c>
      <c r="Y105" s="40">
        <f t="shared" si="19"/>
        <v>99.57446808510639</v>
      </c>
      <c r="Z105" s="40">
        <f t="shared" si="20"/>
        <v>99.57446808510639</v>
      </c>
      <c r="AA105" s="78">
        <f t="shared" si="21"/>
        <v>0</v>
      </c>
      <c r="AB105" s="37">
        <f t="shared" si="22"/>
        <v>0</v>
      </c>
      <c r="AC105" s="79">
        <f t="shared" si="23"/>
        <v>0</v>
      </c>
    </row>
    <row r="106" spans="1:29" s="85" customFormat="1" ht="18.75">
      <c r="A106" s="34"/>
      <c r="B106" s="199" t="s">
        <v>50</v>
      </c>
      <c r="C106" s="199"/>
      <c r="D106" s="67"/>
      <c r="E106" s="35"/>
      <c r="F106" s="38">
        <f t="shared" si="17"/>
        <v>36</v>
      </c>
      <c r="G106" s="37">
        <v>36</v>
      </c>
      <c r="H106" s="37">
        <v>36</v>
      </c>
      <c r="I106" s="38">
        <v>0</v>
      </c>
      <c r="J106" s="37">
        <v>0</v>
      </c>
      <c r="K106" s="37">
        <v>0</v>
      </c>
      <c r="L106" s="37">
        <v>0</v>
      </c>
      <c r="M106" s="37">
        <v>0</v>
      </c>
      <c r="N106" s="37">
        <v>0</v>
      </c>
      <c r="O106" s="38">
        <v>0</v>
      </c>
      <c r="P106" s="37">
        <v>0</v>
      </c>
      <c r="Q106" s="37">
        <v>0</v>
      </c>
      <c r="R106" s="37">
        <v>0</v>
      </c>
      <c r="S106" s="38">
        <f t="shared" si="18"/>
        <v>0</v>
      </c>
      <c r="T106" s="37">
        <v>0</v>
      </c>
      <c r="U106" s="37">
        <v>0</v>
      </c>
      <c r="V106" s="38">
        <v>0</v>
      </c>
      <c r="W106" s="37">
        <v>0</v>
      </c>
      <c r="X106" s="37">
        <v>0</v>
      </c>
      <c r="Y106" s="40">
        <f t="shared" si="19"/>
        <v>100</v>
      </c>
      <c r="Z106" s="40">
        <f t="shared" si="20"/>
        <v>100</v>
      </c>
      <c r="AA106" s="78">
        <f t="shared" si="21"/>
        <v>0</v>
      </c>
      <c r="AB106" s="37">
        <f t="shared" si="22"/>
        <v>0</v>
      </c>
      <c r="AC106" s="79">
        <f t="shared" si="23"/>
        <v>0</v>
      </c>
    </row>
    <row r="107" spans="1:29" s="85" customFormat="1" ht="18.75">
      <c r="A107" s="34"/>
      <c r="B107" s="199" t="s">
        <v>51</v>
      </c>
      <c r="C107" s="199"/>
      <c r="D107" s="199"/>
      <c r="E107" s="35"/>
      <c r="F107" s="38">
        <f t="shared" si="17"/>
        <v>185</v>
      </c>
      <c r="G107" s="37">
        <v>184</v>
      </c>
      <c r="H107" s="37">
        <v>184</v>
      </c>
      <c r="I107" s="38">
        <v>0</v>
      </c>
      <c r="J107" s="37">
        <v>0</v>
      </c>
      <c r="K107" s="37">
        <v>0</v>
      </c>
      <c r="L107" s="37">
        <v>0</v>
      </c>
      <c r="M107" s="37">
        <v>0</v>
      </c>
      <c r="N107" s="37">
        <v>0</v>
      </c>
      <c r="O107" s="38">
        <v>0</v>
      </c>
      <c r="P107" s="37">
        <v>1</v>
      </c>
      <c r="Q107" s="37">
        <v>0</v>
      </c>
      <c r="R107" s="37">
        <v>5</v>
      </c>
      <c r="S107" s="38">
        <f t="shared" si="18"/>
        <v>0</v>
      </c>
      <c r="T107" s="37">
        <v>0</v>
      </c>
      <c r="U107" s="37">
        <v>0</v>
      </c>
      <c r="V107" s="38">
        <v>0</v>
      </c>
      <c r="W107" s="37">
        <v>0</v>
      </c>
      <c r="X107" s="37">
        <v>0</v>
      </c>
      <c r="Y107" s="40">
        <f t="shared" si="19"/>
        <v>99.45945945945947</v>
      </c>
      <c r="Z107" s="40">
        <f t="shared" si="20"/>
        <v>99.45945945945947</v>
      </c>
      <c r="AA107" s="78">
        <f t="shared" si="21"/>
        <v>0</v>
      </c>
      <c r="AB107" s="37">
        <f t="shared" si="22"/>
        <v>0</v>
      </c>
      <c r="AC107" s="79">
        <f t="shared" si="23"/>
        <v>0</v>
      </c>
    </row>
    <row r="108" spans="1:29" s="85" customFormat="1" ht="18.75">
      <c r="A108" s="34"/>
      <c r="B108" s="199" t="s">
        <v>52</v>
      </c>
      <c r="C108" s="199"/>
      <c r="D108" s="199"/>
      <c r="E108" s="35"/>
      <c r="F108" s="38">
        <f t="shared" si="17"/>
        <v>120</v>
      </c>
      <c r="G108" s="37">
        <v>119</v>
      </c>
      <c r="H108" s="37">
        <v>116</v>
      </c>
      <c r="I108" s="38">
        <v>0</v>
      </c>
      <c r="J108" s="37">
        <v>0</v>
      </c>
      <c r="K108" s="37">
        <v>0</v>
      </c>
      <c r="L108" s="37">
        <v>0</v>
      </c>
      <c r="M108" s="37">
        <v>0</v>
      </c>
      <c r="N108" s="37">
        <v>0</v>
      </c>
      <c r="O108" s="38">
        <v>0</v>
      </c>
      <c r="P108" s="37">
        <v>1</v>
      </c>
      <c r="Q108" s="37">
        <v>0</v>
      </c>
      <c r="R108" s="37">
        <v>4</v>
      </c>
      <c r="S108" s="38">
        <f t="shared" si="18"/>
        <v>0</v>
      </c>
      <c r="T108" s="37">
        <v>0</v>
      </c>
      <c r="U108" s="37">
        <v>0</v>
      </c>
      <c r="V108" s="38">
        <v>0</v>
      </c>
      <c r="W108" s="37">
        <v>0</v>
      </c>
      <c r="X108" s="37">
        <v>0</v>
      </c>
      <c r="Y108" s="40">
        <f t="shared" si="19"/>
        <v>99.16666666666667</v>
      </c>
      <c r="Z108" s="40">
        <f t="shared" si="20"/>
        <v>96.66666666666667</v>
      </c>
      <c r="AA108" s="78">
        <f t="shared" si="21"/>
        <v>0</v>
      </c>
      <c r="AB108" s="37">
        <f t="shared" si="22"/>
        <v>0</v>
      </c>
      <c r="AC108" s="79">
        <f t="shared" si="23"/>
        <v>0</v>
      </c>
    </row>
    <row r="109" spans="1:29" s="85" customFormat="1" ht="18.75">
      <c r="A109" s="34"/>
      <c r="B109" s="199" t="s">
        <v>53</v>
      </c>
      <c r="C109" s="199"/>
      <c r="D109" s="67"/>
      <c r="E109" s="35"/>
      <c r="F109" s="38">
        <f t="shared" si="17"/>
        <v>64</v>
      </c>
      <c r="G109" s="37">
        <v>64</v>
      </c>
      <c r="H109" s="37">
        <v>63</v>
      </c>
      <c r="I109" s="38">
        <v>0</v>
      </c>
      <c r="J109" s="37">
        <v>0</v>
      </c>
      <c r="K109" s="37">
        <v>0</v>
      </c>
      <c r="L109" s="37">
        <v>0</v>
      </c>
      <c r="M109" s="37">
        <v>0</v>
      </c>
      <c r="N109" s="37">
        <v>0</v>
      </c>
      <c r="O109" s="38">
        <v>0</v>
      </c>
      <c r="P109" s="37">
        <v>0</v>
      </c>
      <c r="Q109" s="37">
        <v>0</v>
      </c>
      <c r="R109" s="37">
        <v>2</v>
      </c>
      <c r="S109" s="38">
        <f t="shared" si="18"/>
        <v>0</v>
      </c>
      <c r="T109" s="37">
        <v>0</v>
      </c>
      <c r="U109" s="37">
        <v>0</v>
      </c>
      <c r="V109" s="38">
        <v>0</v>
      </c>
      <c r="W109" s="37">
        <v>0</v>
      </c>
      <c r="X109" s="37">
        <v>0</v>
      </c>
      <c r="Y109" s="40">
        <f t="shared" si="19"/>
        <v>100</v>
      </c>
      <c r="Z109" s="40">
        <f t="shared" si="20"/>
        <v>98.4375</v>
      </c>
      <c r="AA109" s="78">
        <f t="shared" si="21"/>
        <v>0</v>
      </c>
      <c r="AB109" s="37">
        <f t="shared" si="22"/>
        <v>0</v>
      </c>
      <c r="AC109" s="79">
        <f t="shared" si="23"/>
        <v>0</v>
      </c>
    </row>
    <row r="110" spans="1:29" s="85" customFormat="1" ht="18.75">
      <c r="A110" s="34"/>
      <c r="B110" s="233" t="s">
        <v>54</v>
      </c>
      <c r="C110" s="233"/>
      <c r="D110" s="233"/>
      <c r="E110" s="35"/>
      <c r="F110" s="38">
        <f t="shared" si="17"/>
        <v>48</v>
      </c>
      <c r="G110" s="37">
        <v>48</v>
      </c>
      <c r="H110" s="37">
        <v>48</v>
      </c>
      <c r="I110" s="38">
        <v>0</v>
      </c>
      <c r="J110" s="37">
        <v>0</v>
      </c>
      <c r="K110" s="37">
        <v>0</v>
      </c>
      <c r="L110" s="37">
        <v>0</v>
      </c>
      <c r="M110" s="37">
        <v>0</v>
      </c>
      <c r="N110" s="37">
        <v>0</v>
      </c>
      <c r="O110" s="38">
        <v>0</v>
      </c>
      <c r="P110" s="37">
        <v>0</v>
      </c>
      <c r="Q110" s="37">
        <v>0</v>
      </c>
      <c r="R110" s="37">
        <v>0</v>
      </c>
      <c r="S110" s="38">
        <f t="shared" si="18"/>
        <v>0</v>
      </c>
      <c r="T110" s="37">
        <v>0</v>
      </c>
      <c r="U110" s="37">
        <v>0</v>
      </c>
      <c r="V110" s="38">
        <v>0</v>
      </c>
      <c r="W110" s="37">
        <v>0</v>
      </c>
      <c r="X110" s="37">
        <v>0</v>
      </c>
      <c r="Y110" s="40">
        <f t="shared" si="19"/>
        <v>100</v>
      </c>
      <c r="Z110" s="40">
        <f t="shared" si="20"/>
        <v>100</v>
      </c>
      <c r="AA110" s="78">
        <f t="shared" si="21"/>
        <v>0</v>
      </c>
      <c r="AB110" s="37">
        <f t="shared" si="22"/>
        <v>0</v>
      </c>
      <c r="AC110" s="79">
        <f t="shared" si="23"/>
        <v>0</v>
      </c>
    </row>
    <row r="111" spans="1:29" s="85" customFormat="1" ht="18.75">
      <c r="A111" s="34"/>
      <c r="B111" s="233" t="s">
        <v>55</v>
      </c>
      <c r="C111" s="233"/>
      <c r="D111" s="233"/>
      <c r="E111" s="35"/>
      <c r="F111" s="38">
        <f t="shared" si="17"/>
        <v>76</v>
      </c>
      <c r="G111" s="37">
        <v>75</v>
      </c>
      <c r="H111" s="37">
        <v>75</v>
      </c>
      <c r="I111" s="38">
        <v>0</v>
      </c>
      <c r="J111" s="37">
        <v>0</v>
      </c>
      <c r="K111" s="37">
        <v>0</v>
      </c>
      <c r="L111" s="37">
        <v>0</v>
      </c>
      <c r="M111" s="37">
        <v>0</v>
      </c>
      <c r="N111" s="37">
        <v>0</v>
      </c>
      <c r="O111" s="38">
        <v>0</v>
      </c>
      <c r="P111" s="37">
        <v>1</v>
      </c>
      <c r="Q111" s="37">
        <v>0</v>
      </c>
      <c r="R111" s="37">
        <v>1</v>
      </c>
      <c r="S111" s="38">
        <f t="shared" si="18"/>
        <v>0</v>
      </c>
      <c r="T111" s="37">
        <v>0</v>
      </c>
      <c r="U111" s="37">
        <v>0</v>
      </c>
      <c r="V111" s="38">
        <v>0</v>
      </c>
      <c r="W111" s="37">
        <v>0</v>
      </c>
      <c r="X111" s="37">
        <v>0</v>
      </c>
      <c r="Y111" s="40">
        <f t="shared" si="19"/>
        <v>98.68421052631578</v>
      </c>
      <c r="Z111" s="40">
        <f t="shared" si="20"/>
        <v>98.68421052631578</v>
      </c>
      <c r="AA111" s="78">
        <f t="shared" si="21"/>
        <v>0</v>
      </c>
      <c r="AB111" s="37">
        <f t="shared" si="22"/>
        <v>0</v>
      </c>
      <c r="AC111" s="79">
        <f t="shared" si="23"/>
        <v>0</v>
      </c>
    </row>
    <row r="112" spans="1:29" s="85" customFormat="1" ht="18.75">
      <c r="A112" s="34"/>
      <c r="B112" s="199" t="s">
        <v>56</v>
      </c>
      <c r="C112" s="199"/>
      <c r="D112" s="199"/>
      <c r="E112" s="35"/>
      <c r="F112" s="38">
        <f t="shared" si="17"/>
        <v>25</v>
      </c>
      <c r="G112" s="37">
        <v>25</v>
      </c>
      <c r="H112" s="37">
        <v>25</v>
      </c>
      <c r="I112" s="38">
        <v>0</v>
      </c>
      <c r="J112" s="37">
        <v>0</v>
      </c>
      <c r="K112" s="37">
        <v>0</v>
      </c>
      <c r="L112" s="37">
        <v>0</v>
      </c>
      <c r="M112" s="37">
        <v>0</v>
      </c>
      <c r="N112" s="37">
        <v>0</v>
      </c>
      <c r="O112" s="38">
        <v>0</v>
      </c>
      <c r="P112" s="37">
        <v>0</v>
      </c>
      <c r="Q112" s="37">
        <v>0</v>
      </c>
      <c r="R112" s="37">
        <v>1</v>
      </c>
      <c r="S112" s="38">
        <f t="shared" si="18"/>
        <v>0</v>
      </c>
      <c r="T112" s="37">
        <v>0</v>
      </c>
      <c r="U112" s="37">
        <v>0</v>
      </c>
      <c r="V112" s="38">
        <v>0</v>
      </c>
      <c r="W112" s="37">
        <v>0</v>
      </c>
      <c r="X112" s="37">
        <v>0</v>
      </c>
      <c r="Y112" s="40">
        <f t="shared" si="19"/>
        <v>100</v>
      </c>
      <c r="Z112" s="40">
        <f t="shared" si="20"/>
        <v>100</v>
      </c>
      <c r="AA112" s="78">
        <f t="shared" si="21"/>
        <v>0</v>
      </c>
      <c r="AB112" s="37">
        <f t="shared" si="22"/>
        <v>0</v>
      </c>
      <c r="AC112" s="79">
        <f t="shared" si="23"/>
        <v>0</v>
      </c>
    </row>
    <row r="113" spans="1:29" s="85" customFormat="1" ht="18.75">
      <c r="A113" s="34"/>
      <c r="B113" s="199" t="s">
        <v>57</v>
      </c>
      <c r="C113" s="199"/>
      <c r="D113" s="199"/>
      <c r="E113" s="35"/>
      <c r="F113" s="38">
        <f t="shared" si="17"/>
        <v>46</v>
      </c>
      <c r="G113" s="37">
        <v>46</v>
      </c>
      <c r="H113" s="37">
        <v>46</v>
      </c>
      <c r="I113" s="38">
        <v>0</v>
      </c>
      <c r="J113" s="37">
        <v>0</v>
      </c>
      <c r="K113" s="37">
        <v>0</v>
      </c>
      <c r="L113" s="37">
        <v>0</v>
      </c>
      <c r="M113" s="37">
        <v>0</v>
      </c>
      <c r="N113" s="37">
        <v>0</v>
      </c>
      <c r="O113" s="38">
        <v>0</v>
      </c>
      <c r="P113" s="37">
        <v>0</v>
      </c>
      <c r="Q113" s="37">
        <v>0</v>
      </c>
      <c r="R113" s="37">
        <v>0</v>
      </c>
      <c r="S113" s="38">
        <f t="shared" si="18"/>
        <v>0</v>
      </c>
      <c r="T113" s="37">
        <v>0</v>
      </c>
      <c r="U113" s="37">
        <v>0</v>
      </c>
      <c r="V113" s="38">
        <v>0</v>
      </c>
      <c r="W113" s="37">
        <v>0</v>
      </c>
      <c r="X113" s="37">
        <v>0</v>
      </c>
      <c r="Y113" s="40">
        <f t="shared" si="19"/>
        <v>100</v>
      </c>
      <c r="Z113" s="40">
        <f t="shared" si="20"/>
        <v>100</v>
      </c>
      <c r="AA113" s="78">
        <f t="shared" si="21"/>
        <v>0</v>
      </c>
      <c r="AB113" s="37">
        <f t="shared" si="22"/>
        <v>0</v>
      </c>
      <c r="AC113" s="79">
        <f t="shared" si="23"/>
        <v>0</v>
      </c>
    </row>
    <row r="114" spans="1:29" s="85" customFormat="1" ht="18.75">
      <c r="A114" s="68"/>
      <c r="B114" s="69"/>
      <c r="C114" s="69"/>
      <c r="D114" s="69"/>
      <c r="E114" s="70"/>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2"/>
    </row>
    <row r="115" spans="6:27" s="85" customFormat="1" ht="18.75">
      <c r="F115" s="90"/>
      <c r="I115" s="90"/>
      <c r="O115" s="90"/>
      <c r="S115" s="90"/>
      <c r="V115" s="90"/>
      <c r="AA115" s="90"/>
    </row>
    <row r="116" spans="6:27" s="85" customFormat="1" ht="18.75">
      <c r="F116" s="90"/>
      <c r="I116" s="90"/>
      <c r="O116" s="90"/>
      <c r="S116" s="90"/>
      <c r="V116" s="90"/>
      <c r="AA116" s="90"/>
    </row>
    <row r="117" spans="6:27" s="85" customFormat="1" ht="18.75">
      <c r="F117" s="90"/>
      <c r="I117" s="90"/>
      <c r="O117" s="90"/>
      <c r="S117" s="90"/>
      <c r="V117" s="90"/>
      <c r="AA117" s="90"/>
    </row>
    <row r="118" spans="6:27" s="85" customFormat="1" ht="18.75">
      <c r="F118" s="90"/>
      <c r="I118" s="90"/>
      <c r="O118" s="90"/>
      <c r="S118" s="90"/>
      <c r="V118" s="90"/>
      <c r="AA118" s="90"/>
    </row>
    <row r="119" spans="6:27" s="85" customFormat="1" ht="18.75">
      <c r="F119" s="90"/>
      <c r="I119" s="90"/>
      <c r="O119" s="90"/>
      <c r="S119" s="90"/>
      <c r="V119" s="90"/>
      <c r="AA119" s="90"/>
    </row>
    <row r="120" spans="6:27" s="85" customFormat="1" ht="18.75">
      <c r="F120" s="90"/>
      <c r="I120" s="90"/>
      <c r="O120" s="90"/>
      <c r="S120" s="90"/>
      <c r="V120" s="90"/>
      <c r="AA120" s="90"/>
    </row>
    <row r="121" spans="6:27" s="85" customFormat="1" ht="18.75">
      <c r="F121" s="90"/>
      <c r="I121" s="90"/>
      <c r="O121" s="90"/>
      <c r="S121" s="90"/>
      <c r="V121" s="90"/>
      <c r="AA121" s="90"/>
    </row>
    <row r="122" spans="6:27" s="85" customFormat="1" ht="18.75">
      <c r="F122" s="90"/>
      <c r="I122" s="90"/>
      <c r="O122" s="90"/>
      <c r="S122" s="90"/>
      <c r="V122" s="90"/>
      <c r="AA122" s="90"/>
    </row>
    <row r="123" spans="6:27" s="85" customFormat="1" ht="18.75">
      <c r="F123" s="90"/>
      <c r="I123" s="90"/>
      <c r="O123" s="90"/>
      <c r="S123" s="90"/>
      <c r="V123" s="90"/>
      <c r="AA123" s="90"/>
    </row>
    <row r="124" spans="6:27" s="85" customFormat="1" ht="18.75">
      <c r="F124" s="90"/>
      <c r="I124" s="90"/>
      <c r="O124" s="90"/>
      <c r="S124" s="90"/>
      <c r="V124" s="90"/>
      <c r="AA124" s="90"/>
    </row>
    <row r="125" spans="6:27" s="85" customFormat="1" ht="18.75">
      <c r="F125" s="90"/>
      <c r="I125" s="90"/>
      <c r="O125" s="90"/>
      <c r="S125" s="90"/>
      <c r="V125" s="90"/>
      <c r="AA125" s="90"/>
    </row>
    <row r="126" spans="6:27" s="85" customFormat="1" ht="18.75">
      <c r="F126" s="90"/>
      <c r="I126" s="90"/>
      <c r="O126" s="90"/>
      <c r="S126" s="90"/>
      <c r="V126" s="90"/>
      <c r="AA126" s="90"/>
    </row>
    <row r="127" spans="6:27" s="85" customFormat="1" ht="18.75">
      <c r="F127" s="90"/>
      <c r="I127" s="90"/>
      <c r="O127" s="90"/>
      <c r="S127" s="90"/>
      <c r="V127" s="90"/>
      <c r="AA127" s="90"/>
    </row>
    <row r="128" spans="6:27" s="85" customFormat="1" ht="18.75">
      <c r="F128" s="90"/>
      <c r="I128" s="90"/>
      <c r="O128" s="90"/>
      <c r="S128" s="90"/>
      <c r="V128" s="90"/>
      <c r="AA128" s="90"/>
    </row>
    <row r="129" spans="6:27" s="85" customFormat="1" ht="18.75">
      <c r="F129" s="90"/>
      <c r="I129" s="90"/>
      <c r="O129" s="90"/>
      <c r="S129" s="90"/>
      <c r="V129" s="90"/>
      <c r="AA129" s="90"/>
    </row>
    <row r="130" spans="6:27" s="85" customFormat="1" ht="18.75">
      <c r="F130" s="90"/>
      <c r="I130" s="90"/>
      <c r="O130" s="90"/>
      <c r="S130" s="90"/>
      <c r="V130" s="90"/>
      <c r="AA130" s="90"/>
    </row>
    <row r="131" spans="6:27" s="85" customFormat="1" ht="18.75">
      <c r="F131" s="90"/>
      <c r="I131" s="90"/>
      <c r="O131" s="90"/>
      <c r="S131" s="90"/>
      <c r="V131" s="90"/>
      <c r="AA131" s="90"/>
    </row>
    <row r="132" spans="6:27" s="85" customFormat="1" ht="18.75">
      <c r="F132" s="90"/>
      <c r="I132" s="90"/>
      <c r="O132" s="90"/>
      <c r="S132" s="90"/>
      <c r="V132" s="90"/>
      <c r="AA132" s="90"/>
    </row>
    <row r="133" spans="6:27" s="85" customFormat="1" ht="18.75">
      <c r="F133" s="90"/>
      <c r="I133" s="90"/>
      <c r="O133" s="90"/>
      <c r="S133" s="90"/>
      <c r="V133" s="90"/>
      <c r="AA133" s="90"/>
    </row>
    <row r="134" spans="6:27" s="85" customFormat="1" ht="18.75">
      <c r="F134" s="90"/>
      <c r="I134" s="90"/>
      <c r="O134" s="90"/>
      <c r="S134" s="90"/>
      <c r="V134" s="90"/>
      <c r="AA134" s="90"/>
    </row>
    <row r="135" spans="6:27" s="85" customFormat="1" ht="18.75">
      <c r="F135" s="90"/>
      <c r="I135" s="90"/>
      <c r="O135" s="90"/>
      <c r="S135" s="90"/>
      <c r="V135" s="90"/>
      <c r="AA135" s="90"/>
    </row>
    <row r="136" spans="6:27" s="85" customFormat="1" ht="18.75">
      <c r="F136" s="90"/>
      <c r="I136" s="90"/>
      <c r="O136" s="90"/>
      <c r="S136" s="90"/>
      <c r="V136" s="90"/>
      <c r="AA136" s="90"/>
    </row>
    <row r="137" spans="6:27" s="85" customFormat="1" ht="18.75">
      <c r="F137" s="90"/>
      <c r="I137" s="90"/>
      <c r="O137" s="90"/>
      <c r="S137" s="90"/>
      <c r="V137" s="90"/>
      <c r="AA137" s="90"/>
    </row>
    <row r="138" spans="6:27" s="85" customFormat="1" ht="18.75">
      <c r="F138" s="90"/>
      <c r="I138" s="90"/>
      <c r="O138" s="90"/>
      <c r="S138" s="90"/>
      <c r="V138" s="90"/>
      <c r="AA138" s="90"/>
    </row>
    <row r="139" spans="6:27" s="85" customFormat="1" ht="18.75">
      <c r="F139" s="90"/>
      <c r="I139" s="90"/>
      <c r="O139" s="90"/>
      <c r="S139" s="90"/>
      <c r="V139" s="90"/>
      <c r="AA139" s="90"/>
    </row>
    <row r="140" spans="6:27" s="85" customFormat="1" ht="18.75">
      <c r="F140" s="90"/>
      <c r="I140" s="90"/>
      <c r="O140" s="90"/>
      <c r="S140" s="90"/>
      <c r="V140" s="90"/>
      <c r="AA140" s="90"/>
    </row>
    <row r="141" spans="6:27" s="85" customFormat="1" ht="18.75">
      <c r="F141" s="90"/>
      <c r="I141" s="90"/>
      <c r="O141" s="90"/>
      <c r="S141" s="90"/>
      <c r="V141" s="90"/>
      <c r="AA141" s="90"/>
    </row>
    <row r="142" spans="6:27" s="85" customFormat="1" ht="18.75">
      <c r="F142" s="90"/>
      <c r="I142" s="90"/>
      <c r="O142" s="90"/>
      <c r="S142" s="90"/>
      <c r="V142" s="90"/>
      <c r="AA142" s="90"/>
    </row>
    <row r="143" spans="6:27" s="85" customFormat="1" ht="18.75">
      <c r="F143" s="90"/>
      <c r="I143" s="90"/>
      <c r="O143" s="90"/>
      <c r="S143" s="90"/>
      <c r="V143" s="90"/>
      <c r="AA143" s="90"/>
    </row>
    <row r="144" spans="6:27" s="85" customFormat="1" ht="18.75">
      <c r="F144" s="90"/>
      <c r="I144" s="90"/>
      <c r="O144" s="90"/>
      <c r="S144" s="90"/>
      <c r="V144" s="90"/>
      <c r="AA144" s="90"/>
    </row>
    <row r="145" spans="6:27" s="85" customFormat="1" ht="18.75">
      <c r="F145" s="90"/>
      <c r="I145" s="90"/>
      <c r="O145" s="90"/>
      <c r="S145" s="90"/>
      <c r="V145" s="90"/>
      <c r="AA145" s="90"/>
    </row>
    <row r="146" spans="6:27" s="85" customFormat="1" ht="18.75">
      <c r="F146" s="90"/>
      <c r="I146" s="90"/>
      <c r="O146" s="90"/>
      <c r="S146" s="90"/>
      <c r="V146" s="90"/>
      <c r="AA146" s="90"/>
    </row>
    <row r="147" spans="6:27" s="85" customFormat="1" ht="18.75">
      <c r="F147" s="90"/>
      <c r="I147" s="90"/>
      <c r="O147" s="90"/>
      <c r="S147" s="90"/>
      <c r="V147" s="90"/>
      <c r="AA147" s="90"/>
    </row>
    <row r="148" spans="6:27" s="85" customFormat="1" ht="18.75">
      <c r="F148" s="90"/>
      <c r="I148" s="90"/>
      <c r="O148" s="90"/>
      <c r="S148" s="90"/>
      <c r="V148" s="90"/>
      <c r="AA148" s="90"/>
    </row>
    <row r="149" spans="6:27" s="85" customFormat="1" ht="18.75">
      <c r="F149" s="90"/>
      <c r="I149" s="90"/>
      <c r="O149" s="90"/>
      <c r="S149" s="90"/>
      <c r="V149" s="90"/>
      <c r="AA149" s="90"/>
    </row>
    <row r="150" spans="6:27" s="85" customFormat="1" ht="18.75">
      <c r="F150" s="90"/>
      <c r="I150" s="90"/>
      <c r="O150" s="90"/>
      <c r="S150" s="90"/>
      <c r="V150" s="90"/>
      <c r="AA150" s="90"/>
    </row>
    <row r="151" spans="6:27" s="85" customFormat="1" ht="18.75">
      <c r="F151" s="90"/>
      <c r="I151" s="90"/>
      <c r="O151" s="90"/>
      <c r="S151" s="90"/>
      <c r="V151" s="90"/>
      <c r="AA151" s="90"/>
    </row>
    <row r="152" spans="6:27" s="85" customFormat="1" ht="18.75">
      <c r="F152" s="90"/>
      <c r="I152" s="90"/>
      <c r="O152" s="90"/>
      <c r="S152" s="90"/>
      <c r="V152" s="90"/>
      <c r="AA152" s="90"/>
    </row>
    <row r="153" spans="6:27" s="85" customFormat="1" ht="18.75">
      <c r="F153" s="90"/>
      <c r="I153" s="90"/>
      <c r="O153" s="90"/>
      <c r="S153" s="90"/>
      <c r="V153" s="90"/>
      <c r="AA153" s="90"/>
    </row>
    <row r="154" spans="6:27" s="85" customFormat="1" ht="18.75">
      <c r="F154" s="90"/>
      <c r="I154" s="90"/>
      <c r="O154" s="90"/>
      <c r="S154" s="90"/>
      <c r="V154" s="90"/>
      <c r="AA154" s="90"/>
    </row>
    <row r="155" spans="6:27" s="85" customFormat="1" ht="18.75">
      <c r="F155" s="90"/>
      <c r="I155" s="90"/>
      <c r="O155" s="90"/>
      <c r="S155" s="90"/>
      <c r="V155" s="90"/>
      <c r="AA155" s="90"/>
    </row>
    <row r="156" spans="6:27" s="85" customFormat="1" ht="18.75">
      <c r="F156" s="90"/>
      <c r="I156" s="90"/>
      <c r="O156" s="90"/>
      <c r="S156" s="90"/>
      <c r="V156" s="90"/>
      <c r="AA156" s="90"/>
    </row>
    <row r="157" spans="6:27" s="85" customFormat="1" ht="18.75">
      <c r="F157" s="90"/>
      <c r="I157" s="90"/>
      <c r="O157" s="90"/>
      <c r="S157" s="90"/>
      <c r="V157" s="90"/>
      <c r="AA157" s="90"/>
    </row>
    <row r="158" spans="6:27" s="85" customFormat="1" ht="18.75">
      <c r="F158" s="90"/>
      <c r="I158" s="90"/>
      <c r="O158" s="90"/>
      <c r="S158" s="90"/>
      <c r="V158" s="90"/>
      <c r="AA158" s="90"/>
    </row>
    <row r="159" spans="6:27" s="85" customFormat="1" ht="18.75">
      <c r="F159" s="90"/>
      <c r="I159" s="90"/>
      <c r="O159" s="90"/>
      <c r="S159" s="90"/>
      <c r="V159" s="90"/>
      <c r="AA159" s="90"/>
    </row>
    <row r="160" spans="6:27" s="85" customFormat="1" ht="18.75">
      <c r="F160" s="90"/>
      <c r="I160" s="90"/>
      <c r="O160" s="90"/>
      <c r="S160" s="90"/>
      <c r="V160" s="90"/>
      <c r="AA160" s="90"/>
    </row>
    <row r="161" spans="6:27" s="85" customFormat="1" ht="18.75">
      <c r="F161" s="90"/>
      <c r="I161" s="90"/>
      <c r="O161" s="90"/>
      <c r="S161" s="90"/>
      <c r="V161" s="90"/>
      <c r="AA161" s="90"/>
    </row>
    <row r="162" spans="6:27" s="85" customFormat="1" ht="18.75">
      <c r="F162" s="90"/>
      <c r="I162" s="90"/>
      <c r="O162" s="90"/>
      <c r="S162" s="90"/>
      <c r="V162" s="90"/>
      <c r="AA162" s="90"/>
    </row>
    <row r="163" spans="6:27" s="85" customFormat="1" ht="18.75">
      <c r="F163" s="90"/>
      <c r="I163" s="90"/>
      <c r="O163" s="90"/>
      <c r="S163" s="90"/>
      <c r="V163" s="90"/>
      <c r="AA163" s="90"/>
    </row>
    <row r="164" spans="6:27" s="85" customFormat="1" ht="18.75">
      <c r="F164" s="90"/>
      <c r="I164" s="90"/>
      <c r="O164" s="90"/>
      <c r="S164" s="90"/>
      <c r="V164" s="90"/>
      <c r="AA164" s="90"/>
    </row>
    <row r="165" spans="6:27" s="85" customFormat="1" ht="18.75">
      <c r="F165" s="90"/>
      <c r="I165" s="90"/>
      <c r="O165" s="90"/>
      <c r="S165" s="90"/>
      <c r="V165" s="90"/>
      <c r="AA165" s="90"/>
    </row>
    <row r="166" spans="6:27" s="85" customFormat="1" ht="18.75">
      <c r="F166" s="90"/>
      <c r="I166" s="90"/>
      <c r="O166" s="90"/>
      <c r="S166" s="90"/>
      <c r="V166" s="90"/>
      <c r="AA166" s="90"/>
    </row>
    <row r="167" spans="6:27" s="85" customFormat="1" ht="18.75">
      <c r="F167" s="90"/>
      <c r="I167" s="90"/>
      <c r="O167" s="90"/>
      <c r="S167" s="90"/>
      <c r="V167" s="90"/>
      <c r="AA167" s="90"/>
    </row>
    <row r="168" spans="6:27" s="85" customFormat="1" ht="18.75">
      <c r="F168" s="90"/>
      <c r="I168" s="90"/>
      <c r="O168" s="90"/>
      <c r="S168" s="90"/>
      <c r="V168" s="90"/>
      <c r="AA168" s="90"/>
    </row>
    <row r="169" spans="6:27" s="85" customFormat="1" ht="18.75">
      <c r="F169" s="90"/>
      <c r="I169" s="90"/>
      <c r="O169" s="90"/>
      <c r="S169" s="90"/>
      <c r="V169" s="90"/>
      <c r="AA169" s="90"/>
    </row>
    <row r="170" spans="6:27" s="85" customFormat="1" ht="18.75">
      <c r="F170" s="90"/>
      <c r="I170" s="90"/>
      <c r="O170" s="90"/>
      <c r="S170" s="90"/>
      <c r="V170" s="90"/>
      <c r="AA170" s="90"/>
    </row>
    <row r="171" spans="6:27" s="85" customFormat="1" ht="18.75">
      <c r="F171" s="90"/>
      <c r="I171" s="90"/>
      <c r="O171" s="90"/>
      <c r="S171" s="90"/>
      <c r="V171" s="90"/>
      <c r="AA171" s="90"/>
    </row>
    <row r="172" spans="6:27" s="85" customFormat="1" ht="18.75">
      <c r="F172" s="90"/>
      <c r="I172" s="90"/>
      <c r="O172" s="90"/>
      <c r="S172" s="90"/>
      <c r="V172" s="90"/>
      <c r="AA172" s="90"/>
    </row>
    <row r="173" spans="6:27" s="85" customFormat="1" ht="18.75">
      <c r="F173" s="90"/>
      <c r="I173" s="90"/>
      <c r="O173" s="90"/>
      <c r="S173" s="90"/>
      <c r="V173" s="90"/>
      <c r="AA173" s="90"/>
    </row>
    <row r="174" spans="6:27" s="85" customFormat="1" ht="18.75">
      <c r="F174" s="90"/>
      <c r="I174" s="90"/>
      <c r="O174" s="90"/>
      <c r="S174" s="90"/>
      <c r="V174" s="90"/>
      <c r="AA174" s="90"/>
    </row>
    <row r="175" spans="6:27" s="85" customFormat="1" ht="18.75">
      <c r="F175" s="90"/>
      <c r="I175" s="90"/>
      <c r="O175" s="90"/>
      <c r="S175" s="90"/>
      <c r="V175" s="90"/>
      <c r="AA175" s="90"/>
    </row>
    <row r="176" spans="6:27" s="85" customFormat="1" ht="18.75">
      <c r="F176" s="90"/>
      <c r="I176" s="90"/>
      <c r="O176" s="90"/>
      <c r="S176" s="90"/>
      <c r="V176" s="90"/>
      <c r="AA176" s="90"/>
    </row>
    <row r="177" spans="6:27" s="85" customFormat="1" ht="18.75">
      <c r="F177" s="90"/>
      <c r="I177" s="90"/>
      <c r="O177" s="90"/>
      <c r="S177" s="90"/>
      <c r="V177" s="90"/>
      <c r="AA177" s="90"/>
    </row>
    <row r="178" spans="6:27" s="85" customFormat="1" ht="18.75">
      <c r="F178" s="90"/>
      <c r="I178" s="90"/>
      <c r="O178" s="90"/>
      <c r="S178" s="90"/>
      <c r="V178" s="90"/>
      <c r="AA178" s="90"/>
    </row>
    <row r="179" spans="6:27" s="85" customFormat="1" ht="18.75">
      <c r="F179" s="90"/>
      <c r="I179" s="90"/>
      <c r="O179" s="90"/>
      <c r="S179" s="90"/>
      <c r="V179" s="90"/>
      <c r="AA179" s="90"/>
    </row>
    <row r="180" spans="6:27" s="85" customFormat="1" ht="18.75">
      <c r="F180" s="90"/>
      <c r="I180" s="90"/>
      <c r="O180" s="90"/>
      <c r="S180" s="90"/>
      <c r="V180" s="90"/>
      <c r="AA180" s="90"/>
    </row>
    <row r="181" spans="6:27" s="85" customFormat="1" ht="18.75">
      <c r="F181" s="90"/>
      <c r="I181" s="90"/>
      <c r="O181" s="90"/>
      <c r="S181" s="90"/>
      <c r="V181" s="90"/>
      <c r="AA181" s="90"/>
    </row>
    <row r="182" spans="6:27" s="85" customFormat="1" ht="18.75">
      <c r="F182" s="90"/>
      <c r="I182" s="90"/>
      <c r="O182" s="90"/>
      <c r="S182" s="90"/>
      <c r="V182" s="90"/>
      <c r="AA182" s="90"/>
    </row>
    <row r="183" spans="6:27" s="85" customFormat="1" ht="18.75">
      <c r="F183" s="90"/>
      <c r="I183" s="90"/>
      <c r="O183" s="90"/>
      <c r="S183" s="90"/>
      <c r="V183" s="90"/>
      <c r="AA183" s="90"/>
    </row>
    <row r="184" spans="6:27" s="85" customFormat="1" ht="18.75">
      <c r="F184" s="90"/>
      <c r="I184" s="90"/>
      <c r="O184" s="90"/>
      <c r="S184" s="90"/>
      <c r="V184" s="90"/>
      <c r="AA184" s="90"/>
    </row>
    <row r="185" spans="6:27" s="85" customFormat="1" ht="18.75">
      <c r="F185" s="90"/>
      <c r="I185" s="90"/>
      <c r="O185" s="90"/>
      <c r="S185" s="90"/>
      <c r="V185" s="90"/>
      <c r="AA185" s="90"/>
    </row>
    <row r="186" spans="6:27" s="85" customFormat="1" ht="18.75">
      <c r="F186" s="90"/>
      <c r="I186" s="90"/>
      <c r="O186" s="90"/>
      <c r="S186" s="90"/>
      <c r="V186" s="90"/>
      <c r="AA186" s="90"/>
    </row>
    <row r="187" spans="6:27" s="85" customFormat="1" ht="18.75">
      <c r="F187" s="90"/>
      <c r="I187" s="90"/>
      <c r="O187" s="90"/>
      <c r="S187" s="90"/>
      <c r="V187" s="90"/>
      <c r="AA187" s="90"/>
    </row>
    <row r="188" spans="6:27" s="85" customFormat="1" ht="18.75">
      <c r="F188" s="90"/>
      <c r="I188" s="90"/>
      <c r="O188" s="90"/>
      <c r="S188" s="90"/>
      <c r="V188" s="90"/>
      <c r="AA188" s="90"/>
    </row>
    <row r="189" spans="6:27" s="85" customFormat="1" ht="18.75">
      <c r="F189" s="90"/>
      <c r="I189" s="90"/>
      <c r="O189" s="90"/>
      <c r="S189" s="90"/>
      <c r="V189" s="90"/>
      <c r="AA189" s="90"/>
    </row>
    <row r="190" spans="6:27" s="85" customFormat="1" ht="18.75">
      <c r="F190" s="90"/>
      <c r="I190" s="90"/>
      <c r="O190" s="90"/>
      <c r="S190" s="90"/>
      <c r="V190" s="90"/>
      <c r="AA190" s="90"/>
    </row>
    <row r="191" spans="6:27" s="85" customFormat="1" ht="18.75">
      <c r="F191" s="90"/>
      <c r="I191" s="90"/>
      <c r="O191" s="90"/>
      <c r="S191" s="90"/>
      <c r="V191" s="90"/>
      <c r="AA191" s="90"/>
    </row>
    <row r="192" spans="6:27" s="85" customFormat="1" ht="18.75">
      <c r="F192" s="90"/>
      <c r="I192" s="90"/>
      <c r="O192" s="90"/>
      <c r="S192" s="90"/>
      <c r="V192" s="90"/>
      <c r="AA192" s="90"/>
    </row>
    <row r="193" spans="6:27" s="85" customFormat="1" ht="18.75">
      <c r="F193" s="90"/>
      <c r="I193" s="90"/>
      <c r="O193" s="90"/>
      <c r="S193" s="90"/>
      <c r="V193" s="90"/>
      <c r="AA193" s="90"/>
    </row>
    <row r="194" spans="6:27" s="85" customFormat="1" ht="18.75">
      <c r="F194" s="90"/>
      <c r="I194" s="90"/>
      <c r="O194" s="90"/>
      <c r="S194" s="90"/>
      <c r="V194" s="90"/>
      <c r="AA194" s="90"/>
    </row>
    <row r="195" spans="6:27" s="85" customFormat="1" ht="18.75">
      <c r="F195" s="90"/>
      <c r="I195" s="90"/>
      <c r="O195" s="90"/>
      <c r="S195" s="90"/>
      <c r="V195" s="90"/>
      <c r="AA195" s="90"/>
    </row>
    <row r="196" spans="6:27" s="85" customFormat="1" ht="18.75">
      <c r="F196" s="90"/>
      <c r="I196" s="90"/>
      <c r="O196" s="90"/>
      <c r="S196" s="90"/>
      <c r="V196" s="90"/>
      <c r="AA196" s="90"/>
    </row>
    <row r="197" spans="6:27" s="85" customFormat="1" ht="18.75">
      <c r="F197" s="90"/>
      <c r="I197" s="90"/>
      <c r="O197" s="90"/>
      <c r="S197" s="90"/>
      <c r="V197" s="90"/>
      <c r="AA197" s="90"/>
    </row>
    <row r="198" spans="6:27" s="85" customFormat="1" ht="18.75">
      <c r="F198" s="90"/>
      <c r="I198" s="90"/>
      <c r="O198" s="90"/>
      <c r="S198" s="90"/>
      <c r="V198" s="90"/>
      <c r="AA198" s="90"/>
    </row>
    <row r="199" spans="6:27" s="85" customFormat="1" ht="18.75">
      <c r="F199" s="90"/>
      <c r="I199" s="90"/>
      <c r="O199" s="90"/>
      <c r="S199" s="90"/>
      <c r="V199" s="90"/>
      <c r="AA199" s="90"/>
    </row>
    <row r="200" spans="6:27" s="85" customFormat="1" ht="18.75">
      <c r="F200" s="90"/>
      <c r="I200" s="90"/>
      <c r="O200" s="90"/>
      <c r="S200" s="90"/>
      <c r="V200" s="90"/>
      <c r="AA200" s="90"/>
    </row>
    <row r="201" spans="6:27" s="85" customFormat="1" ht="18.75">
      <c r="F201" s="90"/>
      <c r="I201" s="90"/>
      <c r="O201" s="90"/>
      <c r="S201" s="90"/>
      <c r="V201" s="90"/>
      <c r="AA201" s="90"/>
    </row>
    <row r="202" spans="6:27" s="85" customFormat="1" ht="18.75">
      <c r="F202" s="90"/>
      <c r="I202" s="90"/>
      <c r="O202" s="90"/>
      <c r="S202" s="90"/>
      <c r="V202" s="90"/>
      <c r="AA202" s="90"/>
    </row>
    <row r="203" spans="6:27" s="85" customFormat="1" ht="18.75">
      <c r="F203" s="90"/>
      <c r="I203" s="90"/>
      <c r="O203" s="90"/>
      <c r="S203" s="90"/>
      <c r="V203" s="90"/>
      <c r="AA203" s="90"/>
    </row>
    <row r="204" spans="6:27" s="85" customFormat="1" ht="18.75">
      <c r="F204" s="90"/>
      <c r="I204" s="90"/>
      <c r="O204" s="90"/>
      <c r="S204" s="90"/>
      <c r="V204" s="90"/>
      <c r="AA204" s="90"/>
    </row>
    <row r="205" spans="6:27" s="85" customFormat="1" ht="18.75">
      <c r="F205" s="90"/>
      <c r="I205" s="90"/>
      <c r="O205" s="90"/>
      <c r="S205" s="90"/>
      <c r="V205" s="90"/>
      <c r="AA205" s="90"/>
    </row>
    <row r="206" spans="6:27" s="85" customFormat="1" ht="18.75">
      <c r="F206" s="90"/>
      <c r="I206" s="90"/>
      <c r="O206" s="90"/>
      <c r="S206" s="90"/>
      <c r="V206" s="90"/>
      <c r="AA206" s="90"/>
    </row>
    <row r="207" spans="6:27" s="85" customFormat="1" ht="18.75">
      <c r="F207" s="90"/>
      <c r="I207" s="90"/>
      <c r="O207" s="90"/>
      <c r="S207" s="90"/>
      <c r="V207" s="90"/>
      <c r="AA207" s="90"/>
    </row>
    <row r="208" spans="6:27" s="85" customFormat="1" ht="18.75">
      <c r="F208" s="90"/>
      <c r="I208" s="90"/>
      <c r="O208" s="90"/>
      <c r="S208" s="90"/>
      <c r="V208" s="90"/>
      <c r="AA208" s="90"/>
    </row>
    <row r="209" spans="6:27" s="85" customFormat="1" ht="18.75">
      <c r="F209" s="90"/>
      <c r="I209" s="90"/>
      <c r="O209" s="90"/>
      <c r="S209" s="90"/>
      <c r="V209" s="90"/>
      <c r="AA209" s="90"/>
    </row>
    <row r="210" spans="6:27" s="85" customFormat="1" ht="18.75">
      <c r="F210" s="90"/>
      <c r="I210" s="90"/>
      <c r="O210" s="90"/>
      <c r="S210" s="90"/>
      <c r="V210" s="90"/>
      <c r="AA210" s="90"/>
    </row>
    <row r="211" spans="6:27" s="85" customFormat="1" ht="18.75">
      <c r="F211" s="90"/>
      <c r="I211" s="90"/>
      <c r="O211" s="90"/>
      <c r="S211" s="90"/>
      <c r="V211" s="90"/>
      <c r="AA211" s="90"/>
    </row>
    <row r="212" spans="6:27" s="85" customFormat="1" ht="18.75">
      <c r="F212" s="90"/>
      <c r="I212" s="90"/>
      <c r="O212" s="90"/>
      <c r="S212" s="90"/>
      <c r="V212" s="90"/>
      <c r="AA212" s="90"/>
    </row>
    <row r="213" spans="6:27" s="85" customFormat="1" ht="18.75">
      <c r="F213" s="90"/>
      <c r="I213" s="90"/>
      <c r="O213" s="90"/>
      <c r="S213" s="90"/>
      <c r="V213" s="90"/>
      <c r="AA213" s="90"/>
    </row>
    <row r="214" spans="6:27" s="85" customFormat="1" ht="18.75">
      <c r="F214" s="90"/>
      <c r="I214" s="90"/>
      <c r="O214" s="90"/>
      <c r="S214" s="90"/>
      <c r="V214" s="90"/>
      <c r="AA214" s="90"/>
    </row>
    <row r="215" spans="6:27" s="85" customFormat="1" ht="18.75">
      <c r="F215" s="90"/>
      <c r="I215" s="90"/>
      <c r="O215" s="90"/>
      <c r="S215" s="90"/>
      <c r="V215" s="90"/>
      <c r="AA215" s="90"/>
    </row>
    <row r="216" spans="6:27" s="85" customFormat="1" ht="18.75">
      <c r="F216" s="90"/>
      <c r="I216" s="90"/>
      <c r="O216" s="90"/>
      <c r="S216" s="90"/>
      <c r="V216" s="90"/>
      <c r="AA216" s="90"/>
    </row>
    <row r="217" spans="6:27" s="85" customFormat="1" ht="18.75">
      <c r="F217" s="90"/>
      <c r="I217" s="90"/>
      <c r="O217" s="90"/>
      <c r="S217" s="90"/>
      <c r="V217" s="90"/>
      <c r="AA217" s="90"/>
    </row>
    <row r="218" spans="6:27" s="85" customFormat="1" ht="18.75">
      <c r="F218" s="90"/>
      <c r="I218" s="90"/>
      <c r="O218" s="90"/>
      <c r="S218" s="90"/>
      <c r="V218" s="90"/>
      <c r="AA218" s="90"/>
    </row>
    <row r="219" spans="6:27" s="85" customFormat="1" ht="18.75">
      <c r="F219" s="90"/>
      <c r="I219" s="90"/>
      <c r="O219" s="90"/>
      <c r="S219" s="90"/>
      <c r="V219" s="90"/>
      <c r="AA219" s="90"/>
    </row>
    <row r="220" spans="6:27" s="85" customFormat="1" ht="18.75">
      <c r="F220" s="90"/>
      <c r="I220" s="90"/>
      <c r="O220" s="90"/>
      <c r="S220" s="90"/>
      <c r="V220" s="90"/>
      <c r="AA220" s="90"/>
    </row>
    <row r="221" spans="6:27" s="85" customFormat="1" ht="18.75">
      <c r="F221" s="90"/>
      <c r="I221" s="90"/>
      <c r="O221" s="90"/>
      <c r="S221" s="90"/>
      <c r="V221" s="90"/>
      <c r="AA221" s="90"/>
    </row>
    <row r="222" spans="6:27" s="85" customFormat="1" ht="18.75">
      <c r="F222" s="90"/>
      <c r="I222" s="90"/>
      <c r="O222" s="90"/>
      <c r="S222" s="90"/>
      <c r="V222" s="90"/>
      <c r="AA222" s="90"/>
    </row>
    <row r="223" spans="6:27" s="85" customFormat="1" ht="18.75">
      <c r="F223" s="90"/>
      <c r="I223" s="90"/>
      <c r="O223" s="90"/>
      <c r="S223" s="90"/>
      <c r="V223" s="90"/>
      <c r="AA223" s="90"/>
    </row>
    <row r="224" spans="6:27" s="85" customFormat="1" ht="18.75">
      <c r="F224" s="90"/>
      <c r="I224" s="90"/>
      <c r="O224" s="90"/>
      <c r="S224" s="90"/>
      <c r="V224" s="90"/>
      <c r="AA224" s="90"/>
    </row>
    <row r="225" spans="6:27" s="85" customFormat="1" ht="18.75">
      <c r="F225" s="90"/>
      <c r="I225" s="90"/>
      <c r="O225" s="90"/>
      <c r="S225" s="90"/>
      <c r="V225" s="90"/>
      <c r="AA225" s="90"/>
    </row>
    <row r="226" spans="6:27" s="85" customFormat="1" ht="18.75">
      <c r="F226" s="90"/>
      <c r="I226" s="90"/>
      <c r="O226" s="90"/>
      <c r="S226" s="90"/>
      <c r="V226" s="90"/>
      <c r="AA226" s="90"/>
    </row>
    <row r="227" spans="6:27" s="85" customFormat="1" ht="18.75">
      <c r="F227" s="90"/>
      <c r="I227" s="90"/>
      <c r="O227" s="90"/>
      <c r="S227" s="90"/>
      <c r="V227" s="90"/>
      <c r="AA227" s="90"/>
    </row>
    <row r="228" spans="6:27" s="85" customFormat="1" ht="18.75">
      <c r="F228" s="90"/>
      <c r="I228" s="90"/>
      <c r="O228" s="90"/>
      <c r="S228" s="90"/>
      <c r="V228" s="90"/>
      <c r="AA228" s="90"/>
    </row>
    <row r="229" spans="6:27" s="85" customFormat="1" ht="18.75">
      <c r="F229" s="90"/>
      <c r="I229" s="90"/>
      <c r="O229" s="90"/>
      <c r="S229" s="90"/>
      <c r="V229" s="90"/>
      <c r="AA229" s="90"/>
    </row>
    <row r="230" spans="6:27" s="85" customFormat="1" ht="18.75">
      <c r="F230" s="90"/>
      <c r="I230" s="90"/>
      <c r="O230" s="90"/>
      <c r="S230" s="90"/>
      <c r="V230" s="90"/>
      <c r="AA230" s="90"/>
    </row>
    <row r="231" spans="6:27" s="85" customFormat="1" ht="18.75">
      <c r="F231" s="90"/>
      <c r="I231" s="90"/>
      <c r="O231" s="90"/>
      <c r="S231" s="90"/>
      <c r="V231" s="90"/>
      <c r="AA231" s="90"/>
    </row>
    <row r="232" spans="6:27" s="85" customFormat="1" ht="18.75">
      <c r="F232" s="90"/>
      <c r="I232" s="90"/>
      <c r="O232" s="90"/>
      <c r="S232" s="90"/>
      <c r="V232" s="90"/>
      <c r="AA232" s="90"/>
    </row>
    <row r="233" spans="6:27" s="85" customFormat="1" ht="18.75">
      <c r="F233" s="90"/>
      <c r="I233" s="90"/>
      <c r="O233" s="90"/>
      <c r="S233" s="90"/>
      <c r="V233" s="90"/>
      <c r="AA233" s="90"/>
    </row>
    <row r="234" spans="6:27" s="85" customFormat="1" ht="18.75">
      <c r="F234" s="90"/>
      <c r="I234" s="90"/>
      <c r="O234" s="90"/>
      <c r="S234" s="90"/>
      <c r="V234" s="90"/>
      <c r="AA234" s="90"/>
    </row>
    <row r="235" spans="6:27" s="85" customFormat="1" ht="18.75">
      <c r="F235" s="90"/>
      <c r="I235" s="90"/>
      <c r="O235" s="90"/>
      <c r="S235" s="90"/>
      <c r="V235" s="90"/>
      <c r="AA235" s="90"/>
    </row>
    <row r="236" spans="6:27" s="85" customFormat="1" ht="18.75">
      <c r="F236" s="90"/>
      <c r="I236" s="90"/>
      <c r="O236" s="90"/>
      <c r="S236" s="90"/>
      <c r="V236" s="90"/>
      <c r="AA236" s="90"/>
    </row>
    <row r="237" spans="6:27" s="85" customFormat="1" ht="18.75">
      <c r="F237" s="90"/>
      <c r="I237" s="90"/>
      <c r="O237" s="90"/>
      <c r="S237" s="90"/>
      <c r="V237" s="90"/>
      <c r="AA237" s="90"/>
    </row>
    <row r="238" spans="6:27" s="85" customFormat="1" ht="18.75">
      <c r="F238" s="90"/>
      <c r="I238" s="90"/>
      <c r="O238" s="90"/>
      <c r="S238" s="90"/>
      <c r="V238" s="90"/>
      <c r="AA238" s="90"/>
    </row>
    <row r="239" spans="6:27" s="85" customFormat="1" ht="18.75">
      <c r="F239" s="90"/>
      <c r="I239" s="90"/>
      <c r="O239" s="90"/>
      <c r="S239" s="90"/>
      <c r="V239" s="90"/>
      <c r="AA239" s="90"/>
    </row>
    <row r="240" spans="6:27" s="85" customFormat="1" ht="18.75">
      <c r="F240" s="90"/>
      <c r="I240" s="90"/>
      <c r="O240" s="90"/>
      <c r="S240" s="90"/>
      <c r="V240" s="90"/>
      <c r="AA240" s="90"/>
    </row>
    <row r="241" spans="6:27" s="85" customFormat="1" ht="18.75">
      <c r="F241" s="90"/>
      <c r="I241" s="90"/>
      <c r="O241" s="90"/>
      <c r="S241" s="90"/>
      <c r="V241" s="90"/>
      <c r="AA241" s="90"/>
    </row>
    <row r="242" spans="6:27" s="85" customFormat="1" ht="18.75">
      <c r="F242" s="90"/>
      <c r="I242" s="90"/>
      <c r="O242" s="90"/>
      <c r="S242" s="90"/>
      <c r="V242" s="90"/>
      <c r="AA242" s="90"/>
    </row>
    <row r="243" spans="6:27" s="85" customFormat="1" ht="18.75">
      <c r="F243" s="90"/>
      <c r="I243" s="90"/>
      <c r="O243" s="90"/>
      <c r="S243" s="90"/>
      <c r="V243" s="90"/>
      <c r="AA243" s="90"/>
    </row>
    <row r="244" spans="6:27" s="85" customFormat="1" ht="18.75">
      <c r="F244" s="90"/>
      <c r="I244" s="90"/>
      <c r="O244" s="90"/>
      <c r="S244" s="90"/>
      <c r="V244" s="90"/>
      <c r="AA244" s="90"/>
    </row>
    <row r="245" spans="6:27" s="85" customFormat="1" ht="18.75">
      <c r="F245" s="90"/>
      <c r="I245" s="90"/>
      <c r="O245" s="90"/>
      <c r="S245" s="90"/>
      <c r="V245" s="90"/>
      <c r="AA245" s="90"/>
    </row>
    <row r="246" spans="6:27" s="85" customFormat="1" ht="18.75">
      <c r="F246" s="90"/>
      <c r="I246" s="90"/>
      <c r="O246" s="90"/>
      <c r="S246" s="90"/>
      <c r="V246" s="90"/>
      <c r="AA246" s="90"/>
    </row>
    <row r="247" spans="6:27" s="85" customFormat="1" ht="18.75">
      <c r="F247" s="90"/>
      <c r="I247" s="90"/>
      <c r="O247" s="90"/>
      <c r="S247" s="90"/>
      <c r="V247" s="90"/>
      <c r="AA247" s="90"/>
    </row>
    <row r="248" spans="6:27" s="85" customFormat="1" ht="18.75">
      <c r="F248" s="90"/>
      <c r="I248" s="90"/>
      <c r="O248" s="90"/>
      <c r="S248" s="90"/>
      <c r="V248" s="90"/>
      <c r="AA248" s="90"/>
    </row>
    <row r="249" spans="6:27" s="85" customFormat="1" ht="18.75">
      <c r="F249" s="90"/>
      <c r="I249" s="90"/>
      <c r="O249" s="90"/>
      <c r="S249" s="90"/>
      <c r="V249" s="90"/>
      <c r="AA249" s="90"/>
    </row>
    <row r="250" spans="6:27" s="85" customFormat="1" ht="18.75">
      <c r="F250" s="90"/>
      <c r="I250" s="90"/>
      <c r="O250" s="90"/>
      <c r="S250" s="90"/>
      <c r="V250" s="90"/>
      <c r="AA250" s="90"/>
    </row>
    <row r="251" spans="6:27" s="85" customFormat="1" ht="18.75">
      <c r="F251" s="90"/>
      <c r="I251" s="90"/>
      <c r="O251" s="90"/>
      <c r="S251" s="90"/>
      <c r="V251" s="90"/>
      <c r="AA251" s="90"/>
    </row>
    <row r="252" spans="6:27" s="85" customFormat="1" ht="18.75">
      <c r="F252" s="90"/>
      <c r="I252" s="90"/>
      <c r="O252" s="90"/>
      <c r="S252" s="90"/>
      <c r="V252" s="90"/>
      <c r="AA252" s="90"/>
    </row>
    <row r="253" spans="6:27" s="85" customFormat="1" ht="18.75">
      <c r="F253" s="90"/>
      <c r="I253" s="90"/>
      <c r="O253" s="90"/>
      <c r="S253" s="90"/>
      <c r="V253" s="90"/>
      <c r="AA253" s="90"/>
    </row>
    <row r="254" spans="6:27" s="85" customFormat="1" ht="18.75">
      <c r="F254" s="90"/>
      <c r="I254" s="90"/>
      <c r="O254" s="90"/>
      <c r="S254" s="90"/>
      <c r="V254" s="90"/>
      <c r="AA254" s="90"/>
    </row>
    <row r="255" spans="6:27" s="85" customFormat="1" ht="18.75">
      <c r="F255" s="90"/>
      <c r="I255" s="90"/>
      <c r="O255" s="90"/>
      <c r="S255" s="90"/>
      <c r="V255" s="90"/>
      <c r="AA255" s="90"/>
    </row>
    <row r="256" spans="6:27" s="85" customFormat="1" ht="18.75">
      <c r="F256" s="90"/>
      <c r="I256" s="90"/>
      <c r="O256" s="90"/>
      <c r="S256" s="90"/>
      <c r="V256" s="90"/>
      <c r="AA256" s="90"/>
    </row>
    <row r="257" spans="6:27" s="85" customFormat="1" ht="18.75">
      <c r="F257" s="90"/>
      <c r="I257" s="90"/>
      <c r="O257" s="90"/>
      <c r="S257" s="90"/>
      <c r="V257" s="90"/>
      <c r="AA257" s="90"/>
    </row>
    <row r="258" spans="6:27" s="85" customFormat="1" ht="18.75">
      <c r="F258" s="90"/>
      <c r="I258" s="90"/>
      <c r="O258" s="90"/>
      <c r="S258" s="90"/>
      <c r="V258" s="90"/>
      <c r="AA258" s="90"/>
    </row>
    <row r="259" spans="6:27" s="85" customFormat="1" ht="18.75">
      <c r="F259" s="90"/>
      <c r="I259" s="90"/>
      <c r="O259" s="90"/>
      <c r="S259" s="90"/>
      <c r="V259" s="90"/>
      <c r="AA259" s="90"/>
    </row>
    <row r="260" spans="6:27" s="85" customFormat="1" ht="18.75">
      <c r="F260" s="90"/>
      <c r="I260" s="90"/>
      <c r="O260" s="90"/>
      <c r="S260" s="90"/>
      <c r="V260" s="90"/>
      <c r="AA260" s="90"/>
    </row>
  </sheetData>
  <sheetProtection/>
  <mergeCells count="125">
    <mergeCell ref="B111:D111"/>
    <mergeCell ref="B112:D112"/>
    <mergeCell ref="B113:D113"/>
    <mergeCell ref="B105:D105"/>
    <mergeCell ref="B106:C106"/>
    <mergeCell ref="B107:D107"/>
    <mergeCell ref="B108:D108"/>
    <mergeCell ref="B109:C109"/>
    <mergeCell ref="B110:D110"/>
    <mergeCell ref="B102:D102"/>
    <mergeCell ref="B103:D103"/>
    <mergeCell ref="B104:D104"/>
    <mergeCell ref="B87:D87"/>
    <mergeCell ref="B89:D89"/>
    <mergeCell ref="B95:D95"/>
    <mergeCell ref="B96:D96"/>
    <mergeCell ref="B97:D97"/>
    <mergeCell ref="B98:D98"/>
    <mergeCell ref="S82:W83"/>
    <mergeCell ref="X82:X85"/>
    <mergeCell ref="Y82:Y85"/>
    <mergeCell ref="B99:D99"/>
    <mergeCell ref="B100:D100"/>
    <mergeCell ref="B101:D101"/>
    <mergeCell ref="AA82:AA85"/>
    <mergeCell ref="AB82:AB85"/>
    <mergeCell ref="AC82:AC85"/>
    <mergeCell ref="H83:H85"/>
    <mergeCell ref="L83:O83"/>
    <mergeCell ref="Z83:Z85"/>
    <mergeCell ref="M84:N84"/>
    <mergeCell ref="P82:P85"/>
    <mergeCell ref="Q82:Q85"/>
    <mergeCell ref="R82:R85"/>
    <mergeCell ref="B75:D75"/>
    <mergeCell ref="B76:D76"/>
    <mergeCell ref="B77:D77"/>
    <mergeCell ref="A80:AC80"/>
    <mergeCell ref="B82:D85"/>
    <mergeCell ref="F82:F85"/>
    <mergeCell ref="G82:G85"/>
    <mergeCell ref="I82:I85"/>
    <mergeCell ref="J82:J85"/>
    <mergeCell ref="K82:K85"/>
    <mergeCell ref="B71:D71"/>
    <mergeCell ref="B72:D72"/>
    <mergeCell ref="B73:C73"/>
    <mergeCell ref="B74:D74"/>
    <mergeCell ref="B63:D63"/>
    <mergeCell ref="B64:D64"/>
    <mergeCell ref="B65:D65"/>
    <mergeCell ref="B66:D66"/>
    <mergeCell ref="B67:D67"/>
    <mergeCell ref="B68:D68"/>
    <mergeCell ref="B62:D62"/>
    <mergeCell ref="Y46:Y49"/>
    <mergeCell ref="AA46:AA49"/>
    <mergeCell ref="AB46:AB49"/>
    <mergeCell ref="B69:D69"/>
    <mergeCell ref="B70:C70"/>
    <mergeCell ref="X46:X49"/>
    <mergeCell ref="B51:D51"/>
    <mergeCell ref="B53:D53"/>
    <mergeCell ref="B59:D59"/>
    <mergeCell ref="B60:D60"/>
    <mergeCell ref="B61:D61"/>
    <mergeCell ref="AC46:AC49"/>
    <mergeCell ref="H47:H49"/>
    <mergeCell ref="L47:O47"/>
    <mergeCell ref="Z47:Z49"/>
    <mergeCell ref="M48:N48"/>
    <mergeCell ref="K46:K49"/>
    <mergeCell ref="P46:P49"/>
    <mergeCell ref="Q46:Q49"/>
    <mergeCell ref="R46:R49"/>
    <mergeCell ref="S46:W47"/>
    <mergeCell ref="B33:D33"/>
    <mergeCell ref="B34:D34"/>
    <mergeCell ref="B35:D35"/>
    <mergeCell ref="F41:AC42"/>
    <mergeCell ref="A44:AC44"/>
    <mergeCell ref="B46:D49"/>
    <mergeCell ref="F46:F49"/>
    <mergeCell ref="G46:G49"/>
    <mergeCell ref="I46:I49"/>
    <mergeCell ref="J46:J49"/>
    <mergeCell ref="B32:D32"/>
    <mergeCell ref="B21:D21"/>
    <mergeCell ref="B22:D22"/>
    <mergeCell ref="B23:D23"/>
    <mergeCell ref="B24:D24"/>
    <mergeCell ref="B25:D25"/>
    <mergeCell ref="B26:D26"/>
    <mergeCell ref="AA4:AA7"/>
    <mergeCell ref="B27:D27"/>
    <mergeCell ref="B28:C28"/>
    <mergeCell ref="B29:D29"/>
    <mergeCell ref="B30:D30"/>
    <mergeCell ref="B31:C31"/>
    <mergeCell ref="AC4:AC7"/>
    <mergeCell ref="H5:H7"/>
    <mergeCell ref="L5:O5"/>
    <mergeCell ref="Z5:Z7"/>
    <mergeCell ref="M6:N6"/>
    <mergeCell ref="Q4:Q7"/>
    <mergeCell ref="R4:R7"/>
    <mergeCell ref="S4:W5"/>
    <mergeCell ref="X4:X7"/>
    <mergeCell ref="Y4:Y7"/>
    <mergeCell ref="B9:D9"/>
    <mergeCell ref="B11:D11"/>
    <mergeCell ref="B17:D17"/>
    <mergeCell ref="B18:D18"/>
    <mergeCell ref="B19:D19"/>
    <mergeCell ref="B20:D20"/>
    <mergeCell ref="A1:AC1"/>
    <mergeCell ref="A2:AC2"/>
    <mergeCell ref="B4:D7"/>
    <mergeCell ref="F4:F7"/>
    <mergeCell ref="G4:G7"/>
    <mergeCell ref="I4:I7"/>
    <mergeCell ref="J4:J7"/>
    <mergeCell ref="K4:K7"/>
    <mergeCell ref="P4:P7"/>
    <mergeCell ref="AB4:AB7"/>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73" r:id="rId1"/>
  <rowBreaks count="1" manualBreakCount="1">
    <brk id="79" max="28" man="1"/>
  </rowBreaks>
</worksheet>
</file>

<file path=xl/worksheets/sheet2.xml><?xml version="1.0" encoding="utf-8"?>
<worksheet xmlns="http://schemas.openxmlformats.org/spreadsheetml/2006/main" xmlns:r="http://schemas.openxmlformats.org/officeDocument/2006/relationships">
  <dimension ref="A1:AH284"/>
  <sheetViews>
    <sheetView view="pageBreakPreview" zoomScale="90" zoomScaleNormal="80" zoomScaleSheetLayoutView="90" zoomScalePageLayoutView="0" workbookViewId="0" topLeftCell="A1">
      <selection activeCell="A1" sqref="A1:E1"/>
    </sheetView>
  </sheetViews>
  <sheetFormatPr defaultColWidth="9.140625" defaultRowHeight="15"/>
  <cols>
    <col min="1" max="1" width="0.71875" style="163" customWidth="1"/>
    <col min="2" max="2" width="1.28515625" style="163" customWidth="1"/>
    <col min="3" max="3" width="10.8515625" style="163" customWidth="1"/>
    <col min="4" max="4" width="1.28515625" style="163" customWidth="1"/>
    <col min="5" max="5" width="0.71875" style="163" customWidth="1"/>
    <col min="6" max="6" width="11.8515625" style="164" customWidth="1"/>
    <col min="7" max="7" width="10.00390625" style="163" bestFit="1" customWidth="1"/>
    <col min="8" max="8" width="11.8515625" style="163" customWidth="1"/>
    <col min="9" max="9" width="10.00390625" style="164" bestFit="1" customWidth="1"/>
    <col min="10" max="10" width="10.00390625" style="163" bestFit="1" customWidth="1"/>
    <col min="11" max="11" width="11.8515625" style="163" customWidth="1"/>
    <col min="12" max="15" width="10.8515625" style="163" customWidth="1"/>
    <col min="16" max="16" width="9.57421875" style="163" bestFit="1" customWidth="1"/>
    <col min="17" max="17" width="8.8515625" style="163" bestFit="1" customWidth="1"/>
    <col min="18" max="18" width="10.140625" style="163" bestFit="1" customWidth="1"/>
    <col min="19" max="19" width="11.28125" style="164" customWidth="1"/>
    <col min="20" max="21" width="11.28125" style="163" customWidth="1"/>
    <col min="22" max="22" width="11.28125" style="164" customWidth="1"/>
    <col min="23" max="23" width="11.28125" style="163" customWidth="1"/>
    <col min="24" max="24" width="12.8515625" style="163" customWidth="1"/>
    <col min="25" max="25" width="10.00390625" style="163" bestFit="1" customWidth="1"/>
    <col min="26" max="26" width="5.00390625" style="163" bestFit="1" customWidth="1"/>
    <col min="27" max="27" width="11.8515625" style="163" customWidth="1"/>
    <col min="28" max="28" width="10.00390625" style="164" bestFit="1" customWidth="1"/>
    <col min="29" max="29" width="7.57421875" style="163" bestFit="1" customWidth="1"/>
    <col min="30" max="30" width="11.00390625" style="163" customWidth="1"/>
    <col min="31" max="31" width="5.00390625" style="163" bestFit="1" customWidth="1"/>
    <col min="32" max="32" width="0.71875" style="164" customWidth="1"/>
    <col min="33" max="16384" width="9.00390625" style="163" customWidth="1"/>
  </cols>
  <sheetData>
    <row r="1" spans="1:32" s="94" customFormat="1" ht="30" customHeight="1">
      <c r="A1" s="238" t="s">
        <v>66</v>
      </c>
      <c r="B1" s="238"/>
      <c r="C1" s="238"/>
      <c r="D1" s="238"/>
      <c r="E1" s="238"/>
      <c r="F1" s="93"/>
      <c r="I1" s="93"/>
      <c r="P1" s="95"/>
      <c r="Q1" s="95"/>
      <c r="S1" s="93"/>
      <c r="V1" s="93"/>
      <c r="AB1" s="93"/>
      <c r="AF1" s="93"/>
    </row>
    <row r="2" spans="2:32" s="96" customFormat="1" ht="27" customHeight="1">
      <c r="B2" s="239" t="s">
        <v>151</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2" s="100" customFormat="1" ht="20.25" customHeight="1">
      <c r="A3" s="97"/>
      <c r="B3" s="97"/>
      <c r="C3" s="98" t="s">
        <v>2</v>
      </c>
      <c r="D3" s="97"/>
      <c r="E3" s="97"/>
      <c r="F3" s="99"/>
      <c r="I3" s="99"/>
      <c r="S3" s="99"/>
      <c r="V3" s="99"/>
      <c r="AB3" s="99"/>
      <c r="AD3" s="97"/>
      <c r="AF3" s="101" t="s">
        <v>67</v>
      </c>
    </row>
    <row r="4" spans="1:32" s="107" customFormat="1" ht="6" customHeight="1">
      <c r="A4" s="102"/>
      <c r="B4" s="240" t="s">
        <v>4</v>
      </c>
      <c r="C4" s="241"/>
      <c r="D4" s="241"/>
      <c r="E4" s="103"/>
      <c r="F4" s="244" t="s">
        <v>5</v>
      </c>
      <c r="G4" s="247" t="s">
        <v>68</v>
      </c>
      <c r="H4" s="104"/>
      <c r="I4" s="250" t="s">
        <v>69</v>
      </c>
      <c r="J4" s="250" t="s">
        <v>70</v>
      </c>
      <c r="K4" s="250" t="s">
        <v>71</v>
      </c>
      <c r="L4" s="255" t="s">
        <v>72</v>
      </c>
      <c r="M4" s="256"/>
      <c r="N4" s="256"/>
      <c r="O4" s="256"/>
      <c r="P4" s="274" t="s">
        <v>73</v>
      </c>
      <c r="Q4" s="277" t="s">
        <v>74</v>
      </c>
      <c r="R4" s="280" t="s">
        <v>75</v>
      </c>
      <c r="S4" s="283" t="s">
        <v>76</v>
      </c>
      <c r="T4" s="284"/>
      <c r="U4" s="284"/>
      <c r="V4" s="284"/>
      <c r="W4" s="285"/>
      <c r="X4" s="292" t="s">
        <v>77</v>
      </c>
      <c r="Y4" s="295" t="s">
        <v>78</v>
      </c>
      <c r="Z4" s="105"/>
      <c r="AA4" s="104"/>
      <c r="AB4" s="250" t="s">
        <v>79</v>
      </c>
      <c r="AC4" s="262" t="s">
        <v>80</v>
      </c>
      <c r="AD4" s="265" t="s">
        <v>81</v>
      </c>
      <c r="AE4" s="106"/>
      <c r="AF4" s="103"/>
    </row>
    <row r="5" spans="1:32" s="107" customFormat="1" ht="22.5" customHeight="1">
      <c r="A5" s="108"/>
      <c r="B5" s="242"/>
      <c r="C5" s="242"/>
      <c r="D5" s="242"/>
      <c r="E5" s="109"/>
      <c r="F5" s="245"/>
      <c r="G5" s="248"/>
      <c r="H5" s="268" t="s">
        <v>82</v>
      </c>
      <c r="I5" s="251"/>
      <c r="J5" s="253"/>
      <c r="K5" s="253"/>
      <c r="L5" s="257"/>
      <c r="M5" s="258"/>
      <c r="N5" s="258"/>
      <c r="O5" s="258"/>
      <c r="P5" s="275" t="s">
        <v>21</v>
      </c>
      <c r="Q5" s="278" t="s">
        <v>22</v>
      </c>
      <c r="R5" s="281"/>
      <c r="S5" s="286"/>
      <c r="T5" s="287"/>
      <c r="U5" s="287"/>
      <c r="V5" s="287"/>
      <c r="W5" s="288"/>
      <c r="X5" s="293"/>
      <c r="Y5" s="296"/>
      <c r="Z5" s="250" t="s">
        <v>83</v>
      </c>
      <c r="AA5" s="271" t="s">
        <v>84</v>
      </c>
      <c r="AB5" s="253"/>
      <c r="AC5" s="263"/>
      <c r="AD5" s="266"/>
      <c r="AE5" s="247" t="s">
        <v>83</v>
      </c>
      <c r="AF5" s="103"/>
    </row>
    <row r="6" spans="1:32" s="107" customFormat="1" ht="26.25" customHeight="1">
      <c r="A6" s="108"/>
      <c r="B6" s="242"/>
      <c r="C6" s="242"/>
      <c r="D6" s="242"/>
      <c r="E6" s="109"/>
      <c r="F6" s="245"/>
      <c r="G6" s="248"/>
      <c r="H6" s="269"/>
      <c r="I6" s="251"/>
      <c r="J6" s="253"/>
      <c r="K6" s="253"/>
      <c r="L6" s="298" t="s">
        <v>85</v>
      </c>
      <c r="M6" s="298" t="s">
        <v>86</v>
      </c>
      <c r="N6" s="298"/>
      <c r="O6" s="298" t="s">
        <v>87</v>
      </c>
      <c r="P6" s="275"/>
      <c r="Q6" s="278"/>
      <c r="R6" s="281" t="s">
        <v>22</v>
      </c>
      <c r="S6" s="289"/>
      <c r="T6" s="290"/>
      <c r="U6" s="290"/>
      <c r="V6" s="290"/>
      <c r="W6" s="291"/>
      <c r="X6" s="293"/>
      <c r="Y6" s="296"/>
      <c r="Z6" s="253"/>
      <c r="AA6" s="272"/>
      <c r="AB6" s="260"/>
      <c r="AC6" s="263"/>
      <c r="AD6" s="266"/>
      <c r="AE6" s="248"/>
      <c r="AF6" s="109"/>
    </row>
    <row r="7" spans="1:32" s="107" customFormat="1" ht="45" customHeight="1">
      <c r="A7" s="110"/>
      <c r="B7" s="243"/>
      <c r="C7" s="243"/>
      <c r="D7" s="243"/>
      <c r="E7" s="111"/>
      <c r="F7" s="246"/>
      <c r="G7" s="249"/>
      <c r="H7" s="270"/>
      <c r="I7" s="252"/>
      <c r="J7" s="254"/>
      <c r="K7" s="254"/>
      <c r="L7" s="298"/>
      <c r="M7" s="112" t="s">
        <v>88</v>
      </c>
      <c r="N7" s="112" t="s">
        <v>89</v>
      </c>
      <c r="O7" s="298"/>
      <c r="P7" s="276"/>
      <c r="Q7" s="279"/>
      <c r="R7" s="282"/>
      <c r="S7" s="113" t="s">
        <v>90</v>
      </c>
      <c r="T7" s="114" t="s">
        <v>91</v>
      </c>
      <c r="U7" s="115" t="s">
        <v>92</v>
      </c>
      <c r="V7" s="115" t="s">
        <v>93</v>
      </c>
      <c r="W7" s="116" t="s">
        <v>94</v>
      </c>
      <c r="X7" s="294"/>
      <c r="Y7" s="297"/>
      <c r="Z7" s="254"/>
      <c r="AA7" s="273"/>
      <c r="AB7" s="261"/>
      <c r="AC7" s="264"/>
      <c r="AD7" s="267"/>
      <c r="AE7" s="249"/>
      <c r="AF7" s="111"/>
    </row>
    <row r="8" spans="1:32" s="107" customFormat="1" ht="15" customHeight="1">
      <c r="A8" s="117"/>
      <c r="B8" s="118"/>
      <c r="C8" s="118"/>
      <c r="D8" s="118"/>
      <c r="E8" s="119"/>
      <c r="F8" s="118"/>
      <c r="G8" s="120"/>
      <c r="H8" s="120"/>
      <c r="I8" s="118"/>
      <c r="J8" s="120"/>
      <c r="K8" s="120"/>
      <c r="L8" s="120"/>
      <c r="M8" s="120"/>
      <c r="N8" s="120"/>
      <c r="O8" s="120"/>
      <c r="P8" s="120"/>
      <c r="Q8" s="120"/>
      <c r="R8" s="120"/>
      <c r="S8" s="118"/>
      <c r="T8" s="120"/>
      <c r="U8" s="120"/>
      <c r="V8" s="118"/>
      <c r="W8" s="120"/>
      <c r="X8" s="120"/>
      <c r="Y8" s="120"/>
      <c r="Z8" s="120"/>
      <c r="AA8" s="120"/>
      <c r="AB8" s="118"/>
      <c r="AC8" s="120"/>
      <c r="AD8" s="118"/>
      <c r="AE8" s="121"/>
      <c r="AF8" s="119"/>
    </row>
    <row r="9" spans="1:32" s="129" customFormat="1" ht="16.5" customHeight="1">
      <c r="A9" s="122"/>
      <c r="B9" s="259" t="s">
        <v>34</v>
      </c>
      <c r="C9" s="259"/>
      <c r="D9" s="259"/>
      <c r="E9" s="123"/>
      <c r="F9" s="124">
        <v>1087468</v>
      </c>
      <c r="G9" s="125">
        <v>1074708</v>
      </c>
      <c r="H9" s="125">
        <v>1038541</v>
      </c>
      <c r="I9" s="124">
        <v>2506</v>
      </c>
      <c r="J9" s="125">
        <v>678</v>
      </c>
      <c r="K9" s="125">
        <v>242</v>
      </c>
      <c r="L9" s="125">
        <v>592</v>
      </c>
      <c r="M9" s="125">
        <v>1036</v>
      </c>
      <c r="N9" s="125">
        <v>162</v>
      </c>
      <c r="O9" s="125">
        <v>278</v>
      </c>
      <c r="P9" s="125">
        <v>7118</v>
      </c>
      <c r="Q9" s="125">
        <v>148</v>
      </c>
      <c r="R9" s="125">
        <v>57816</v>
      </c>
      <c r="S9" s="124">
        <v>286</v>
      </c>
      <c r="T9" s="125">
        <v>272</v>
      </c>
      <c r="U9" s="125">
        <v>4</v>
      </c>
      <c r="V9" s="124">
        <v>3</v>
      </c>
      <c r="W9" s="125">
        <v>7</v>
      </c>
      <c r="X9" s="126">
        <v>109</v>
      </c>
      <c r="Y9" s="127">
        <v>98.8124087860349</v>
      </c>
      <c r="Z9" s="127"/>
      <c r="AA9" s="127">
        <v>95.5008331279633</v>
      </c>
      <c r="AB9" s="128">
        <v>0.217160050104174</v>
      </c>
      <c r="AC9" s="125">
        <v>2023</v>
      </c>
      <c r="AD9" s="128">
        <v>0.194679713654466</v>
      </c>
      <c r="AE9" s="128"/>
      <c r="AF9" s="123"/>
    </row>
    <row r="10" spans="1:32" s="129" customFormat="1" ht="16.5" customHeight="1">
      <c r="A10" s="122"/>
      <c r="B10" s="130"/>
      <c r="C10" s="131"/>
      <c r="D10" s="130"/>
      <c r="E10" s="123"/>
      <c r="F10" s="124"/>
      <c r="G10" s="125"/>
      <c r="H10" s="125"/>
      <c r="I10" s="124"/>
      <c r="J10" s="125"/>
      <c r="K10" s="125"/>
      <c r="L10" s="125"/>
      <c r="M10" s="125"/>
      <c r="N10" s="125"/>
      <c r="O10" s="125"/>
      <c r="P10" s="125"/>
      <c r="Q10" s="125"/>
      <c r="R10" s="125"/>
      <c r="S10" s="124"/>
      <c r="T10" s="125"/>
      <c r="U10" s="125"/>
      <c r="V10" s="124"/>
      <c r="W10" s="125"/>
      <c r="X10" s="125"/>
      <c r="Y10" s="127"/>
      <c r="Z10" s="127"/>
      <c r="AA10" s="127"/>
      <c r="AB10" s="128"/>
      <c r="AC10" s="125"/>
      <c r="AD10" s="128"/>
      <c r="AE10" s="128"/>
      <c r="AF10" s="123"/>
    </row>
    <row r="11" spans="1:32" s="129" customFormat="1" ht="16.5" customHeight="1">
      <c r="A11" s="122"/>
      <c r="B11" s="259" t="s">
        <v>35</v>
      </c>
      <c r="C11" s="259"/>
      <c r="D11" s="259"/>
      <c r="E11" s="123"/>
      <c r="F11" s="124">
        <f>SUM(F14:F60)</f>
        <v>1052489</v>
      </c>
      <c r="G11" s="125">
        <f aca="true" t="shared" si="0" ref="G11:X11">SUM(G14:G60)</f>
        <v>1040730</v>
      </c>
      <c r="H11" s="125">
        <f t="shared" si="0"/>
        <v>999672</v>
      </c>
      <c r="I11" s="124">
        <f t="shared" si="0"/>
        <v>2654</v>
      </c>
      <c r="J11" s="125">
        <f t="shared" si="0"/>
        <v>709</v>
      </c>
      <c r="K11" s="125">
        <f t="shared" si="0"/>
        <v>229</v>
      </c>
      <c r="L11" s="125">
        <f t="shared" si="0"/>
        <v>529</v>
      </c>
      <c r="M11" s="125">
        <f t="shared" si="0"/>
        <v>814</v>
      </c>
      <c r="N11" s="125">
        <f t="shared" si="0"/>
        <v>138</v>
      </c>
      <c r="O11" s="125">
        <f t="shared" si="0"/>
        <v>275</v>
      </c>
      <c r="P11" s="125">
        <f t="shared" si="0"/>
        <v>6359</v>
      </c>
      <c r="Q11" s="125">
        <f t="shared" si="0"/>
        <v>52</v>
      </c>
      <c r="R11" s="125">
        <f t="shared" si="0"/>
        <v>58890</v>
      </c>
      <c r="S11" s="124">
        <f t="shared" si="0"/>
        <v>239</v>
      </c>
      <c r="T11" s="125">
        <f t="shared" si="0"/>
        <v>226</v>
      </c>
      <c r="U11" s="125">
        <f t="shared" si="0"/>
        <v>3</v>
      </c>
      <c r="V11" s="124">
        <f t="shared" si="0"/>
        <v>3</v>
      </c>
      <c r="W11" s="125">
        <f t="shared" si="0"/>
        <v>7</v>
      </c>
      <c r="X11" s="125">
        <f t="shared" si="0"/>
        <v>82</v>
      </c>
      <c r="Y11" s="127">
        <v>98.9</v>
      </c>
      <c r="Z11" s="127"/>
      <c r="AA11" s="127">
        <v>95</v>
      </c>
      <c r="AB11" s="128">
        <v>0.3</v>
      </c>
      <c r="AC11" s="125">
        <v>1664</v>
      </c>
      <c r="AD11" s="128">
        <v>0.194679713654466</v>
      </c>
      <c r="AE11" s="128"/>
      <c r="AF11" s="123"/>
    </row>
    <row r="12" spans="1:32" s="129" customFormat="1" ht="16.5" customHeight="1">
      <c r="A12" s="122"/>
      <c r="B12" s="130"/>
      <c r="C12" s="131"/>
      <c r="D12" s="130"/>
      <c r="E12" s="123"/>
      <c r="F12" s="124"/>
      <c r="G12" s="125"/>
      <c r="H12" s="125"/>
      <c r="I12" s="124"/>
      <c r="J12" s="125"/>
      <c r="K12" s="125"/>
      <c r="L12" s="125"/>
      <c r="M12" s="125"/>
      <c r="N12" s="125"/>
      <c r="O12" s="125"/>
      <c r="P12" s="125"/>
      <c r="Q12" s="125"/>
      <c r="R12" s="125"/>
      <c r="S12" s="124"/>
      <c r="T12" s="125"/>
      <c r="U12" s="125"/>
      <c r="V12" s="124"/>
      <c r="W12" s="125"/>
      <c r="X12" s="125"/>
      <c r="Y12" s="127"/>
      <c r="Z12" s="127"/>
      <c r="AA12" s="127"/>
      <c r="AB12" s="128"/>
      <c r="AC12" s="125"/>
      <c r="AD12" s="128"/>
      <c r="AE12" s="128"/>
      <c r="AF12" s="123"/>
    </row>
    <row r="13" spans="1:32" s="129" customFormat="1" ht="16.5" customHeight="1">
      <c r="A13" s="122"/>
      <c r="B13" s="132"/>
      <c r="C13" s="131"/>
      <c r="D13" s="132"/>
      <c r="E13" s="123"/>
      <c r="F13" s="124"/>
      <c r="G13" s="125"/>
      <c r="H13" s="125"/>
      <c r="I13" s="124"/>
      <c r="J13" s="125"/>
      <c r="K13" s="125"/>
      <c r="L13" s="125"/>
      <c r="M13" s="125"/>
      <c r="N13" s="125"/>
      <c r="O13" s="125"/>
      <c r="P13" s="125"/>
      <c r="Q13" s="125"/>
      <c r="R13" s="125"/>
      <c r="S13" s="124"/>
      <c r="T13" s="125"/>
      <c r="U13" s="125"/>
      <c r="V13" s="124"/>
      <c r="W13" s="125"/>
      <c r="X13" s="125"/>
      <c r="Y13" s="127"/>
      <c r="Z13" s="127"/>
      <c r="AA13" s="127"/>
      <c r="AB13" s="128"/>
      <c r="AC13" s="125"/>
      <c r="AD13" s="128"/>
      <c r="AE13" s="128"/>
      <c r="AF13" s="123"/>
    </row>
    <row r="14" spans="1:32" s="143" customFormat="1" ht="16.5" customHeight="1">
      <c r="A14" s="133"/>
      <c r="B14" s="134"/>
      <c r="C14" s="135" t="s">
        <v>95</v>
      </c>
      <c r="D14" s="134"/>
      <c r="E14" s="136"/>
      <c r="F14" s="137">
        <v>40691</v>
      </c>
      <c r="G14" s="138">
        <v>40224</v>
      </c>
      <c r="H14" s="138">
        <v>38715</v>
      </c>
      <c r="I14" s="137">
        <v>128</v>
      </c>
      <c r="J14" s="138">
        <v>23</v>
      </c>
      <c r="K14" s="138">
        <v>11</v>
      </c>
      <c r="L14" s="138">
        <v>25</v>
      </c>
      <c r="M14" s="138">
        <v>27</v>
      </c>
      <c r="N14" s="138">
        <v>2</v>
      </c>
      <c r="O14" s="138">
        <v>9</v>
      </c>
      <c r="P14" s="138">
        <v>234</v>
      </c>
      <c r="Q14" s="138">
        <v>8</v>
      </c>
      <c r="R14" s="138">
        <v>243</v>
      </c>
      <c r="S14" s="137">
        <v>9</v>
      </c>
      <c r="T14" s="138">
        <v>6</v>
      </c>
      <c r="U14" s="138">
        <v>0</v>
      </c>
      <c r="V14" s="137">
        <v>0</v>
      </c>
      <c r="W14" s="138">
        <v>3</v>
      </c>
      <c r="X14" s="138">
        <v>1</v>
      </c>
      <c r="Y14" s="139">
        <v>98.8523260671893</v>
      </c>
      <c r="Z14" s="140">
        <v>27</v>
      </c>
      <c r="AA14" s="139">
        <v>95.1438893121329</v>
      </c>
      <c r="AB14" s="141">
        <v>0.314565874517707</v>
      </c>
      <c r="AC14" s="138">
        <v>62</v>
      </c>
      <c r="AD14" s="141">
        <v>0.152367845469514</v>
      </c>
      <c r="AE14" s="142">
        <v>7</v>
      </c>
      <c r="AF14" s="136"/>
    </row>
    <row r="15" spans="1:32" s="143" customFormat="1" ht="16.5" customHeight="1">
      <c r="A15" s="133"/>
      <c r="B15" s="134"/>
      <c r="C15" s="135" t="s">
        <v>96</v>
      </c>
      <c r="D15" s="134"/>
      <c r="E15" s="136"/>
      <c r="F15" s="137">
        <v>10067</v>
      </c>
      <c r="G15" s="138">
        <v>10002</v>
      </c>
      <c r="H15" s="138">
        <v>9828</v>
      </c>
      <c r="I15" s="137">
        <v>3</v>
      </c>
      <c r="J15" s="138">
        <v>0</v>
      </c>
      <c r="K15" s="138">
        <v>3</v>
      </c>
      <c r="L15" s="138">
        <v>5</v>
      </c>
      <c r="M15" s="138">
        <v>3</v>
      </c>
      <c r="N15" s="138">
        <v>1</v>
      </c>
      <c r="O15" s="138">
        <v>1</v>
      </c>
      <c r="P15" s="138">
        <v>49</v>
      </c>
      <c r="Q15" s="138">
        <v>0</v>
      </c>
      <c r="R15" s="138">
        <v>249</v>
      </c>
      <c r="S15" s="137">
        <v>15</v>
      </c>
      <c r="T15" s="138">
        <v>15</v>
      </c>
      <c r="U15" s="138">
        <v>0</v>
      </c>
      <c r="V15" s="137">
        <v>0</v>
      </c>
      <c r="W15" s="138">
        <v>0</v>
      </c>
      <c r="X15" s="138">
        <v>0</v>
      </c>
      <c r="Y15" s="139">
        <v>99.3543260156949</v>
      </c>
      <c r="Z15" s="140">
        <v>3</v>
      </c>
      <c r="AA15" s="139">
        <v>97.6259064269395</v>
      </c>
      <c r="AB15" s="141">
        <v>0.029800337737161</v>
      </c>
      <c r="AC15" s="138">
        <v>23</v>
      </c>
      <c r="AD15" s="141">
        <v>0.228469255984901</v>
      </c>
      <c r="AE15" s="142">
        <v>7</v>
      </c>
      <c r="AF15" s="136"/>
    </row>
    <row r="16" spans="1:32" s="143" customFormat="1" ht="16.5" customHeight="1">
      <c r="A16" s="133"/>
      <c r="B16" s="134"/>
      <c r="C16" s="135" t="s">
        <v>97</v>
      </c>
      <c r="D16" s="134"/>
      <c r="E16" s="136"/>
      <c r="F16" s="137">
        <v>10027</v>
      </c>
      <c r="G16" s="138">
        <v>9957</v>
      </c>
      <c r="H16" s="138">
        <v>9791</v>
      </c>
      <c r="I16" s="137">
        <v>1</v>
      </c>
      <c r="J16" s="138">
        <v>3</v>
      </c>
      <c r="K16" s="138">
        <v>0</v>
      </c>
      <c r="L16" s="138">
        <v>0</v>
      </c>
      <c r="M16" s="138">
        <v>6</v>
      </c>
      <c r="N16" s="138">
        <v>0</v>
      </c>
      <c r="O16" s="138">
        <v>2</v>
      </c>
      <c r="P16" s="138">
        <v>56</v>
      </c>
      <c r="Q16" s="138">
        <v>2</v>
      </c>
      <c r="R16" s="138">
        <v>224</v>
      </c>
      <c r="S16" s="137">
        <v>1</v>
      </c>
      <c r="T16" s="138">
        <v>1</v>
      </c>
      <c r="U16" s="138">
        <v>0</v>
      </c>
      <c r="V16" s="137">
        <v>0</v>
      </c>
      <c r="W16" s="138">
        <v>0</v>
      </c>
      <c r="X16" s="138">
        <v>0</v>
      </c>
      <c r="Y16" s="139">
        <v>99.301884910741</v>
      </c>
      <c r="Z16" s="140">
        <v>6</v>
      </c>
      <c r="AA16" s="139">
        <v>97.6463548419268</v>
      </c>
      <c r="AB16" s="141">
        <v>0.00997307270370001</v>
      </c>
      <c r="AC16" s="138">
        <v>7</v>
      </c>
      <c r="AD16" s="141">
        <v>0.0698115089259001</v>
      </c>
      <c r="AE16" s="142">
        <v>24</v>
      </c>
      <c r="AF16" s="136"/>
    </row>
    <row r="17" spans="1:32" s="143" customFormat="1" ht="16.5" customHeight="1">
      <c r="A17" s="133"/>
      <c r="B17" s="134"/>
      <c r="C17" s="135" t="s">
        <v>98</v>
      </c>
      <c r="D17" s="134"/>
      <c r="E17" s="136"/>
      <c r="F17" s="137">
        <v>19041</v>
      </c>
      <c r="G17" s="138">
        <v>18889</v>
      </c>
      <c r="H17" s="138">
        <v>18224</v>
      </c>
      <c r="I17" s="137">
        <v>29</v>
      </c>
      <c r="J17" s="138">
        <v>2</v>
      </c>
      <c r="K17" s="138">
        <v>1</v>
      </c>
      <c r="L17" s="138">
        <v>2</v>
      </c>
      <c r="M17" s="138">
        <v>7</v>
      </c>
      <c r="N17" s="138">
        <v>0</v>
      </c>
      <c r="O17" s="138">
        <v>1</v>
      </c>
      <c r="P17" s="138">
        <v>110</v>
      </c>
      <c r="Q17" s="138">
        <v>0</v>
      </c>
      <c r="R17" s="138">
        <v>743</v>
      </c>
      <c r="S17" s="137">
        <v>9</v>
      </c>
      <c r="T17" s="138">
        <v>9</v>
      </c>
      <c r="U17" s="138">
        <v>0</v>
      </c>
      <c r="V17" s="137">
        <v>0</v>
      </c>
      <c r="W17" s="138">
        <v>0</v>
      </c>
      <c r="X17" s="138">
        <v>0</v>
      </c>
      <c r="Y17" s="139">
        <v>99.201722598603</v>
      </c>
      <c r="Z17" s="140">
        <v>12</v>
      </c>
      <c r="AA17" s="139">
        <v>95.7092589674912</v>
      </c>
      <c r="AB17" s="141">
        <v>0.15230292526653</v>
      </c>
      <c r="AC17" s="138">
        <v>18</v>
      </c>
      <c r="AD17" s="141">
        <v>0.0945328501654325</v>
      </c>
      <c r="AE17" s="142">
        <v>24</v>
      </c>
      <c r="AF17" s="136"/>
    </row>
    <row r="18" spans="1:32" s="143" customFormat="1" ht="16.5" customHeight="1">
      <c r="A18" s="133"/>
      <c r="B18" s="134"/>
      <c r="C18" s="135" t="s">
        <v>99</v>
      </c>
      <c r="D18" s="134"/>
      <c r="E18" s="136"/>
      <c r="F18" s="137">
        <v>7379</v>
      </c>
      <c r="G18" s="138">
        <v>7280</v>
      </c>
      <c r="H18" s="138">
        <v>7180</v>
      </c>
      <c r="I18" s="137">
        <v>56</v>
      </c>
      <c r="J18" s="138">
        <v>5</v>
      </c>
      <c r="K18" s="138">
        <v>1</v>
      </c>
      <c r="L18" s="138">
        <v>1</v>
      </c>
      <c r="M18" s="138">
        <v>3</v>
      </c>
      <c r="N18" s="138">
        <v>0</v>
      </c>
      <c r="O18" s="138">
        <v>1</v>
      </c>
      <c r="P18" s="138">
        <v>32</v>
      </c>
      <c r="Q18" s="138">
        <v>0</v>
      </c>
      <c r="R18" s="138">
        <v>154</v>
      </c>
      <c r="S18" s="137">
        <v>0</v>
      </c>
      <c r="T18" s="138">
        <v>0</v>
      </c>
      <c r="U18" s="138">
        <v>0</v>
      </c>
      <c r="V18" s="137">
        <v>0</v>
      </c>
      <c r="W18" s="138">
        <v>0</v>
      </c>
      <c r="X18" s="138">
        <v>0</v>
      </c>
      <c r="Y18" s="139">
        <v>98.658354790622</v>
      </c>
      <c r="Z18" s="140">
        <v>36</v>
      </c>
      <c r="AA18" s="139">
        <v>97.3031576094322</v>
      </c>
      <c r="AB18" s="141">
        <v>0.758910421466323</v>
      </c>
      <c r="AC18" s="138">
        <v>4</v>
      </c>
      <c r="AD18" s="141">
        <v>0.0542078872475945</v>
      </c>
      <c r="AE18" s="142">
        <v>24</v>
      </c>
      <c r="AF18" s="136"/>
    </row>
    <row r="19" spans="1:32" s="143" customFormat="1" ht="16.5" customHeight="1">
      <c r="A19" s="133"/>
      <c r="B19" s="134"/>
      <c r="C19" s="135" t="s">
        <v>100</v>
      </c>
      <c r="D19" s="134"/>
      <c r="E19" s="136"/>
      <c r="F19" s="137">
        <v>9068</v>
      </c>
      <c r="G19" s="138">
        <v>9010</v>
      </c>
      <c r="H19" s="138">
        <v>8887</v>
      </c>
      <c r="I19" s="137">
        <v>14</v>
      </c>
      <c r="J19" s="138">
        <v>5</v>
      </c>
      <c r="K19" s="138">
        <v>1</v>
      </c>
      <c r="L19" s="138">
        <v>1</v>
      </c>
      <c r="M19" s="138">
        <v>0</v>
      </c>
      <c r="N19" s="138">
        <v>0</v>
      </c>
      <c r="O19" s="138">
        <v>0</v>
      </c>
      <c r="P19" s="138">
        <v>37</v>
      </c>
      <c r="Q19" s="138">
        <v>0</v>
      </c>
      <c r="R19" s="138">
        <v>161</v>
      </c>
      <c r="S19" s="137">
        <v>0</v>
      </c>
      <c r="T19" s="138">
        <v>0</v>
      </c>
      <c r="U19" s="138">
        <v>0</v>
      </c>
      <c r="V19" s="137">
        <v>0</v>
      </c>
      <c r="W19" s="138">
        <v>0</v>
      </c>
      <c r="X19" s="138">
        <v>0</v>
      </c>
      <c r="Y19" s="139">
        <v>99.3603881782091</v>
      </c>
      <c r="Z19" s="140">
        <v>3</v>
      </c>
      <c r="AA19" s="139">
        <v>98.0039700044111</v>
      </c>
      <c r="AB19" s="141">
        <v>0.154389060432289</v>
      </c>
      <c r="AC19" s="138">
        <v>1</v>
      </c>
      <c r="AD19" s="141">
        <v>0.0110277900308778</v>
      </c>
      <c r="AE19" s="142">
        <v>45</v>
      </c>
      <c r="AF19" s="136"/>
    </row>
    <row r="20" spans="1:32" s="143" customFormat="1" ht="16.5" customHeight="1">
      <c r="A20" s="133"/>
      <c r="B20" s="134"/>
      <c r="C20" s="135" t="s">
        <v>101</v>
      </c>
      <c r="D20" s="134"/>
      <c r="E20" s="136"/>
      <c r="F20" s="137">
        <v>15825</v>
      </c>
      <c r="G20" s="138">
        <v>15510</v>
      </c>
      <c r="H20" s="138">
        <v>14932</v>
      </c>
      <c r="I20" s="137">
        <v>185</v>
      </c>
      <c r="J20" s="138">
        <v>15</v>
      </c>
      <c r="K20" s="138">
        <v>0</v>
      </c>
      <c r="L20" s="138">
        <v>7</v>
      </c>
      <c r="M20" s="138">
        <v>7</v>
      </c>
      <c r="N20" s="138">
        <v>2</v>
      </c>
      <c r="O20" s="138">
        <v>2</v>
      </c>
      <c r="P20" s="138">
        <v>97</v>
      </c>
      <c r="Q20" s="138">
        <v>0</v>
      </c>
      <c r="R20" s="138">
        <v>555</v>
      </c>
      <c r="S20" s="137">
        <v>3</v>
      </c>
      <c r="T20" s="138">
        <v>3</v>
      </c>
      <c r="U20" s="138">
        <v>0</v>
      </c>
      <c r="V20" s="137">
        <v>0</v>
      </c>
      <c r="W20" s="138">
        <v>0</v>
      </c>
      <c r="X20" s="138">
        <v>1</v>
      </c>
      <c r="Y20" s="139">
        <v>98.0094786729858</v>
      </c>
      <c r="Z20" s="140">
        <v>46</v>
      </c>
      <c r="AA20" s="139">
        <v>94.3570300157978</v>
      </c>
      <c r="AB20" s="141">
        <v>1.16903633491311</v>
      </c>
      <c r="AC20" s="138">
        <v>18</v>
      </c>
      <c r="AD20" s="141">
        <v>0.113744075829384</v>
      </c>
      <c r="AE20" s="142">
        <v>24</v>
      </c>
      <c r="AF20" s="136"/>
    </row>
    <row r="21" spans="1:32" s="143" customFormat="1" ht="16.5" customHeight="1">
      <c r="A21" s="133"/>
      <c r="B21" s="134"/>
      <c r="C21" s="135" t="s">
        <v>102</v>
      </c>
      <c r="D21" s="134"/>
      <c r="E21" s="136"/>
      <c r="F21" s="137">
        <v>24009</v>
      </c>
      <c r="G21" s="138">
        <v>23750</v>
      </c>
      <c r="H21" s="138">
        <v>22907</v>
      </c>
      <c r="I21" s="137">
        <v>44</v>
      </c>
      <c r="J21" s="138">
        <v>5</v>
      </c>
      <c r="K21" s="138">
        <v>6</v>
      </c>
      <c r="L21" s="138">
        <v>7</v>
      </c>
      <c r="M21" s="138">
        <v>11</v>
      </c>
      <c r="N21" s="138">
        <v>2</v>
      </c>
      <c r="O21" s="138">
        <v>6</v>
      </c>
      <c r="P21" s="138">
        <v>176</v>
      </c>
      <c r="Q21" s="138">
        <v>2</v>
      </c>
      <c r="R21" s="138">
        <v>1453</v>
      </c>
      <c r="S21" s="137">
        <v>15</v>
      </c>
      <c r="T21" s="138">
        <v>15</v>
      </c>
      <c r="U21" s="138">
        <v>0</v>
      </c>
      <c r="V21" s="137">
        <v>0</v>
      </c>
      <c r="W21" s="138">
        <v>0</v>
      </c>
      <c r="X21" s="138">
        <v>2</v>
      </c>
      <c r="Y21" s="139">
        <v>98.9212378691324</v>
      </c>
      <c r="Z21" s="140">
        <v>27</v>
      </c>
      <c r="AA21" s="139">
        <v>95.4100545628723</v>
      </c>
      <c r="AB21" s="141">
        <v>0.183264609104919</v>
      </c>
      <c r="AC21" s="138">
        <v>35</v>
      </c>
      <c r="AD21" s="141">
        <v>0.145778666333458</v>
      </c>
      <c r="AE21" s="142">
        <v>24</v>
      </c>
      <c r="AF21" s="136"/>
    </row>
    <row r="22" spans="1:32" s="143" customFormat="1" ht="16.5" customHeight="1">
      <c r="A22" s="133"/>
      <c r="B22" s="134"/>
      <c r="C22" s="135" t="s">
        <v>103</v>
      </c>
      <c r="D22" s="134"/>
      <c r="E22" s="136"/>
      <c r="F22" s="137">
        <v>17225</v>
      </c>
      <c r="G22" s="138">
        <v>17079</v>
      </c>
      <c r="H22" s="138">
        <v>16291</v>
      </c>
      <c r="I22" s="137">
        <v>3</v>
      </c>
      <c r="J22" s="138">
        <v>2</v>
      </c>
      <c r="K22" s="138">
        <v>6</v>
      </c>
      <c r="L22" s="138">
        <v>0</v>
      </c>
      <c r="M22" s="138">
        <v>12</v>
      </c>
      <c r="N22" s="138">
        <v>2</v>
      </c>
      <c r="O22" s="138">
        <v>4</v>
      </c>
      <c r="P22" s="138">
        <v>117</v>
      </c>
      <c r="Q22" s="138">
        <v>0</v>
      </c>
      <c r="R22" s="138">
        <v>1324</v>
      </c>
      <c r="S22" s="137">
        <v>7</v>
      </c>
      <c r="T22" s="138">
        <v>7</v>
      </c>
      <c r="U22" s="138">
        <v>0</v>
      </c>
      <c r="V22" s="137">
        <v>0</v>
      </c>
      <c r="W22" s="138">
        <v>0</v>
      </c>
      <c r="X22" s="138">
        <v>2</v>
      </c>
      <c r="Y22" s="139">
        <v>99.1523947750363</v>
      </c>
      <c r="Z22" s="140">
        <v>12</v>
      </c>
      <c r="AA22" s="139">
        <v>94.577648766328</v>
      </c>
      <c r="AB22" s="141">
        <v>0.0174165457184325</v>
      </c>
      <c r="AC22" s="138">
        <v>21</v>
      </c>
      <c r="AD22" s="141">
        <v>0.121915820029028</v>
      </c>
      <c r="AE22" s="142">
        <v>24</v>
      </c>
      <c r="AF22" s="136"/>
    </row>
    <row r="23" spans="1:32" s="143" customFormat="1" ht="16.5" customHeight="1">
      <c r="A23" s="133"/>
      <c r="B23" s="134"/>
      <c r="C23" s="135" t="s">
        <v>104</v>
      </c>
      <c r="D23" s="134"/>
      <c r="E23" s="136"/>
      <c r="F23" s="137">
        <v>16991</v>
      </c>
      <c r="G23" s="138">
        <v>16798</v>
      </c>
      <c r="H23" s="138">
        <v>16389</v>
      </c>
      <c r="I23" s="137">
        <v>28</v>
      </c>
      <c r="J23" s="138">
        <v>13</v>
      </c>
      <c r="K23" s="138">
        <v>2</v>
      </c>
      <c r="L23" s="138">
        <v>9</v>
      </c>
      <c r="M23" s="138">
        <v>11</v>
      </c>
      <c r="N23" s="138">
        <v>0</v>
      </c>
      <c r="O23" s="138">
        <v>0</v>
      </c>
      <c r="P23" s="138">
        <v>130</v>
      </c>
      <c r="Q23" s="138">
        <v>0</v>
      </c>
      <c r="R23" s="138">
        <v>946</v>
      </c>
      <c r="S23" s="137">
        <v>6</v>
      </c>
      <c r="T23" s="138">
        <v>4</v>
      </c>
      <c r="U23" s="138">
        <v>2</v>
      </c>
      <c r="V23" s="137">
        <v>0</v>
      </c>
      <c r="W23" s="138">
        <v>0</v>
      </c>
      <c r="X23" s="138">
        <v>0</v>
      </c>
      <c r="Y23" s="139">
        <v>98.8641045259255</v>
      </c>
      <c r="Z23" s="140">
        <v>27</v>
      </c>
      <c r="AA23" s="139">
        <v>96.456947795892</v>
      </c>
      <c r="AB23" s="141">
        <v>0.164793125772468</v>
      </c>
      <c r="AC23" s="138">
        <v>26</v>
      </c>
      <c r="AD23" s="141">
        <v>0.153022188217292</v>
      </c>
      <c r="AE23" s="142">
        <v>7</v>
      </c>
      <c r="AF23" s="136"/>
    </row>
    <row r="24" spans="1:32" s="143" customFormat="1" ht="16.5" customHeight="1">
      <c r="A24" s="133"/>
      <c r="B24" s="134"/>
      <c r="C24" s="135" t="s">
        <v>105</v>
      </c>
      <c r="D24" s="134"/>
      <c r="E24" s="136"/>
      <c r="F24" s="137">
        <v>61178</v>
      </c>
      <c r="G24" s="138">
        <v>60638</v>
      </c>
      <c r="H24" s="138">
        <v>57643</v>
      </c>
      <c r="I24" s="137">
        <v>70</v>
      </c>
      <c r="J24" s="138">
        <v>28</v>
      </c>
      <c r="K24" s="138">
        <v>9</v>
      </c>
      <c r="L24" s="138">
        <v>27</v>
      </c>
      <c r="M24" s="138">
        <v>48</v>
      </c>
      <c r="N24" s="138">
        <v>6</v>
      </c>
      <c r="O24" s="138">
        <v>7</v>
      </c>
      <c r="P24" s="138">
        <v>343</v>
      </c>
      <c r="Q24" s="138">
        <v>2</v>
      </c>
      <c r="R24" s="138">
        <v>7416</v>
      </c>
      <c r="S24" s="137">
        <v>17</v>
      </c>
      <c r="T24" s="138">
        <v>17</v>
      </c>
      <c r="U24" s="138">
        <v>0</v>
      </c>
      <c r="V24" s="137">
        <v>0</v>
      </c>
      <c r="W24" s="138">
        <v>0</v>
      </c>
      <c r="X24" s="138">
        <v>4</v>
      </c>
      <c r="Y24" s="139">
        <v>99.1173297590637</v>
      </c>
      <c r="Z24" s="140">
        <v>18</v>
      </c>
      <c r="AA24" s="139">
        <v>94.2217790709078</v>
      </c>
      <c r="AB24" s="141">
        <v>0.114420216417666</v>
      </c>
      <c r="AC24" s="138">
        <v>96</v>
      </c>
      <c r="AD24" s="141">
        <v>0.156919153944228</v>
      </c>
      <c r="AE24" s="142">
        <v>7</v>
      </c>
      <c r="AF24" s="136"/>
    </row>
    <row r="25" spans="1:32" s="143" customFormat="1" ht="16.5" customHeight="1">
      <c r="A25" s="133"/>
      <c r="B25" s="134"/>
      <c r="C25" s="135" t="s">
        <v>106</v>
      </c>
      <c r="D25" s="134"/>
      <c r="E25" s="136"/>
      <c r="F25" s="137">
        <v>51297</v>
      </c>
      <c r="G25" s="138">
        <v>50788</v>
      </c>
      <c r="H25" s="138">
        <v>48926</v>
      </c>
      <c r="I25" s="137">
        <v>86</v>
      </c>
      <c r="J25" s="138">
        <v>28</v>
      </c>
      <c r="K25" s="138">
        <v>17</v>
      </c>
      <c r="L25" s="138">
        <v>20</v>
      </c>
      <c r="M25" s="138">
        <v>32</v>
      </c>
      <c r="N25" s="138">
        <v>2</v>
      </c>
      <c r="O25" s="138">
        <v>7</v>
      </c>
      <c r="P25" s="138">
        <v>316</v>
      </c>
      <c r="Q25" s="138">
        <v>1</v>
      </c>
      <c r="R25" s="138">
        <v>3964</v>
      </c>
      <c r="S25" s="137">
        <v>10</v>
      </c>
      <c r="T25" s="138">
        <v>10</v>
      </c>
      <c r="U25" s="138">
        <v>0</v>
      </c>
      <c r="V25" s="137">
        <v>0</v>
      </c>
      <c r="W25" s="138">
        <v>0</v>
      </c>
      <c r="X25" s="138">
        <v>2</v>
      </c>
      <c r="Y25" s="139">
        <v>99.0077392440104</v>
      </c>
      <c r="Z25" s="140">
        <v>21</v>
      </c>
      <c r="AA25" s="139">
        <v>95.3778973429245</v>
      </c>
      <c r="AB25" s="141">
        <v>0.167651129695694</v>
      </c>
      <c r="AC25" s="138">
        <v>64</v>
      </c>
      <c r="AD25" s="141">
        <v>0.124763631401446</v>
      </c>
      <c r="AE25" s="142">
        <v>24</v>
      </c>
      <c r="AF25" s="136"/>
    </row>
    <row r="26" spans="1:32" s="143" customFormat="1" ht="16.5" customHeight="1">
      <c r="A26" s="133"/>
      <c r="B26" s="134"/>
      <c r="C26" s="135" t="s">
        <v>107</v>
      </c>
      <c r="D26" s="134"/>
      <c r="E26" s="136"/>
      <c r="F26" s="137">
        <v>98235</v>
      </c>
      <c r="G26" s="138">
        <v>97068</v>
      </c>
      <c r="H26" s="138">
        <v>93066</v>
      </c>
      <c r="I26" s="137">
        <v>376</v>
      </c>
      <c r="J26" s="138">
        <v>136</v>
      </c>
      <c r="K26" s="138">
        <v>11</v>
      </c>
      <c r="L26" s="138">
        <v>41</v>
      </c>
      <c r="M26" s="138">
        <v>36</v>
      </c>
      <c r="N26" s="138">
        <v>8</v>
      </c>
      <c r="O26" s="138">
        <v>20</v>
      </c>
      <c r="P26" s="138">
        <v>537</v>
      </c>
      <c r="Q26" s="138">
        <v>2</v>
      </c>
      <c r="R26" s="138">
        <v>5718</v>
      </c>
      <c r="S26" s="137">
        <v>27</v>
      </c>
      <c r="T26" s="138">
        <v>25</v>
      </c>
      <c r="U26" s="138">
        <v>0</v>
      </c>
      <c r="V26" s="137">
        <v>2</v>
      </c>
      <c r="W26" s="138">
        <v>0</v>
      </c>
      <c r="X26" s="138">
        <v>4</v>
      </c>
      <c r="Y26" s="139">
        <v>98.8120323713544</v>
      </c>
      <c r="Z26" s="140">
        <v>31</v>
      </c>
      <c r="AA26" s="139">
        <v>94.7381279584669</v>
      </c>
      <c r="AB26" s="141">
        <v>0.382755636992925</v>
      </c>
      <c r="AC26" s="138">
        <v>108</v>
      </c>
      <c r="AD26" s="141">
        <v>0.1099404489235</v>
      </c>
      <c r="AE26" s="142">
        <v>24</v>
      </c>
      <c r="AF26" s="136"/>
    </row>
    <row r="27" spans="1:32" s="143" customFormat="1" ht="16.5" customHeight="1">
      <c r="A27" s="133"/>
      <c r="B27" s="134"/>
      <c r="C27" s="135" t="s">
        <v>108</v>
      </c>
      <c r="D27" s="134"/>
      <c r="E27" s="136"/>
      <c r="F27" s="137">
        <v>73540</v>
      </c>
      <c r="G27" s="138">
        <v>72991</v>
      </c>
      <c r="H27" s="138">
        <v>69350</v>
      </c>
      <c r="I27" s="137">
        <v>88</v>
      </c>
      <c r="J27" s="138">
        <v>36</v>
      </c>
      <c r="K27" s="138">
        <v>4</v>
      </c>
      <c r="L27" s="138">
        <v>32</v>
      </c>
      <c r="M27" s="138">
        <v>17</v>
      </c>
      <c r="N27" s="138">
        <v>4</v>
      </c>
      <c r="O27" s="138">
        <v>6</v>
      </c>
      <c r="P27" s="138">
        <v>352</v>
      </c>
      <c r="Q27" s="138">
        <v>10</v>
      </c>
      <c r="R27" s="138">
        <v>7993</v>
      </c>
      <c r="S27" s="137">
        <v>7</v>
      </c>
      <c r="T27" s="138">
        <v>7</v>
      </c>
      <c r="U27" s="138">
        <v>0</v>
      </c>
      <c r="V27" s="137">
        <v>0</v>
      </c>
      <c r="W27" s="138">
        <v>0</v>
      </c>
      <c r="X27" s="138">
        <v>4</v>
      </c>
      <c r="Y27" s="139">
        <v>99.2534675006799</v>
      </c>
      <c r="Z27" s="140">
        <v>6</v>
      </c>
      <c r="AA27" s="139">
        <v>94.302420451455</v>
      </c>
      <c r="AB27" s="141">
        <v>0.119662768561327</v>
      </c>
      <c r="AC27" s="138">
        <v>60</v>
      </c>
      <c r="AD27" s="141">
        <v>0.081588251291814</v>
      </c>
      <c r="AE27" s="142">
        <v>24</v>
      </c>
      <c r="AF27" s="136"/>
    </row>
    <row r="28" spans="1:32" s="143" customFormat="1" ht="16.5" customHeight="1">
      <c r="A28" s="133"/>
      <c r="B28" s="134"/>
      <c r="C28" s="135" t="s">
        <v>109</v>
      </c>
      <c r="D28" s="134"/>
      <c r="E28" s="136"/>
      <c r="F28" s="137">
        <v>17702</v>
      </c>
      <c r="G28" s="138">
        <v>17631</v>
      </c>
      <c r="H28" s="138">
        <v>16996</v>
      </c>
      <c r="I28" s="137">
        <v>2</v>
      </c>
      <c r="J28" s="138">
        <v>1</v>
      </c>
      <c r="K28" s="138">
        <v>3</v>
      </c>
      <c r="L28" s="138">
        <v>3</v>
      </c>
      <c r="M28" s="138">
        <v>3</v>
      </c>
      <c r="N28" s="138">
        <v>2</v>
      </c>
      <c r="O28" s="138">
        <v>1</v>
      </c>
      <c r="P28" s="138">
        <v>56</v>
      </c>
      <c r="Q28" s="138">
        <v>0</v>
      </c>
      <c r="R28" s="138">
        <v>472</v>
      </c>
      <c r="S28" s="137">
        <v>5</v>
      </c>
      <c r="T28" s="138">
        <v>5</v>
      </c>
      <c r="U28" s="138">
        <v>0</v>
      </c>
      <c r="V28" s="137">
        <v>0</v>
      </c>
      <c r="W28" s="138">
        <v>0</v>
      </c>
      <c r="X28" s="138">
        <v>2</v>
      </c>
      <c r="Y28" s="139">
        <v>99.5989153767936</v>
      </c>
      <c r="Z28" s="140">
        <v>1</v>
      </c>
      <c r="AA28" s="139">
        <v>96.0117500847362</v>
      </c>
      <c r="AB28" s="141">
        <v>0.0112981584001808</v>
      </c>
      <c r="AC28" s="138">
        <v>13</v>
      </c>
      <c r="AD28" s="141">
        <v>0.073438029601175</v>
      </c>
      <c r="AE28" s="142">
        <v>24</v>
      </c>
      <c r="AF28" s="136"/>
    </row>
    <row r="29" spans="1:32" s="143" customFormat="1" ht="16.5" customHeight="1">
      <c r="A29" s="133"/>
      <c r="B29" s="134"/>
      <c r="C29" s="135" t="s">
        <v>110</v>
      </c>
      <c r="D29" s="134"/>
      <c r="E29" s="136"/>
      <c r="F29" s="137">
        <v>8966</v>
      </c>
      <c r="G29" s="138">
        <v>8906</v>
      </c>
      <c r="H29" s="138">
        <v>8758</v>
      </c>
      <c r="I29" s="137">
        <v>0</v>
      </c>
      <c r="J29" s="138">
        <v>1</v>
      </c>
      <c r="K29" s="138">
        <v>0</v>
      </c>
      <c r="L29" s="138">
        <v>3</v>
      </c>
      <c r="M29" s="138">
        <v>5</v>
      </c>
      <c r="N29" s="138">
        <v>0</v>
      </c>
      <c r="O29" s="138">
        <v>7</v>
      </c>
      <c r="P29" s="138">
        <v>44</v>
      </c>
      <c r="Q29" s="138">
        <v>0</v>
      </c>
      <c r="R29" s="138">
        <v>248</v>
      </c>
      <c r="S29" s="137">
        <v>0</v>
      </c>
      <c r="T29" s="138">
        <v>0</v>
      </c>
      <c r="U29" s="138">
        <v>0</v>
      </c>
      <c r="V29" s="137">
        <v>0</v>
      </c>
      <c r="W29" s="138">
        <v>0</v>
      </c>
      <c r="X29" s="138">
        <v>0</v>
      </c>
      <c r="Y29" s="139">
        <v>99.3308052643319</v>
      </c>
      <c r="Z29" s="140">
        <v>6</v>
      </c>
      <c r="AA29" s="139">
        <v>97.6801249163507</v>
      </c>
      <c r="AB29" s="141">
        <v>0</v>
      </c>
      <c r="AC29" s="138">
        <v>8</v>
      </c>
      <c r="AD29" s="141">
        <v>0.0892259647557439</v>
      </c>
      <c r="AE29" s="142">
        <v>24</v>
      </c>
      <c r="AF29" s="136"/>
    </row>
    <row r="30" spans="1:32" s="143" customFormat="1" ht="16.5" customHeight="1">
      <c r="A30" s="144"/>
      <c r="B30" s="145"/>
      <c r="C30" s="146" t="s">
        <v>111</v>
      </c>
      <c r="D30" s="145"/>
      <c r="E30" s="147"/>
      <c r="F30" s="148">
        <v>9832</v>
      </c>
      <c r="G30" s="149">
        <v>9777</v>
      </c>
      <c r="H30" s="149">
        <v>9650</v>
      </c>
      <c r="I30" s="148">
        <v>2</v>
      </c>
      <c r="J30" s="149">
        <v>2</v>
      </c>
      <c r="K30" s="149">
        <v>1</v>
      </c>
      <c r="L30" s="149">
        <v>0</v>
      </c>
      <c r="M30" s="149">
        <v>3</v>
      </c>
      <c r="N30" s="149">
        <v>1</v>
      </c>
      <c r="O30" s="149">
        <v>2</v>
      </c>
      <c r="P30" s="149">
        <v>44</v>
      </c>
      <c r="Q30" s="149">
        <v>0</v>
      </c>
      <c r="R30" s="149">
        <v>208</v>
      </c>
      <c r="S30" s="148">
        <v>2</v>
      </c>
      <c r="T30" s="149">
        <v>2</v>
      </c>
      <c r="U30" s="149">
        <v>0</v>
      </c>
      <c r="V30" s="148">
        <v>0</v>
      </c>
      <c r="W30" s="149">
        <v>0</v>
      </c>
      <c r="X30" s="149">
        <v>0</v>
      </c>
      <c r="Y30" s="150">
        <v>99.4406021155411</v>
      </c>
      <c r="Z30" s="151">
        <v>3</v>
      </c>
      <c r="AA30" s="150">
        <v>98.1489015459723</v>
      </c>
      <c r="AB30" s="152">
        <v>0.0203417412530513</v>
      </c>
      <c r="AC30" s="149">
        <v>5</v>
      </c>
      <c r="AD30" s="152">
        <v>0.0508543531326282</v>
      </c>
      <c r="AE30" s="153">
        <v>24</v>
      </c>
      <c r="AF30" s="147"/>
    </row>
    <row r="31" spans="1:32" s="143" customFormat="1" ht="16.5" customHeight="1">
      <c r="A31" s="133"/>
      <c r="B31" s="134"/>
      <c r="C31" s="135" t="s">
        <v>112</v>
      </c>
      <c r="D31" s="134"/>
      <c r="E31" s="136"/>
      <c r="F31" s="137">
        <v>7019</v>
      </c>
      <c r="G31" s="138">
        <v>6988</v>
      </c>
      <c r="H31" s="138">
        <v>6880</v>
      </c>
      <c r="I31" s="137">
        <v>6</v>
      </c>
      <c r="J31" s="138">
        <v>1</v>
      </c>
      <c r="K31" s="138">
        <v>0</v>
      </c>
      <c r="L31" s="138">
        <v>0</v>
      </c>
      <c r="M31" s="138">
        <v>3</v>
      </c>
      <c r="N31" s="138">
        <v>0</v>
      </c>
      <c r="O31" s="138">
        <v>0</v>
      </c>
      <c r="P31" s="138">
        <v>21</v>
      </c>
      <c r="Q31" s="138">
        <v>0</v>
      </c>
      <c r="R31" s="138">
        <v>169</v>
      </c>
      <c r="S31" s="137">
        <v>0</v>
      </c>
      <c r="T31" s="138">
        <v>0</v>
      </c>
      <c r="U31" s="138">
        <v>0</v>
      </c>
      <c r="V31" s="137">
        <v>0</v>
      </c>
      <c r="W31" s="138">
        <v>0</v>
      </c>
      <c r="X31" s="138">
        <v>0</v>
      </c>
      <c r="Y31" s="139">
        <v>99.5583416441089</v>
      </c>
      <c r="Z31" s="140">
        <v>1</v>
      </c>
      <c r="AA31" s="139">
        <v>98.019660920359</v>
      </c>
      <c r="AB31" s="141">
        <v>0.0854822624305457</v>
      </c>
      <c r="AC31" s="138">
        <v>3</v>
      </c>
      <c r="AD31" s="141">
        <v>0.0427411312152728</v>
      </c>
      <c r="AE31" s="142">
        <v>45</v>
      </c>
      <c r="AF31" s="136"/>
    </row>
    <row r="32" spans="1:32" s="143" customFormat="1" ht="16.5" customHeight="1">
      <c r="A32" s="133"/>
      <c r="B32" s="134"/>
      <c r="C32" s="135" t="s">
        <v>113</v>
      </c>
      <c r="D32" s="134"/>
      <c r="E32" s="136"/>
      <c r="F32" s="137">
        <v>7158</v>
      </c>
      <c r="G32" s="138">
        <v>7070</v>
      </c>
      <c r="H32" s="138">
        <v>6790</v>
      </c>
      <c r="I32" s="137">
        <v>16</v>
      </c>
      <c r="J32" s="138">
        <v>2</v>
      </c>
      <c r="K32" s="138">
        <v>0</v>
      </c>
      <c r="L32" s="138">
        <v>2</v>
      </c>
      <c r="M32" s="138">
        <v>11</v>
      </c>
      <c r="N32" s="138">
        <v>2</v>
      </c>
      <c r="O32" s="138">
        <v>6</v>
      </c>
      <c r="P32" s="138">
        <v>47</v>
      </c>
      <c r="Q32" s="138">
        <v>2</v>
      </c>
      <c r="R32" s="138">
        <v>193</v>
      </c>
      <c r="S32" s="137">
        <v>1</v>
      </c>
      <c r="T32" s="138">
        <v>1</v>
      </c>
      <c r="U32" s="138">
        <v>0</v>
      </c>
      <c r="V32" s="137">
        <v>0</v>
      </c>
      <c r="W32" s="138">
        <v>0</v>
      </c>
      <c r="X32" s="138">
        <v>2</v>
      </c>
      <c r="Y32" s="139">
        <v>98.770606314613</v>
      </c>
      <c r="Z32" s="140">
        <v>31</v>
      </c>
      <c r="AA32" s="139">
        <v>94.8588991338363</v>
      </c>
      <c r="AB32" s="141">
        <v>0.223526124615814</v>
      </c>
      <c r="AC32" s="138">
        <v>16</v>
      </c>
      <c r="AD32" s="141">
        <v>0.223526124615814</v>
      </c>
      <c r="AE32" s="142">
        <v>7</v>
      </c>
      <c r="AF32" s="136"/>
    </row>
    <row r="33" spans="1:32" s="143" customFormat="1" ht="16.5" customHeight="1">
      <c r="A33" s="133"/>
      <c r="B33" s="134"/>
      <c r="C33" s="135" t="s">
        <v>114</v>
      </c>
      <c r="D33" s="134"/>
      <c r="E33" s="136"/>
      <c r="F33" s="137">
        <v>18408</v>
      </c>
      <c r="G33" s="138">
        <v>18227</v>
      </c>
      <c r="H33" s="138">
        <v>17580</v>
      </c>
      <c r="I33" s="137">
        <v>54</v>
      </c>
      <c r="J33" s="138">
        <v>3</v>
      </c>
      <c r="K33" s="138">
        <v>0</v>
      </c>
      <c r="L33" s="138">
        <v>3</v>
      </c>
      <c r="M33" s="138">
        <v>4</v>
      </c>
      <c r="N33" s="138">
        <v>2</v>
      </c>
      <c r="O33" s="138">
        <v>0</v>
      </c>
      <c r="P33" s="138">
        <v>115</v>
      </c>
      <c r="Q33" s="138">
        <v>0</v>
      </c>
      <c r="R33" s="138">
        <v>447</v>
      </c>
      <c r="S33" s="137">
        <v>1</v>
      </c>
      <c r="T33" s="138">
        <v>1</v>
      </c>
      <c r="U33" s="138">
        <v>0</v>
      </c>
      <c r="V33" s="137">
        <v>0</v>
      </c>
      <c r="W33" s="138">
        <v>0</v>
      </c>
      <c r="X33" s="138">
        <v>1</v>
      </c>
      <c r="Y33" s="139">
        <v>99.0167318557149</v>
      </c>
      <c r="Z33" s="140">
        <v>21</v>
      </c>
      <c r="AA33" s="139">
        <v>95.5019556714472</v>
      </c>
      <c r="AB33" s="141">
        <v>0.293350717079531</v>
      </c>
      <c r="AC33" s="138">
        <v>9</v>
      </c>
      <c r="AD33" s="141">
        <v>0.0488917861799218</v>
      </c>
      <c r="AE33" s="142">
        <v>45</v>
      </c>
      <c r="AF33" s="136"/>
    </row>
    <row r="34" spans="1:32" s="143" customFormat="1" ht="16.5" customHeight="1">
      <c r="A34" s="133"/>
      <c r="B34" s="134"/>
      <c r="C34" s="135" t="s">
        <v>115</v>
      </c>
      <c r="D34" s="134"/>
      <c r="E34" s="136"/>
      <c r="F34" s="137">
        <v>18015</v>
      </c>
      <c r="G34" s="138">
        <v>17860</v>
      </c>
      <c r="H34" s="138">
        <v>16768</v>
      </c>
      <c r="I34" s="137">
        <v>7</v>
      </c>
      <c r="J34" s="138">
        <v>2</v>
      </c>
      <c r="K34" s="138">
        <v>5</v>
      </c>
      <c r="L34" s="138">
        <v>5</v>
      </c>
      <c r="M34" s="138">
        <v>20</v>
      </c>
      <c r="N34" s="138">
        <v>5</v>
      </c>
      <c r="O34" s="138">
        <v>5</v>
      </c>
      <c r="P34" s="138">
        <v>105</v>
      </c>
      <c r="Q34" s="138">
        <v>1</v>
      </c>
      <c r="R34" s="138">
        <v>922</v>
      </c>
      <c r="S34" s="137">
        <v>3</v>
      </c>
      <c r="T34" s="138">
        <v>2</v>
      </c>
      <c r="U34" s="138">
        <v>0</v>
      </c>
      <c r="V34" s="137">
        <v>0</v>
      </c>
      <c r="W34" s="138">
        <v>1</v>
      </c>
      <c r="X34" s="138">
        <v>2</v>
      </c>
      <c r="Y34" s="139">
        <v>99.1396058839856</v>
      </c>
      <c r="Z34" s="140">
        <v>18</v>
      </c>
      <c r="AA34" s="139">
        <v>93.0779905634194</v>
      </c>
      <c r="AB34" s="141">
        <v>0.0388565084651679</v>
      </c>
      <c r="AC34" s="138">
        <v>30</v>
      </c>
      <c r="AD34" s="141">
        <v>0.166527893422148</v>
      </c>
      <c r="AE34" s="142">
        <v>7</v>
      </c>
      <c r="AF34" s="136"/>
    </row>
    <row r="35" spans="1:32" s="143" customFormat="1" ht="16.5" customHeight="1">
      <c r="A35" s="133"/>
      <c r="B35" s="134"/>
      <c r="C35" s="135" t="s">
        <v>116</v>
      </c>
      <c r="D35" s="134"/>
      <c r="E35" s="136"/>
      <c r="F35" s="137">
        <v>32050</v>
      </c>
      <c r="G35" s="138">
        <v>31571</v>
      </c>
      <c r="H35" s="138">
        <v>29970</v>
      </c>
      <c r="I35" s="137">
        <v>62</v>
      </c>
      <c r="J35" s="138">
        <v>6</v>
      </c>
      <c r="K35" s="138">
        <v>13</v>
      </c>
      <c r="L35" s="138">
        <v>20</v>
      </c>
      <c r="M35" s="138">
        <v>51</v>
      </c>
      <c r="N35" s="138">
        <v>10</v>
      </c>
      <c r="O35" s="138">
        <v>1</v>
      </c>
      <c r="P35" s="138">
        <v>315</v>
      </c>
      <c r="Q35" s="138">
        <v>1</v>
      </c>
      <c r="R35" s="138">
        <v>1658</v>
      </c>
      <c r="S35" s="137">
        <v>18</v>
      </c>
      <c r="T35" s="138">
        <v>17</v>
      </c>
      <c r="U35" s="138">
        <v>0</v>
      </c>
      <c r="V35" s="137">
        <v>0</v>
      </c>
      <c r="W35" s="138">
        <v>1</v>
      </c>
      <c r="X35" s="138">
        <v>4</v>
      </c>
      <c r="Y35" s="139">
        <v>98.5054602184087</v>
      </c>
      <c r="Z35" s="140">
        <v>40</v>
      </c>
      <c r="AA35" s="139">
        <v>93.5101404056162</v>
      </c>
      <c r="AB35" s="141">
        <v>0.193447737909516</v>
      </c>
      <c r="AC35" s="138">
        <v>93</v>
      </c>
      <c r="AD35" s="141">
        <v>0.290171606864275</v>
      </c>
      <c r="AE35" s="142">
        <v>2</v>
      </c>
      <c r="AF35" s="136"/>
    </row>
    <row r="36" spans="1:32" s="143" customFormat="1" ht="16.5" customHeight="1">
      <c r="A36" s="133"/>
      <c r="B36" s="134"/>
      <c r="C36" s="135" t="s">
        <v>117</v>
      </c>
      <c r="D36" s="134"/>
      <c r="E36" s="136"/>
      <c r="F36" s="137">
        <v>67374</v>
      </c>
      <c r="G36" s="138">
        <v>66328</v>
      </c>
      <c r="H36" s="138">
        <v>62080</v>
      </c>
      <c r="I36" s="137">
        <v>311</v>
      </c>
      <c r="J36" s="138">
        <v>43</v>
      </c>
      <c r="K36" s="138">
        <v>8</v>
      </c>
      <c r="L36" s="138">
        <v>35</v>
      </c>
      <c r="M36" s="138">
        <v>101</v>
      </c>
      <c r="N36" s="138">
        <v>5</v>
      </c>
      <c r="O36" s="138">
        <v>19</v>
      </c>
      <c r="P36" s="138">
        <v>521</v>
      </c>
      <c r="Q36" s="138">
        <v>3</v>
      </c>
      <c r="R36" s="138">
        <v>3501</v>
      </c>
      <c r="S36" s="137">
        <v>27</v>
      </c>
      <c r="T36" s="138">
        <v>27</v>
      </c>
      <c r="U36" s="138">
        <v>0</v>
      </c>
      <c r="V36" s="137">
        <v>0</v>
      </c>
      <c r="W36" s="138">
        <v>0</v>
      </c>
      <c r="X36" s="138">
        <v>3</v>
      </c>
      <c r="Y36" s="139">
        <v>98.4474723186986</v>
      </c>
      <c r="Z36" s="140">
        <v>42</v>
      </c>
      <c r="AA36" s="139">
        <v>92.1423694600291</v>
      </c>
      <c r="AB36" s="141">
        <v>0.46160239855137</v>
      </c>
      <c r="AC36" s="138">
        <v>166</v>
      </c>
      <c r="AD36" s="141">
        <v>0.246385846172114</v>
      </c>
      <c r="AE36" s="142">
        <v>7</v>
      </c>
      <c r="AF36" s="136"/>
    </row>
    <row r="37" spans="1:32" s="143" customFormat="1" ht="16.5" customHeight="1">
      <c r="A37" s="133"/>
      <c r="B37" s="134"/>
      <c r="C37" s="135" t="s">
        <v>118</v>
      </c>
      <c r="D37" s="134"/>
      <c r="E37" s="136"/>
      <c r="F37" s="137">
        <v>15615</v>
      </c>
      <c r="G37" s="138">
        <v>15467</v>
      </c>
      <c r="H37" s="138">
        <v>14697</v>
      </c>
      <c r="I37" s="137">
        <v>9</v>
      </c>
      <c r="J37" s="138">
        <v>17</v>
      </c>
      <c r="K37" s="138">
        <v>1</v>
      </c>
      <c r="L37" s="138">
        <v>6</v>
      </c>
      <c r="M37" s="138">
        <v>16</v>
      </c>
      <c r="N37" s="138">
        <v>5</v>
      </c>
      <c r="O37" s="138">
        <v>10</v>
      </c>
      <c r="P37" s="138">
        <v>84</v>
      </c>
      <c r="Q37" s="138">
        <v>0</v>
      </c>
      <c r="R37" s="138">
        <v>752</v>
      </c>
      <c r="S37" s="137">
        <v>1</v>
      </c>
      <c r="T37" s="138">
        <v>1</v>
      </c>
      <c r="U37" s="138">
        <v>0</v>
      </c>
      <c r="V37" s="137">
        <v>0</v>
      </c>
      <c r="W37" s="138">
        <v>0</v>
      </c>
      <c r="X37" s="138">
        <v>3</v>
      </c>
      <c r="Y37" s="139">
        <v>99.0521934037784</v>
      </c>
      <c r="Z37" s="140">
        <v>18</v>
      </c>
      <c r="AA37" s="139">
        <v>94.1210374639769</v>
      </c>
      <c r="AB37" s="141">
        <v>0.0576368876080692</v>
      </c>
      <c r="AC37" s="138">
        <v>26</v>
      </c>
      <c r="AD37" s="141">
        <v>0.166506564201089</v>
      </c>
      <c r="AE37" s="142">
        <v>7</v>
      </c>
      <c r="AF37" s="136"/>
    </row>
    <row r="38" spans="1:32" s="143" customFormat="1" ht="16.5" customHeight="1">
      <c r="A38" s="133"/>
      <c r="B38" s="134"/>
      <c r="C38" s="135" t="s">
        <v>119</v>
      </c>
      <c r="D38" s="134"/>
      <c r="E38" s="136"/>
      <c r="F38" s="137">
        <v>13242</v>
      </c>
      <c r="G38" s="138">
        <v>13137</v>
      </c>
      <c r="H38" s="138">
        <v>12741</v>
      </c>
      <c r="I38" s="137">
        <v>10</v>
      </c>
      <c r="J38" s="138">
        <v>7</v>
      </c>
      <c r="K38" s="138">
        <v>0</v>
      </c>
      <c r="L38" s="138">
        <v>4</v>
      </c>
      <c r="M38" s="138">
        <v>7</v>
      </c>
      <c r="N38" s="138">
        <v>4</v>
      </c>
      <c r="O38" s="138">
        <v>5</v>
      </c>
      <c r="P38" s="138">
        <v>66</v>
      </c>
      <c r="Q38" s="138">
        <v>2</v>
      </c>
      <c r="R38" s="138">
        <v>1166</v>
      </c>
      <c r="S38" s="137">
        <v>0</v>
      </c>
      <c r="T38" s="138">
        <v>0</v>
      </c>
      <c r="U38" s="138">
        <v>0</v>
      </c>
      <c r="V38" s="137">
        <v>0</v>
      </c>
      <c r="W38" s="138">
        <v>0</v>
      </c>
      <c r="X38" s="138">
        <v>1</v>
      </c>
      <c r="Y38" s="139">
        <v>99.2070684186679</v>
      </c>
      <c r="Z38" s="140">
        <v>12</v>
      </c>
      <c r="AA38" s="139">
        <v>96.2165835976439</v>
      </c>
      <c r="AB38" s="141">
        <v>0.0755172934602024</v>
      </c>
      <c r="AC38" s="138">
        <v>12</v>
      </c>
      <c r="AD38" s="141">
        <v>0.0906207521522429</v>
      </c>
      <c r="AE38" s="142">
        <v>24</v>
      </c>
      <c r="AF38" s="136"/>
    </row>
    <row r="39" spans="1:32" s="143" customFormat="1" ht="16.5" customHeight="1">
      <c r="A39" s="133"/>
      <c r="B39" s="134"/>
      <c r="C39" s="135" t="s">
        <v>120</v>
      </c>
      <c r="D39" s="134"/>
      <c r="E39" s="136"/>
      <c r="F39" s="137">
        <v>21712</v>
      </c>
      <c r="G39" s="138">
        <v>21549</v>
      </c>
      <c r="H39" s="138">
        <v>20774</v>
      </c>
      <c r="I39" s="137">
        <v>18</v>
      </c>
      <c r="J39" s="138">
        <v>13</v>
      </c>
      <c r="K39" s="138">
        <v>0</v>
      </c>
      <c r="L39" s="138">
        <v>7</v>
      </c>
      <c r="M39" s="138">
        <v>9</v>
      </c>
      <c r="N39" s="138">
        <v>1</v>
      </c>
      <c r="O39" s="138">
        <v>1</v>
      </c>
      <c r="P39" s="138">
        <v>114</v>
      </c>
      <c r="Q39" s="138">
        <v>0</v>
      </c>
      <c r="R39" s="138">
        <v>1091</v>
      </c>
      <c r="S39" s="137">
        <v>2</v>
      </c>
      <c r="T39" s="138">
        <v>2</v>
      </c>
      <c r="U39" s="138">
        <v>0</v>
      </c>
      <c r="V39" s="137">
        <v>0</v>
      </c>
      <c r="W39" s="138">
        <v>0</v>
      </c>
      <c r="X39" s="138">
        <v>1</v>
      </c>
      <c r="Y39" s="139">
        <v>99.2492630803242</v>
      </c>
      <c r="Z39" s="140">
        <v>12</v>
      </c>
      <c r="AA39" s="139">
        <v>95.6798084008843</v>
      </c>
      <c r="AB39" s="141">
        <v>0.0829034635224761</v>
      </c>
      <c r="AC39" s="138">
        <v>19</v>
      </c>
      <c r="AD39" s="141">
        <v>0.0875092114959469</v>
      </c>
      <c r="AE39" s="142">
        <v>24</v>
      </c>
      <c r="AF39" s="136"/>
    </row>
    <row r="40" spans="1:32" s="143" customFormat="1" ht="16.5" customHeight="1">
      <c r="A40" s="133"/>
      <c r="B40" s="134"/>
      <c r="C40" s="135" t="s">
        <v>121</v>
      </c>
      <c r="D40" s="134"/>
      <c r="E40" s="136"/>
      <c r="F40" s="137">
        <v>72405</v>
      </c>
      <c r="G40" s="138">
        <v>71448</v>
      </c>
      <c r="H40" s="138">
        <v>68232</v>
      </c>
      <c r="I40" s="137">
        <v>285</v>
      </c>
      <c r="J40" s="138">
        <v>93</v>
      </c>
      <c r="K40" s="138">
        <v>6</v>
      </c>
      <c r="L40" s="138">
        <v>56</v>
      </c>
      <c r="M40" s="138">
        <v>87</v>
      </c>
      <c r="N40" s="138">
        <v>20</v>
      </c>
      <c r="O40" s="138">
        <v>15</v>
      </c>
      <c r="P40" s="138">
        <v>393</v>
      </c>
      <c r="Q40" s="138">
        <v>2</v>
      </c>
      <c r="R40" s="138">
        <v>3341</v>
      </c>
      <c r="S40" s="137">
        <v>16</v>
      </c>
      <c r="T40" s="138">
        <v>16</v>
      </c>
      <c r="U40" s="138">
        <v>0</v>
      </c>
      <c r="V40" s="137">
        <v>0</v>
      </c>
      <c r="W40" s="138">
        <v>0</v>
      </c>
      <c r="X40" s="138">
        <v>8</v>
      </c>
      <c r="Y40" s="139">
        <v>98.6782680754092</v>
      </c>
      <c r="Z40" s="140">
        <v>36</v>
      </c>
      <c r="AA40" s="139">
        <v>94.2365858711415</v>
      </c>
      <c r="AB40" s="141">
        <v>0.39361922519163</v>
      </c>
      <c r="AC40" s="138">
        <v>167</v>
      </c>
      <c r="AD40" s="141">
        <v>0.230647054761412</v>
      </c>
      <c r="AE40" s="142">
        <v>7</v>
      </c>
      <c r="AF40" s="136"/>
    </row>
    <row r="41" spans="1:32" s="143" customFormat="1" ht="16.5" customHeight="1">
      <c r="A41" s="133"/>
      <c r="B41" s="134"/>
      <c r="C41" s="135" t="s">
        <v>122</v>
      </c>
      <c r="D41" s="134"/>
      <c r="E41" s="136"/>
      <c r="F41" s="137">
        <v>46634</v>
      </c>
      <c r="G41" s="138">
        <v>46091</v>
      </c>
      <c r="H41" s="138">
        <v>43817</v>
      </c>
      <c r="I41" s="137">
        <v>169</v>
      </c>
      <c r="J41" s="138">
        <v>55</v>
      </c>
      <c r="K41" s="138">
        <v>7</v>
      </c>
      <c r="L41" s="138">
        <v>29</v>
      </c>
      <c r="M41" s="138">
        <v>30</v>
      </c>
      <c r="N41" s="138">
        <v>4</v>
      </c>
      <c r="O41" s="138">
        <v>10</v>
      </c>
      <c r="P41" s="138">
        <v>239</v>
      </c>
      <c r="Q41" s="138">
        <v>0</v>
      </c>
      <c r="R41" s="138">
        <v>4322</v>
      </c>
      <c r="S41" s="137">
        <v>2</v>
      </c>
      <c r="T41" s="138">
        <v>2</v>
      </c>
      <c r="U41" s="138">
        <v>0</v>
      </c>
      <c r="V41" s="137">
        <v>0</v>
      </c>
      <c r="W41" s="138">
        <v>0</v>
      </c>
      <c r="X41" s="138">
        <v>3</v>
      </c>
      <c r="Y41" s="139">
        <v>98.8356135008792</v>
      </c>
      <c r="Z41" s="140">
        <v>31</v>
      </c>
      <c r="AA41" s="139">
        <v>93.9593429686495</v>
      </c>
      <c r="AB41" s="141">
        <v>0.362396534717159</v>
      </c>
      <c r="AC41" s="138">
        <v>64</v>
      </c>
      <c r="AD41" s="141">
        <v>0.13723892438993</v>
      </c>
      <c r="AE41" s="142">
        <v>24</v>
      </c>
      <c r="AF41" s="136"/>
    </row>
    <row r="42" spans="1:32" s="143" customFormat="1" ht="16.5" customHeight="1">
      <c r="A42" s="133"/>
      <c r="B42" s="134"/>
      <c r="C42" s="135" t="s">
        <v>123</v>
      </c>
      <c r="D42" s="134"/>
      <c r="E42" s="136"/>
      <c r="F42" s="137">
        <v>11840</v>
      </c>
      <c r="G42" s="138">
        <v>11696</v>
      </c>
      <c r="H42" s="138">
        <v>11387</v>
      </c>
      <c r="I42" s="137">
        <v>38</v>
      </c>
      <c r="J42" s="138">
        <v>13</v>
      </c>
      <c r="K42" s="138">
        <v>1</v>
      </c>
      <c r="L42" s="138">
        <v>4</v>
      </c>
      <c r="M42" s="138">
        <v>4</v>
      </c>
      <c r="N42" s="138">
        <v>2</v>
      </c>
      <c r="O42" s="138">
        <v>0</v>
      </c>
      <c r="P42" s="138">
        <v>81</v>
      </c>
      <c r="Q42" s="138">
        <v>1</v>
      </c>
      <c r="R42" s="138">
        <v>1578</v>
      </c>
      <c r="S42" s="137">
        <v>0</v>
      </c>
      <c r="T42" s="138">
        <v>0</v>
      </c>
      <c r="U42" s="138">
        <v>0</v>
      </c>
      <c r="V42" s="137">
        <v>0</v>
      </c>
      <c r="W42" s="138">
        <v>0</v>
      </c>
      <c r="X42" s="138">
        <v>1</v>
      </c>
      <c r="Y42" s="139">
        <v>98.7837837837838</v>
      </c>
      <c r="Z42" s="140">
        <v>31</v>
      </c>
      <c r="AA42" s="139">
        <v>96.1739864864865</v>
      </c>
      <c r="AB42" s="141">
        <v>0.320945945945946</v>
      </c>
      <c r="AC42" s="138">
        <v>9</v>
      </c>
      <c r="AD42" s="141">
        <v>0.0760135135135135</v>
      </c>
      <c r="AE42" s="142">
        <v>24</v>
      </c>
      <c r="AF42" s="136"/>
    </row>
    <row r="43" spans="1:32" s="143" customFormat="1" ht="16.5" customHeight="1">
      <c r="A43" s="133"/>
      <c r="B43" s="134"/>
      <c r="C43" s="135" t="s">
        <v>124</v>
      </c>
      <c r="D43" s="134"/>
      <c r="E43" s="136"/>
      <c r="F43" s="137">
        <v>7849</v>
      </c>
      <c r="G43" s="138">
        <v>7796</v>
      </c>
      <c r="H43" s="138">
        <v>7676</v>
      </c>
      <c r="I43" s="137">
        <v>12</v>
      </c>
      <c r="J43" s="138">
        <v>1</v>
      </c>
      <c r="K43" s="138">
        <v>1</v>
      </c>
      <c r="L43" s="138">
        <v>1</v>
      </c>
      <c r="M43" s="138">
        <v>11</v>
      </c>
      <c r="N43" s="138">
        <v>1</v>
      </c>
      <c r="O43" s="138">
        <v>1</v>
      </c>
      <c r="P43" s="138">
        <v>25</v>
      </c>
      <c r="Q43" s="138">
        <v>0</v>
      </c>
      <c r="R43" s="138">
        <v>348</v>
      </c>
      <c r="S43" s="137">
        <v>0</v>
      </c>
      <c r="T43" s="138">
        <v>0</v>
      </c>
      <c r="U43" s="138">
        <v>0</v>
      </c>
      <c r="V43" s="137">
        <v>0</v>
      </c>
      <c r="W43" s="138">
        <v>0</v>
      </c>
      <c r="X43" s="138">
        <v>0</v>
      </c>
      <c r="Y43" s="139">
        <v>99.3247547458275</v>
      </c>
      <c r="Z43" s="140">
        <v>6</v>
      </c>
      <c r="AA43" s="139">
        <v>97.795897566569</v>
      </c>
      <c r="AB43" s="141">
        <v>0.15288571792585</v>
      </c>
      <c r="AC43" s="138">
        <v>12</v>
      </c>
      <c r="AD43" s="141">
        <v>0.15288571792585</v>
      </c>
      <c r="AE43" s="142">
        <v>7</v>
      </c>
      <c r="AF43" s="136"/>
    </row>
    <row r="44" spans="1:32" s="143" customFormat="1" ht="16.5" customHeight="1">
      <c r="A44" s="133"/>
      <c r="B44" s="134"/>
      <c r="C44" s="135" t="s">
        <v>125</v>
      </c>
      <c r="D44" s="134"/>
      <c r="E44" s="136"/>
      <c r="F44" s="137">
        <v>4844</v>
      </c>
      <c r="G44" s="138">
        <v>4769</v>
      </c>
      <c r="H44" s="138">
        <v>4676</v>
      </c>
      <c r="I44" s="137">
        <v>16</v>
      </c>
      <c r="J44" s="138">
        <v>5</v>
      </c>
      <c r="K44" s="138">
        <v>1</v>
      </c>
      <c r="L44" s="138">
        <v>2</v>
      </c>
      <c r="M44" s="138">
        <v>1</v>
      </c>
      <c r="N44" s="138">
        <v>1</v>
      </c>
      <c r="O44" s="138">
        <v>4</v>
      </c>
      <c r="P44" s="138">
        <v>45</v>
      </c>
      <c r="Q44" s="138">
        <v>0</v>
      </c>
      <c r="R44" s="138">
        <v>95</v>
      </c>
      <c r="S44" s="137">
        <v>0</v>
      </c>
      <c r="T44" s="138">
        <v>0</v>
      </c>
      <c r="U44" s="138">
        <v>0</v>
      </c>
      <c r="V44" s="137">
        <v>0</v>
      </c>
      <c r="W44" s="138">
        <v>0</v>
      </c>
      <c r="X44" s="138">
        <v>1</v>
      </c>
      <c r="Y44" s="139">
        <v>98.4516928158547</v>
      </c>
      <c r="Z44" s="140">
        <v>40</v>
      </c>
      <c r="AA44" s="139">
        <v>96.5317919075145</v>
      </c>
      <c r="AB44" s="141">
        <v>0.330305532617671</v>
      </c>
      <c r="AC44" s="138">
        <v>4</v>
      </c>
      <c r="AD44" s="141">
        <v>0.0825763831544178</v>
      </c>
      <c r="AE44" s="142">
        <v>24</v>
      </c>
      <c r="AF44" s="136"/>
    </row>
    <row r="45" spans="1:32" s="143" customFormat="1" ht="16.5" customHeight="1">
      <c r="A45" s="133"/>
      <c r="B45" s="134"/>
      <c r="C45" s="135" t="s">
        <v>126</v>
      </c>
      <c r="D45" s="134"/>
      <c r="E45" s="136"/>
      <c r="F45" s="137">
        <v>5515</v>
      </c>
      <c r="G45" s="138">
        <v>5473</v>
      </c>
      <c r="H45" s="138">
        <v>5364</v>
      </c>
      <c r="I45" s="137">
        <v>1</v>
      </c>
      <c r="J45" s="138">
        <v>0</v>
      </c>
      <c r="K45" s="138">
        <v>1</v>
      </c>
      <c r="L45" s="138">
        <v>2</v>
      </c>
      <c r="M45" s="138">
        <v>2</v>
      </c>
      <c r="N45" s="138">
        <v>0</v>
      </c>
      <c r="O45" s="138">
        <v>2</v>
      </c>
      <c r="P45" s="138">
        <v>34</v>
      </c>
      <c r="Q45" s="138">
        <v>0</v>
      </c>
      <c r="R45" s="138">
        <v>151</v>
      </c>
      <c r="S45" s="137">
        <v>0</v>
      </c>
      <c r="T45" s="138">
        <v>0</v>
      </c>
      <c r="U45" s="138">
        <v>0</v>
      </c>
      <c r="V45" s="137">
        <v>0</v>
      </c>
      <c r="W45" s="138">
        <v>0</v>
      </c>
      <c r="X45" s="138">
        <v>0</v>
      </c>
      <c r="Y45" s="139">
        <v>99.2384406165005</v>
      </c>
      <c r="Z45" s="140">
        <v>12</v>
      </c>
      <c r="AA45" s="139">
        <v>97.2620126926564</v>
      </c>
      <c r="AB45" s="141">
        <v>0.0181323662737987</v>
      </c>
      <c r="AC45" s="138">
        <v>4</v>
      </c>
      <c r="AD45" s="141">
        <v>0.0725294650951949</v>
      </c>
      <c r="AE45" s="142">
        <v>24</v>
      </c>
      <c r="AF45" s="136"/>
    </row>
    <row r="46" spans="1:32" s="143" customFormat="1" ht="16.5" customHeight="1">
      <c r="A46" s="133"/>
      <c r="B46" s="134"/>
      <c r="C46" s="135" t="s">
        <v>127</v>
      </c>
      <c r="D46" s="134"/>
      <c r="E46" s="136"/>
      <c r="F46" s="137">
        <v>16598</v>
      </c>
      <c r="G46" s="138">
        <v>16381</v>
      </c>
      <c r="H46" s="138">
        <v>15844</v>
      </c>
      <c r="I46" s="137">
        <v>23</v>
      </c>
      <c r="J46" s="138">
        <v>3</v>
      </c>
      <c r="K46" s="138">
        <v>7</v>
      </c>
      <c r="L46" s="138">
        <v>11</v>
      </c>
      <c r="M46" s="138">
        <v>18</v>
      </c>
      <c r="N46" s="138">
        <v>4</v>
      </c>
      <c r="O46" s="138">
        <v>6</v>
      </c>
      <c r="P46" s="138">
        <v>145</v>
      </c>
      <c r="Q46" s="138">
        <v>0</v>
      </c>
      <c r="R46" s="138">
        <v>683</v>
      </c>
      <c r="S46" s="137">
        <v>0</v>
      </c>
      <c r="T46" s="138">
        <v>0</v>
      </c>
      <c r="U46" s="138">
        <v>0</v>
      </c>
      <c r="V46" s="137">
        <v>0</v>
      </c>
      <c r="W46" s="138">
        <v>0</v>
      </c>
      <c r="X46" s="138">
        <v>1</v>
      </c>
      <c r="Y46" s="139">
        <v>98.6926135678997</v>
      </c>
      <c r="Z46" s="140">
        <v>36</v>
      </c>
      <c r="AA46" s="139">
        <v>95.4572840101217</v>
      </c>
      <c r="AB46" s="141">
        <v>0.138570912158091</v>
      </c>
      <c r="AC46" s="138">
        <v>30</v>
      </c>
      <c r="AD46" s="141">
        <v>0.180744668032293</v>
      </c>
      <c r="AE46" s="142">
        <v>7</v>
      </c>
      <c r="AF46" s="136"/>
    </row>
    <row r="47" spans="1:32" s="143" customFormat="1" ht="16.5" customHeight="1">
      <c r="A47" s="133"/>
      <c r="B47" s="134"/>
      <c r="C47" s="135" t="s">
        <v>128</v>
      </c>
      <c r="D47" s="134"/>
      <c r="E47" s="136"/>
      <c r="F47" s="137">
        <v>24403</v>
      </c>
      <c r="G47" s="138">
        <v>24135</v>
      </c>
      <c r="H47" s="138">
        <v>23166</v>
      </c>
      <c r="I47" s="137">
        <v>61</v>
      </c>
      <c r="J47" s="138">
        <v>14</v>
      </c>
      <c r="K47" s="138">
        <v>4</v>
      </c>
      <c r="L47" s="138">
        <v>9</v>
      </c>
      <c r="M47" s="138">
        <v>24</v>
      </c>
      <c r="N47" s="138">
        <v>2</v>
      </c>
      <c r="O47" s="138">
        <v>21</v>
      </c>
      <c r="P47" s="138">
        <v>133</v>
      </c>
      <c r="Q47" s="138">
        <v>0</v>
      </c>
      <c r="R47" s="138">
        <v>986</v>
      </c>
      <c r="S47" s="137">
        <v>0</v>
      </c>
      <c r="T47" s="138">
        <v>0</v>
      </c>
      <c r="U47" s="138">
        <v>0</v>
      </c>
      <c r="V47" s="137">
        <v>0</v>
      </c>
      <c r="W47" s="138">
        <v>0</v>
      </c>
      <c r="X47" s="138">
        <v>1</v>
      </c>
      <c r="Y47" s="139">
        <v>98.9017743720034</v>
      </c>
      <c r="Z47" s="140">
        <v>27</v>
      </c>
      <c r="AA47" s="139">
        <v>94.9309511125681</v>
      </c>
      <c r="AB47" s="141">
        <v>0.249969266073843</v>
      </c>
      <c r="AC47" s="138">
        <v>34</v>
      </c>
      <c r="AD47" s="141">
        <v>0.139327131910011</v>
      </c>
      <c r="AE47" s="142">
        <v>24</v>
      </c>
      <c r="AF47" s="136"/>
    </row>
    <row r="48" spans="1:32" s="143" customFormat="1" ht="16.5" customHeight="1">
      <c r="A48" s="133"/>
      <c r="B48" s="134"/>
      <c r="C48" s="135" t="s">
        <v>129</v>
      </c>
      <c r="D48" s="134"/>
      <c r="E48" s="136"/>
      <c r="F48" s="137">
        <v>11107</v>
      </c>
      <c r="G48" s="138">
        <v>10899</v>
      </c>
      <c r="H48" s="138">
        <v>10627</v>
      </c>
      <c r="I48" s="137">
        <v>53</v>
      </c>
      <c r="J48" s="138">
        <v>27</v>
      </c>
      <c r="K48" s="138">
        <v>3</v>
      </c>
      <c r="L48" s="138">
        <v>15</v>
      </c>
      <c r="M48" s="138">
        <v>10</v>
      </c>
      <c r="N48" s="138">
        <v>1</v>
      </c>
      <c r="O48" s="138">
        <v>13</v>
      </c>
      <c r="P48" s="138">
        <v>85</v>
      </c>
      <c r="Q48" s="138">
        <v>1</v>
      </c>
      <c r="R48" s="138">
        <v>354</v>
      </c>
      <c r="S48" s="137">
        <v>3</v>
      </c>
      <c r="T48" s="138">
        <v>3</v>
      </c>
      <c r="U48" s="138">
        <v>0</v>
      </c>
      <c r="V48" s="137">
        <v>0</v>
      </c>
      <c r="W48" s="138">
        <v>0</v>
      </c>
      <c r="X48" s="138">
        <v>1</v>
      </c>
      <c r="Y48" s="139">
        <v>98.1273071036284</v>
      </c>
      <c r="Z48" s="140">
        <v>45</v>
      </c>
      <c r="AA48" s="139">
        <v>95.6784010083731</v>
      </c>
      <c r="AB48" s="141">
        <v>0.47717655532547</v>
      </c>
      <c r="AC48" s="138">
        <v>29</v>
      </c>
      <c r="AD48" s="141">
        <v>0.261096605744125</v>
      </c>
      <c r="AE48" s="142">
        <v>2</v>
      </c>
      <c r="AF48" s="136"/>
    </row>
    <row r="49" spans="1:32" s="143" customFormat="1" ht="16.5" customHeight="1">
      <c r="A49" s="133"/>
      <c r="B49" s="134"/>
      <c r="C49" s="135" t="s">
        <v>130</v>
      </c>
      <c r="D49" s="134"/>
      <c r="E49" s="136"/>
      <c r="F49" s="137">
        <v>5741</v>
      </c>
      <c r="G49" s="138">
        <v>5686</v>
      </c>
      <c r="H49" s="138">
        <v>5578</v>
      </c>
      <c r="I49" s="137">
        <v>22</v>
      </c>
      <c r="J49" s="138">
        <v>0</v>
      </c>
      <c r="K49" s="138">
        <v>2</v>
      </c>
      <c r="L49" s="138">
        <v>3</v>
      </c>
      <c r="M49" s="138">
        <v>2</v>
      </c>
      <c r="N49" s="138">
        <v>0</v>
      </c>
      <c r="O49" s="138">
        <v>3</v>
      </c>
      <c r="P49" s="138">
        <v>23</v>
      </c>
      <c r="Q49" s="138">
        <v>0</v>
      </c>
      <c r="R49" s="138">
        <v>228</v>
      </c>
      <c r="S49" s="137">
        <v>1</v>
      </c>
      <c r="T49" s="138">
        <v>1</v>
      </c>
      <c r="U49" s="138">
        <v>0</v>
      </c>
      <c r="V49" s="137">
        <v>0</v>
      </c>
      <c r="W49" s="138">
        <v>0</v>
      </c>
      <c r="X49" s="138">
        <v>0</v>
      </c>
      <c r="Y49" s="139">
        <v>99.0419787493468</v>
      </c>
      <c r="Z49" s="140">
        <v>21</v>
      </c>
      <c r="AA49" s="139">
        <v>97.1607733844278</v>
      </c>
      <c r="AB49" s="141">
        <v>0.383208500261279</v>
      </c>
      <c r="AC49" s="138">
        <v>6</v>
      </c>
      <c r="AD49" s="141">
        <v>0.104511409162167</v>
      </c>
      <c r="AE49" s="142">
        <v>24</v>
      </c>
      <c r="AF49" s="136"/>
    </row>
    <row r="50" spans="1:32" s="143" customFormat="1" ht="16.5" customHeight="1">
      <c r="A50" s="133"/>
      <c r="B50" s="134"/>
      <c r="C50" s="135" t="s">
        <v>131</v>
      </c>
      <c r="D50" s="134"/>
      <c r="E50" s="136"/>
      <c r="F50" s="137">
        <v>8480</v>
      </c>
      <c r="G50" s="138">
        <v>8397</v>
      </c>
      <c r="H50" s="138">
        <v>8148</v>
      </c>
      <c r="I50" s="137">
        <v>7</v>
      </c>
      <c r="J50" s="138">
        <v>5</v>
      </c>
      <c r="K50" s="138">
        <v>0</v>
      </c>
      <c r="L50" s="138">
        <v>14</v>
      </c>
      <c r="M50" s="138">
        <v>8</v>
      </c>
      <c r="N50" s="138">
        <v>1</v>
      </c>
      <c r="O50" s="138">
        <v>6</v>
      </c>
      <c r="P50" s="138">
        <v>40</v>
      </c>
      <c r="Q50" s="138">
        <v>2</v>
      </c>
      <c r="R50" s="138">
        <v>165</v>
      </c>
      <c r="S50" s="137">
        <v>1</v>
      </c>
      <c r="T50" s="138">
        <v>1</v>
      </c>
      <c r="U50" s="138">
        <v>0</v>
      </c>
      <c r="V50" s="137">
        <v>0</v>
      </c>
      <c r="W50" s="138">
        <v>0</v>
      </c>
      <c r="X50" s="138">
        <v>1</v>
      </c>
      <c r="Y50" s="139">
        <v>99.0212264150944</v>
      </c>
      <c r="Z50" s="140">
        <v>21</v>
      </c>
      <c r="AA50" s="139">
        <v>96.0849056603774</v>
      </c>
      <c r="AB50" s="141">
        <v>0.0825471698113208</v>
      </c>
      <c r="AC50" s="138">
        <v>24</v>
      </c>
      <c r="AD50" s="141">
        <v>0.283018867924528</v>
      </c>
      <c r="AE50" s="142">
        <v>2</v>
      </c>
      <c r="AF50" s="136"/>
    </row>
    <row r="51" spans="1:32" s="143" customFormat="1" ht="16.5" customHeight="1">
      <c r="A51" s="133"/>
      <c r="B51" s="134"/>
      <c r="C51" s="135" t="s">
        <v>132</v>
      </c>
      <c r="D51" s="134"/>
      <c r="E51" s="136"/>
      <c r="F51" s="137">
        <v>10814</v>
      </c>
      <c r="G51" s="138">
        <v>10686</v>
      </c>
      <c r="H51" s="138">
        <v>10457</v>
      </c>
      <c r="I51" s="137">
        <v>18</v>
      </c>
      <c r="J51" s="138">
        <v>2</v>
      </c>
      <c r="K51" s="138">
        <v>0</v>
      </c>
      <c r="L51" s="138">
        <v>6</v>
      </c>
      <c r="M51" s="138">
        <v>20</v>
      </c>
      <c r="N51" s="138">
        <v>2</v>
      </c>
      <c r="O51" s="138">
        <v>5</v>
      </c>
      <c r="P51" s="138">
        <v>74</v>
      </c>
      <c r="Q51" s="138">
        <v>1</v>
      </c>
      <c r="R51" s="138">
        <v>273</v>
      </c>
      <c r="S51" s="137">
        <v>0</v>
      </c>
      <c r="T51" s="138">
        <v>0</v>
      </c>
      <c r="U51" s="138">
        <v>0</v>
      </c>
      <c r="V51" s="137">
        <v>0</v>
      </c>
      <c r="W51" s="138">
        <v>0</v>
      </c>
      <c r="X51" s="138">
        <v>1</v>
      </c>
      <c r="Y51" s="139">
        <v>98.8163491769928</v>
      </c>
      <c r="Z51" s="140">
        <v>31</v>
      </c>
      <c r="AA51" s="139">
        <v>96.6987238764565</v>
      </c>
      <c r="AB51" s="141">
        <v>0.166450896985389</v>
      </c>
      <c r="AC51" s="138">
        <v>27</v>
      </c>
      <c r="AD51" s="141">
        <v>0.249676345478084</v>
      </c>
      <c r="AE51" s="142">
        <v>7</v>
      </c>
      <c r="AF51" s="136"/>
    </row>
    <row r="52" spans="1:32" s="143" customFormat="1" ht="16.5" customHeight="1">
      <c r="A52" s="133"/>
      <c r="B52" s="134"/>
      <c r="C52" s="135" t="s">
        <v>133</v>
      </c>
      <c r="D52" s="134"/>
      <c r="E52" s="136"/>
      <c r="F52" s="137">
        <v>5673</v>
      </c>
      <c r="G52" s="138">
        <v>5617</v>
      </c>
      <c r="H52" s="138">
        <v>5485</v>
      </c>
      <c r="I52" s="137">
        <v>7</v>
      </c>
      <c r="J52" s="138">
        <v>1</v>
      </c>
      <c r="K52" s="138">
        <v>3</v>
      </c>
      <c r="L52" s="138">
        <v>6</v>
      </c>
      <c r="M52" s="138">
        <v>2</v>
      </c>
      <c r="N52" s="138">
        <v>0</v>
      </c>
      <c r="O52" s="138">
        <v>2</v>
      </c>
      <c r="P52" s="138">
        <v>35</v>
      </c>
      <c r="Q52" s="138">
        <v>0</v>
      </c>
      <c r="R52" s="138">
        <v>112</v>
      </c>
      <c r="S52" s="137">
        <v>1</v>
      </c>
      <c r="T52" s="138">
        <v>1</v>
      </c>
      <c r="U52" s="138">
        <v>0</v>
      </c>
      <c r="V52" s="137">
        <v>0</v>
      </c>
      <c r="W52" s="138">
        <v>0</v>
      </c>
      <c r="X52" s="138">
        <v>0</v>
      </c>
      <c r="Y52" s="139">
        <v>99.0128679710911</v>
      </c>
      <c r="Z52" s="140">
        <v>21</v>
      </c>
      <c r="AA52" s="139">
        <v>96.6860567600917</v>
      </c>
      <c r="AB52" s="141">
        <v>0.123391503613608</v>
      </c>
      <c r="AC52" s="138">
        <v>9</v>
      </c>
      <c r="AD52" s="141">
        <v>0.158646218931782</v>
      </c>
      <c r="AE52" s="142">
        <v>7</v>
      </c>
      <c r="AF52" s="136"/>
    </row>
    <row r="53" spans="1:32" s="143" customFormat="1" ht="16.5" customHeight="1">
      <c r="A53" s="133"/>
      <c r="B53" s="134"/>
      <c r="C53" s="135" t="s">
        <v>134</v>
      </c>
      <c r="D53" s="134"/>
      <c r="E53" s="136"/>
      <c r="F53" s="137">
        <v>44061</v>
      </c>
      <c r="G53" s="138">
        <v>43357</v>
      </c>
      <c r="H53" s="138">
        <v>41868</v>
      </c>
      <c r="I53" s="137">
        <v>168</v>
      </c>
      <c r="J53" s="138">
        <v>53</v>
      </c>
      <c r="K53" s="138">
        <v>23</v>
      </c>
      <c r="L53" s="138">
        <v>43</v>
      </c>
      <c r="M53" s="138">
        <v>53</v>
      </c>
      <c r="N53" s="138">
        <v>8</v>
      </c>
      <c r="O53" s="138">
        <v>14</v>
      </c>
      <c r="P53" s="138">
        <v>337</v>
      </c>
      <c r="Q53" s="138">
        <v>5</v>
      </c>
      <c r="R53" s="138">
        <v>1446</v>
      </c>
      <c r="S53" s="137">
        <v>8</v>
      </c>
      <c r="T53" s="138">
        <v>7</v>
      </c>
      <c r="U53" s="138">
        <v>0</v>
      </c>
      <c r="V53" s="137">
        <v>1</v>
      </c>
      <c r="W53" s="138">
        <v>0</v>
      </c>
      <c r="X53" s="138">
        <v>7</v>
      </c>
      <c r="Y53" s="139">
        <v>98.402215110869</v>
      </c>
      <c r="Z53" s="140">
        <v>42</v>
      </c>
      <c r="AA53" s="139">
        <v>95.0228092871247</v>
      </c>
      <c r="AB53" s="141">
        <v>0.381289575815347</v>
      </c>
      <c r="AC53" s="138">
        <v>111</v>
      </c>
      <c r="AD53" s="141">
        <v>0.25192346973514</v>
      </c>
      <c r="AE53" s="142">
        <v>2</v>
      </c>
      <c r="AF53" s="136"/>
    </row>
    <row r="54" spans="1:32" s="143" customFormat="1" ht="16.5" customHeight="1">
      <c r="A54" s="133"/>
      <c r="B54" s="134"/>
      <c r="C54" s="135" t="s">
        <v>135</v>
      </c>
      <c r="D54" s="134"/>
      <c r="E54" s="136"/>
      <c r="F54" s="137">
        <v>7553</v>
      </c>
      <c r="G54" s="138">
        <v>7456</v>
      </c>
      <c r="H54" s="138">
        <v>7221</v>
      </c>
      <c r="I54" s="137">
        <v>13</v>
      </c>
      <c r="J54" s="138">
        <v>0</v>
      </c>
      <c r="K54" s="138">
        <v>8</v>
      </c>
      <c r="L54" s="138">
        <v>3</v>
      </c>
      <c r="M54" s="138">
        <v>10</v>
      </c>
      <c r="N54" s="138">
        <v>0</v>
      </c>
      <c r="O54" s="138">
        <v>0</v>
      </c>
      <c r="P54" s="138">
        <v>63</v>
      </c>
      <c r="Q54" s="138">
        <v>0</v>
      </c>
      <c r="R54" s="138">
        <v>711</v>
      </c>
      <c r="S54" s="137">
        <v>6</v>
      </c>
      <c r="T54" s="138">
        <v>6</v>
      </c>
      <c r="U54" s="138">
        <v>0</v>
      </c>
      <c r="V54" s="137">
        <v>0</v>
      </c>
      <c r="W54" s="138">
        <v>0</v>
      </c>
      <c r="X54" s="138">
        <v>0</v>
      </c>
      <c r="Y54" s="139">
        <v>98.7157420892361</v>
      </c>
      <c r="Z54" s="140">
        <v>36</v>
      </c>
      <c r="AA54" s="139">
        <v>95.6043956043956</v>
      </c>
      <c r="AB54" s="141">
        <v>0.172117039586919</v>
      </c>
      <c r="AC54" s="138">
        <v>19</v>
      </c>
      <c r="AD54" s="141">
        <v>0.25155567324242</v>
      </c>
      <c r="AE54" s="142">
        <v>2</v>
      </c>
      <c r="AF54" s="136"/>
    </row>
    <row r="55" spans="1:32" s="143" customFormat="1" ht="16.5" customHeight="1">
      <c r="A55" s="133"/>
      <c r="B55" s="134"/>
      <c r="C55" s="135" t="s">
        <v>136</v>
      </c>
      <c r="D55" s="134"/>
      <c r="E55" s="136"/>
      <c r="F55" s="137">
        <v>11807</v>
      </c>
      <c r="G55" s="138">
        <v>11725</v>
      </c>
      <c r="H55" s="138">
        <v>11471</v>
      </c>
      <c r="I55" s="137">
        <v>4</v>
      </c>
      <c r="J55" s="138">
        <v>3</v>
      </c>
      <c r="K55" s="138">
        <v>13</v>
      </c>
      <c r="L55" s="138">
        <v>13</v>
      </c>
      <c r="M55" s="138">
        <v>14</v>
      </c>
      <c r="N55" s="138">
        <v>2</v>
      </c>
      <c r="O55" s="138">
        <v>3</v>
      </c>
      <c r="P55" s="138">
        <v>30</v>
      </c>
      <c r="Q55" s="138">
        <v>0</v>
      </c>
      <c r="R55" s="138">
        <v>299</v>
      </c>
      <c r="S55" s="137">
        <v>0</v>
      </c>
      <c r="T55" s="138">
        <v>0</v>
      </c>
      <c r="U55" s="138">
        <v>0</v>
      </c>
      <c r="V55" s="137">
        <v>0</v>
      </c>
      <c r="W55" s="138">
        <v>0</v>
      </c>
      <c r="X55" s="138">
        <v>0</v>
      </c>
      <c r="Y55" s="139">
        <v>99.3054967392225</v>
      </c>
      <c r="Z55" s="140">
        <v>6</v>
      </c>
      <c r="AA55" s="139">
        <v>97.1542305412044</v>
      </c>
      <c r="AB55" s="141">
        <v>0.0338782078428051</v>
      </c>
      <c r="AC55" s="138">
        <v>27</v>
      </c>
      <c r="AD55" s="141">
        <v>0.228677902938935</v>
      </c>
      <c r="AE55" s="142">
        <v>7</v>
      </c>
      <c r="AF55" s="136"/>
    </row>
    <row r="56" spans="1:32" s="143" customFormat="1" ht="16.5" customHeight="1">
      <c r="A56" s="133"/>
      <c r="B56" s="134"/>
      <c r="C56" s="135" t="s">
        <v>137</v>
      </c>
      <c r="D56" s="134"/>
      <c r="E56" s="136"/>
      <c r="F56" s="137">
        <v>15725</v>
      </c>
      <c r="G56" s="138">
        <v>15600</v>
      </c>
      <c r="H56" s="138">
        <v>15152</v>
      </c>
      <c r="I56" s="137">
        <v>45</v>
      </c>
      <c r="J56" s="138">
        <v>8</v>
      </c>
      <c r="K56" s="138">
        <v>8</v>
      </c>
      <c r="L56" s="138">
        <v>9</v>
      </c>
      <c r="M56" s="138">
        <v>8</v>
      </c>
      <c r="N56" s="138">
        <v>2</v>
      </c>
      <c r="O56" s="138">
        <v>1</v>
      </c>
      <c r="P56" s="138">
        <v>43</v>
      </c>
      <c r="Q56" s="138">
        <v>1</v>
      </c>
      <c r="R56" s="138">
        <v>699</v>
      </c>
      <c r="S56" s="137">
        <v>6</v>
      </c>
      <c r="T56" s="138">
        <v>5</v>
      </c>
      <c r="U56" s="138">
        <v>1</v>
      </c>
      <c r="V56" s="137">
        <v>0</v>
      </c>
      <c r="W56" s="138">
        <v>0</v>
      </c>
      <c r="X56" s="138">
        <v>1</v>
      </c>
      <c r="Y56" s="139">
        <v>99.2050874403816</v>
      </c>
      <c r="Z56" s="140">
        <v>12</v>
      </c>
      <c r="AA56" s="139">
        <v>96.3561208267091</v>
      </c>
      <c r="AB56" s="141">
        <v>0.286168521462639</v>
      </c>
      <c r="AC56" s="138">
        <v>24</v>
      </c>
      <c r="AD56" s="141">
        <v>0.152623211446741</v>
      </c>
      <c r="AE56" s="142">
        <v>7</v>
      </c>
      <c r="AF56" s="136"/>
    </row>
    <row r="57" spans="1:32" s="143" customFormat="1" ht="16.5" customHeight="1">
      <c r="A57" s="133"/>
      <c r="B57" s="134"/>
      <c r="C57" s="135" t="s">
        <v>138</v>
      </c>
      <c r="D57" s="134"/>
      <c r="E57" s="136"/>
      <c r="F57" s="137">
        <v>9502</v>
      </c>
      <c r="G57" s="138">
        <v>9431</v>
      </c>
      <c r="H57" s="138">
        <v>9256</v>
      </c>
      <c r="I57" s="137">
        <v>6</v>
      </c>
      <c r="J57" s="138">
        <v>1</v>
      </c>
      <c r="K57" s="138">
        <v>1</v>
      </c>
      <c r="L57" s="138">
        <v>2</v>
      </c>
      <c r="M57" s="138">
        <v>7</v>
      </c>
      <c r="N57" s="138">
        <v>1</v>
      </c>
      <c r="O57" s="138">
        <v>1</v>
      </c>
      <c r="P57" s="138">
        <v>51</v>
      </c>
      <c r="Q57" s="138">
        <v>1</v>
      </c>
      <c r="R57" s="138">
        <v>284</v>
      </c>
      <c r="S57" s="137">
        <v>0</v>
      </c>
      <c r="T57" s="138">
        <v>0</v>
      </c>
      <c r="U57" s="138">
        <v>0</v>
      </c>
      <c r="V57" s="137">
        <v>0</v>
      </c>
      <c r="W57" s="138">
        <v>0</v>
      </c>
      <c r="X57" s="138">
        <v>0</v>
      </c>
      <c r="Y57" s="139">
        <v>99.2527888865502</v>
      </c>
      <c r="Z57" s="140">
        <v>6</v>
      </c>
      <c r="AA57" s="139">
        <v>97.4110713533993</v>
      </c>
      <c r="AB57" s="141">
        <v>0.0631446011366028</v>
      </c>
      <c r="AC57" s="138">
        <v>9</v>
      </c>
      <c r="AD57" s="141">
        <v>0.0947169017049042</v>
      </c>
      <c r="AE57" s="142">
        <v>24</v>
      </c>
      <c r="AF57" s="136"/>
    </row>
    <row r="58" spans="1:32" s="143" customFormat="1" ht="16.5" customHeight="1">
      <c r="A58" s="133"/>
      <c r="B58" s="134"/>
      <c r="C58" s="135" t="s">
        <v>139</v>
      </c>
      <c r="D58" s="134"/>
      <c r="E58" s="136"/>
      <c r="F58" s="137">
        <v>9741</v>
      </c>
      <c r="G58" s="138">
        <v>9568</v>
      </c>
      <c r="H58" s="138">
        <v>9353</v>
      </c>
      <c r="I58" s="137">
        <v>58</v>
      </c>
      <c r="J58" s="138">
        <v>14</v>
      </c>
      <c r="K58" s="138">
        <v>13</v>
      </c>
      <c r="L58" s="138">
        <v>7</v>
      </c>
      <c r="M58" s="138">
        <v>6</v>
      </c>
      <c r="N58" s="138">
        <v>2</v>
      </c>
      <c r="O58" s="138">
        <v>4</v>
      </c>
      <c r="P58" s="138">
        <v>68</v>
      </c>
      <c r="Q58" s="138">
        <v>1</v>
      </c>
      <c r="R58" s="138">
        <v>214</v>
      </c>
      <c r="S58" s="137">
        <v>2</v>
      </c>
      <c r="T58" s="138">
        <v>2</v>
      </c>
      <c r="U58" s="138">
        <v>0</v>
      </c>
      <c r="V58" s="137">
        <v>0</v>
      </c>
      <c r="W58" s="138">
        <v>0</v>
      </c>
      <c r="X58" s="138">
        <v>1</v>
      </c>
      <c r="Y58" s="139">
        <v>98.2240016425418</v>
      </c>
      <c r="Z58" s="140">
        <v>44</v>
      </c>
      <c r="AA58" s="139">
        <v>96.0168360537932</v>
      </c>
      <c r="AB58" s="141">
        <v>0.595421414639154</v>
      </c>
      <c r="AC58" s="138">
        <v>16</v>
      </c>
      <c r="AD58" s="141">
        <v>0.164254183348732</v>
      </c>
      <c r="AE58" s="142">
        <v>7</v>
      </c>
      <c r="AF58" s="136"/>
    </row>
    <row r="59" spans="1:32" s="143" customFormat="1" ht="16.5" customHeight="1">
      <c r="A59" s="133"/>
      <c r="B59" s="134"/>
      <c r="C59" s="135" t="s">
        <v>140</v>
      </c>
      <c r="D59" s="134"/>
      <c r="E59" s="136"/>
      <c r="F59" s="137">
        <v>14740</v>
      </c>
      <c r="G59" s="138">
        <v>14597</v>
      </c>
      <c r="H59" s="138">
        <v>14237</v>
      </c>
      <c r="I59" s="137">
        <v>8</v>
      </c>
      <c r="J59" s="138">
        <v>2</v>
      </c>
      <c r="K59" s="138">
        <v>12</v>
      </c>
      <c r="L59" s="138">
        <v>11</v>
      </c>
      <c r="M59" s="138">
        <v>13</v>
      </c>
      <c r="N59" s="138">
        <v>2</v>
      </c>
      <c r="O59" s="138">
        <v>8</v>
      </c>
      <c r="P59" s="138">
        <v>86</v>
      </c>
      <c r="Q59" s="138">
        <v>1</v>
      </c>
      <c r="R59" s="138">
        <v>363</v>
      </c>
      <c r="S59" s="137">
        <v>7</v>
      </c>
      <c r="T59" s="138">
        <v>5</v>
      </c>
      <c r="U59" s="138">
        <v>0</v>
      </c>
      <c r="V59" s="137">
        <v>0</v>
      </c>
      <c r="W59" s="138">
        <v>2</v>
      </c>
      <c r="X59" s="138">
        <v>2</v>
      </c>
      <c r="Y59" s="139">
        <v>99.0298507462687</v>
      </c>
      <c r="Z59" s="140">
        <v>21</v>
      </c>
      <c r="AA59" s="139">
        <v>96.5875169606513</v>
      </c>
      <c r="AB59" s="141">
        <v>0.0542740841248304</v>
      </c>
      <c r="AC59" s="138">
        <v>33</v>
      </c>
      <c r="AD59" s="141">
        <v>0.223880597014925</v>
      </c>
      <c r="AE59" s="142">
        <v>7</v>
      </c>
      <c r="AF59" s="136"/>
    </row>
    <row r="60" spans="1:32" s="155" customFormat="1" ht="16.5" customHeight="1">
      <c r="A60" s="133"/>
      <c r="B60" s="154"/>
      <c r="C60" s="135" t="s">
        <v>141</v>
      </c>
      <c r="D60" s="154"/>
      <c r="E60" s="136"/>
      <c r="F60" s="137">
        <v>15791</v>
      </c>
      <c r="G60" s="137">
        <v>15427</v>
      </c>
      <c r="H60" s="137">
        <v>14844</v>
      </c>
      <c r="I60" s="137">
        <v>32</v>
      </c>
      <c r="J60" s="137">
        <v>10</v>
      </c>
      <c r="K60" s="137">
        <v>12</v>
      </c>
      <c r="L60" s="137">
        <v>18</v>
      </c>
      <c r="M60" s="137">
        <v>31</v>
      </c>
      <c r="N60" s="137">
        <v>17</v>
      </c>
      <c r="O60" s="137">
        <v>33</v>
      </c>
      <c r="P60" s="137">
        <v>211</v>
      </c>
      <c r="Q60" s="137">
        <v>0</v>
      </c>
      <c r="R60" s="137">
        <v>268</v>
      </c>
      <c r="S60" s="137">
        <v>0</v>
      </c>
      <c r="T60" s="137">
        <v>0</v>
      </c>
      <c r="U60" s="137">
        <v>0</v>
      </c>
      <c r="V60" s="137">
        <v>0</v>
      </c>
      <c r="W60" s="137">
        <v>0</v>
      </c>
      <c r="X60" s="137">
        <v>14</v>
      </c>
      <c r="Y60" s="141">
        <v>97.6948894940156</v>
      </c>
      <c r="Z60" s="140">
        <v>47</v>
      </c>
      <c r="AA60" s="141">
        <v>94.0029130517383</v>
      </c>
      <c r="AB60" s="141">
        <v>0.20264707744918</v>
      </c>
      <c r="AC60" s="137">
        <v>63</v>
      </c>
      <c r="AD60" s="141">
        <v>0.398961433728073</v>
      </c>
      <c r="AE60" s="142">
        <v>1</v>
      </c>
      <c r="AF60" s="136"/>
    </row>
    <row r="61" spans="1:32" s="143" customFormat="1" ht="7.5" customHeight="1">
      <c r="A61" s="156"/>
      <c r="B61" s="157"/>
      <c r="C61" s="157"/>
      <c r="D61" s="157"/>
      <c r="E61" s="158"/>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8"/>
    </row>
    <row r="62" spans="6:32" s="143" customFormat="1" ht="16.5" customHeight="1">
      <c r="F62" s="160" t="s">
        <v>142</v>
      </c>
      <c r="I62" s="155"/>
      <c r="S62" s="155"/>
      <c r="V62" s="155"/>
      <c r="AB62" s="155"/>
      <c r="AF62" s="155"/>
    </row>
    <row r="63" spans="6:32" s="143" customFormat="1" ht="16.5" customHeight="1">
      <c r="F63" s="160" t="s">
        <v>143</v>
      </c>
      <c r="I63" s="155"/>
      <c r="S63" s="155"/>
      <c r="V63" s="155"/>
      <c r="AB63" s="155"/>
      <c r="AF63" s="155"/>
    </row>
    <row r="64" spans="6:32" s="143" customFormat="1" ht="16.5" customHeight="1">
      <c r="F64" s="160" t="s">
        <v>144</v>
      </c>
      <c r="I64" s="155"/>
      <c r="S64" s="155"/>
      <c r="V64" s="155"/>
      <c r="AB64" s="155"/>
      <c r="AF64" s="155"/>
    </row>
    <row r="65" spans="6:32" s="143" customFormat="1" ht="16.5" customHeight="1">
      <c r="F65" s="161" t="s">
        <v>145</v>
      </c>
      <c r="I65" s="155"/>
      <c r="S65" s="162"/>
      <c r="T65" s="129"/>
      <c r="U65" s="129"/>
      <c r="V65" s="162"/>
      <c r="W65" s="129"/>
      <c r="X65" s="129"/>
      <c r="Y65" s="129"/>
      <c r="Z65" s="129"/>
      <c r="AA65" s="129"/>
      <c r="AB65" s="162"/>
      <c r="AC65" s="129"/>
      <c r="AD65" s="129"/>
      <c r="AE65" s="129"/>
      <c r="AF65" s="162"/>
    </row>
    <row r="66" spans="6:32" s="143" customFormat="1" ht="16.5" customHeight="1">
      <c r="F66" s="160" t="s">
        <v>146</v>
      </c>
      <c r="I66" s="155"/>
      <c r="S66" s="162"/>
      <c r="T66" s="129"/>
      <c r="U66" s="129"/>
      <c r="V66" s="162"/>
      <c r="W66" s="129"/>
      <c r="X66" s="129"/>
      <c r="Y66" s="129"/>
      <c r="Z66" s="129"/>
      <c r="AA66" s="129"/>
      <c r="AB66" s="162"/>
      <c r="AC66" s="129"/>
      <c r="AD66" s="129"/>
      <c r="AE66" s="129"/>
      <c r="AF66" s="162"/>
    </row>
    <row r="67" spans="6:32" s="143" customFormat="1" ht="12">
      <c r="F67" s="155"/>
      <c r="I67" s="155"/>
      <c r="Q67" s="129"/>
      <c r="R67" s="129"/>
      <c r="S67" s="162"/>
      <c r="T67" s="129"/>
      <c r="U67" s="129"/>
      <c r="V67" s="162"/>
      <c r="W67" s="129"/>
      <c r="X67" s="129"/>
      <c r="Y67" s="129"/>
      <c r="Z67" s="129"/>
      <c r="AA67" s="129"/>
      <c r="AB67" s="162"/>
      <c r="AC67" s="129"/>
      <c r="AD67" s="129"/>
      <c r="AE67" s="129"/>
      <c r="AF67" s="162"/>
    </row>
    <row r="68" spans="2:34" s="129" customFormat="1" ht="24">
      <c r="B68" s="94"/>
      <c r="C68" s="165"/>
      <c r="D68" s="94"/>
      <c r="E68" s="165"/>
      <c r="F68" s="93"/>
      <c r="G68" s="94"/>
      <c r="H68" s="94"/>
      <c r="I68" s="93"/>
      <c r="J68" s="94"/>
      <c r="K68" s="94"/>
      <c r="L68" s="94"/>
      <c r="M68" s="94"/>
      <c r="N68" s="94"/>
      <c r="O68" s="94"/>
      <c r="P68" s="95"/>
      <c r="Q68" s="95"/>
      <c r="R68" s="94"/>
      <c r="S68" s="93"/>
      <c r="T68" s="94"/>
      <c r="U68" s="94"/>
      <c r="V68" s="93"/>
      <c r="W68" s="94"/>
      <c r="X68" s="94"/>
      <c r="Y68" s="94"/>
      <c r="Z68" s="94"/>
      <c r="AA68" s="94"/>
      <c r="AB68" s="93"/>
      <c r="AC68" s="94"/>
      <c r="AD68" s="94"/>
      <c r="AE68" s="94"/>
      <c r="AF68" s="93"/>
      <c r="AG68" s="94"/>
      <c r="AH68" s="94"/>
    </row>
    <row r="69" spans="2:34" s="129" customFormat="1" ht="21">
      <c r="B69" s="166"/>
      <c r="C69" s="239" t="s">
        <v>152</v>
      </c>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row>
    <row r="70" spans="2:34" s="129" customFormat="1" ht="13.5">
      <c r="B70" s="97"/>
      <c r="C70" s="98" t="s">
        <v>64</v>
      </c>
      <c r="D70" s="97"/>
      <c r="E70" s="97"/>
      <c r="F70" s="99"/>
      <c r="G70" s="100"/>
      <c r="H70" s="100"/>
      <c r="I70" s="99"/>
      <c r="J70" s="100"/>
      <c r="K70" s="100"/>
      <c r="L70" s="100"/>
      <c r="M70" s="100"/>
      <c r="N70" s="100"/>
      <c r="O70" s="100"/>
      <c r="P70" s="100"/>
      <c r="Q70" s="100"/>
      <c r="R70" s="100"/>
      <c r="S70" s="99"/>
      <c r="T70" s="100"/>
      <c r="U70" s="100"/>
      <c r="V70" s="99"/>
      <c r="W70" s="100"/>
      <c r="X70" s="100"/>
      <c r="Y70" s="100"/>
      <c r="Z70" s="100"/>
      <c r="AA70" s="100"/>
      <c r="AB70" s="99"/>
      <c r="AC70" s="100"/>
      <c r="AD70" s="97"/>
      <c r="AE70" s="97"/>
      <c r="AF70" s="101" t="s">
        <v>67</v>
      </c>
      <c r="AG70" s="100"/>
      <c r="AH70" s="100"/>
    </row>
    <row r="71" spans="2:34" s="129" customFormat="1" ht="12">
      <c r="B71" s="240" t="s">
        <v>4</v>
      </c>
      <c r="C71" s="241"/>
      <c r="D71" s="241"/>
      <c r="E71" s="103"/>
      <c r="F71" s="244" t="s">
        <v>5</v>
      </c>
      <c r="G71" s="247" t="s">
        <v>68</v>
      </c>
      <c r="H71" s="104"/>
      <c r="I71" s="250" t="s">
        <v>69</v>
      </c>
      <c r="J71" s="250" t="s">
        <v>70</v>
      </c>
      <c r="K71" s="250" t="s">
        <v>71</v>
      </c>
      <c r="L71" s="255" t="s">
        <v>72</v>
      </c>
      <c r="M71" s="256"/>
      <c r="N71" s="256"/>
      <c r="O71" s="256"/>
      <c r="P71" s="274" t="s">
        <v>73</v>
      </c>
      <c r="Q71" s="277" t="s">
        <v>74</v>
      </c>
      <c r="R71" s="280" t="s">
        <v>75</v>
      </c>
      <c r="S71" s="283" t="s">
        <v>147</v>
      </c>
      <c r="T71" s="284"/>
      <c r="U71" s="284"/>
      <c r="V71" s="284"/>
      <c r="W71" s="285"/>
      <c r="X71" s="292" t="s">
        <v>77</v>
      </c>
      <c r="Y71" s="295" t="s">
        <v>78</v>
      </c>
      <c r="Z71" s="105"/>
      <c r="AA71" s="104"/>
      <c r="AB71" s="250" t="s">
        <v>79</v>
      </c>
      <c r="AC71" s="262" t="s">
        <v>80</v>
      </c>
      <c r="AD71" s="265" t="s">
        <v>81</v>
      </c>
      <c r="AE71" s="106"/>
      <c r="AF71" s="103"/>
      <c r="AG71" s="107"/>
      <c r="AH71" s="107"/>
    </row>
    <row r="72" spans="2:34" s="129" customFormat="1" ht="12">
      <c r="B72" s="242"/>
      <c r="C72" s="242"/>
      <c r="D72" s="242"/>
      <c r="E72" s="109"/>
      <c r="F72" s="245"/>
      <c r="G72" s="248"/>
      <c r="H72" s="268" t="s">
        <v>82</v>
      </c>
      <c r="I72" s="251"/>
      <c r="J72" s="253"/>
      <c r="K72" s="253"/>
      <c r="L72" s="257"/>
      <c r="M72" s="258"/>
      <c r="N72" s="258"/>
      <c r="O72" s="258"/>
      <c r="P72" s="275" t="s">
        <v>21</v>
      </c>
      <c r="Q72" s="278" t="s">
        <v>22</v>
      </c>
      <c r="R72" s="281"/>
      <c r="S72" s="286"/>
      <c r="T72" s="287"/>
      <c r="U72" s="287"/>
      <c r="V72" s="287"/>
      <c r="W72" s="288"/>
      <c r="X72" s="293"/>
      <c r="Y72" s="296"/>
      <c r="Z72" s="250" t="s">
        <v>83</v>
      </c>
      <c r="AA72" s="271" t="s">
        <v>84</v>
      </c>
      <c r="AB72" s="253"/>
      <c r="AC72" s="263"/>
      <c r="AD72" s="266"/>
      <c r="AE72" s="247" t="s">
        <v>83</v>
      </c>
      <c r="AF72" s="103"/>
      <c r="AG72" s="107"/>
      <c r="AH72" s="107"/>
    </row>
    <row r="73" spans="2:34" s="129" customFormat="1" ht="13.5">
      <c r="B73" s="242"/>
      <c r="C73" s="242"/>
      <c r="D73" s="242"/>
      <c r="E73" s="109"/>
      <c r="F73" s="245"/>
      <c r="G73" s="248"/>
      <c r="H73" s="269"/>
      <c r="I73" s="251"/>
      <c r="J73" s="253"/>
      <c r="K73" s="253"/>
      <c r="L73" s="298" t="s">
        <v>85</v>
      </c>
      <c r="M73" s="298" t="s">
        <v>86</v>
      </c>
      <c r="N73" s="298"/>
      <c r="O73" s="298" t="s">
        <v>87</v>
      </c>
      <c r="P73" s="275"/>
      <c r="Q73" s="278"/>
      <c r="R73" s="281" t="s">
        <v>22</v>
      </c>
      <c r="S73" s="289"/>
      <c r="T73" s="290"/>
      <c r="U73" s="290"/>
      <c r="V73" s="290"/>
      <c r="W73" s="291"/>
      <c r="X73" s="293"/>
      <c r="Y73" s="296"/>
      <c r="Z73" s="253"/>
      <c r="AA73" s="272"/>
      <c r="AB73" s="260"/>
      <c r="AC73" s="263"/>
      <c r="AD73" s="266"/>
      <c r="AE73" s="248"/>
      <c r="AF73" s="109"/>
      <c r="AG73" s="107"/>
      <c r="AH73" s="107"/>
    </row>
    <row r="74" spans="2:34" s="129" customFormat="1" ht="40.5">
      <c r="B74" s="243"/>
      <c r="C74" s="243"/>
      <c r="D74" s="243"/>
      <c r="E74" s="111"/>
      <c r="F74" s="246"/>
      <c r="G74" s="249"/>
      <c r="H74" s="270"/>
      <c r="I74" s="252"/>
      <c r="J74" s="254"/>
      <c r="K74" s="254"/>
      <c r="L74" s="298"/>
      <c r="M74" s="112" t="s">
        <v>88</v>
      </c>
      <c r="N74" s="112" t="s">
        <v>89</v>
      </c>
      <c r="O74" s="298"/>
      <c r="P74" s="276"/>
      <c r="Q74" s="279"/>
      <c r="R74" s="282"/>
      <c r="S74" s="113" t="s">
        <v>90</v>
      </c>
      <c r="T74" s="114" t="s">
        <v>91</v>
      </c>
      <c r="U74" s="115" t="s">
        <v>92</v>
      </c>
      <c r="V74" s="115" t="s">
        <v>93</v>
      </c>
      <c r="W74" s="116" t="s">
        <v>94</v>
      </c>
      <c r="X74" s="294"/>
      <c r="Y74" s="297"/>
      <c r="Z74" s="254"/>
      <c r="AA74" s="273"/>
      <c r="AB74" s="261"/>
      <c r="AC74" s="264"/>
      <c r="AD74" s="267"/>
      <c r="AE74" s="249"/>
      <c r="AF74" s="111"/>
      <c r="AG74" s="107"/>
      <c r="AH74" s="107"/>
    </row>
    <row r="75" spans="2:34" s="129" customFormat="1" ht="13.5">
      <c r="B75" s="118"/>
      <c r="C75" s="118"/>
      <c r="D75" s="118"/>
      <c r="E75" s="119"/>
      <c r="F75" s="118"/>
      <c r="G75" s="120"/>
      <c r="H75" s="120"/>
      <c r="I75" s="118"/>
      <c r="J75" s="120"/>
      <c r="K75" s="120"/>
      <c r="L75" s="120"/>
      <c r="M75" s="120"/>
      <c r="N75" s="120"/>
      <c r="O75" s="120"/>
      <c r="P75" s="120"/>
      <c r="Q75" s="120"/>
      <c r="R75" s="120"/>
      <c r="S75" s="118"/>
      <c r="T75" s="120"/>
      <c r="U75" s="120"/>
      <c r="V75" s="118"/>
      <c r="W75" s="120"/>
      <c r="X75" s="120"/>
      <c r="Y75" s="120"/>
      <c r="Z75" s="120"/>
      <c r="AA75" s="120"/>
      <c r="AB75" s="118"/>
      <c r="AC75" s="120"/>
      <c r="AD75" s="118"/>
      <c r="AE75" s="121"/>
      <c r="AF75" s="119"/>
      <c r="AG75" s="107"/>
      <c r="AH75" s="107"/>
    </row>
    <row r="76" spans="2:32" s="129" customFormat="1" ht="14.25">
      <c r="B76" s="259" t="s">
        <v>34</v>
      </c>
      <c r="C76" s="259"/>
      <c r="D76" s="259"/>
      <c r="E76" s="123"/>
      <c r="F76" s="124">
        <v>555561</v>
      </c>
      <c r="G76" s="125">
        <v>548210</v>
      </c>
      <c r="H76" s="125">
        <v>529534</v>
      </c>
      <c r="I76" s="124">
        <v>1213</v>
      </c>
      <c r="J76" s="125">
        <v>284</v>
      </c>
      <c r="K76" s="125">
        <v>214</v>
      </c>
      <c r="L76" s="125">
        <v>482</v>
      </c>
      <c r="M76" s="125">
        <v>820</v>
      </c>
      <c r="N76" s="125">
        <v>118</v>
      </c>
      <c r="O76" s="125">
        <v>189</v>
      </c>
      <c r="P76" s="125">
        <v>3950</v>
      </c>
      <c r="Q76" s="125">
        <v>81</v>
      </c>
      <c r="R76" s="125">
        <v>32345</v>
      </c>
      <c r="S76" s="124">
        <v>259</v>
      </c>
      <c r="T76" s="125">
        <v>246</v>
      </c>
      <c r="U76" s="125">
        <v>3</v>
      </c>
      <c r="V76" s="124">
        <v>3</v>
      </c>
      <c r="W76" s="125">
        <v>7</v>
      </c>
      <c r="X76" s="125">
        <v>80</v>
      </c>
      <c r="Y76" s="127">
        <v>98.6768329670369</v>
      </c>
      <c r="Z76" s="127"/>
      <c r="AA76" s="127">
        <v>95.3151859111781</v>
      </c>
      <c r="AB76" s="128">
        <v>0.218337860288969</v>
      </c>
      <c r="AC76" s="125">
        <v>1641</v>
      </c>
      <c r="AD76" s="128">
        <v>0.295377105304368</v>
      </c>
      <c r="AE76" s="128"/>
      <c r="AF76" s="123"/>
    </row>
    <row r="77" spans="2:32" s="129" customFormat="1" ht="14.25">
      <c r="B77" s="130"/>
      <c r="C77" s="131"/>
      <c r="D77" s="130"/>
      <c r="E77" s="123"/>
      <c r="F77" s="124"/>
      <c r="G77" s="125"/>
      <c r="H77" s="125"/>
      <c r="I77" s="124"/>
      <c r="J77" s="125"/>
      <c r="K77" s="125"/>
      <c r="L77" s="125"/>
      <c r="M77" s="125"/>
      <c r="N77" s="125"/>
      <c r="O77" s="125"/>
      <c r="P77" s="125"/>
      <c r="Q77" s="125"/>
      <c r="R77" s="125"/>
      <c r="S77" s="124"/>
      <c r="T77" s="125"/>
      <c r="U77" s="125"/>
      <c r="V77" s="124"/>
      <c r="W77" s="125"/>
      <c r="X77" s="125"/>
      <c r="Y77" s="127"/>
      <c r="Z77" s="127"/>
      <c r="AA77" s="127"/>
      <c r="AB77" s="128"/>
      <c r="AC77" s="125"/>
      <c r="AD77" s="128"/>
      <c r="AE77" s="128"/>
      <c r="AF77" s="123"/>
    </row>
    <row r="78" spans="2:32" s="129" customFormat="1" ht="14.25">
      <c r="B78" s="259" t="s">
        <v>35</v>
      </c>
      <c r="C78" s="259"/>
      <c r="D78" s="259"/>
      <c r="E78" s="123"/>
      <c r="F78" s="124">
        <v>538437</v>
      </c>
      <c r="G78" s="125">
        <v>531860</v>
      </c>
      <c r="H78" s="125">
        <v>510936</v>
      </c>
      <c r="I78" s="124">
        <v>1194</v>
      </c>
      <c r="J78" s="125">
        <v>337</v>
      </c>
      <c r="K78" s="125">
        <v>203</v>
      </c>
      <c r="L78" s="125">
        <v>438</v>
      </c>
      <c r="M78" s="125">
        <v>659</v>
      </c>
      <c r="N78" s="125">
        <v>105</v>
      </c>
      <c r="O78" s="125">
        <v>174</v>
      </c>
      <c r="P78" s="125">
        <v>3436</v>
      </c>
      <c r="Q78" s="125">
        <v>31</v>
      </c>
      <c r="R78" s="125">
        <v>32920</v>
      </c>
      <c r="S78" s="124">
        <v>220</v>
      </c>
      <c r="T78" s="125">
        <v>208</v>
      </c>
      <c r="U78" s="125">
        <v>3</v>
      </c>
      <c r="V78" s="124">
        <v>2</v>
      </c>
      <c r="W78" s="125">
        <v>7</v>
      </c>
      <c r="X78" s="125">
        <v>71</v>
      </c>
      <c r="Y78" s="127">
        <v>98.7785014774245</v>
      </c>
      <c r="Z78" s="127"/>
      <c r="AA78" s="127">
        <v>94.8924386697051</v>
      </c>
      <c r="AB78" s="128">
        <v>0.221752962742159</v>
      </c>
      <c r="AC78" s="125">
        <v>1388</v>
      </c>
      <c r="AD78" s="128">
        <v>0.257783176119026</v>
      </c>
      <c r="AE78" s="128"/>
      <c r="AF78" s="123"/>
    </row>
    <row r="79" spans="2:32" s="129" customFormat="1" ht="14.25">
      <c r="B79" s="130"/>
      <c r="C79" s="131"/>
      <c r="D79" s="130"/>
      <c r="E79" s="123"/>
      <c r="F79" s="124"/>
      <c r="G79" s="125"/>
      <c r="H79" s="125"/>
      <c r="I79" s="124"/>
      <c r="J79" s="125"/>
      <c r="K79" s="125"/>
      <c r="L79" s="125"/>
      <c r="M79" s="125"/>
      <c r="N79" s="125"/>
      <c r="O79" s="125"/>
      <c r="P79" s="125"/>
      <c r="Q79" s="125"/>
      <c r="R79" s="125"/>
      <c r="S79" s="124"/>
      <c r="T79" s="125"/>
      <c r="U79" s="125"/>
      <c r="V79" s="124"/>
      <c r="W79" s="125"/>
      <c r="X79" s="125"/>
      <c r="Y79" s="127"/>
      <c r="Z79" s="127"/>
      <c r="AA79" s="127"/>
      <c r="AB79" s="128"/>
      <c r="AC79" s="125"/>
      <c r="AD79" s="128"/>
      <c r="AE79" s="128"/>
      <c r="AF79" s="123"/>
    </row>
    <row r="80" spans="1:32" s="129" customFormat="1" ht="14.25">
      <c r="A80" s="132"/>
      <c r="B80" s="130"/>
      <c r="C80" s="131"/>
      <c r="D80" s="130"/>
      <c r="E80" s="123"/>
      <c r="F80" s="124"/>
      <c r="G80" s="125"/>
      <c r="H80" s="125"/>
      <c r="I80" s="124"/>
      <c r="J80" s="125"/>
      <c r="K80" s="125"/>
      <c r="L80" s="125"/>
      <c r="M80" s="125"/>
      <c r="N80" s="125"/>
      <c r="O80" s="125"/>
      <c r="P80" s="125"/>
      <c r="Q80" s="125"/>
      <c r="R80" s="125"/>
      <c r="S80" s="124"/>
      <c r="T80" s="125"/>
      <c r="U80" s="125"/>
      <c r="V80" s="124"/>
      <c r="W80" s="125"/>
      <c r="X80" s="125"/>
      <c r="Y80" s="127"/>
      <c r="Z80" s="127"/>
      <c r="AA80" s="127"/>
      <c r="AB80" s="128"/>
      <c r="AC80" s="125"/>
      <c r="AD80" s="128"/>
      <c r="AE80" s="128"/>
      <c r="AF80" s="123"/>
    </row>
    <row r="81" spans="1:34" s="129" customFormat="1" ht="14.25">
      <c r="A81" s="132"/>
      <c r="B81" s="154"/>
      <c r="C81" s="135" t="s">
        <v>95</v>
      </c>
      <c r="D81" s="154"/>
      <c r="E81" s="136"/>
      <c r="F81" s="137">
        <v>20812</v>
      </c>
      <c r="G81" s="138">
        <v>20545</v>
      </c>
      <c r="H81" s="138">
        <v>19849</v>
      </c>
      <c r="I81" s="137">
        <v>68</v>
      </c>
      <c r="J81" s="138">
        <v>12</v>
      </c>
      <c r="K81" s="138">
        <v>7</v>
      </c>
      <c r="L81" s="138">
        <v>22</v>
      </c>
      <c r="M81" s="138">
        <v>21</v>
      </c>
      <c r="N81" s="138">
        <v>2</v>
      </c>
      <c r="O81" s="138">
        <v>4</v>
      </c>
      <c r="P81" s="138">
        <v>128</v>
      </c>
      <c r="Q81" s="138">
        <v>3</v>
      </c>
      <c r="R81" s="138">
        <v>149</v>
      </c>
      <c r="S81" s="137">
        <v>8</v>
      </c>
      <c r="T81" s="138">
        <v>5</v>
      </c>
      <c r="U81" s="138">
        <v>0</v>
      </c>
      <c r="V81" s="137">
        <v>0</v>
      </c>
      <c r="W81" s="138">
        <v>3</v>
      </c>
      <c r="X81" s="138">
        <v>1</v>
      </c>
      <c r="Y81" s="139">
        <v>98.7170862963675</v>
      </c>
      <c r="Z81" s="140">
        <v>29</v>
      </c>
      <c r="AA81" s="139">
        <v>95.372861810494</v>
      </c>
      <c r="AB81" s="141">
        <v>0.326734576206035</v>
      </c>
      <c r="AC81" s="138">
        <v>52</v>
      </c>
      <c r="AD81" s="141">
        <v>0.24985585239285</v>
      </c>
      <c r="AE81" s="167">
        <v>23</v>
      </c>
      <c r="AF81" s="136"/>
      <c r="AG81" s="143"/>
      <c r="AH81" s="143"/>
    </row>
    <row r="82" spans="1:34" s="129" customFormat="1" ht="14.25">
      <c r="A82" s="132"/>
      <c r="B82" s="154"/>
      <c r="C82" s="135" t="s">
        <v>96</v>
      </c>
      <c r="D82" s="154"/>
      <c r="E82" s="136"/>
      <c r="F82" s="137">
        <v>5110</v>
      </c>
      <c r="G82" s="138">
        <v>5069</v>
      </c>
      <c r="H82" s="138">
        <v>4987</v>
      </c>
      <c r="I82" s="137">
        <v>1</v>
      </c>
      <c r="J82" s="138">
        <v>0</v>
      </c>
      <c r="K82" s="138">
        <v>3</v>
      </c>
      <c r="L82" s="138">
        <v>4</v>
      </c>
      <c r="M82" s="138">
        <v>3</v>
      </c>
      <c r="N82" s="138">
        <v>1</v>
      </c>
      <c r="O82" s="138">
        <v>1</v>
      </c>
      <c r="P82" s="138">
        <v>28</v>
      </c>
      <c r="Q82" s="138">
        <v>0</v>
      </c>
      <c r="R82" s="138">
        <v>137</v>
      </c>
      <c r="S82" s="137">
        <v>14</v>
      </c>
      <c r="T82" s="138">
        <v>14</v>
      </c>
      <c r="U82" s="138">
        <v>0</v>
      </c>
      <c r="V82" s="137">
        <v>0</v>
      </c>
      <c r="W82" s="138">
        <v>0</v>
      </c>
      <c r="X82" s="138">
        <v>0</v>
      </c>
      <c r="Y82" s="139">
        <v>99.1976516634051</v>
      </c>
      <c r="Z82" s="140">
        <v>8</v>
      </c>
      <c r="AA82" s="139">
        <v>97.5929549902153</v>
      </c>
      <c r="AB82" s="141">
        <v>0.0195694716242661</v>
      </c>
      <c r="AC82" s="138">
        <v>21</v>
      </c>
      <c r="AD82" s="141">
        <v>0.410958904109589</v>
      </c>
      <c r="AE82" s="167">
        <v>4</v>
      </c>
      <c r="AF82" s="136"/>
      <c r="AG82" s="143"/>
      <c r="AH82" s="143"/>
    </row>
    <row r="83" spans="1:34" s="129" customFormat="1" ht="14.25">
      <c r="A83" s="132"/>
      <c r="B83" s="154"/>
      <c r="C83" s="135" t="s">
        <v>97</v>
      </c>
      <c r="D83" s="154"/>
      <c r="E83" s="136"/>
      <c r="F83" s="137">
        <v>5037</v>
      </c>
      <c r="G83" s="138">
        <v>4982</v>
      </c>
      <c r="H83" s="138">
        <v>4903</v>
      </c>
      <c r="I83" s="137">
        <v>1</v>
      </c>
      <c r="J83" s="138">
        <v>2</v>
      </c>
      <c r="K83" s="138">
        <v>0</v>
      </c>
      <c r="L83" s="138">
        <v>0</v>
      </c>
      <c r="M83" s="138">
        <v>5</v>
      </c>
      <c r="N83" s="138">
        <v>0</v>
      </c>
      <c r="O83" s="138">
        <v>2</v>
      </c>
      <c r="P83" s="138">
        <v>44</v>
      </c>
      <c r="Q83" s="138">
        <v>1</v>
      </c>
      <c r="R83" s="138">
        <v>113</v>
      </c>
      <c r="S83" s="137">
        <v>1</v>
      </c>
      <c r="T83" s="138">
        <v>1</v>
      </c>
      <c r="U83" s="138">
        <v>0</v>
      </c>
      <c r="V83" s="137">
        <v>0</v>
      </c>
      <c r="W83" s="138">
        <v>0</v>
      </c>
      <c r="X83" s="138">
        <v>0</v>
      </c>
      <c r="Y83" s="139">
        <v>98.9080802064721</v>
      </c>
      <c r="Z83" s="140">
        <v>21</v>
      </c>
      <c r="AA83" s="139">
        <v>97.339686321223</v>
      </c>
      <c r="AB83" s="141">
        <v>0.0198530871550526</v>
      </c>
      <c r="AC83" s="138">
        <v>6</v>
      </c>
      <c r="AD83" s="141">
        <v>0.119118522930316</v>
      </c>
      <c r="AE83" s="167">
        <v>33</v>
      </c>
      <c r="AF83" s="136"/>
      <c r="AG83" s="143"/>
      <c r="AH83" s="143"/>
    </row>
    <row r="84" spans="1:34" s="129" customFormat="1" ht="14.25">
      <c r="A84" s="132"/>
      <c r="B84" s="154"/>
      <c r="C84" s="135" t="s">
        <v>98</v>
      </c>
      <c r="D84" s="154"/>
      <c r="E84" s="136"/>
      <c r="F84" s="137">
        <v>9750</v>
      </c>
      <c r="G84" s="138">
        <v>9662</v>
      </c>
      <c r="H84" s="138">
        <v>9338</v>
      </c>
      <c r="I84" s="137">
        <v>9</v>
      </c>
      <c r="J84" s="138">
        <v>2</v>
      </c>
      <c r="K84" s="138">
        <v>1</v>
      </c>
      <c r="L84" s="138">
        <v>2</v>
      </c>
      <c r="M84" s="138">
        <v>5</v>
      </c>
      <c r="N84" s="138">
        <v>0</v>
      </c>
      <c r="O84" s="138">
        <v>1</v>
      </c>
      <c r="P84" s="138">
        <v>68</v>
      </c>
      <c r="Q84" s="138">
        <v>0</v>
      </c>
      <c r="R84" s="138">
        <v>434</v>
      </c>
      <c r="S84" s="137">
        <v>9</v>
      </c>
      <c r="T84" s="138">
        <v>9</v>
      </c>
      <c r="U84" s="138">
        <v>0</v>
      </c>
      <c r="V84" s="137">
        <v>0</v>
      </c>
      <c r="W84" s="138">
        <v>0</v>
      </c>
      <c r="X84" s="138">
        <v>0</v>
      </c>
      <c r="Y84" s="139">
        <v>99.0974358974359</v>
      </c>
      <c r="Z84" s="140">
        <v>11</v>
      </c>
      <c r="AA84" s="139">
        <v>95.774358974359</v>
      </c>
      <c r="AB84" s="141">
        <v>0.0923076923076923</v>
      </c>
      <c r="AC84" s="138">
        <v>16</v>
      </c>
      <c r="AD84" s="141">
        <v>0.164102564102564</v>
      </c>
      <c r="AE84" s="167">
        <v>23</v>
      </c>
      <c r="AF84" s="136"/>
      <c r="AG84" s="143"/>
      <c r="AH84" s="143"/>
    </row>
    <row r="85" spans="1:34" s="129" customFormat="1" ht="14.25">
      <c r="A85" s="132"/>
      <c r="B85" s="154"/>
      <c r="C85" s="135" t="s">
        <v>99</v>
      </c>
      <c r="D85" s="154"/>
      <c r="E85" s="136"/>
      <c r="F85" s="137">
        <v>3713</v>
      </c>
      <c r="G85" s="138">
        <v>3667</v>
      </c>
      <c r="H85" s="138">
        <v>3626</v>
      </c>
      <c r="I85" s="137">
        <v>15</v>
      </c>
      <c r="J85" s="138">
        <v>2</v>
      </c>
      <c r="K85" s="138">
        <v>1</v>
      </c>
      <c r="L85" s="138">
        <v>1</v>
      </c>
      <c r="M85" s="138">
        <v>3</v>
      </c>
      <c r="N85" s="138">
        <v>0</v>
      </c>
      <c r="O85" s="138">
        <v>1</v>
      </c>
      <c r="P85" s="138">
        <v>23</v>
      </c>
      <c r="Q85" s="138">
        <v>0</v>
      </c>
      <c r="R85" s="138">
        <v>82</v>
      </c>
      <c r="S85" s="137">
        <v>0</v>
      </c>
      <c r="T85" s="138">
        <v>0</v>
      </c>
      <c r="U85" s="138">
        <v>0</v>
      </c>
      <c r="V85" s="137">
        <v>0</v>
      </c>
      <c r="W85" s="138">
        <v>0</v>
      </c>
      <c r="X85" s="138">
        <v>0</v>
      </c>
      <c r="Y85" s="139">
        <v>98.7611096148667</v>
      </c>
      <c r="Z85" s="140">
        <v>26</v>
      </c>
      <c r="AA85" s="139">
        <v>97.6568812281174</v>
      </c>
      <c r="AB85" s="141">
        <v>0.403985995152168</v>
      </c>
      <c r="AC85" s="138">
        <v>4</v>
      </c>
      <c r="AD85" s="141">
        <v>0.107729598707245</v>
      </c>
      <c r="AE85" s="167">
        <v>33</v>
      </c>
      <c r="AF85" s="136"/>
      <c r="AG85" s="143"/>
      <c r="AH85" s="143"/>
    </row>
    <row r="86" spans="1:34" s="129" customFormat="1" ht="14.25">
      <c r="A86" s="132"/>
      <c r="B86" s="154"/>
      <c r="C86" s="135" t="s">
        <v>100</v>
      </c>
      <c r="D86" s="154"/>
      <c r="E86" s="136"/>
      <c r="F86" s="137">
        <v>4614</v>
      </c>
      <c r="G86" s="138">
        <v>4589</v>
      </c>
      <c r="H86" s="138">
        <v>4544</v>
      </c>
      <c r="I86" s="137">
        <v>4</v>
      </c>
      <c r="J86" s="138">
        <v>1</v>
      </c>
      <c r="K86" s="138">
        <v>1</v>
      </c>
      <c r="L86" s="138">
        <v>1</v>
      </c>
      <c r="M86" s="138">
        <v>0</v>
      </c>
      <c r="N86" s="138">
        <v>0</v>
      </c>
      <c r="O86" s="138">
        <v>0</v>
      </c>
      <c r="P86" s="138">
        <v>18</v>
      </c>
      <c r="Q86" s="138">
        <v>0</v>
      </c>
      <c r="R86" s="138">
        <v>76</v>
      </c>
      <c r="S86" s="137">
        <v>0</v>
      </c>
      <c r="T86" s="138">
        <v>0</v>
      </c>
      <c r="U86" s="138">
        <v>0</v>
      </c>
      <c r="V86" s="137">
        <v>0</v>
      </c>
      <c r="W86" s="138">
        <v>0</v>
      </c>
      <c r="X86" s="138">
        <v>0</v>
      </c>
      <c r="Y86" s="139">
        <v>99.4581707845687</v>
      </c>
      <c r="Z86" s="140">
        <v>2</v>
      </c>
      <c r="AA86" s="139">
        <v>98.4828781967924</v>
      </c>
      <c r="AB86" s="141">
        <v>0.0866926744690074</v>
      </c>
      <c r="AC86" s="138">
        <v>1</v>
      </c>
      <c r="AD86" s="141">
        <v>0.0216731686172518</v>
      </c>
      <c r="AE86" s="167">
        <v>47</v>
      </c>
      <c r="AF86" s="136"/>
      <c r="AG86" s="143"/>
      <c r="AH86" s="143"/>
    </row>
    <row r="87" spans="1:34" s="129" customFormat="1" ht="14.25">
      <c r="A87" s="132"/>
      <c r="B87" s="154"/>
      <c r="C87" s="135" t="s">
        <v>101</v>
      </c>
      <c r="D87" s="154"/>
      <c r="E87" s="136"/>
      <c r="F87" s="137">
        <v>8167</v>
      </c>
      <c r="G87" s="138">
        <v>7979</v>
      </c>
      <c r="H87" s="138">
        <v>7703</v>
      </c>
      <c r="I87" s="137">
        <v>98</v>
      </c>
      <c r="J87" s="138">
        <v>9</v>
      </c>
      <c r="K87" s="138">
        <v>0</v>
      </c>
      <c r="L87" s="138">
        <v>7</v>
      </c>
      <c r="M87" s="138">
        <v>7</v>
      </c>
      <c r="N87" s="138">
        <v>2</v>
      </c>
      <c r="O87" s="138">
        <v>2</v>
      </c>
      <c r="P87" s="138">
        <v>63</v>
      </c>
      <c r="Q87" s="138">
        <v>0</v>
      </c>
      <c r="R87" s="138">
        <v>297</v>
      </c>
      <c r="S87" s="137">
        <v>3</v>
      </c>
      <c r="T87" s="138">
        <v>3</v>
      </c>
      <c r="U87" s="138">
        <v>0</v>
      </c>
      <c r="V87" s="137">
        <v>0</v>
      </c>
      <c r="W87" s="138">
        <v>0</v>
      </c>
      <c r="X87" s="138">
        <v>1</v>
      </c>
      <c r="Y87" s="139">
        <v>97.6980531406881</v>
      </c>
      <c r="Z87" s="140">
        <v>46</v>
      </c>
      <c r="AA87" s="139">
        <v>94.3185992408473</v>
      </c>
      <c r="AB87" s="141">
        <v>1.19995102240725</v>
      </c>
      <c r="AC87" s="138">
        <v>18</v>
      </c>
      <c r="AD87" s="141">
        <v>0.220399167380923</v>
      </c>
      <c r="AE87" s="167">
        <v>23</v>
      </c>
      <c r="AF87" s="136"/>
      <c r="AG87" s="143"/>
      <c r="AH87" s="143"/>
    </row>
    <row r="88" spans="1:34" s="129" customFormat="1" ht="14.25">
      <c r="A88" s="132"/>
      <c r="B88" s="154"/>
      <c r="C88" s="135" t="s">
        <v>102</v>
      </c>
      <c r="D88" s="154"/>
      <c r="E88" s="136"/>
      <c r="F88" s="137">
        <v>12317</v>
      </c>
      <c r="G88" s="138">
        <v>12176</v>
      </c>
      <c r="H88" s="138">
        <v>11766</v>
      </c>
      <c r="I88" s="137">
        <v>22</v>
      </c>
      <c r="J88" s="138">
        <v>2</v>
      </c>
      <c r="K88" s="138">
        <v>5</v>
      </c>
      <c r="L88" s="138">
        <v>7</v>
      </c>
      <c r="M88" s="138">
        <v>8</v>
      </c>
      <c r="N88" s="138">
        <v>2</v>
      </c>
      <c r="O88" s="138">
        <v>4</v>
      </c>
      <c r="P88" s="138">
        <v>90</v>
      </c>
      <c r="Q88" s="138">
        <v>1</v>
      </c>
      <c r="R88" s="138">
        <v>764</v>
      </c>
      <c r="S88" s="137">
        <v>15</v>
      </c>
      <c r="T88" s="138">
        <v>15</v>
      </c>
      <c r="U88" s="138">
        <v>0</v>
      </c>
      <c r="V88" s="137">
        <v>0</v>
      </c>
      <c r="W88" s="138">
        <v>0</v>
      </c>
      <c r="X88" s="138">
        <v>2</v>
      </c>
      <c r="Y88" s="139">
        <v>98.8552407242023</v>
      </c>
      <c r="Z88" s="140">
        <v>21</v>
      </c>
      <c r="AA88" s="139">
        <v>95.5265080782658</v>
      </c>
      <c r="AB88" s="141">
        <v>0.178614922464886</v>
      </c>
      <c r="AC88" s="138">
        <v>32</v>
      </c>
      <c r="AD88" s="141">
        <v>0.259803523585289</v>
      </c>
      <c r="AE88" s="167">
        <v>13</v>
      </c>
      <c r="AF88" s="136"/>
      <c r="AG88" s="143"/>
      <c r="AH88" s="143"/>
    </row>
    <row r="89" spans="1:34" s="129" customFormat="1" ht="14.25">
      <c r="A89" s="132"/>
      <c r="B89" s="154"/>
      <c r="C89" s="135" t="s">
        <v>103</v>
      </c>
      <c r="D89" s="154"/>
      <c r="E89" s="136"/>
      <c r="F89" s="137">
        <v>8815</v>
      </c>
      <c r="G89" s="138">
        <v>8734</v>
      </c>
      <c r="H89" s="138">
        <v>8383</v>
      </c>
      <c r="I89" s="137">
        <v>0</v>
      </c>
      <c r="J89" s="138">
        <v>0</v>
      </c>
      <c r="K89" s="138">
        <v>4</v>
      </c>
      <c r="L89" s="138">
        <v>0</v>
      </c>
      <c r="M89" s="138">
        <v>11</v>
      </c>
      <c r="N89" s="138">
        <v>2</v>
      </c>
      <c r="O89" s="138">
        <v>1</v>
      </c>
      <c r="P89" s="138">
        <v>63</v>
      </c>
      <c r="Q89" s="138">
        <v>0</v>
      </c>
      <c r="R89" s="138">
        <v>689</v>
      </c>
      <c r="S89" s="137">
        <v>7</v>
      </c>
      <c r="T89" s="138">
        <v>7</v>
      </c>
      <c r="U89" s="138">
        <v>0</v>
      </c>
      <c r="V89" s="137">
        <v>0</v>
      </c>
      <c r="W89" s="138">
        <v>0</v>
      </c>
      <c r="X89" s="138">
        <v>2</v>
      </c>
      <c r="Y89" s="139">
        <v>99.08111174135</v>
      </c>
      <c r="Z89" s="140">
        <v>11</v>
      </c>
      <c r="AA89" s="139">
        <v>95.0992626205332</v>
      </c>
      <c r="AB89" s="141">
        <v>0</v>
      </c>
      <c r="AC89" s="138">
        <v>20</v>
      </c>
      <c r="AD89" s="141">
        <v>0.22688598979013</v>
      </c>
      <c r="AE89" s="167">
        <v>23</v>
      </c>
      <c r="AF89" s="136"/>
      <c r="AG89" s="143"/>
      <c r="AH89" s="143"/>
    </row>
    <row r="90" spans="1:34" s="129" customFormat="1" ht="14.25">
      <c r="A90" s="132"/>
      <c r="B90" s="154"/>
      <c r="C90" s="135" t="s">
        <v>104</v>
      </c>
      <c r="D90" s="154"/>
      <c r="E90" s="136"/>
      <c r="F90" s="137">
        <v>8766</v>
      </c>
      <c r="G90" s="138">
        <v>8666</v>
      </c>
      <c r="H90" s="138">
        <v>8464</v>
      </c>
      <c r="I90" s="137">
        <v>10</v>
      </c>
      <c r="J90" s="138">
        <v>10</v>
      </c>
      <c r="K90" s="138">
        <v>1</v>
      </c>
      <c r="L90" s="138">
        <v>5</v>
      </c>
      <c r="M90" s="138">
        <v>11</v>
      </c>
      <c r="N90" s="138">
        <v>0</v>
      </c>
      <c r="O90" s="138">
        <v>0</v>
      </c>
      <c r="P90" s="138">
        <v>63</v>
      </c>
      <c r="Q90" s="138">
        <v>0</v>
      </c>
      <c r="R90" s="138">
        <v>492</v>
      </c>
      <c r="S90" s="137">
        <v>6</v>
      </c>
      <c r="T90" s="138">
        <v>4</v>
      </c>
      <c r="U90" s="138">
        <v>2</v>
      </c>
      <c r="V90" s="137">
        <v>0</v>
      </c>
      <c r="W90" s="138">
        <v>0</v>
      </c>
      <c r="X90" s="138">
        <v>0</v>
      </c>
      <c r="Y90" s="139">
        <v>98.859228838695</v>
      </c>
      <c r="Z90" s="140">
        <v>21</v>
      </c>
      <c r="AA90" s="139">
        <v>96.5548710928588</v>
      </c>
      <c r="AB90" s="141">
        <v>0.114077116130504</v>
      </c>
      <c r="AC90" s="138">
        <v>22</v>
      </c>
      <c r="AD90" s="141">
        <v>0.250969655487109</v>
      </c>
      <c r="AE90" s="167">
        <v>13</v>
      </c>
      <c r="AF90" s="136"/>
      <c r="AG90" s="143"/>
      <c r="AH90" s="143"/>
    </row>
    <row r="91" spans="1:34" s="129" customFormat="1" ht="14.25">
      <c r="A91" s="132"/>
      <c r="B91" s="154"/>
      <c r="C91" s="135" t="s">
        <v>105</v>
      </c>
      <c r="D91" s="154"/>
      <c r="E91" s="136"/>
      <c r="F91" s="137">
        <v>31344</v>
      </c>
      <c r="G91" s="138">
        <v>31041</v>
      </c>
      <c r="H91" s="138">
        <v>29581</v>
      </c>
      <c r="I91" s="137">
        <v>19</v>
      </c>
      <c r="J91" s="138">
        <v>11</v>
      </c>
      <c r="K91" s="138">
        <v>7</v>
      </c>
      <c r="L91" s="138">
        <v>22</v>
      </c>
      <c r="M91" s="138">
        <v>38</v>
      </c>
      <c r="N91" s="138">
        <v>4</v>
      </c>
      <c r="O91" s="138">
        <v>3</v>
      </c>
      <c r="P91" s="138">
        <v>198</v>
      </c>
      <c r="Q91" s="138">
        <v>1</v>
      </c>
      <c r="R91" s="138">
        <v>3699</v>
      </c>
      <c r="S91" s="137">
        <v>16</v>
      </c>
      <c r="T91" s="138">
        <v>16</v>
      </c>
      <c r="U91" s="138">
        <v>0</v>
      </c>
      <c r="V91" s="137">
        <v>0</v>
      </c>
      <c r="W91" s="138">
        <v>0</v>
      </c>
      <c r="X91" s="138">
        <v>3</v>
      </c>
      <c r="Y91" s="139">
        <v>99.0333078101072</v>
      </c>
      <c r="Z91" s="140">
        <v>17</v>
      </c>
      <c r="AA91" s="139">
        <v>94.3753190403267</v>
      </c>
      <c r="AB91" s="141">
        <v>0.060617662072486</v>
      </c>
      <c r="AC91" s="138">
        <v>79</v>
      </c>
      <c r="AD91" s="141">
        <v>0.252041858090863</v>
      </c>
      <c r="AE91" s="167">
        <v>13</v>
      </c>
      <c r="AF91" s="136"/>
      <c r="AG91" s="143"/>
      <c r="AH91" s="143"/>
    </row>
    <row r="92" spans="1:34" s="129" customFormat="1" ht="14.25">
      <c r="A92" s="132"/>
      <c r="B92" s="154"/>
      <c r="C92" s="135" t="s">
        <v>106</v>
      </c>
      <c r="D92" s="154"/>
      <c r="E92" s="136"/>
      <c r="F92" s="137">
        <v>26296</v>
      </c>
      <c r="G92" s="138">
        <v>26013</v>
      </c>
      <c r="H92" s="138">
        <v>25087</v>
      </c>
      <c r="I92" s="137">
        <v>42</v>
      </c>
      <c r="J92" s="138">
        <v>9</v>
      </c>
      <c r="K92" s="138">
        <v>16</v>
      </c>
      <c r="L92" s="138">
        <v>19</v>
      </c>
      <c r="M92" s="138">
        <v>24</v>
      </c>
      <c r="N92" s="138">
        <v>2</v>
      </c>
      <c r="O92" s="138">
        <v>1</v>
      </c>
      <c r="P92" s="138">
        <v>170</v>
      </c>
      <c r="Q92" s="138">
        <v>0</v>
      </c>
      <c r="R92" s="138">
        <v>2013</v>
      </c>
      <c r="S92" s="137">
        <v>10</v>
      </c>
      <c r="T92" s="138">
        <v>10</v>
      </c>
      <c r="U92" s="138">
        <v>0</v>
      </c>
      <c r="V92" s="137">
        <v>0</v>
      </c>
      <c r="W92" s="138">
        <v>0</v>
      </c>
      <c r="X92" s="138">
        <v>2</v>
      </c>
      <c r="Y92" s="139">
        <v>98.9237906905993</v>
      </c>
      <c r="Z92" s="140">
        <v>21</v>
      </c>
      <c r="AA92" s="139">
        <v>95.4023425616063</v>
      </c>
      <c r="AB92" s="141">
        <v>0.159720109522361</v>
      </c>
      <c r="AC92" s="138">
        <v>55</v>
      </c>
      <c r="AD92" s="141">
        <v>0.209157286279282</v>
      </c>
      <c r="AE92" s="167">
        <v>23</v>
      </c>
      <c r="AF92" s="136"/>
      <c r="AG92" s="143"/>
      <c r="AH92" s="143"/>
    </row>
    <row r="93" spans="1:34" s="129" customFormat="1" ht="14.25">
      <c r="A93" s="132"/>
      <c r="B93" s="154"/>
      <c r="C93" s="135" t="s">
        <v>107</v>
      </c>
      <c r="D93" s="154"/>
      <c r="E93" s="136"/>
      <c r="F93" s="137">
        <v>49887</v>
      </c>
      <c r="G93" s="138">
        <v>49288</v>
      </c>
      <c r="H93" s="138">
        <v>47181</v>
      </c>
      <c r="I93" s="137">
        <v>150</v>
      </c>
      <c r="J93" s="138">
        <v>68</v>
      </c>
      <c r="K93" s="138">
        <v>7</v>
      </c>
      <c r="L93" s="138">
        <v>28</v>
      </c>
      <c r="M93" s="138">
        <v>34</v>
      </c>
      <c r="N93" s="138">
        <v>6</v>
      </c>
      <c r="O93" s="138">
        <v>16</v>
      </c>
      <c r="P93" s="138">
        <v>290</v>
      </c>
      <c r="Q93" s="138">
        <v>0</v>
      </c>
      <c r="R93" s="138">
        <v>3589</v>
      </c>
      <c r="S93" s="137">
        <v>20</v>
      </c>
      <c r="T93" s="138">
        <v>19</v>
      </c>
      <c r="U93" s="138">
        <v>0</v>
      </c>
      <c r="V93" s="137">
        <v>1</v>
      </c>
      <c r="W93" s="138">
        <v>0</v>
      </c>
      <c r="X93" s="138">
        <v>4</v>
      </c>
      <c r="Y93" s="139">
        <v>98.7992863872352</v>
      </c>
      <c r="Z93" s="140">
        <v>26</v>
      </c>
      <c r="AA93" s="139">
        <v>94.5757411750556</v>
      </c>
      <c r="AB93" s="141">
        <v>0.300679535750797</v>
      </c>
      <c r="AC93" s="138">
        <v>86</v>
      </c>
      <c r="AD93" s="141">
        <v>0.172389600497123</v>
      </c>
      <c r="AE93" s="167">
        <v>23</v>
      </c>
      <c r="AF93" s="136"/>
      <c r="AG93" s="143"/>
      <c r="AH93" s="143"/>
    </row>
    <row r="94" spans="2:34" s="132" customFormat="1" ht="14.25">
      <c r="B94" s="154"/>
      <c r="C94" s="135" t="s">
        <v>108</v>
      </c>
      <c r="D94" s="154"/>
      <c r="E94" s="136"/>
      <c r="F94" s="137">
        <v>37527</v>
      </c>
      <c r="G94" s="138">
        <v>37246</v>
      </c>
      <c r="H94" s="138">
        <v>35307</v>
      </c>
      <c r="I94" s="137">
        <v>50</v>
      </c>
      <c r="J94" s="138">
        <v>18</v>
      </c>
      <c r="K94" s="138">
        <v>3</v>
      </c>
      <c r="L94" s="138">
        <v>26</v>
      </c>
      <c r="M94" s="138">
        <v>16</v>
      </c>
      <c r="N94" s="138">
        <v>4</v>
      </c>
      <c r="O94" s="138">
        <v>2</v>
      </c>
      <c r="P94" s="138">
        <v>157</v>
      </c>
      <c r="Q94" s="138">
        <v>5</v>
      </c>
      <c r="R94" s="138">
        <v>4476</v>
      </c>
      <c r="S94" s="137">
        <v>7</v>
      </c>
      <c r="T94" s="138">
        <v>7</v>
      </c>
      <c r="U94" s="138">
        <v>0</v>
      </c>
      <c r="V94" s="137">
        <v>0</v>
      </c>
      <c r="W94" s="138">
        <v>0</v>
      </c>
      <c r="X94" s="138">
        <v>4</v>
      </c>
      <c r="Y94" s="139">
        <v>99.2512057984918</v>
      </c>
      <c r="Z94" s="140">
        <v>5</v>
      </c>
      <c r="AA94" s="139">
        <v>94.0842593332801</v>
      </c>
      <c r="AB94" s="141">
        <v>0.133237402403603</v>
      </c>
      <c r="AC94" s="138">
        <v>53</v>
      </c>
      <c r="AD94" s="141">
        <v>0.141231646547819</v>
      </c>
      <c r="AE94" s="167">
        <v>33</v>
      </c>
      <c r="AF94" s="136"/>
      <c r="AG94" s="143"/>
      <c r="AH94" s="143"/>
    </row>
    <row r="95" spans="2:34" s="132" customFormat="1" ht="14.25">
      <c r="B95" s="154"/>
      <c r="C95" s="135" t="s">
        <v>109</v>
      </c>
      <c r="D95" s="154"/>
      <c r="E95" s="136"/>
      <c r="F95" s="137">
        <v>9071</v>
      </c>
      <c r="G95" s="138">
        <v>9031</v>
      </c>
      <c r="H95" s="138">
        <v>8692</v>
      </c>
      <c r="I95" s="137">
        <v>0</v>
      </c>
      <c r="J95" s="138">
        <v>0</v>
      </c>
      <c r="K95" s="138">
        <v>3</v>
      </c>
      <c r="L95" s="138">
        <v>2</v>
      </c>
      <c r="M95" s="138">
        <v>2</v>
      </c>
      <c r="N95" s="138">
        <v>2</v>
      </c>
      <c r="O95" s="138">
        <v>1</v>
      </c>
      <c r="P95" s="138">
        <v>30</v>
      </c>
      <c r="Q95" s="138">
        <v>0</v>
      </c>
      <c r="R95" s="138">
        <v>250</v>
      </c>
      <c r="S95" s="137">
        <v>5</v>
      </c>
      <c r="T95" s="138">
        <v>5</v>
      </c>
      <c r="U95" s="138">
        <v>0</v>
      </c>
      <c r="V95" s="137">
        <v>0</v>
      </c>
      <c r="W95" s="138">
        <v>0</v>
      </c>
      <c r="X95" s="138">
        <v>2</v>
      </c>
      <c r="Y95" s="139">
        <v>99.5590342850843</v>
      </c>
      <c r="Z95" s="140">
        <v>1</v>
      </c>
      <c r="AA95" s="139">
        <v>95.8218498511741</v>
      </c>
      <c r="AB95" s="141">
        <v>0</v>
      </c>
      <c r="AC95" s="138">
        <v>11</v>
      </c>
      <c r="AD95" s="141">
        <v>0.121265571601808</v>
      </c>
      <c r="AE95" s="167">
        <v>33</v>
      </c>
      <c r="AF95" s="136"/>
      <c r="AG95" s="143"/>
      <c r="AH95" s="143"/>
    </row>
    <row r="96" spans="2:34" s="132" customFormat="1" ht="14.25">
      <c r="B96" s="154"/>
      <c r="C96" s="135" t="s">
        <v>110</v>
      </c>
      <c r="D96" s="154"/>
      <c r="E96" s="136"/>
      <c r="F96" s="137">
        <v>4672</v>
      </c>
      <c r="G96" s="138">
        <v>4644</v>
      </c>
      <c r="H96" s="138">
        <v>4576</v>
      </c>
      <c r="I96" s="137">
        <v>0</v>
      </c>
      <c r="J96" s="138">
        <v>0</v>
      </c>
      <c r="K96" s="138">
        <v>0</v>
      </c>
      <c r="L96" s="138">
        <v>2</v>
      </c>
      <c r="M96" s="138">
        <v>4</v>
      </c>
      <c r="N96" s="138">
        <v>0</v>
      </c>
      <c r="O96" s="138">
        <v>5</v>
      </c>
      <c r="P96" s="138">
        <v>17</v>
      </c>
      <c r="Q96" s="138">
        <v>0</v>
      </c>
      <c r="R96" s="138">
        <v>128</v>
      </c>
      <c r="S96" s="137">
        <v>0</v>
      </c>
      <c r="T96" s="138">
        <v>0</v>
      </c>
      <c r="U96" s="138">
        <v>0</v>
      </c>
      <c r="V96" s="137">
        <v>0</v>
      </c>
      <c r="W96" s="138">
        <v>0</v>
      </c>
      <c r="X96" s="138">
        <v>0</v>
      </c>
      <c r="Y96" s="139">
        <v>99.4006849315068</v>
      </c>
      <c r="Z96" s="140">
        <v>4</v>
      </c>
      <c r="AA96" s="139">
        <v>97.9452054794521</v>
      </c>
      <c r="AB96" s="141">
        <v>0</v>
      </c>
      <c r="AC96" s="138">
        <v>6</v>
      </c>
      <c r="AD96" s="141">
        <v>0.128424657534247</v>
      </c>
      <c r="AE96" s="167">
        <v>33</v>
      </c>
      <c r="AF96" s="136"/>
      <c r="AG96" s="143"/>
      <c r="AH96" s="143"/>
    </row>
    <row r="97" spans="2:34" s="132" customFormat="1" ht="14.25">
      <c r="B97" s="168"/>
      <c r="C97" s="146" t="s">
        <v>111</v>
      </c>
      <c r="D97" s="168"/>
      <c r="E97" s="147"/>
      <c r="F97" s="148">
        <v>4991</v>
      </c>
      <c r="G97" s="149">
        <v>4956</v>
      </c>
      <c r="H97" s="149">
        <v>4899</v>
      </c>
      <c r="I97" s="148">
        <v>1</v>
      </c>
      <c r="J97" s="149">
        <v>0</v>
      </c>
      <c r="K97" s="149">
        <v>1</v>
      </c>
      <c r="L97" s="149">
        <v>0</v>
      </c>
      <c r="M97" s="149">
        <v>3</v>
      </c>
      <c r="N97" s="149">
        <v>1</v>
      </c>
      <c r="O97" s="149">
        <v>2</v>
      </c>
      <c r="P97" s="149">
        <v>27</v>
      </c>
      <c r="Q97" s="149">
        <v>0</v>
      </c>
      <c r="R97" s="149">
        <v>109</v>
      </c>
      <c r="S97" s="148">
        <v>2</v>
      </c>
      <c r="T97" s="149">
        <v>2</v>
      </c>
      <c r="U97" s="149">
        <v>0</v>
      </c>
      <c r="V97" s="148">
        <v>0</v>
      </c>
      <c r="W97" s="149">
        <v>0</v>
      </c>
      <c r="X97" s="149">
        <v>0</v>
      </c>
      <c r="Y97" s="150">
        <v>99.2987377279102</v>
      </c>
      <c r="Z97" s="151">
        <v>5</v>
      </c>
      <c r="AA97" s="150">
        <v>98.1566820276498</v>
      </c>
      <c r="AB97" s="152">
        <v>0.0200360649168503</v>
      </c>
      <c r="AC97" s="149">
        <v>5</v>
      </c>
      <c r="AD97" s="152">
        <v>0.100180324584252</v>
      </c>
      <c r="AE97" s="169">
        <v>33</v>
      </c>
      <c r="AF97" s="147"/>
      <c r="AG97" s="143"/>
      <c r="AH97" s="143"/>
    </row>
    <row r="98" spans="2:34" s="132" customFormat="1" ht="14.25">
      <c r="B98" s="154"/>
      <c r="C98" s="135" t="s">
        <v>112</v>
      </c>
      <c r="D98" s="154"/>
      <c r="E98" s="136"/>
      <c r="F98" s="137">
        <v>3607</v>
      </c>
      <c r="G98" s="138">
        <v>3590</v>
      </c>
      <c r="H98" s="138">
        <v>3537</v>
      </c>
      <c r="I98" s="137">
        <v>4</v>
      </c>
      <c r="J98" s="138">
        <v>0</v>
      </c>
      <c r="K98" s="138">
        <v>0</v>
      </c>
      <c r="L98" s="138">
        <v>0</v>
      </c>
      <c r="M98" s="138">
        <v>3</v>
      </c>
      <c r="N98" s="138">
        <v>0</v>
      </c>
      <c r="O98" s="138">
        <v>0</v>
      </c>
      <c r="P98" s="138">
        <v>10</v>
      </c>
      <c r="Q98" s="138">
        <v>0</v>
      </c>
      <c r="R98" s="138">
        <v>98</v>
      </c>
      <c r="S98" s="137">
        <v>0</v>
      </c>
      <c r="T98" s="138">
        <v>0</v>
      </c>
      <c r="U98" s="138">
        <v>0</v>
      </c>
      <c r="V98" s="137">
        <v>0</v>
      </c>
      <c r="W98" s="138">
        <v>0</v>
      </c>
      <c r="X98" s="138">
        <v>0</v>
      </c>
      <c r="Y98" s="139">
        <v>99.5286942057111</v>
      </c>
      <c r="Z98" s="140">
        <v>2</v>
      </c>
      <c r="AA98" s="139">
        <v>98.0593290823399</v>
      </c>
      <c r="AB98" s="141">
        <v>0.110895481009149</v>
      </c>
      <c r="AC98" s="138">
        <v>3</v>
      </c>
      <c r="AD98" s="141">
        <v>0.0831716107568617</v>
      </c>
      <c r="AE98" s="167">
        <v>33</v>
      </c>
      <c r="AF98" s="136"/>
      <c r="AG98" s="143"/>
      <c r="AH98" s="143"/>
    </row>
    <row r="99" spans="2:34" s="132" customFormat="1" ht="14.25">
      <c r="B99" s="154"/>
      <c r="C99" s="135" t="s">
        <v>113</v>
      </c>
      <c r="D99" s="154"/>
      <c r="E99" s="136"/>
      <c r="F99" s="137">
        <v>3679</v>
      </c>
      <c r="G99" s="138">
        <v>3618</v>
      </c>
      <c r="H99" s="138">
        <v>3464</v>
      </c>
      <c r="I99" s="137">
        <v>10</v>
      </c>
      <c r="J99" s="138">
        <v>1</v>
      </c>
      <c r="K99" s="138">
        <v>0</v>
      </c>
      <c r="L99" s="138">
        <v>2</v>
      </c>
      <c r="M99" s="138">
        <v>8</v>
      </c>
      <c r="N99" s="138">
        <v>2</v>
      </c>
      <c r="O99" s="138">
        <v>4</v>
      </c>
      <c r="P99" s="138">
        <v>32</v>
      </c>
      <c r="Q99" s="138">
        <v>2</v>
      </c>
      <c r="R99" s="138">
        <v>105</v>
      </c>
      <c r="S99" s="137">
        <v>1</v>
      </c>
      <c r="T99" s="138">
        <v>1</v>
      </c>
      <c r="U99" s="138">
        <v>0</v>
      </c>
      <c r="V99" s="137">
        <v>0</v>
      </c>
      <c r="W99" s="138">
        <v>0</v>
      </c>
      <c r="X99" s="138">
        <v>2</v>
      </c>
      <c r="Y99" s="139">
        <v>98.3419407447676</v>
      </c>
      <c r="Z99" s="140">
        <v>40</v>
      </c>
      <c r="AA99" s="139">
        <v>94.1560206577874</v>
      </c>
      <c r="AB99" s="141">
        <v>0.271812992661049</v>
      </c>
      <c r="AC99" s="138">
        <v>13</v>
      </c>
      <c r="AD99" s="141">
        <v>0.353356890459364</v>
      </c>
      <c r="AE99" s="167">
        <v>4</v>
      </c>
      <c r="AF99" s="136"/>
      <c r="AG99" s="143"/>
      <c r="AH99" s="143"/>
    </row>
    <row r="100" spans="2:34" s="132" customFormat="1" ht="14.25">
      <c r="B100" s="154"/>
      <c r="C100" s="135" t="s">
        <v>114</v>
      </c>
      <c r="D100" s="154"/>
      <c r="E100" s="136"/>
      <c r="F100" s="137">
        <v>9431</v>
      </c>
      <c r="G100" s="138">
        <v>9329</v>
      </c>
      <c r="H100" s="138">
        <v>9016</v>
      </c>
      <c r="I100" s="137">
        <v>26</v>
      </c>
      <c r="J100" s="138">
        <v>0</v>
      </c>
      <c r="K100" s="138">
        <v>0</v>
      </c>
      <c r="L100" s="138">
        <v>2</v>
      </c>
      <c r="M100" s="138">
        <v>3</v>
      </c>
      <c r="N100" s="138">
        <v>0</v>
      </c>
      <c r="O100" s="138">
        <v>0</v>
      </c>
      <c r="P100" s="138">
        <v>71</v>
      </c>
      <c r="Q100" s="138">
        <v>0</v>
      </c>
      <c r="R100" s="138">
        <v>257</v>
      </c>
      <c r="S100" s="137">
        <v>1</v>
      </c>
      <c r="T100" s="138">
        <v>1</v>
      </c>
      <c r="U100" s="138">
        <v>0</v>
      </c>
      <c r="V100" s="137">
        <v>0</v>
      </c>
      <c r="W100" s="138">
        <v>0</v>
      </c>
      <c r="X100" s="138">
        <v>0</v>
      </c>
      <c r="Y100" s="139">
        <v>98.9184603965645</v>
      </c>
      <c r="Z100" s="140">
        <v>21</v>
      </c>
      <c r="AA100" s="139">
        <v>95.59961828014</v>
      </c>
      <c r="AB100" s="141">
        <v>0.275686565581593</v>
      </c>
      <c r="AC100" s="138">
        <v>6</v>
      </c>
      <c r="AD100" s="141">
        <v>0.0636199766726752</v>
      </c>
      <c r="AE100" s="167">
        <v>33</v>
      </c>
      <c r="AF100" s="136"/>
      <c r="AG100" s="143"/>
      <c r="AH100" s="143"/>
    </row>
    <row r="101" spans="2:34" s="132" customFormat="1" ht="14.25">
      <c r="B101" s="154"/>
      <c r="C101" s="135" t="s">
        <v>115</v>
      </c>
      <c r="D101" s="154"/>
      <c r="E101" s="136"/>
      <c r="F101" s="137">
        <v>9097</v>
      </c>
      <c r="G101" s="138">
        <v>9010</v>
      </c>
      <c r="H101" s="138">
        <v>8442</v>
      </c>
      <c r="I101" s="137">
        <v>2</v>
      </c>
      <c r="J101" s="138">
        <v>0</v>
      </c>
      <c r="K101" s="138">
        <v>5</v>
      </c>
      <c r="L101" s="138">
        <v>5</v>
      </c>
      <c r="M101" s="138">
        <v>15</v>
      </c>
      <c r="N101" s="138">
        <v>3</v>
      </c>
      <c r="O101" s="138">
        <v>4</v>
      </c>
      <c r="P101" s="138">
        <v>52</v>
      </c>
      <c r="Q101" s="138">
        <v>1</v>
      </c>
      <c r="R101" s="138">
        <v>511</v>
      </c>
      <c r="S101" s="137">
        <v>2</v>
      </c>
      <c r="T101" s="138">
        <v>1</v>
      </c>
      <c r="U101" s="138">
        <v>0</v>
      </c>
      <c r="V101" s="137">
        <v>0</v>
      </c>
      <c r="W101" s="138">
        <v>1</v>
      </c>
      <c r="X101" s="138">
        <v>1</v>
      </c>
      <c r="Y101" s="139">
        <v>99.0436407606903</v>
      </c>
      <c r="Z101" s="140">
        <v>17</v>
      </c>
      <c r="AA101" s="139">
        <v>92.799824117841</v>
      </c>
      <c r="AB101" s="141">
        <v>0.0219852698691876</v>
      </c>
      <c r="AC101" s="138">
        <v>23</v>
      </c>
      <c r="AD101" s="141">
        <v>0.252830603495658</v>
      </c>
      <c r="AE101" s="167">
        <v>13</v>
      </c>
      <c r="AF101" s="136"/>
      <c r="AG101" s="143"/>
      <c r="AH101" s="143"/>
    </row>
    <row r="102" spans="2:34" s="132" customFormat="1" ht="14.25">
      <c r="B102" s="154"/>
      <c r="C102" s="135" t="s">
        <v>116</v>
      </c>
      <c r="D102" s="154"/>
      <c r="E102" s="136"/>
      <c r="F102" s="137">
        <v>16474</v>
      </c>
      <c r="G102" s="138">
        <v>16170</v>
      </c>
      <c r="H102" s="138">
        <v>15370</v>
      </c>
      <c r="I102" s="137">
        <v>44</v>
      </c>
      <c r="J102" s="138">
        <v>3</v>
      </c>
      <c r="K102" s="138">
        <v>13</v>
      </c>
      <c r="L102" s="138">
        <v>17</v>
      </c>
      <c r="M102" s="138">
        <v>39</v>
      </c>
      <c r="N102" s="138">
        <v>10</v>
      </c>
      <c r="O102" s="138">
        <v>1</v>
      </c>
      <c r="P102" s="138">
        <v>177</v>
      </c>
      <c r="Q102" s="138">
        <v>0</v>
      </c>
      <c r="R102" s="138">
        <v>885</v>
      </c>
      <c r="S102" s="137">
        <v>17</v>
      </c>
      <c r="T102" s="138">
        <v>16</v>
      </c>
      <c r="U102" s="138">
        <v>0</v>
      </c>
      <c r="V102" s="137">
        <v>0</v>
      </c>
      <c r="W102" s="138">
        <v>1</v>
      </c>
      <c r="X102" s="138">
        <v>4</v>
      </c>
      <c r="Y102" s="139">
        <v>98.1546679616365</v>
      </c>
      <c r="Z102" s="140">
        <v>41</v>
      </c>
      <c r="AA102" s="139">
        <v>93.2985310185747</v>
      </c>
      <c r="AB102" s="141">
        <v>0.267087531868399</v>
      </c>
      <c r="AC102" s="138">
        <v>77</v>
      </c>
      <c r="AD102" s="141">
        <v>0.467403180769698</v>
      </c>
      <c r="AE102" s="167">
        <v>2</v>
      </c>
      <c r="AF102" s="136"/>
      <c r="AG102" s="143"/>
      <c r="AH102" s="143"/>
    </row>
    <row r="103" spans="2:34" s="132" customFormat="1" ht="14.25">
      <c r="B103" s="154"/>
      <c r="C103" s="135" t="s">
        <v>117</v>
      </c>
      <c r="D103" s="154"/>
      <c r="E103" s="136"/>
      <c r="F103" s="137">
        <v>34422</v>
      </c>
      <c r="G103" s="138">
        <v>33932</v>
      </c>
      <c r="H103" s="138">
        <v>31530</v>
      </c>
      <c r="I103" s="137">
        <v>85</v>
      </c>
      <c r="J103" s="138">
        <v>19</v>
      </c>
      <c r="K103" s="138">
        <v>7</v>
      </c>
      <c r="L103" s="138">
        <v>30</v>
      </c>
      <c r="M103" s="138">
        <v>78</v>
      </c>
      <c r="N103" s="138">
        <v>4</v>
      </c>
      <c r="O103" s="138">
        <v>7</v>
      </c>
      <c r="P103" s="138">
        <v>257</v>
      </c>
      <c r="Q103" s="138">
        <v>3</v>
      </c>
      <c r="R103" s="138">
        <v>1836</v>
      </c>
      <c r="S103" s="137">
        <v>24</v>
      </c>
      <c r="T103" s="138">
        <v>24</v>
      </c>
      <c r="U103" s="138">
        <v>0</v>
      </c>
      <c r="V103" s="137">
        <v>0</v>
      </c>
      <c r="W103" s="138">
        <v>0</v>
      </c>
      <c r="X103" s="138">
        <v>3</v>
      </c>
      <c r="Y103" s="139">
        <v>98.5764917785137</v>
      </c>
      <c r="Z103" s="140">
        <v>33</v>
      </c>
      <c r="AA103" s="139">
        <v>91.5983963744117</v>
      </c>
      <c r="AB103" s="141">
        <v>0.246935099645576</v>
      </c>
      <c r="AC103" s="138">
        <v>135</v>
      </c>
      <c r="AD103" s="141">
        <v>0.392191040613561</v>
      </c>
      <c r="AE103" s="167">
        <v>4</v>
      </c>
      <c r="AF103" s="136"/>
      <c r="AG103" s="143"/>
      <c r="AH103" s="143"/>
    </row>
    <row r="104" spans="2:34" s="132" customFormat="1" ht="14.25">
      <c r="B104" s="154"/>
      <c r="C104" s="135" t="s">
        <v>118</v>
      </c>
      <c r="D104" s="154"/>
      <c r="E104" s="136"/>
      <c r="F104" s="137">
        <v>7903</v>
      </c>
      <c r="G104" s="138">
        <v>7823</v>
      </c>
      <c r="H104" s="138">
        <v>7417</v>
      </c>
      <c r="I104" s="137">
        <v>8</v>
      </c>
      <c r="J104" s="138">
        <v>6</v>
      </c>
      <c r="K104" s="138">
        <v>1</v>
      </c>
      <c r="L104" s="138">
        <v>4</v>
      </c>
      <c r="M104" s="138">
        <v>12</v>
      </c>
      <c r="N104" s="138">
        <v>1</v>
      </c>
      <c r="O104" s="138">
        <v>4</v>
      </c>
      <c r="P104" s="138">
        <v>44</v>
      </c>
      <c r="Q104" s="138">
        <v>0</v>
      </c>
      <c r="R104" s="138">
        <v>407</v>
      </c>
      <c r="S104" s="137">
        <v>1</v>
      </c>
      <c r="T104" s="138">
        <v>1</v>
      </c>
      <c r="U104" s="138">
        <v>0</v>
      </c>
      <c r="V104" s="137">
        <v>0</v>
      </c>
      <c r="W104" s="138">
        <v>0</v>
      </c>
      <c r="X104" s="138">
        <v>1</v>
      </c>
      <c r="Y104" s="139">
        <v>98.9877261799317</v>
      </c>
      <c r="Z104" s="140">
        <v>17</v>
      </c>
      <c r="AA104" s="139">
        <v>93.8504365430849</v>
      </c>
      <c r="AB104" s="141">
        <v>0.101227382006833</v>
      </c>
      <c r="AC104" s="138">
        <v>18</v>
      </c>
      <c r="AD104" s="141">
        <v>0.227761609515374</v>
      </c>
      <c r="AE104" s="167">
        <v>23</v>
      </c>
      <c r="AF104" s="136"/>
      <c r="AG104" s="143"/>
      <c r="AH104" s="143"/>
    </row>
    <row r="105" spans="2:34" s="132" customFormat="1" ht="14.25">
      <c r="B105" s="154"/>
      <c r="C105" s="135" t="s">
        <v>119</v>
      </c>
      <c r="D105" s="154"/>
      <c r="E105" s="136"/>
      <c r="F105" s="137">
        <v>6850</v>
      </c>
      <c r="G105" s="138">
        <v>6795</v>
      </c>
      <c r="H105" s="138">
        <v>6599</v>
      </c>
      <c r="I105" s="137">
        <v>1</v>
      </c>
      <c r="J105" s="138">
        <v>2</v>
      </c>
      <c r="K105" s="138">
        <v>0</v>
      </c>
      <c r="L105" s="138">
        <v>4</v>
      </c>
      <c r="M105" s="138">
        <v>5</v>
      </c>
      <c r="N105" s="138">
        <v>1</v>
      </c>
      <c r="O105" s="138">
        <v>5</v>
      </c>
      <c r="P105" s="138">
        <v>36</v>
      </c>
      <c r="Q105" s="138">
        <v>1</v>
      </c>
      <c r="R105" s="138">
        <v>608</v>
      </c>
      <c r="S105" s="137">
        <v>0</v>
      </c>
      <c r="T105" s="138">
        <v>0</v>
      </c>
      <c r="U105" s="138">
        <v>0</v>
      </c>
      <c r="V105" s="137">
        <v>0</v>
      </c>
      <c r="W105" s="138">
        <v>0</v>
      </c>
      <c r="X105" s="138">
        <v>1</v>
      </c>
      <c r="Y105" s="139">
        <v>99.1970802919708</v>
      </c>
      <c r="Z105" s="140">
        <v>8</v>
      </c>
      <c r="AA105" s="139">
        <v>96.3357664233577</v>
      </c>
      <c r="AB105" s="141">
        <v>0.0145985401459854</v>
      </c>
      <c r="AC105" s="138">
        <v>10</v>
      </c>
      <c r="AD105" s="141">
        <v>0.145985401459854</v>
      </c>
      <c r="AE105" s="167">
        <v>33</v>
      </c>
      <c r="AF105" s="136"/>
      <c r="AG105" s="143"/>
      <c r="AH105" s="143"/>
    </row>
    <row r="106" spans="2:34" s="132" customFormat="1" ht="14.25">
      <c r="B106" s="154"/>
      <c r="C106" s="135" t="s">
        <v>120</v>
      </c>
      <c r="D106" s="154"/>
      <c r="E106" s="136"/>
      <c r="F106" s="137">
        <v>11074</v>
      </c>
      <c r="G106" s="138">
        <v>10979</v>
      </c>
      <c r="H106" s="138">
        <v>10597</v>
      </c>
      <c r="I106" s="137">
        <v>6</v>
      </c>
      <c r="J106" s="138">
        <v>10</v>
      </c>
      <c r="K106" s="138">
        <v>0</v>
      </c>
      <c r="L106" s="138">
        <v>6</v>
      </c>
      <c r="M106" s="138">
        <v>7</v>
      </c>
      <c r="N106" s="138">
        <v>1</v>
      </c>
      <c r="O106" s="138">
        <v>1</v>
      </c>
      <c r="P106" s="138">
        <v>64</v>
      </c>
      <c r="Q106" s="138">
        <v>0</v>
      </c>
      <c r="R106" s="138">
        <v>686</v>
      </c>
      <c r="S106" s="137">
        <v>2</v>
      </c>
      <c r="T106" s="138">
        <v>2</v>
      </c>
      <c r="U106" s="138">
        <v>0</v>
      </c>
      <c r="V106" s="137">
        <v>0</v>
      </c>
      <c r="W106" s="138">
        <v>0</v>
      </c>
      <c r="X106" s="138">
        <v>1</v>
      </c>
      <c r="Y106" s="139">
        <v>99.1421347299982</v>
      </c>
      <c r="Z106" s="140">
        <v>11</v>
      </c>
      <c r="AA106" s="139">
        <v>95.6926133285173</v>
      </c>
      <c r="AB106" s="141">
        <v>0.0541809644211667</v>
      </c>
      <c r="AC106" s="138">
        <v>16</v>
      </c>
      <c r="AD106" s="141">
        <v>0.144482571789778</v>
      </c>
      <c r="AE106" s="167">
        <v>33</v>
      </c>
      <c r="AF106" s="136"/>
      <c r="AG106" s="143"/>
      <c r="AH106" s="143"/>
    </row>
    <row r="107" spans="2:34" s="132" customFormat="1" ht="14.25">
      <c r="B107" s="154"/>
      <c r="C107" s="135" t="s">
        <v>121</v>
      </c>
      <c r="D107" s="154"/>
      <c r="E107" s="136"/>
      <c r="F107" s="137">
        <v>37162</v>
      </c>
      <c r="G107" s="138">
        <v>36648</v>
      </c>
      <c r="H107" s="138">
        <v>35006</v>
      </c>
      <c r="I107" s="137">
        <v>137</v>
      </c>
      <c r="J107" s="138">
        <v>47</v>
      </c>
      <c r="K107" s="138">
        <v>4</v>
      </c>
      <c r="L107" s="138">
        <v>44</v>
      </c>
      <c r="M107" s="138">
        <v>70</v>
      </c>
      <c r="N107" s="138">
        <v>10</v>
      </c>
      <c r="O107" s="138">
        <v>10</v>
      </c>
      <c r="P107" s="138">
        <v>191</v>
      </c>
      <c r="Q107" s="138">
        <v>1</v>
      </c>
      <c r="R107" s="138">
        <v>2240</v>
      </c>
      <c r="S107" s="137">
        <v>16</v>
      </c>
      <c r="T107" s="138">
        <v>16</v>
      </c>
      <c r="U107" s="138">
        <v>0</v>
      </c>
      <c r="V107" s="137">
        <v>0</v>
      </c>
      <c r="W107" s="138">
        <v>0</v>
      </c>
      <c r="X107" s="138">
        <v>4</v>
      </c>
      <c r="Y107" s="139">
        <v>98.6168666917819</v>
      </c>
      <c r="Z107" s="140">
        <v>33</v>
      </c>
      <c r="AA107" s="139">
        <v>94.1983746838168</v>
      </c>
      <c r="AB107" s="141">
        <v>0.368656154135945</v>
      </c>
      <c r="AC107" s="138">
        <v>134</v>
      </c>
      <c r="AD107" s="141">
        <v>0.360583391636618</v>
      </c>
      <c r="AE107" s="167">
        <v>4</v>
      </c>
      <c r="AF107" s="136"/>
      <c r="AG107" s="143"/>
      <c r="AH107" s="143"/>
    </row>
    <row r="108" spans="2:34" s="132" customFormat="1" ht="14.25">
      <c r="B108" s="154"/>
      <c r="C108" s="135" t="s">
        <v>122</v>
      </c>
      <c r="D108" s="154"/>
      <c r="E108" s="136"/>
      <c r="F108" s="137">
        <v>23990</v>
      </c>
      <c r="G108" s="138">
        <v>23673</v>
      </c>
      <c r="H108" s="138">
        <v>22412</v>
      </c>
      <c r="I108" s="137">
        <v>82</v>
      </c>
      <c r="J108" s="138">
        <v>30</v>
      </c>
      <c r="K108" s="138">
        <v>7</v>
      </c>
      <c r="L108" s="138">
        <v>28</v>
      </c>
      <c r="M108" s="138">
        <v>26</v>
      </c>
      <c r="N108" s="138">
        <v>4</v>
      </c>
      <c r="O108" s="138">
        <v>4</v>
      </c>
      <c r="P108" s="138">
        <v>136</v>
      </c>
      <c r="Q108" s="138">
        <v>0</v>
      </c>
      <c r="R108" s="138">
        <v>2456</v>
      </c>
      <c r="S108" s="137">
        <v>2</v>
      </c>
      <c r="T108" s="138">
        <v>2</v>
      </c>
      <c r="U108" s="138">
        <v>0</v>
      </c>
      <c r="V108" s="137">
        <v>0</v>
      </c>
      <c r="W108" s="138">
        <v>0</v>
      </c>
      <c r="X108" s="138">
        <v>3</v>
      </c>
      <c r="Y108" s="139">
        <v>98.6786160900375</v>
      </c>
      <c r="Z108" s="140">
        <v>29</v>
      </c>
      <c r="AA108" s="139">
        <v>93.4222592746978</v>
      </c>
      <c r="AB108" s="141">
        <v>0.341809087119633</v>
      </c>
      <c r="AC108" s="138">
        <v>59</v>
      </c>
      <c r="AD108" s="141">
        <v>0.245935806586078</v>
      </c>
      <c r="AE108" s="167">
        <v>23</v>
      </c>
      <c r="AF108" s="136"/>
      <c r="AG108" s="143"/>
      <c r="AH108" s="143"/>
    </row>
    <row r="109" spans="2:34" s="132" customFormat="1" ht="14.25">
      <c r="B109" s="154"/>
      <c r="C109" s="135" t="s">
        <v>123</v>
      </c>
      <c r="D109" s="154"/>
      <c r="E109" s="136"/>
      <c r="F109" s="137">
        <v>6136</v>
      </c>
      <c r="G109" s="138">
        <v>6051</v>
      </c>
      <c r="H109" s="138">
        <v>5896</v>
      </c>
      <c r="I109" s="137">
        <v>22</v>
      </c>
      <c r="J109" s="138">
        <v>5</v>
      </c>
      <c r="K109" s="138">
        <v>0</v>
      </c>
      <c r="L109" s="138">
        <v>4</v>
      </c>
      <c r="M109" s="138">
        <v>3</v>
      </c>
      <c r="N109" s="138">
        <v>2</v>
      </c>
      <c r="O109" s="138">
        <v>0</v>
      </c>
      <c r="P109" s="138">
        <v>48</v>
      </c>
      <c r="Q109" s="138">
        <v>1</v>
      </c>
      <c r="R109" s="138">
        <v>921</v>
      </c>
      <c r="S109" s="137">
        <v>0</v>
      </c>
      <c r="T109" s="138">
        <v>0</v>
      </c>
      <c r="U109" s="138">
        <v>0</v>
      </c>
      <c r="V109" s="137">
        <v>0</v>
      </c>
      <c r="W109" s="138">
        <v>0</v>
      </c>
      <c r="X109" s="138">
        <v>1</v>
      </c>
      <c r="Y109" s="139">
        <v>98.6147327249022</v>
      </c>
      <c r="Z109" s="140">
        <v>33</v>
      </c>
      <c r="AA109" s="139">
        <v>96.0886571056063</v>
      </c>
      <c r="AB109" s="141">
        <v>0.358539765319426</v>
      </c>
      <c r="AC109" s="138">
        <v>8</v>
      </c>
      <c r="AD109" s="141">
        <v>0.130378096479791</v>
      </c>
      <c r="AE109" s="167">
        <v>33</v>
      </c>
      <c r="AF109" s="136"/>
      <c r="AG109" s="143"/>
      <c r="AH109" s="143"/>
    </row>
    <row r="110" spans="2:34" s="132" customFormat="1" ht="14.25">
      <c r="B110" s="154"/>
      <c r="C110" s="135" t="s">
        <v>124</v>
      </c>
      <c r="D110" s="154"/>
      <c r="E110" s="136"/>
      <c r="F110" s="137">
        <v>4030</v>
      </c>
      <c r="G110" s="138">
        <v>4001</v>
      </c>
      <c r="H110" s="138">
        <v>3940</v>
      </c>
      <c r="I110" s="137">
        <v>3</v>
      </c>
      <c r="J110" s="138">
        <v>1</v>
      </c>
      <c r="K110" s="138">
        <v>1</v>
      </c>
      <c r="L110" s="138">
        <v>1</v>
      </c>
      <c r="M110" s="138">
        <v>9</v>
      </c>
      <c r="N110" s="138">
        <v>1</v>
      </c>
      <c r="O110" s="138">
        <v>0</v>
      </c>
      <c r="P110" s="138">
        <v>13</v>
      </c>
      <c r="Q110" s="138">
        <v>0</v>
      </c>
      <c r="R110" s="138">
        <v>204</v>
      </c>
      <c r="S110" s="137">
        <v>0</v>
      </c>
      <c r="T110" s="138">
        <v>0</v>
      </c>
      <c r="U110" s="138">
        <v>0</v>
      </c>
      <c r="V110" s="137">
        <v>0</v>
      </c>
      <c r="W110" s="138">
        <v>0</v>
      </c>
      <c r="X110" s="138">
        <v>0</v>
      </c>
      <c r="Y110" s="139">
        <v>99.2803970223325</v>
      </c>
      <c r="Z110" s="140">
        <v>5</v>
      </c>
      <c r="AA110" s="139">
        <v>97.7667493796526</v>
      </c>
      <c r="AB110" s="141">
        <v>0.0744416873449132</v>
      </c>
      <c r="AC110" s="138">
        <v>10</v>
      </c>
      <c r="AD110" s="141">
        <v>0.248138957816377</v>
      </c>
      <c r="AE110" s="167">
        <v>23</v>
      </c>
      <c r="AF110" s="136"/>
      <c r="AG110" s="143"/>
      <c r="AH110" s="143"/>
    </row>
    <row r="111" spans="2:34" s="132" customFormat="1" ht="14.25">
      <c r="B111" s="154"/>
      <c r="C111" s="135" t="s">
        <v>125</v>
      </c>
      <c r="D111" s="154"/>
      <c r="E111" s="136"/>
      <c r="F111" s="137">
        <v>2446</v>
      </c>
      <c r="G111" s="138">
        <v>2395</v>
      </c>
      <c r="H111" s="138">
        <v>2345</v>
      </c>
      <c r="I111" s="137">
        <v>11</v>
      </c>
      <c r="J111" s="138">
        <v>1</v>
      </c>
      <c r="K111" s="138">
        <v>1</v>
      </c>
      <c r="L111" s="138">
        <v>2</v>
      </c>
      <c r="M111" s="138">
        <v>1</v>
      </c>
      <c r="N111" s="138">
        <v>1</v>
      </c>
      <c r="O111" s="138">
        <v>4</v>
      </c>
      <c r="P111" s="138">
        <v>30</v>
      </c>
      <c r="Q111" s="138">
        <v>0</v>
      </c>
      <c r="R111" s="138">
        <v>64</v>
      </c>
      <c r="S111" s="137">
        <v>0</v>
      </c>
      <c r="T111" s="138">
        <v>0</v>
      </c>
      <c r="U111" s="138">
        <v>0</v>
      </c>
      <c r="V111" s="137">
        <v>0</v>
      </c>
      <c r="W111" s="138">
        <v>0</v>
      </c>
      <c r="X111" s="138">
        <v>1</v>
      </c>
      <c r="Y111" s="139">
        <v>97.914963205233</v>
      </c>
      <c r="Z111" s="140">
        <v>43</v>
      </c>
      <c r="AA111" s="139">
        <v>95.8708094848733</v>
      </c>
      <c r="AB111" s="141">
        <v>0.44971381847915</v>
      </c>
      <c r="AC111" s="138">
        <v>4</v>
      </c>
      <c r="AD111" s="141">
        <v>0.163532297628782</v>
      </c>
      <c r="AE111" s="167">
        <v>23</v>
      </c>
      <c r="AF111" s="136"/>
      <c r="AG111" s="143"/>
      <c r="AH111" s="143"/>
    </row>
    <row r="112" spans="2:34" s="132" customFormat="1" ht="14.25">
      <c r="B112" s="154"/>
      <c r="C112" s="135" t="s">
        <v>126</v>
      </c>
      <c r="D112" s="154"/>
      <c r="E112" s="136"/>
      <c r="F112" s="137">
        <v>2763</v>
      </c>
      <c r="G112" s="138">
        <v>2737</v>
      </c>
      <c r="H112" s="138">
        <v>2688</v>
      </c>
      <c r="I112" s="137">
        <v>0</v>
      </c>
      <c r="J112" s="138">
        <v>0</v>
      </c>
      <c r="K112" s="138">
        <v>1</v>
      </c>
      <c r="L112" s="138">
        <v>2</v>
      </c>
      <c r="M112" s="138">
        <v>2</v>
      </c>
      <c r="N112" s="138">
        <v>0</v>
      </c>
      <c r="O112" s="138">
        <v>0</v>
      </c>
      <c r="P112" s="138">
        <v>21</v>
      </c>
      <c r="Q112" s="138">
        <v>0</v>
      </c>
      <c r="R112" s="138">
        <v>78</v>
      </c>
      <c r="S112" s="137">
        <v>0</v>
      </c>
      <c r="T112" s="138">
        <v>0</v>
      </c>
      <c r="U112" s="138">
        <v>0</v>
      </c>
      <c r="V112" s="137">
        <v>0</v>
      </c>
      <c r="W112" s="138">
        <v>0</v>
      </c>
      <c r="X112" s="138">
        <v>0</v>
      </c>
      <c r="Y112" s="139">
        <v>99.0589938472675</v>
      </c>
      <c r="Z112" s="140">
        <v>11</v>
      </c>
      <c r="AA112" s="139">
        <v>97.28555917481</v>
      </c>
      <c r="AB112" s="141">
        <v>0</v>
      </c>
      <c r="AC112" s="138">
        <v>4</v>
      </c>
      <c r="AD112" s="141">
        <v>0.144770177343467</v>
      </c>
      <c r="AE112" s="167">
        <v>33</v>
      </c>
      <c r="AF112" s="136"/>
      <c r="AG112" s="143"/>
      <c r="AH112" s="143"/>
    </row>
    <row r="113" spans="2:34" s="132" customFormat="1" ht="14.25">
      <c r="B113" s="154"/>
      <c r="C113" s="135" t="s">
        <v>127</v>
      </c>
      <c r="D113" s="154"/>
      <c r="E113" s="136"/>
      <c r="F113" s="137">
        <v>8676</v>
      </c>
      <c r="G113" s="138">
        <v>8557</v>
      </c>
      <c r="H113" s="138">
        <v>8267</v>
      </c>
      <c r="I113" s="137">
        <v>6</v>
      </c>
      <c r="J113" s="138">
        <v>1</v>
      </c>
      <c r="K113" s="138">
        <v>7</v>
      </c>
      <c r="L113" s="138">
        <v>9</v>
      </c>
      <c r="M113" s="138">
        <v>14</v>
      </c>
      <c r="N113" s="138">
        <v>4</v>
      </c>
      <c r="O113" s="138">
        <v>3</v>
      </c>
      <c r="P113" s="138">
        <v>75</v>
      </c>
      <c r="Q113" s="138">
        <v>0</v>
      </c>
      <c r="R113" s="138">
        <v>400</v>
      </c>
      <c r="S113" s="137">
        <v>0</v>
      </c>
      <c r="T113" s="138">
        <v>0</v>
      </c>
      <c r="U113" s="138">
        <v>0</v>
      </c>
      <c r="V113" s="137">
        <v>0</v>
      </c>
      <c r="W113" s="138">
        <v>0</v>
      </c>
      <c r="X113" s="138">
        <v>1</v>
      </c>
      <c r="Y113" s="139">
        <v>98.6284001844168</v>
      </c>
      <c r="Z113" s="140">
        <v>33</v>
      </c>
      <c r="AA113" s="139">
        <v>95.2858460119871</v>
      </c>
      <c r="AB113" s="141">
        <v>0.0691562932226833</v>
      </c>
      <c r="AC113" s="138">
        <v>24</v>
      </c>
      <c r="AD113" s="141">
        <v>0.276625172890733</v>
      </c>
      <c r="AE113" s="167">
        <v>13</v>
      </c>
      <c r="AF113" s="136"/>
      <c r="AG113" s="143"/>
      <c r="AH113" s="143"/>
    </row>
    <row r="114" spans="2:34" s="132" customFormat="1" ht="14.25">
      <c r="B114" s="154"/>
      <c r="C114" s="135" t="s">
        <v>128</v>
      </c>
      <c r="D114" s="154"/>
      <c r="E114" s="136"/>
      <c r="F114" s="137">
        <v>12599</v>
      </c>
      <c r="G114" s="138">
        <v>12430</v>
      </c>
      <c r="H114" s="138">
        <v>11917</v>
      </c>
      <c r="I114" s="137">
        <v>31</v>
      </c>
      <c r="J114" s="138">
        <v>4</v>
      </c>
      <c r="K114" s="138">
        <v>4</v>
      </c>
      <c r="L114" s="138">
        <v>8</v>
      </c>
      <c r="M114" s="138">
        <v>23</v>
      </c>
      <c r="N114" s="138">
        <v>2</v>
      </c>
      <c r="O114" s="138">
        <v>17</v>
      </c>
      <c r="P114" s="138">
        <v>80</v>
      </c>
      <c r="Q114" s="138">
        <v>0</v>
      </c>
      <c r="R114" s="138">
        <v>605</v>
      </c>
      <c r="S114" s="137">
        <v>0</v>
      </c>
      <c r="T114" s="138">
        <v>0</v>
      </c>
      <c r="U114" s="138">
        <v>0</v>
      </c>
      <c r="V114" s="137">
        <v>0</v>
      </c>
      <c r="W114" s="138">
        <v>0</v>
      </c>
      <c r="X114" s="138">
        <v>1</v>
      </c>
      <c r="Y114" s="139">
        <v>98.6586237002937</v>
      </c>
      <c r="Z114" s="140">
        <v>29</v>
      </c>
      <c r="AA114" s="139">
        <v>94.5868719739662</v>
      </c>
      <c r="AB114" s="141">
        <v>0.246051273910628</v>
      </c>
      <c r="AC114" s="138">
        <v>32</v>
      </c>
      <c r="AD114" s="141">
        <v>0.253988411778713</v>
      </c>
      <c r="AE114" s="167">
        <v>13</v>
      </c>
      <c r="AF114" s="136"/>
      <c r="AG114" s="143"/>
      <c r="AH114" s="143"/>
    </row>
    <row r="115" spans="2:34" s="132" customFormat="1" ht="14.25">
      <c r="B115" s="154"/>
      <c r="C115" s="135" t="s">
        <v>129</v>
      </c>
      <c r="D115" s="154"/>
      <c r="E115" s="136"/>
      <c r="F115" s="137">
        <v>5671</v>
      </c>
      <c r="G115" s="138">
        <v>5553</v>
      </c>
      <c r="H115" s="138">
        <v>5417</v>
      </c>
      <c r="I115" s="137">
        <v>25</v>
      </c>
      <c r="J115" s="138">
        <v>11</v>
      </c>
      <c r="K115" s="138">
        <v>3</v>
      </c>
      <c r="L115" s="138">
        <v>14</v>
      </c>
      <c r="M115" s="138">
        <v>10</v>
      </c>
      <c r="N115" s="138">
        <v>0</v>
      </c>
      <c r="O115" s="138">
        <v>7</v>
      </c>
      <c r="P115" s="138">
        <v>47</v>
      </c>
      <c r="Q115" s="138">
        <v>1</v>
      </c>
      <c r="R115" s="138">
        <v>199</v>
      </c>
      <c r="S115" s="137">
        <v>2</v>
      </c>
      <c r="T115" s="138">
        <v>2</v>
      </c>
      <c r="U115" s="138">
        <v>0</v>
      </c>
      <c r="V115" s="137">
        <v>0</v>
      </c>
      <c r="W115" s="138">
        <v>0</v>
      </c>
      <c r="X115" s="138">
        <v>0</v>
      </c>
      <c r="Y115" s="139">
        <v>97.9192382295891</v>
      </c>
      <c r="Z115" s="140">
        <v>43</v>
      </c>
      <c r="AA115" s="139">
        <v>95.521072121319</v>
      </c>
      <c r="AB115" s="141">
        <v>0.440839358137895</v>
      </c>
      <c r="AC115" s="138">
        <v>26</v>
      </c>
      <c r="AD115" s="141">
        <v>0.45847293246341</v>
      </c>
      <c r="AE115" s="167">
        <v>2</v>
      </c>
      <c r="AF115" s="136"/>
      <c r="AG115" s="143"/>
      <c r="AH115" s="143"/>
    </row>
    <row r="116" spans="2:34" s="132" customFormat="1" ht="14.25">
      <c r="B116" s="154"/>
      <c r="C116" s="135" t="s">
        <v>130</v>
      </c>
      <c r="D116" s="154"/>
      <c r="E116" s="136"/>
      <c r="F116" s="137">
        <v>2928</v>
      </c>
      <c r="G116" s="138">
        <v>2899</v>
      </c>
      <c r="H116" s="138">
        <v>2846</v>
      </c>
      <c r="I116" s="137">
        <v>9</v>
      </c>
      <c r="J116" s="138">
        <v>0</v>
      </c>
      <c r="K116" s="138">
        <v>2</v>
      </c>
      <c r="L116" s="138">
        <v>2</v>
      </c>
      <c r="M116" s="138">
        <v>1</v>
      </c>
      <c r="N116" s="138">
        <v>0</v>
      </c>
      <c r="O116" s="138">
        <v>1</v>
      </c>
      <c r="P116" s="138">
        <v>14</v>
      </c>
      <c r="Q116" s="138">
        <v>0</v>
      </c>
      <c r="R116" s="138">
        <v>131</v>
      </c>
      <c r="S116" s="137">
        <v>1</v>
      </c>
      <c r="T116" s="138">
        <v>1</v>
      </c>
      <c r="U116" s="138">
        <v>0</v>
      </c>
      <c r="V116" s="137">
        <v>0</v>
      </c>
      <c r="W116" s="138">
        <v>0</v>
      </c>
      <c r="X116" s="138">
        <v>0</v>
      </c>
      <c r="Y116" s="139">
        <v>99.0095628415301</v>
      </c>
      <c r="Z116" s="140">
        <v>17</v>
      </c>
      <c r="AA116" s="139">
        <v>97.1994535519126</v>
      </c>
      <c r="AB116" s="141">
        <v>0.307377049180328</v>
      </c>
      <c r="AC116" s="138">
        <v>4</v>
      </c>
      <c r="AD116" s="141">
        <v>0.136612021857924</v>
      </c>
      <c r="AE116" s="167">
        <v>33</v>
      </c>
      <c r="AF116" s="136"/>
      <c r="AG116" s="143"/>
      <c r="AH116" s="143"/>
    </row>
    <row r="117" spans="2:34" s="132" customFormat="1" ht="14.25">
      <c r="B117" s="154"/>
      <c r="C117" s="135" t="s">
        <v>131</v>
      </c>
      <c r="D117" s="154"/>
      <c r="E117" s="136"/>
      <c r="F117" s="137">
        <v>4231</v>
      </c>
      <c r="G117" s="138">
        <v>4178</v>
      </c>
      <c r="H117" s="138">
        <v>4061</v>
      </c>
      <c r="I117" s="137">
        <v>3</v>
      </c>
      <c r="J117" s="138">
        <v>2</v>
      </c>
      <c r="K117" s="138">
        <v>0</v>
      </c>
      <c r="L117" s="138">
        <v>8</v>
      </c>
      <c r="M117" s="138">
        <v>7</v>
      </c>
      <c r="N117" s="138">
        <v>1</v>
      </c>
      <c r="O117" s="138">
        <v>4</v>
      </c>
      <c r="P117" s="138">
        <v>26</v>
      </c>
      <c r="Q117" s="138">
        <v>2</v>
      </c>
      <c r="R117" s="138">
        <v>98</v>
      </c>
      <c r="S117" s="137">
        <v>1</v>
      </c>
      <c r="T117" s="138">
        <v>1</v>
      </c>
      <c r="U117" s="138">
        <v>0</v>
      </c>
      <c r="V117" s="137">
        <v>0</v>
      </c>
      <c r="W117" s="138">
        <v>0</v>
      </c>
      <c r="X117" s="138">
        <v>1</v>
      </c>
      <c r="Y117" s="139">
        <v>98.7473410541243</v>
      </c>
      <c r="Z117" s="140">
        <v>29</v>
      </c>
      <c r="AA117" s="139">
        <v>95.9820373434176</v>
      </c>
      <c r="AB117" s="141">
        <v>0.0709052233514536</v>
      </c>
      <c r="AC117" s="138">
        <v>17</v>
      </c>
      <c r="AD117" s="141">
        <v>0.401796265658237</v>
      </c>
      <c r="AE117" s="167">
        <v>4</v>
      </c>
      <c r="AF117" s="136"/>
      <c r="AG117" s="143"/>
      <c r="AH117" s="143"/>
    </row>
    <row r="118" spans="2:34" s="132" customFormat="1" ht="14.25">
      <c r="B118" s="154"/>
      <c r="C118" s="135" t="s">
        <v>132</v>
      </c>
      <c r="D118" s="154"/>
      <c r="E118" s="136"/>
      <c r="F118" s="137">
        <v>5555</v>
      </c>
      <c r="G118" s="138">
        <v>5479</v>
      </c>
      <c r="H118" s="138">
        <v>5370</v>
      </c>
      <c r="I118" s="137">
        <v>8</v>
      </c>
      <c r="J118" s="138">
        <v>0</v>
      </c>
      <c r="K118" s="138">
        <v>0</v>
      </c>
      <c r="L118" s="138">
        <v>5</v>
      </c>
      <c r="M118" s="138">
        <v>14</v>
      </c>
      <c r="N118" s="138">
        <v>1</v>
      </c>
      <c r="O118" s="138">
        <v>4</v>
      </c>
      <c r="P118" s="138">
        <v>43</v>
      </c>
      <c r="Q118" s="138">
        <v>1</v>
      </c>
      <c r="R118" s="138">
        <v>153</v>
      </c>
      <c r="S118" s="137">
        <v>0</v>
      </c>
      <c r="T118" s="138">
        <v>0</v>
      </c>
      <c r="U118" s="138">
        <v>0</v>
      </c>
      <c r="V118" s="137">
        <v>0</v>
      </c>
      <c r="W118" s="138">
        <v>0</v>
      </c>
      <c r="X118" s="138">
        <v>1</v>
      </c>
      <c r="Y118" s="139">
        <v>98.6318631863186</v>
      </c>
      <c r="Z118" s="140">
        <v>33</v>
      </c>
      <c r="AA118" s="139">
        <v>96.6696669666967</v>
      </c>
      <c r="AB118" s="141">
        <v>0.144014401440144</v>
      </c>
      <c r="AC118" s="138">
        <v>20</v>
      </c>
      <c r="AD118" s="141">
        <v>0.36003600360036</v>
      </c>
      <c r="AE118" s="167">
        <v>4</v>
      </c>
      <c r="AF118" s="136"/>
      <c r="AG118" s="143"/>
      <c r="AH118" s="143"/>
    </row>
    <row r="119" spans="2:34" s="132" customFormat="1" ht="14.25">
      <c r="B119" s="154"/>
      <c r="C119" s="135" t="s">
        <v>133</v>
      </c>
      <c r="D119" s="154"/>
      <c r="E119" s="136"/>
      <c r="F119" s="137">
        <v>2849</v>
      </c>
      <c r="G119" s="138">
        <v>2810</v>
      </c>
      <c r="H119" s="138">
        <v>2743</v>
      </c>
      <c r="I119" s="137">
        <v>5</v>
      </c>
      <c r="J119" s="138">
        <v>0</v>
      </c>
      <c r="K119" s="138">
        <v>3</v>
      </c>
      <c r="L119" s="138">
        <v>6</v>
      </c>
      <c r="M119" s="138">
        <v>2</v>
      </c>
      <c r="N119" s="138">
        <v>0</v>
      </c>
      <c r="O119" s="138">
        <v>2</v>
      </c>
      <c r="P119" s="138">
        <v>21</v>
      </c>
      <c r="Q119" s="138">
        <v>0</v>
      </c>
      <c r="R119" s="138">
        <v>65</v>
      </c>
      <c r="S119" s="137">
        <v>1</v>
      </c>
      <c r="T119" s="138">
        <v>1</v>
      </c>
      <c r="U119" s="138">
        <v>0</v>
      </c>
      <c r="V119" s="137">
        <v>0</v>
      </c>
      <c r="W119" s="138">
        <v>0</v>
      </c>
      <c r="X119" s="138">
        <v>0</v>
      </c>
      <c r="Y119" s="139">
        <v>98.6310986310986</v>
      </c>
      <c r="Z119" s="140">
        <v>33</v>
      </c>
      <c r="AA119" s="139">
        <v>96.2793962793963</v>
      </c>
      <c r="AB119" s="141">
        <v>0.175500175500176</v>
      </c>
      <c r="AC119" s="138">
        <v>9</v>
      </c>
      <c r="AD119" s="141">
        <v>0.315900315900316</v>
      </c>
      <c r="AE119" s="167">
        <v>13</v>
      </c>
      <c r="AF119" s="136"/>
      <c r="AG119" s="143"/>
      <c r="AH119" s="143"/>
    </row>
    <row r="120" spans="2:34" s="132" customFormat="1" ht="14.25">
      <c r="B120" s="154"/>
      <c r="C120" s="135" t="s">
        <v>134</v>
      </c>
      <c r="D120" s="154"/>
      <c r="E120" s="136"/>
      <c r="F120" s="137">
        <v>22474</v>
      </c>
      <c r="G120" s="138">
        <v>22065</v>
      </c>
      <c r="H120" s="138">
        <v>21350</v>
      </c>
      <c r="I120" s="137">
        <v>80</v>
      </c>
      <c r="J120" s="138">
        <v>29</v>
      </c>
      <c r="K120" s="138">
        <v>20</v>
      </c>
      <c r="L120" s="138">
        <v>35</v>
      </c>
      <c r="M120" s="138">
        <v>42</v>
      </c>
      <c r="N120" s="138">
        <v>7</v>
      </c>
      <c r="O120" s="138">
        <v>10</v>
      </c>
      <c r="P120" s="138">
        <v>181</v>
      </c>
      <c r="Q120" s="138">
        <v>5</v>
      </c>
      <c r="R120" s="138">
        <v>889</v>
      </c>
      <c r="S120" s="137">
        <v>6</v>
      </c>
      <c r="T120" s="138">
        <v>5</v>
      </c>
      <c r="U120" s="138">
        <v>0</v>
      </c>
      <c r="V120" s="137">
        <v>1</v>
      </c>
      <c r="W120" s="138">
        <v>0</v>
      </c>
      <c r="X120" s="138">
        <v>6</v>
      </c>
      <c r="Y120" s="139">
        <v>98.1801192489098</v>
      </c>
      <c r="Z120" s="140">
        <v>41</v>
      </c>
      <c r="AA120" s="139">
        <v>94.9986651241435</v>
      </c>
      <c r="AB120" s="141">
        <v>0.355966895078758</v>
      </c>
      <c r="AC120" s="138">
        <v>89</v>
      </c>
      <c r="AD120" s="141">
        <v>0.396013170775118</v>
      </c>
      <c r="AE120" s="167">
        <v>4</v>
      </c>
      <c r="AF120" s="136"/>
      <c r="AG120" s="143"/>
      <c r="AH120" s="143"/>
    </row>
    <row r="121" spans="2:34" s="132" customFormat="1" ht="14.25">
      <c r="B121" s="154"/>
      <c r="C121" s="135" t="s">
        <v>135</v>
      </c>
      <c r="D121" s="154"/>
      <c r="E121" s="136"/>
      <c r="F121" s="137">
        <v>3823</v>
      </c>
      <c r="G121" s="138">
        <v>3760</v>
      </c>
      <c r="H121" s="138">
        <v>3652</v>
      </c>
      <c r="I121" s="137">
        <v>7</v>
      </c>
      <c r="J121" s="138">
        <v>0</v>
      </c>
      <c r="K121" s="138">
        <v>7</v>
      </c>
      <c r="L121" s="138">
        <v>3</v>
      </c>
      <c r="M121" s="138">
        <v>9</v>
      </c>
      <c r="N121" s="138">
        <v>0</v>
      </c>
      <c r="O121" s="138">
        <v>0</v>
      </c>
      <c r="P121" s="138">
        <v>37</v>
      </c>
      <c r="Q121" s="138">
        <v>0</v>
      </c>
      <c r="R121" s="138">
        <v>356</v>
      </c>
      <c r="S121" s="137">
        <v>5</v>
      </c>
      <c r="T121" s="138">
        <v>5</v>
      </c>
      <c r="U121" s="138">
        <v>0</v>
      </c>
      <c r="V121" s="137">
        <v>0</v>
      </c>
      <c r="W121" s="138">
        <v>0</v>
      </c>
      <c r="X121" s="138">
        <v>0</v>
      </c>
      <c r="Y121" s="139">
        <v>98.3520795187026</v>
      </c>
      <c r="Z121" s="140">
        <v>39</v>
      </c>
      <c r="AA121" s="139">
        <v>95.5270729793356</v>
      </c>
      <c r="AB121" s="141">
        <v>0.183102275699712</v>
      </c>
      <c r="AC121" s="138">
        <v>17</v>
      </c>
      <c r="AD121" s="141">
        <v>0.44467695527073</v>
      </c>
      <c r="AE121" s="167">
        <v>4</v>
      </c>
      <c r="AF121" s="136"/>
      <c r="AG121" s="143"/>
      <c r="AH121" s="143"/>
    </row>
    <row r="122" spans="2:34" s="132" customFormat="1" ht="14.25">
      <c r="B122" s="154"/>
      <c r="C122" s="135" t="s">
        <v>136</v>
      </c>
      <c r="D122" s="154"/>
      <c r="E122" s="136"/>
      <c r="F122" s="137">
        <v>6135</v>
      </c>
      <c r="G122" s="138">
        <v>6078</v>
      </c>
      <c r="H122" s="138">
        <v>5963</v>
      </c>
      <c r="I122" s="137">
        <v>4</v>
      </c>
      <c r="J122" s="138">
        <v>3</v>
      </c>
      <c r="K122" s="138">
        <v>13</v>
      </c>
      <c r="L122" s="138">
        <v>11</v>
      </c>
      <c r="M122" s="138">
        <v>10</v>
      </c>
      <c r="N122" s="138">
        <v>2</v>
      </c>
      <c r="O122" s="138">
        <v>2</v>
      </c>
      <c r="P122" s="138">
        <v>12</v>
      </c>
      <c r="Q122" s="138">
        <v>0</v>
      </c>
      <c r="R122" s="138">
        <v>172</v>
      </c>
      <c r="S122" s="137">
        <v>0</v>
      </c>
      <c r="T122" s="138">
        <v>0</v>
      </c>
      <c r="U122" s="138">
        <v>0</v>
      </c>
      <c r="V122" s="137">
        <v>0</v>
      </c>
      <c r="W122" s="138">
        <v>0</v>
      </c>
      <c r="X122" s="138">
        <v>0</v>
      </c>
      <c r="Y122" s="139">
        <v>99.0709046454768</v>
      </c>
      <c r="Z122" s="140">
        <v>11</v>
      </c>
      <c r="AA122" s="139">
        <v>97.1964140179299</v>
      </c>
      <c r="AB122" s="141">
        <v>0.06519967400163</v>
      </c>
      <c r="AC122" s="138">
        <v>21</v>
      </c>
      <c r="AD122" s="141">
        <v>0.342298288508557</v>
      </c>
      <c r="AE122" s="167">
        <v>13</v>
      </c>
      <c r="AF122" s="136"/>
      <c r="AG122" s="143"/>
      <c r="AH122" s="143"/>
    </row>
    <row r="123" spans="2:34" s="132" customFormat="1" ht="14.25">
      <c r="B123" s="154"/>
      <c r="C123" s="135" t="s">
        <v>137</v>
      </c>
      <c r="D123" s="154"/>
      <c r="E123" s="136"/>
      <c r="F123" s="137">
        <v>7940</v>
      </c>
      <c r="G123" s="138">
        <v>7866</v>
      </c>
      <c r="H123" s="138">
        <v>7688</v>
      </c>
      <c r="I123" s="137">
        <v>29</v>
      </c>
      <c r="J123" s="138">
        <v>5</v>
      </c>
      <c r="K123" s="138">
        <v>7</v>
      </c>
      <c r="L123" s="138">
        <v>7</v>
      </c>
      <c r="M123" s="138">
        <v>6</v>
      </c>
      <c r="N123" s="138">
        <v>2</v>
      </c>
      <c r="O123" s="138">
        <v>1</v>
      </c>
      <c r="P123" s="138">
        <v>17</v>
      </c>
      <c r="Q123" s="138">
        <v>0</v>
      </c>
      <c r="R123" s="138">
        <v>339</v>
      </c>
      <c r="S123" s="137">
        <v>6</v>
      </c>
      <c r="T123" s="138">
        <v>5</v>
      </c>
      <c r="U123" s="138">
        <v>1</v>
      </c>
      <c r="V123" s="137">
        <v>0</v>
      </c>
      <c r="W123" s="138">
        <v>0</v>
      </c>
      <c r="X123" s="138">
        <v>1</v>
      </c>
      <c r="Y123" s="139">
        <v>99.0680100755668</v>
      </c>
      <c r="Z123" s="140">
        <v>11</v>
      </c>
      <c r="AA123" s="139">
        <v>96.8261964735516</v>
      </c>
      <c r="AB123" s="141">
        <v>0.365239294710327</v>
      </c>
      <c r="AC123" s="138">
        <v>20</v>
      </c>
      <c r="AD123" s="141">
        <v>0.251889168765743</v>
      </c>
      <c r="AE123" s="167">
        <v>13</v>
      </c>
      <c r="AF123" s="136"/>
      <c r="AG123" s="143"/>
      <c r="AH123" s="143"/>
    </row>
    <row r="124" spans="2:34" s="132" customFormat="1" ht="14.25">
      <c r="B124" s="154"/>
      <c r="C124" s="135" t="s">
        <v>138</v>
      </c>
      <c r="D124" s="154"/>
      <c r="E124" s="136"/>
      <c r="F124" s="137">
        <v>4836</v>
      </c>
      <c r="G124" s="138">
        <v>4796</v>
      </c>
      <c r="H124" s="138">
        <v>4703</v>
      </c>
      <c r="I124" s="137">
        <v>2</v>
      </c>
      <c r="J124" s="138">
        <v>1</v>
      </c>
      <c r="K124" s="138">
        <v>1</v>
      </c>
      <c r="L124" s="138">
        <v>1</v>
      </c>
      <c r="M124" s="138">
        <v>6</v>
      </c>
      <c r="N124" s="138">
        <v>1</v>
      </c>
      <c r="O124" s="138">
        <v>1</v>
      </c>
      <c r="P124" s="138">
        <v>26</v>
      </c>
      <c r="Q124" s="138">
        <v>1</v>
      </c>
      <c r="R124" s="138">
        <v>169</v>
      </c>
      <c r="S124" s="137">
        <v>0</v>
      </c>
      <c r="T124" s="138">
        <v>0</v>
      </c>
      <c r="U124" s="138">
        <v>0</v>
      </c>
      <c r="V124" s="137">
        <v>0</v>
      </c>
      <c r="W124" s="138">
        <v>0</v>
      </c>
      <c r="X124" s="138">
        <v>0</v>
      </c>
      <c r="Y124" s="139">
        <v>99.1728701406121</v>
      </c>
      <c r="Z124" s="140">
        <v>8</v>
      </c>
      <c r="AA124" s="139">
        <v>97.2497932175352</v>
      </c>
      <c r="AB124" s="141">
        <v>0.0413564929693962</v>
      </c>
      <c r="AC124" s="138">
        <v>7</v>
      </c>
      <c r="AD124" s="141">
        <v>0.144747725392887</v>
      </c>
      <c r="AE124" s="167">
        <v>33</v>
      </c>
      <c r="AF124" s="136"/>
      <c r="AG124" s="143"/>
      <c r="AH124" s="143"/>
    </row>
    <row r="125" spans="2:34" s="132" customFormat="1" ht="14.25">
      <c r="B125" s="154"/>
      <c r="C125" s="135" t="s">
        <v>139</v>
      </c>
      <c r="D125" s="154"/>
      <c r="E125" s="136"/>
      <c r="F125" s="137">
        <v>4967</v>
      </c>
      <c r="G125" s="138">
        <v>4861</v>
      </c>
      <c r="H125" s="138">
        <v>4758</v>
      </c>
      <c r="I125" s="137">
        <v>29</v>
      </c>
      <c r="J125" s="138">
        <v>8</v>
      </c>
      <c r="K125" s="138">
        <v>13</v>
      </c>
      <c r="L125" s="138">
        <v>6</v>
      </c>
      <c r="M125" s="138">
        <v>4</v>
      </c>
      <c r="N125" s="138">
        <v>1</v>
      </c>
      <c r="O125" s="138">
        <v>2</v>
      </c>
      <c r="P125" s="138">
        <v>42</v>
      </c>
      <c r="Q125" s="138">
        <v>1</v>
      </c>
      <c r="R125" s="138">
        <v>117</v>
      </c>
      <c r="S125" s="137">
        <v>2</v>
      </c>
      <c r="T125" s="138">
        <v>2</v>
      </c>
      <c r="U125" s="138">
        <v>0</v>
      </c>
      <c r="V125" s="137">
        <v>0</v>
      </c>
      <c r="W125" s="138">
        <v>0</v>
      </c>
      <c r="X125" s="138">
        <v>1</v>
      </c>
      <c r="Y125" s="139">
        <v>97.8659150392591</v>
      </c>
      <c r="Z125" s="140">
        <v>43</v>
      </c>
      <c r="AA125" s="139">
        <v>95.7922287094826</v>
      </c>
      <c r="AB125" s="141">
        <v>0.583853432655527</v>
      </c>
      <c r="AC125" s="138">
        <v>13</v>
      </c>
      <c r="AD125" s="141">
        <v>0.261727400845581</v>
      </c>
      <c r="AE125" s="167">
        <v>13</v>
      </c>
      <c r="AF125" s="136"/>
      <c r="AG125" s="143"/>
      <c r="AH125" s="143"/>
    </row>
    <row r="126" spans="2:34" s="132" customFormat="1" ht="14.25">
      <c r="B126" s="154"/>
      <c r="C126" s="135" t="s">
        <v>140</v>
      </c>
      <c r="D126" s="154"/>
      <c r="E126" s="136"/>
      <c r="F126" s="137">
        <v>7672</v>
      </c>
      <c r="G126" s="138">
        <v>7580</v>
      </c>
      <c r="H126" s="138">
        <v>7408</v>
      </c>
      <c r="I126" s="137">
        <v>5</v>
      </c>
      <c r="J126" s="138">
        <v>1</v>
      </c>
      <c r="K126" s="138">
        <v>12</v>
      </c>
      <c r="L126" s="138">
        <v>9</v>
      </c>
      <c r="M126" s="138">
        <v>11</v>
      </c>
      <c r="N126" s="138">
        <v>2</v>
      </c>
      <c r="O126" s="138">
        <v>4</v>
      </c>
      <c r="P126" s="138">
        <v>48</v>
      </c>
      <c r="Q126" s="138">
        <v>0</v>
      </c>
      <c r="R126" s="138">
        <v>208</v>
      </c>
      <c r="S126" s="137">
        <v>7</v>
      </c>
      <c r="T126" s="138">
        <v>5</v>
      </c>
      <c r="U126" s="138">
        <v>0</v>
      </c>
      <c r="V126" s="137">
        <v>0</v>
      </c>
      <c r="W126" s="138">
        <v>2</v>
      </c>
      <c r="X126" s="138">
        <v>2</v>
      </c>
      <c r="Y126" s="139">
        <v>98.8008342022941</v>
      </c>
      <c r="Z126" s="140">
        <v>26</v>
      </c>
      <c r="AA126" s="139">
        <v>96.5589155370177</v>
      </c>
      <c r="AB126" s="141">
        <v>0.0651720542231491</v>
      </c>
      <c r="AC126" s="138">
        <v>29</v>
      </c>
      <c r="AD126" s="141">
        <v>0.377997914494265</v>
      </c>
      <c r="AE126" s="167">
        <v>4</v>
      </c>
      <c r="AF126" s="136"/>
      <c r="AG126" s="143"/>
      <c r="AH126" s="143"/>
    </row>
    <row r="127" spans="2:34" s="132" customFormat="1" ht="14.25">
      <c r="B127" s="154"/>
      <c r="C127" s="135" t="s">
        <v>141</v>
      </c>
      <c r="D127" s="154"/>
      <c r="E127" s="136"/>
      <c r="F127" s="137">
        <v>8128</v>
      </c>
      <c r="G127" s="137">
        <v>7909</v>
      </c>
      <c r="H127" s="137">
        <v>7648</v>
      </c>
      <c r="I127" s="137">
        <v>20</v>
      </c>
      <c r="J127" s="137">
        <v>1</v>
      </c>
      <c r="K127" s="137">
        <v>11</v>
      </c>
      <c r="L127" s="137">
        <v>15</v>
      </c>
      <c r="M127" s="137">
        <v>24</v>
      </c>
      <c r="N127" s="137">
        <v>14</v>
      </c>
      <c r="O127" s="137">
        <v>26</v>
      </c>
      <c r="P127" s="137">
        <v>108</v>
      </c>
      <c r="Q127" s="137">
        <v>0</v>
      </c>
      <c r="R127" s="137">
        <v>166</v>
      </c>
      <c r="S127" s="137">
        <v>0</v>
      </c>
      <c r="T127" s="137">
        <v>0</v>
      </c>
      <c r="U127" s="137">
        <v>0</v>
      </c>
      <c r="V127" s="137">
        <v>0</v>
      </c>
      <c r="W127" s="137">
        <v>0</v>
      </c>
      <c r="X127" s="137">
        <v>14</v>
      </c>
      <c r="Y127" s="141">
        <v>97.3056102362205</v>
      </c>
      <c r="Z127" s="140">
        <v>47</v>
      </c>
      <c r="AA127" s="141">
        <v>94.0944881889764</v>
      </c>
      <c r="AB127" s="141">
        <v>0.246062992125984</v>
      </c>
      <c r="AC127" s="137">
        <v>53</v>
      </c>
      <c r="AD127" s="141">
        <v>0.652066929133858</v>
      </c>
      <c r="AE127" s="167">
        <v>1</v>
      </c>
      <c r="AF127" s="136"/>
      <c r="AG127" s="155"/>
      <c r="AH127" s="155"/>
    </row>
    <row r="128" spans="2:34" s="132" customFormat="1" ht="13.5">
      <c r="B128" s="157"/>
      <c r="C128" s="157"/>
      <c r="D128" s="157"/>
      <c r="E128" s="158"/>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8"/>
      <c r="AG128" s="143"/>
      <c r="AH128" s="143"/>
    </row>
    <row r="129" spans="2:34" s="132" customFormat="1" ht="24">
      <c r="B129" s="94"/>
      <c r="C129" s="165"/>
      <c r="D129" s="94"/>
      <c r="E129" s="165"/>
      <c r="F129" s="93"/>
      <c r="G129" s="94"/>
      <c r="H129" s="94"/>
      <c r="I129" s="93"/>
      <c r="J129" s="94"/>
      <c r="K129" s="94"/>
      <c r="L129" s="94"/>
      <c r="M129" s="94"/>
      <c r="N129" s="94"/>
      <c r="O129" s="94"/>
      <c r="P129" s="95"/>
      <c r="Q129" s="94"/>
      <c r="R129" s="94"/>
      <c r="S129" s="93"/>
      <c r="T129" s="94"/>
      <c r="U129" s="94"/>
      <c r="V129" s="93"/>
      <c r="W129" s="94"/>
      <c r="X129" s="94"/>
      <c r="Y129" s="94"/>
      <c r="Z129" s="94"/>
      <c r="AA129" s="94"/>
      <c r="AB129" s="93"/>
      <c r="AC129" s="94"/>
      <c r="AD129" s="94"/>
      <c r="AE129" s="94"/>
      <c r="AF129" s="93"/>
      <c r="AG129" s="143"/>
      <c r="AH129" s="143"/>
    </row>
    <row r="130" spans="2:32" s="132" customFormat="1" ht="21">
      <c r="B130" s="170"/>
      <c r="C130" s="239" t="s">
        <v>153</v>
      </c>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170"/>
    </row>
    <row r="131" spans="2:32" s="132" customFormat="1" ht="13.5">
      <c r="B131" s="97"/>
      <c r="C131" s="98" t="s">
        <v>65</v>
      </c>
      <c r="D131" s="97"/>
      <c r="E131" s="97"/>
      <c r="F131" s="99"/>
      <c r="G131" s="100"/>
      <c r="H131" s="100"/>
      <c r="I131" s="99"/>
      <c r="J131" s="100"/>
      <c r="K131" s="100"/>
      <c r="L131" s="100"/>
      <c r="M131" s="100"/>
      <c r="N131" s="100"/>
      <c r="O131" s="100"/>
      <c r="P131" s="100"/>
      <c r="Q131" s="100"/>
      <c r="R131" s="100"/>
      <c r="S131" s="99"/>
      <c r="T131" s="100"/>
      <c r="U131" s="100"/>
      <c r="V131" s="99"/>
      <c r="W131" s="100"/>
      <c r="X131" s="100"/>
      <c r="Y131" s="100"/>
      <c r="Z131" s="100"/>
      <c r="AA131" s="100"/>
      <c r="AB131" s="99"/>
      <c r="AC131" s="100"/>
      <c r="AD131" s="97"/>
      <c r="AE131" s="97"/>
      <c r="AF131" s="101" t="s">
        <v>67</v>
      </c>
    </row>
    <row r="132" spans="2:32" s="132" customFormat="1" ht="13.5">
      <c r="B132" s="240" t="s">
        <v>4</v>
      </c>
      <c r="C132" s="241"/>
      <c r="D132" s="241"/>
      <c r="E132" s="103"/>
      <c r="F132" s="244" t="s">
        <v>5</v>
      </c>
      <c r="G132" s="247" t="s">
        <v>68</v>
      </c>
      <c r="H132" s="104"/>
      <c r="I132" s="250" t="s">
        <v>69</v>
      </c>
      <c r="J132" s="250" t="s">
        <v>70</v>
      </c>
      <c r="K132" s="250" t="s">
        <v>71</v>
      </c>
      <c r="L132" s="255" t="s">
        <v>72</v>
      </c>
      <c r="M132" s="256"/>
      <c r="N132" s="256"/>
      <c r="O132" s="256"/>
      <c r="P132" s="274" t="s">
        <v>73</v>
      </c>
      <c r="Q132" s="277" t="s">
        <v>74</v>
      </c>
      <c r="R132" s="280" t="s">
        <v>75</v>
      </c>
      <c r="S132" s="283" t="s">
        <v>147</v>
      </c>
      <c r="T132" s="284"/>
      <c r="U132" s="284"/>
      <c r="V132" s="284"/>
      <c r="W132" s="285"/>
      <c r="X132" s="292" t="s">
        <v>77</v>
      </c>
      <c r="Y132" s="295" t="s">
        <v>78</v>
      </c>
      <c r="Z132" s="105"/>
      <c r="AA132" s="104"/>
      <c r="AB132" s="250" t="s">
        <v>79</v>
      </c>
      <c r="AC132" s="262" t="s">
        <v>80</v>
      </c>
      <c r="AD132" s="265" t="s">
        <v>81</v>
      </c>
      <c r="AE132" s="106"/>
      <c r="AF132" s="103"/>
    </row>
    <row r="133" spans="2:32" s="132" customFormat="1" ht="13.5">
      <c r="B133" s="242"/>
      <c r="C133" s="242"/>
      <c r="D133" s="242"/>
      <c r="E133" s="109"/>
      <c r="F133" s="245"/>
      <c r="G133" s="248"/>
      <c r="H133" s="268" t="s">
        <v>82</v>
      </c>
      <c r="I133" s="251"/>
      <c r="J133" s="253"/>
      <c r="K133" s="253"/>
      <c r="L133" s="257"/>
      <c r="M133" s="258"/>
      <c r="N133" s="258"/>
      <c r="O133" s="258"/>
      <c r="P133" s="275" t="s">
        <v>21</v>
      </c>
      <c r="Q133" s="278" t="s">
        <v>22</v>
      </c>
      <c r="R133" s="281"/>
      <c r="S133" s="286"/>
      <c r="T133" s="287"/>
      <c r="U133" s="287"/>
      <c r="V133" s="287"/>
      <c r="W133" s="288"/>
      <c r="X133" s="293"/>
      <c r="Y133" s="296"/>
      <c r="Z133" s="250" t="s">
        <v>83</v>
      </c>
      <c r="AA133" s="271" t="s">
        <v>84</v>
      </c>
      <c r="AB133" s="253"/>
      <c r="AC133" s="263"/>
      <c r="AD133" s="266"/>
      <c r="AE133" s="247" t="s">
        <v>83</v>
      </c>
      <c r="AF133" s="103"/>
    </row>
    <row r="134" spans="2:32" s="132" customFormat="1" ht="13.5">
      <c r="B134" s="242"/>
      <c r="C134" s="242"/>
      <c r="D134" s="242"/>
      <c r="E134" s="109"/>
      <c r="F134" s="245"/>
      <c r="G134" s="248"/>
      <c r="H134" s="269"/>
      <c r="I134" s="251"/>
      <c r="J134" s="253"/>
      <c r="K134" s="253"/>
      <c r="L134" s="298" t="s">
        <v>85</v>
      </c>
      <c r="M134" s="298" t="s">
        <v>86</v>
      </c>
      <c r="N134" s="298"/>
      <c r="O134" s="298" t="s">
        <v>87</v>
      </c>
      <c r="P134" s="275"/>
      <c r="Q134" s="278"/>
      <c r="R134" s="281" t="s">
        <v>22</v>
      </c>
      <c r="S134" s="289"/>
      <c r="T134" s="290"/>
      <c r="U134" s="290"/>
      <c r="V134" s="290"/>
      <c r="W134" s="291"/>
      <c r="X134" s="293"/>
      <c r="Y134" s="296"/>
      <c r="Z134" s="253"/>
      <c r="AA134" s="272"/>
      <c r="AB134" s="260"/>
      <c r="AC134" s="263"/>
      <c r="AD134" s="266"/>
      <c r="AE134" s="248"/>
      <c r="AF134" s="109"/>
    </row>
    <row r="135" spans="2:32" s="132" customFormat="1" ht="40.5">
      <c r="B135" s="243"/>
      <c r="C135" s="243"/>
      <c r="D135" s="243"/>
      <c r="E135" s="111"/>
      <c r="F135" s="246"/>
      <c r="G135" s="249"/>
      <c r="H135" s="270"/>
      <c r="I135" s="252"/>
      <c r="J135" s="254"/>
      <c r="K135" s="254"/>
      <c r="L135" s="298"/>
      <c r="M135" s="112" t="s">
        <v>88</v>
      </c>
      <c r="N135" s="112" t="s">
        <v>89</v>
      </c>
      <c r="O135" s="298"/>
      <c r="P135" s="276"/>
      <c r="Q135" s="279"/>
      <c r="R135" s="282"/>
      <c r="S135" s="113" t="s">
        <v>90</v>
      </c>
      <c r="T135" s="114" t="s">
        <v>91</v>
      </c>
      <c r="U135" s="115" t="s">
        <v>92</v>
      </c>
      <c r="V135" s="115" t="s">
        <v>93</v>
      </c>
      <c r="W135" s="116" t="s">
        <v>94</v>
      </c>
      <c r="X135" s="294"/>
      <c r="Y135" s="297"/>
      <c r="Z135" s="254"/>
      <c r="AA135" s="273"/>
      <c r="AB135" s="261"/>
      <c r="AC135" s="264"/>
      <c r="AD135" s="267"/>
      <c r="AE135" s="249"/>
      <c r="AF135" s="111"/>
    </row>
    <row r="136" spans="2:32" s="132" customFormat="1" ht="13.5">
      <c r="B136" s="118"/>
      <c r="C136" s="118"/>
      <c r="D136" s="118"/>
      <c r="E136" s="119"/>
      <c r="F136" s="118"/>
      <c r="G136" s="120"/>
      <c r="H136" s="120"/>
      <c r="I136" s="118"/>
      <c r="J136" s="120"/>
      <c r="K136" s="120"/>
      <c r="L136" s="120"/>
      <c r="M136" s="120"/>
      <c r="N136" s="120"/>
      <c r="O136" s="120"/>
      <c r="P136" s="120"/>
      <c r="Q136" s="120"/>
      <c r="R136" s="120"/>
      <c r="S136" s="118"/>
      <c r="T136" s="120"/>
      <c r="U136" s="120"/>
      <c r="V136" s="118"/>
      <c r="W136" s="120"/>
      <c r="X136" s="120"/>
      <c r="Y136" s="120"/>
      <c r="Z136" s="120"/>
      <c r="AA136" s="120"/>
      <c r="AB136" s="118"/>
      <c r="AC136" s="120"/>
      <c r="AD136" s="118"/>
      <c r="AE136" s="121"/>
      <c r="AF136" s="119"/>
    </row>
    <row r="137" spans="2:32" s="132" customFormat="1" ht="14.25">
      <c r="B137" s="259" t="s">
        <v>34</v>
      </c>
      <c r="C137" s="259"/>
      <c r="D137" s="259"/>
      <c r="E137" s="123"/>
      <c r="F137" s="124">
        <v>531907</v>
      </c>
      <c r="G137" s="125">
        <v>526498</v>
      </c>
      <c r="H137" s="125">
        <v>509007</v>
      </c>
      <c r="I137" s="124">
        <v>1293</v>
      </c>
      <c r="J137" s="125">
        <v>394</v>
      </c>
      <c r="K137" s="125">
        <v>28</v>
      </c>
      <c r="L137" s="125">
        <v>110</v>
      </c>
      <c r="M137" s="125">
        <v>216</v>
      </c>
      <c r="N137" s="125">
        <v>44</v>
      </c>
      <c r="O137" s="125">
        <v>89</v>
      </c>
      <c r="P137" s="125">
        <v>3168</v>
      </c>
      <c r="Q137" s="125">
        <v>67</v>
      </c>
      <c r="R137" s="125">
        <v>25471</v>
      </c>
      <c r="S137" s="124">
        <v>27</v>
      </c>
      <c r="T137" s="125">
        <v>26</v>
      </c>
      <c r="U137" s="125">
        <v>1</v>
      </c>
      <c r="V137" s="124">
        <v>0</v>
      </c>
      <c r="W137" s="125">
        <v>0</v>
      </c>
      <c r="X137" s="126">
        <v>29</v>
      </c>
      <c r="Y137" s="127">
        <v>98.9830929090988</v>
      </c>
      <c r="Z137" s="127"/>
      <c r="AA137" s="127">
        <v>95.6947361098839</v>
      </c>
      <c r="AB137" s="128">
        <v>0.243087607420094</v>
      </c>
      <c r="AC137" s="125">
        <v>382</v>
      </c>
      <c r="AD137" s="128">
        <v>0.071817065765256</v>
      </c>
      <c r="AE137" s="128"/>
      <c r="AF137" s="123"/>
    </row>
    <row r="138" spans="2:32" s="132" customFormat="1" ht="14.25">
      <c r="B138" s="130"/>
      <c r="C138" s="131"/>
      <c r="D138" s="130"/>
      <c r="E138" s="123"/>
      <c r="F138" s="124"/>
      <c r="G138" s="125"/>
      <c r="H138" s="125"/>
      <c r="I138" s="124"/>
      <c r="J138" s="125"/>
      <c r="K138" s="125"/>
      <c r="L138" s="125"/>
      <c r="M138" s="125"/>
      <c r="N138" s="125"/>
      <c r="O138" s="125"/>
      <c r="P138" s="125"/>
      <c r="Q138" s="125"/>
      <c r="R138" s="125"/>
      <c r="S138" s="124"/>
      <c r="T138" s="125"/>
      <c r="U138" s="125"/>
      <c r="V138" s="124"/>
      <c r="W138" s="125"/>
      <c r="X138" s="125"/>
      <c r="Y138" s="127"/>
      <c r="Z138" s="127"/>
      <c r="AA138" s="127"/>
      <c r="AB138" s="128"/>
      <c r="AC138" s="125"/>
      <c r="AD138" s="128"/>
      <c r="AE138" s="128"/>
      <c r="AF138" s="123"/>
    </row>
    <row r="139" spans="2:32" s="132" customFormat="1" ht="14.25">
      <c r="B139" s="259" t="s">
        <v>35</v>
      </c>
      <c r="C139" s="259"/>
      <c r="D139" s="259"/>
      <c r="E139" s="123"/>
      <c r="F139" s="124">
        <v>514052</v>
      </c>
      <c r="G139" s="125">
        <v>508870</v>
      </c>
      <c r="H139" s="125">
        <v>488736</v>
      </c>
      <c r="I139" s="124">
        <v>1460</v>
      </c>
      <c r="J139" s="125">
        <v>372</v>
      </c>
      <c r="K139" s="125">
        <v>26</v>
      </c>
      <c r="L139" s="125">
        <v>91</v>
      </c>
      <c r="M139" s="125">
        <v>155</v>
      </c>
      <c r="N139" s="125">
        <v>33</v>
      </c>
      <c r="O139" s="125">
        <v>101</v>
      </c>
      <c r="P139" s="125">
        <v>2923</v>
      </c>
      <c r="Q139" s="125">
        <v>21</v>
      </c>
      <c r="R139" s="125">
        <v>25970</v>
      </c>
      <c r="S139" s="124">
        <v>19</v>
      </c>
      <c r="T139" s="125">
        <v>18</v>
      </c>
      <c r="U139" s="125">
        <v>0</v>
      </c>
      <c r="V139" s="124">
        <v>1</v>
      </c>
      <c r="W139" s="125">
        <v>0</v>
      </c>
      <c r="X139" s="125">
        <v>11</v>
      </c>
      <c r="Y139" s="127">
        <v>98.9919307774311</v>
      </c>
      <c r="Z139" s="127"/>
      <c r="AA139" s="127">
        <v>95.0752063993526</v>
      </c>
      <c r="AB139" s="128">
        <v>0.284017959272603</v>
      </c>
      <c r="AC139" s="125">
        <v>276</v>
      </c>
      <c r="AD139" s="128">
        <v>0.0536910662734509</v>
      </c>
      <c r="AE139" s="128"/>
      <c r="AF139" s="123"/>
    </row>
    <row r="140" spans="2:32" s="132" customFormat="1" ht="14.25">
      <c r="B140" s="130"/>
      <c r="C140" s="131"/>
      <c r="D140" s="130"/>
      <c r="E140" s="123"/>
      <c r="F140" s="124"/>
      <c r="G140" s="125"/>
      <c r="H140" s="125"/>
      <c r="I140" s="124"/>
      <c r="J140" s="125"/>
      <c r="K140" s="125"/>
      <c r="L140" s="125"/>
      <c r="M140" s="125"/>
      <c r="N140" s="125"/>
      <c r="O140" s="125"/>
      <c r="P140" s="125"/>
      <c r="Q140" s="125"/>
      <c r="R140" s="125"/>
      <c r="S140" s="124"/>
      <c r="T140" s="125"/>
      <c r="U140" s="125"/>
      <c r="V140" s="124"/>
      <c r="W140" s="125"/>
      <c r="X140" s="125"/>
      <c r="Y140" s="127"/>
      <c r="Z140" s="127"/>
      <c r="AA140" s="127"/>
      <c r="AB140" s="128"/>
      <c r="AC140" s="125"/>
      <c r="AD140" s="128"/>
      <c r="AE140" s="128"/>
      <c r="AF140" s="123"/>
    </row>
    <row r="141" spans="2:32" s="132" customFormat="1" ht="14.25">
      <c r="B141" s="130"/>
      <c r="C141" s="131"/>
      <c r="D141" s="130"/>
      <c r="E141" s="123"/>
      <c r="F141" s="124"/>
      <c r="G141" s="125"/>
      <c r="H141" s="125"/>
      <c r="I141" s="124"/>
      <c r="J141" s="125"/>
      <c r="K141" s="125"/>
      <c r="L141" s="125"/>
      <c r="M141" s="125"/>
      <c r="N141" s="125"/>
      <c r="O141" s="125"/>
      <c r="P141" s="125"/>
      <c r="Q141" s="125"/>
      <c r="R141" s="125"/>
      <c r="S141" s="124"/>
      <c r="T141" s="125"/>
      <c r="U141" s="125"/>
      <c r="V141" s="124"/>
      <c r="W141" s="125"/>
      <c r="X141" s="125"/>
      <c r="Y141" s="127"/>
      <c r="Z141" s="127"/>
      <c r="AA141" s="127"/>
      <c r="AB141" s="128"/>
      <c r="AC141" s="125"/>
      <c r="AD141" s="128"/>
      <c r="AE141" s="128"/>
      <c r="AF141" s="123"/>
    </row>
    <row r="142" spans="2:32" s="132" customFormat="1" ht="14.25">
      <c r="B142" s="154"/>
      <c r="C142" s="135" t="s">
        <v>95</v>
      </c>
      <c r="D142" s="154"/>
      <c r="E142" s="136"/>
      <c r="F142" s="137">
        <v>19879</v>
      </c>
      <c r="G142" s="138">
        <v>19679</v>
      </c>
      <c r="H142" s="138">
        <v>18866</v>
      </c>
      <c r="I142" s="137">
        <v>60</v>
      </c>
      <c r="J142" s="138">
        <v>11</v>
      </c>
      <c r="K142" s="138">
        <v>4</v>
      </c>
      <c r="L142" s="138">
        <v>3</v>
      </c>
      <c r="M142" s="138">
        <v>6</v>
      </c>
      <c r="N142" s="138">
        <v>0</v>
      </c>
      <c r="O142" s="138">
        <v>5</v>
      </c>
      <c r="P142" s="138">
        <v>106</v>
      </c>
      <c r="Q142" s="138">
        <v>5</v>
      </c>
      <c r="R142" s="138">
        <v>94</v>
      </c>
      <c r="S142" s="137">
        <v>1</v>
      </c>
      <c r="T142" s="138">
        <v>1</v>
      </c>
      <c r="U142" s="138">
        <v>0</v>
      </c>
      <c r="V142" s="137">
        <v>0</v>
      </c>
      <c r="W142" s="138">
        <v>0</v>
      </c>
      <c r="X142" s="138">
        <v>0</v>
      </c>
      <c r="Y142" s="139">
        <v>98.993913174707</v>
      </c>
      <c r="Z142" s="140">
        <v>30</v>
      </c>
      <c r="AA142" s="139">
        <v>94.9041702298908</v>
      </c>
      <c r="AB142" s="141">
        <v>0.301826047587907</v>
      </c>
      <c r="AC142" s="138">
        <v>10</v>
      </c>
      <c r="AD142" s="141">
        <v>0.0503043412646511</v>
      </c>
      <c r="AE142" s="167">
        <v>2</v>
      </c>
      <c r="AF142" s="136"/>
    </row>
    <row r="143" spans="2:32" s="132" customFormat="1" ht="14.25">
      <c r="B143" s="154"/>
      <c r="C143" s="135" t="s">
        <v>96</v>
      </c>
      <c r="D143" s="154"/>
      <c r="E143" s="136"/>
      <c r="F143" s="137">
        <v>4957</v>
      </c>
      <c r="G143" s="138">
        <v>4933</v>
      </c>
      <c r="H143" s="138">
        <v>4841</v>
      </c>
      <c r="I143" s="137">
        <v>2</v>
      </c>
      <c r="J143" s="138">
        <v>0</v>
      </c>
      <c r="K143" s="138">
        <v>0</v>
      </c>
      <c r="L143" s="138">
        <v>1</v>
      </c>
      <c r="M143" s="138">
        <v>0</v>
      </c>
      <c r="N143" s="138">
        <v>0</v>
      </c>
      <c r="O143" s="138">
        <v>0</v>
      </c>
      <c r="P143" s="138">
        <v>21</v>
      </c>
      <c r="Q143" s="138">
        <v>0</v>
      </c>
      <c r="R143" s="138">
        <v>112</v>
      </c>
      <c r="S143" s="137">
        <v>1</v>
      </c>
      <c r="T143" s="138">
        <v>1</v>
      </c>
      <c r="U143" s="138">
        <v>0</v>
      </c>
      <c r="V143" s="137">
        <v>0</v>
      </c>
      <c r="W143" s="138">
        <v>0</v>
      </c>
      <c r="X143" s="138">
        <v>0</v>
      </c>
      <c r="Y143" s="139">
        <v>99.5158361912447</v>
      </c>
      <c r="Z143" s="140">
        <v>6</v>
      </c>
      <c r="AA143" s="139">
        <v>97.6598749243494</v>
      </c>
      <c r="AB143" s="141">
        <v>0.0403469840629413</v>
      </c>
      <c r="AC143" s="138">
        <v>2</v>
      </c>
      <c r="AD143" s="141">
        <v>0.0403469840629413</v>
      </c>
      <c r="AE143" s="167">
        <v>22</v>
      </c>
      <c r="AF143" s="136"/>
    </row>
    <row r="144" spans="2:32" s="132" customFormat="1" ht="14.25">
      <c r="B144" s="154"/>
      <c r="C144" s="135" t="s">
        <v>97</v>
      </c>
      <c r="D144" s="154"/>
      <c r="E144" s="136"/>
      <c r="F144" s="137">
        <v>4990</v>
      </c>
      <c r="G144" s="138">
        <v>4975</v>
      </c>
      <c r="H144" s="138">
        <v>4888</v>
      </c>
      <c r="I144" s="137">
        <v>0</v>
      </c>
      <c r="J144" s="138">
        <v>1</v>
      </c>
      <c r="K144" s="138">
        <v>0</v>
      </c>
      <c r="L144" s="138">
        <v>0</v>
      </c>
      <c r="M144" s="138">
        <v>1</v>
      </c>
      <c r="N144" s="138">
        <v>0</v>
      </c>
      <c r="O144" s="138">
        <v>0</v>
      </c>
      <c r="P144" s="138">
        <v>12</v>
      </c>
      <c r="Q144" s="138">
        <v>1</v>
      </c>
      <c r="R144" s="138">
        <v>111</v>
      </c>
      <c r="S144" s="137">
        <v>0</v>
      </c>
      <c r="T144" s="138">
        <v>0</v>
      </c>
      <c r="U144" s="138">
        <v>0</v>
      </c>
      <c r="V144" s="137">
        <v>0</v>
      </c>
      <c r="W144" s="138">
        <v>0</v>
      </c>
      <c r="X144" s="138">
        <v>0</v>
      </c>
      <c r="Y144" s="139">
        <v>99.6993987975952</v>
      </c>
      <c r="Z144" s="140">
        <v>1</v>
      </c>
      <c r="AA144" s="139">
        <v>97.9559118236473</v>
      </c>
      <c r="AB144" s="141">
        <v>0</v>
      </c>
      <c r="AC144" s="138">
        <v>1</v>
      </c>
      <c r="AD144" s="141">
        <v>0.0200400801603206</v>
      </c>
      <c r="AE144" s="167">
        <v>22</v>
      </c>
      <c r="AF144" s="136"/>
    </row>
    <row r="145" spans="2:32" s="132" customFormat="1" ht="14.25">
      <c r="B145" s="154"/>
      <c r="C145" s="135" t="s">
        <v>98</v>
      </c>
      <c r="D145" s="154"/>
      <c r="E145" s="136"/>
      <c r="F145" s="137">
        <v>9291</v>
      </c>
      <c r="G145" s="138">
        <v>9227</v>
      </c>
      <c r="H145" s="138">
        <v>8886</v>
      </c>
      <c r="I145" s="137">
        <v>20</v>
      </c>
      <c r="J145" s="138">
        <v>0</v>
      </c>
      <c r="K145" s="138">
        <v>0</v>
      </c>
      <c r="L145" s="138">
        <v>0</v>
      </c>
      <c r="M145" s="138">
        <v>2</v>
      </c>
      <c r="N145" s="138">
        <v>0</v>
      </c>
      <c r="O145" s="138">
        <v>0</v>
      </c>
      <c r="P145" s="138">
        <v>42</v>
      </c>
      <c r="Q145" s="138">
        <v>0</v>
      </c>
      <c r="R145" s="138">
        <v>309</v>
      </c>
      <c r="S145" s="137">
        <v>0</v>
      </c>
      <c r="T145" s="138">
        <v>0</v>
      </c>
      <c r="U145" s="138">
        <v>0</v>
      </c>
      <c r="V145" s="137">
        <v>0</v>
      </c>
      <c r="W145" s="138">
        <v>0</v>
      </c>
      <c r="X145" s="138">
        <v>0</v>
      </c>
      <c r="Y145" s="139">
        <v>99.3111613389301</v>
      </c>
      <c r="Z145" s="140">
        <v>11</v>
      </c>
      <c r="AA145" s="139">
        <v>95.6409428479173</v>
      </c>
      <c r="AB145" s="141">
        <v>0.215262081584329</v>
      </c>
      <c r="AC145" s="138">
        <v>2</v>
      </c>
      <c r="AD145" s="141">
        <v>0.0215262081584329</v>
      </c>
      <c r="AE145" s="167">
        <v>22</v>
      </c>
      <c r="AF145" s="136"/>
    </row>
    <row r="146" spans="2:32" s="132" customFormat="1" ht="14.25">
      <c r="B146" s="154"/>
      <c r="C146" s="135" t="s">
        <v>99</v>
      </c>
      <c r="D146" s="154"/>
      <c r="E146" s="136"/>
      <c r="F146" s="137">
        <v>3666</v>
      </c>
      <c r="G146" s="138">
        <v>3613</v>
      </c>
      <c r="H146" s="138">
        <v>3554</v>
      </c>
      <c r="I146" s="137">
        <v>41</v>
      </c>
      <c r="J146" s="138">
        <v>3</v>
      </c>
      <c r="K146" s="138">
        <v>0</v>
      </c>
      <c r="L146" s="138">
        <v>0</v>
      </c>
      <c r="M146" s="138">
        <v>0</v>
      </c>
      <c r="N146" s="138">
        <v>0</v>
      </c>
      <c r="O146" s="138">
        <v>0</v>
      </c>
      <c r="P146" s="138">
        <v>9</v>
      </c>
      <c r="Q146" s="138">
        <v>0</v>
      </c>
      <c r="R146" s="138">
        <v>72</v>
      </c>
      <c r="S146" s="137">
        <v>0</v>
      </c>
      <c r="T146" s="138">
        <v>0</v>
      </c>
      <c r="U146" s="138">
        <v>0</v>
      </c>
      <c r="V146" s="137">
        <v>0</v>
      </c>
      <c r="W146" s="138">
        <v>0</v>
      </c>
      <c r="X146" s="138">
        <v>0</v>
      </c>
      <c r="Y146" s="139">
        <v>98.5542825968358</v>
      </c>
      <c r="Z146" s="140">
        <v>41</v>
      </c>
      <c r="AA146" s="139">
        <v>96.9448990725586</v>
      </c>
      <c r="AB146" s="141">
        <v>1.11838516093835</v>
      </c>
      <c r="AC146" s="138">
        <v>0</v>
      </c>
      <c r="AD146" s="141">
        <v>0</v>
      </c>
      <c r="AE146" s="167">
        <v>40</v>
      </c>
      <c r="AF146" s="136"/>
    </row>
    <row r="147" spans="2:32" s="132" customFormat="1" ht="14.25">
      <c r="B147" s="154"/>
      <c r="C147" s="135" t="s">
        <v>100</v>
      </c>
      <c r="D147" s="154"/>
      <c r="E147" s="136"/>
      <c r="F147" s="137">
        <v>4454</v>
      </c>
      <c r="G147" s="138">
        <v>4421</v>
      </c>
      <c r="H147" s="138">
        <v>4343</v>
      </c>
      <c r="I147" s="137">
        <v>10</v>
      </c>
      <c r="J147" s="138">
        <v>4</v>
      </c>
      <c r="K147" s="138">
        <v>0</v>
      </c>
      <c r="L147" s="138">
        <v>0</v>
      </c>
      <c r="M147" s="138">
        <v>0</v>
      </c>
      <c r="N147" s="138">
        <v>0</v>
      </c>
      <c r="O147" s="138">
        <v>0</v>
      </c>
      <c r="P147" s="138">
        <v>19</v>
      </c>
      <c r="Q147" s="138">
        <v>0</v>
      </c>
      <c r="R147" s="138">
        <v>85</v>
      </c>
      <c r="S147" s="137">
        <v>0</v>
      </c>
      <c r="T147" s="138">
        <v>0</v>
      </c>
      <c r="U147" s="138">
        <v>0</v>
      </c>
      <c r="V147" s="137">
        <v>0</v>
      </c>
      <c r="W147" s="138">
        <v>0</v>
      </c>
      <c r="X147" s="138">
        <v>0</v>
      </c>
      <c r="Y147" s="139">
        <v>99.2590929501572</v>
      </c>
      <c r="Z147" s="140">
        <v>11</v>
      </c>
      <c r="AA147" s="139">
        <v>97.5078581050741</v>
      </c>
      <c r="AB147" s="141">
        <v>0.224517287831163</v>
      </c>
      <c r="AC147" s="138">
        <v>0</v>
      </c>
      <c r="AD147" s="141">
        <v>0</v>
      </c>
      <c r="AE147" s="167">
        <v>40</v>
      </c>
      <c r="AF147" s="136"/>
    </row>
    <row r="148" spans="2:32" s="132" customFormat="1" ht="14.25">
      <c r="B148" s="154"/>
      <c r="C148" s="135" t="s">
        <v>101</v>
      </c>
      <c r="D148" s="154"/>
      <c r="E148" s="136"/>
      <c r="F148" s="137">
        <v>7658</v>
      </c>
      <c r="G148" s="138">
        <v>7531</v>
      </c>
      <c r="H148" s="138">
        <v>7229</v>
      </c>
      <c r="I148" s="137">
        <v>87</v>
      </c>
      <c r="J148" s="138">
        <v>6</v>
      </c>
      <c r="K148" s="138">
        <v>0</v>
      </c>
      <c r="L148" s="138">
        <v>0</v>
      </c>
      <c r="M148" s="138">
        <v>0</v>
      </c>
      <c r="N148" s="138">
        <v>0</v>
      </c>
      <c r="O148" s="138">
        <v>0</v>
      </c>
      <c r="P148" s="138">
        <v>34</v>
      </c>
      <c r="Q148" s="138">
        <v>0</v>
      </c>
      <c r="R148" s="138">
        <v>258</v>
      </c>
      <c r="S148" s="137">
        <v>0</v>
      </c>
      <c r="T148" s="138">
        <v>0</v>
      </c>
      <c r="U148" s="138">
        <v>0</v>
      </c>
      <c r="V148" s="137">
        <v>0</v>
      </c>
      <c r="W148" s="138">
        <v>0</v>
      </c>
      <c r="X148" s="138">
        <v>0</v>
      </c>
      <c r="Y148" s="139">
        <v>98.3416035518412</v>
      </c>
      <c r="Z148" s="140">
        <v>44</v>
      </c>
      <c r="AA148" s="139">
        <v>94.3980151475581</v>
      </c>
      <c r="AB148" s="141">
        <v>1.13606685818752</v>
      </c>
      <c r="AC148" s="138">
        <v>0</v>
      </c>
      <c r="AD148" s="141">
        <v>0</v>
      </c>
      <c r="AE148" s="167">
        <v>40</v>
      </c>
      <c r="AF148" s="136"/>
    </row>
    <row r="149" spans="2:32" s="132" customFormat="1" ht="14.25">
      <c r="B149" s="154"/>
      <c r="C149" s="135" t="s">
        <v>102</v>
      </c>
      <c r="D149" s="154"/>
      <c r="E149" s="136"/>
      <c r="F149" s="137">
        <v>11692</v>
      </c>
      <c r="G149" s="138">
        <v>11574</v>
      </c>
      <c r="H149" s="138">
        <v>11141</v>
      </c>
      <c r="I149" s="137">
        <v>22</v>
      </c>
      <c r="J149" s="138">
        <v>3</v>
      </c>
      <c r="K149" s="138">
        <v>1</v>
      </c>
      <c r="L149" s="138">
        <v>0</v>
      </c>
      <c r="M149" s="138">
        <v>3</v>
      </c>
      <c r="N149" s="138">
        <v>0</v>
      </c>
      <c r="O149" s="138">
        <v>2</v>
      </c>
      <c r="P149" s="138">
        <v>86</v>
      </c>
      <c r="Q149" s="138">
        <v>1</v>
      </c>
      <c r="R149" s="138">
        <v>689</v>
      </c>
      <c r="S149" s="137">
        <v>0</v>
      </c>
      <c r="T149" s="138">
        <v>0</v>
      </c>
      <c r="U149" s="138">
        <v>0</v>
      </c>
      <c r="V149" s="137">
        <v>0</v>
      </c>
      <c r="W149" s="138">
        <v>0</v>
      </c>
      <c r="X149" s="138">
        <v>0</v>
      </c>
      <c r="Y149" s="139">
        <v>98.9907629148136</v>
      </c>
      <c r="Z149" s="140">
        <v>30</v>
      </c>
      <c r="AA149" s="139">
        <v>95.2873759835785</v>
      </c>
      <c r="AB149" s="141">
        <v>0.188162846390695</v>
      </c>
      <c r="AC149" s="138">
        <v>3</v>
      </c>
      <c r="AD149" s="141">
        <v>0.0256585699623674</v>
      </c>
      <c r="AE149" s="167">
        <v>22</v>
      </c>
      <c r="AF149" s="136"/>
    </row>
    <row r="150" spans="2:32" s="132" customFormat="1" ht="14.25">
      <c r="B150" s="154"/>
      <c r="C150" s="135" t="s">
        <v>103</v>
      </c>
      <c r="D150" s="154"/>
      <c r="E150" s="136"/>
      <c r="F150" s="137">
        <v>8410</v>
      </c>
      <c r="G150" s="138">
        <v>8345</v>
      </c>
      <c r="H150" s="138">
        <v>7908</v>
      </c>
      <c r="I150" s="137">
        <v>3</v>
      </c>
      <c r="J150" s="138">
        <v>2</v>
      </c>
      <c r="K150" s="138">
        <v>2</v>
      </c>
      <c r="L150" s="138">
        <v>0</v>
      </c>
      <c r="M150" s="138">
        <v>1</v>
      </c>
      <c r="N150" s="138">
        <v>0</v>
      </c>
      <c r="O150" s="138">
        <v>3</v>
      </c>
      <c r="P150" s="138">
        <v>54</v>
      </c>
      <c r="Q150" s="138">
        <v>0</v>
      </c>
      <c r="R150" s="138">
        <v>635</v>
      </c>
      <c r="S150" s="137">
        <v>0</v>
      </c>
      <c r="T150" s="138">
        <v>0</v>
      </c>
      <c r="U150" s="138">
        <v>0</v>
      </c>
      <c r="V150" s="137">
        <v>0</v>
      </c>
      <c r="W150" s="138">
        <v>0</v>
      </c>
      <c r="X150" s="138">
        <v>0</v>
      </c>
      <c r="Y150" s="139">
        <v>99.2271105826397</v>
      </c>
      <c r="Z150" s="140">
        <v>19</v>
      </c>
      <c r="AA150" s="139">
        <v>94.0309155766944</v>
      </c>
      <c r="AB150" s="141">
        <v>0.0356718192627824</v>
      </c>
      <c r="AC150" s="138">
        <v>1</v>
      </c>
      <c r="AD150" s="141">
        <v>0.0118906064209275</v>
      </c>
      <c r="AE150" s="167">
        <v>22</v>
      </c>
      <c r="AF150" s="136"/>
    </row>
    <row r="151" spans="2:32" s="132" customFormat="1" ht="14.25">
      <c r="B151" s="154"/>
      <c r="C151" s="135" t="s">
        <v>104</v>
      </c>
      <c r="D151" s="154"/>
      <c r="E151" s="136"/>
      <c r="F151" s="137">
        <v>8225</v>
      </c>
      <c r="G151" s="138">
        <v>8132</v>
      </c>
      <c r="H151" s="138">
        <v>7925</v>
      </c>
      <c r="I151" s="137">
        <v>18</v>
      </c>
      <c r="J151" s="138">
        <v>3</v>
      </c>
      <c r="K151" s="138">
        <v>1</v>
      </c>
      <c r="L151" s="138">
        <v>4</v>
      </c>
      <c r="M151" s="138">
        <v>0</v>
      </c>
      <c r="N151" s="138">
        <v>0</v>
      </c>
      <c r="O151" s="138">
        <v>0</v>
      </c>
      <c r="P151" s="138">
        <v>67</v>
      </c>
      <c r="Q151" s="138">
        <v>0</v>
      </c>
      <c r="R151" s="138">
        <v>454</v>
      </c>
      <c r="S151" s="137">
        <v>0</v>
      </c>
      <c r="T151" s="138">
        <v>0</v>
      </c>
      <c r="U151" s="138">
        <v>0</v>
      </c>
      <c r="V151" s="137">
        <v>0</v>
      </c>
      <c r="W151" s="138">
        <v>0</v>
      </c>
      <c r="X151" s="138">
        <v>0</v>
      </c>
      <c r="Y151" s="139">
        <v>98.8693009118541</v>
      </c>
      <c r="Z151" s="140">
        <v>36</v>
      </c>
      <c r="AA151" s="139">
        <v>96.3525835866261</v>
      </c>
      <c r="AB151" s="141">
        <v>0.218844984802432</v>
      </c>
      <c r="AC151" s="138">
        <v>4</v>
      </c>
      <c r="AD151" s="141">
        <v>0.0486322188449848</v>
      </c>
      <c r="AE151" s="167">
        <v>22</v>
      </c>
      <c r="AF151" s="136"/>
    </row>
    <row r="152" spans="2:32" s="132" customFormat="1" ht="14.25">
      <c r="B152" s="154"/>
      <c r="C152" s="135" t="s">
        <v>105</v>
      </c>
      <c r="D152" s="154"/>
      <c r="E152" s="136"/>
      <c r="F152" s="137">
        <v>29834</v>
      </c>
      <c r="G152" s="138">
        <v>29597</v>
      </c>
      <c r="H152" s="138">
        <v>28062</v>
      </c>
      <c r="I152" s="137">
        <v>51</v>
      </c>
      <c r="J152" s="138">
        <v>17</v>
      </c>
      <c r="K152" s="138">
        <v>2</v>
      </c>
      <c r="L152" s="138">
        <v>5</v>
      </c>
      <c r="M152" s="138">
        <v>10</v>
      </c>
      <c r="N152" s="138">
        <v>2</v>
      </c>
      <c r="O152" s="138">
        <v>4</v>
      </c>
      <c r="P152" s="138">
        <v>145</v>
      </c>
      <c r="Q152" s="138">
        <v>1</v>
      </c>
      <c r="R152" s="138">
        <v>3717</v>
      </c>
      <c r="S152" s="137">
        <v>1</v>
      </c>
      <c r="T152" s="138">
        <v>1</v>
      </c>
      <c r="U152" s="138">
        <v>0</v>
      </c>
      <c r="V152" s="137">
        <v>0</v>
      </c>
      <c r="W152" s="138">
        <v>0</v>
      </c>
      <c r="X152" s="138">
        <v>1</v>
      </c>
      <c r="Y152" s="139">
        <v>99.205604344037</v>
      </c>
      <c r="Z152" s="140">
        <v>19</v>
      </c>
      <c r="AA152" s="139">
        <v>94.0604679225045</v>
      </c>
      <c r="AB152" s="141">
        <v>0.170945900650265</v>
      </c>
      <c r="AC152" s="138">
        <v>17</v>
      </c>
      <c r="AD152" s="141">
        <v>0.0569819668834216</v>
      </c>
      <c r="AE152" s="167">
        <v>2</v>
      </c>
      <c r="AF152" s="136"/>
    </row>
    <row r="153" spans="2:32" s="132" customFormat="1" ht="14.25">
      <c r="B153" s="154"/>
      <c r="C153" s="135" t="s">
        <v>106</v>
      </c>
      <c r="D153" s="154"/>
      <c r="E153" s="136"/>
      <c r="F153" s="137">
        <v>25001</v>
      </c>
      <c r="G153" s="138">
        <v>24775</v>
      </c>
      <c r="H153" s="138">
        <v>23839</v>
      </c>
      <c r="I153" s="137">
        <v>44</v>
      </c>
      <c r="J153" s="138">
        <v>19</v>
      </c>
      <c r="K153" s="138">
        <v>1</v>
      </c>
      <c r="L153" s="138">
        <v>1</v>
      </c>
      <c r="M153" s="138">
        <v>8</v>
      </c>
      <c r="N153" s="138">
        <v>0</v>
      </c>
      <c r="O153" s="138">
        <v>6</v>
      </c>
      <c r="P153" s="138">
        <v>146</v>
      </c>
      <c r="Q153" s="138">
        <v>1</v>
      </c>
      <c r="R153" s="138">
        <v>1951</v>
      </c>
      <c r="S153" s="137">
        <v>0</v>
      </c>
      <c r="T153" s="138">
        <v>0</v>
      </c>
      <c r="U153" s="138">
        <v>0</v>
      </c>
      <c r="V153" s="137">
        <v>0</v>
      </c>
      <c r="W153" s="138">
        <v>0</v>
      </c>
      <c r="X153" s="138">
        <v>0</v>
      </c>
      <c r="Y153" s="139">
        <v>99.0960361585537</v>
      </c>
      <c r="Z153" s="140">
        <v>25</v>
      </c>
      <c r="AA153" s="139">
        <v>95.3521859125635</v>
      </c>
      <c r="AB153" s="141">
        <v>0.175992960281589</v>
      </c>
      <c r="AC153" s="138">
        <v>9</v>
      </c>
      <c r="AD153" s="141">
        <v>0.0359985600575977</v>
      </c>
      <c r="AE153" s="167">
        <v>22</v>
      </c>
      <c r="AF153" s="136"/>
    </row>
    <row r="154" spans="2:32" s="132" customFormat="1" ht="14.25">
      <c r="B154" s="154"/>
      <c r="C154" s="135" t="s">
        <v>107</v>
      </c>
      <c r="D154" s="154"/>
      <c r="E154" s="136"/>
      <c r="F154" s="137">
        <v>48348</v>
      </c>
      <c r="G154" s="138">
        <v>47780</v>
      </c>
      <c r="H154" s="138">
        <v>45885</v>
      </c>
      <c r="I154" s="137">
        <v>226</v>
      </c>
      <c r="J154" s="138">
        <v>68</v>
      </c>
      <c r="K154" s="138">
        <v>4</v>
      </c>
      <c r="L154" s="138">
        <v>13</v>
      </c>
      <c r="M154" s="138">
        <v>2</v>
      </c>
      <c r="N154" s="138">
        <v>2</v>
      </c>
      <c r="O154" s="138">
        <v>4</v>
      </c>
      <c r="P154" s="138">
        <v>247</v>
      </c>
      <c r="Q154" s="138">
        <v>2</v>
      </c>
      <c r="R154" s="138">
        <v>2129</v>
      </c>
      <c r="S154" s="137">
        <v>7</v>
      </c>
      <c r="T154" s="138">
        <v>6</v>
      </c>
      <c r="U154" s="138">
        <v>0</v>
      </c>
      <c r="V154" s="137">
        <v>1</v>
      </c>
      <c r="W154" s="138">
        <v>0</v>
      </c>
      <c r="X154" s="138">
        <v>0</v>
      </c>
      <c r="Y154" s="139">
        <v>98.8251840820716</v>
      </c>
      <c r="Z154" s="140">
        <v>38</v>
      </c>
      <c r="AA154" s="139">
        <v>94.9056837925044</v>
      </c>
      <c r="AB154" s="141">
        <v>0.467444361710929</v>
      </c>
      <c r="AC154" s="138">
        <v>22</v>
      </c>
      <c r="AD154" s="141">
        <v>0.0455034334408869</v>
      </c>
      <c r="AE154" s="167">
        <v>22</v>
      </c>
      <c r="AF154" s="136"/>
    </row>
    <row r="155" spans="2:32" s="132" customFormat="1" ht="14.25">
      <c r="B155" s="154"/>
      <c r="C155" s="135" t="s">
        <v>108</v>
      </c>
      <c r="D155" s="154"/>
      <c r="E155" s="136"/>
      <c r="F155" s="137">
        <v>36013</v>
      </c>
      <c r="G155" s="138">
        <v>35745</v>
      </c>
      <c r="H155" s="138">
        <v>34043</v>
      </c>
      <c r="I155" s="137">
        <v>38</v>
      </c>
      <c r="J155" s="138">
        <v>18</v>
      </c>
      <c r="K155" s="138">
        <v>1</v>
      </c>
      <c r="L155" s="138">
        <v>6</v>
      </c>
      <c r="M155" s="138">
        <v>1</v>
      </c>
      <c r="N155" s="138">
        <v>0</v>
      </c>
      <c r="O155" s="138">
        <v>4</v>
      </c>
      <c r="P155" s="138">
        <v>195</v>
      </c>
      <c r="Q155" s="138">
        <v>5</v>
      </c>
      <c r="R155" s="138">
        <v>3517</v>
      </c>
      <c r="S155" s="137">
        <v>0</v>
      </c>
      <c r="T155" s="138">
        <v>0</v>
      </c>
      <c r="U155" s="138">
        <v>0</v>
      </c>
      <c r="V155" s="137">
        <v>0</v>
      </c>
      <c r="W155" s="138">
        <v>0</v>
      </c>
      <c r="X155" s="138">
        <v>0</v>
      </c>
      <c r="Y155" s="139">
        <v>99.2558242856746</v>
      </c>
      <c r="Z155" s="140">
        <v>11</v>
      </c>
      <c r="AA155" s="139">
        <v>94.5297531446978</v>
      </c>
      <c r="AB155" s="141">
        <v>0.105517452031211</v>
      </c>
      <c r="AC155" s="138">
        <v>7</v>
      </c>
      <c r="AD155" s="141">
        <v>0.0194374253741704</v>
      </c>
      <c r="AE155" s="167">
        <v>22</v>
      </c>
      <c r="AF155" s="136"/>
    </row>
    <row r="156" spans="2:32" s="132" customFormat="1" ht="14.25">
      <c r="B156" s="154"/>
      <c r="C156" s="135" t="s">
        <v>109</v>
      </c>
      <c r="D156" s="154"/>
      <c r="E156" s="136"/>
      <c r="F156" s="137">
        <v>8631</v>
      </c>
      <c r="G156" s="138">
        <v>8600</v>
      </c>
      <c r="H156" s="138">
        <v>8304</v>
      </c>
      <c r="I156" s="137">
        <v>2</v>
      </c>
      <c r="J156" s="138">
        <v>1</v>
      </c>
      <c r="K156" s="138">
        <v>0</v>
      </c>
      <c r="L156" s="138">
        <v>1</v>
      </c>
      <c r="M156" s="138">
        <v>1</v>
      </c>
      <c r="N156" s="138">
        <v>0</v>
      </c>
      <c r="O156" s="138">
        <v>0</v>
      </c>
      <c r="P156" s="138">
        <v>26</v>
      </c>
      <c r="Q156" s="138">
        <v>0</v>
      </c>
      <c r="R156" s="138">
        <v>222</v>
      </c>
      <c r="S156" s="137">
        <v>0</v>
      </c>
      <c r="T156" s="138">
        <v>0</v>
      </c>
      <c r="U156" s="138">
        <v>0</v>
      </c>
      <c r="V156" s="137">
        <v>0</v>
      </c>
      <c r="W156" s="138">
        <v>0</v>
      </c>
      <c r="X156" s="138">
        <v>0</v>
      </c>
      <c r="Y156" s="139">
        <v>99.6408295678369</v>
      </c>
      <c r="Z156" s="140">
        <v>2</v>
      </c>
      <c r="AA156" s="139">
        <v>96.2113312478276</v>
      </c>
      <c r="AB156" s="141">
        <v>0.0231722859460086</v>
      </c>
      <c r="AC156" s="138">
        <v>2</v>
      </c>
      <c r="AD156" s="141">
        <v>0.0231722859460086</v>
      </c>
      <c r="AE156" s="167">
        <v>22</v>
      </c>
      <c r="AF156" s="136"/>
    </row>
    <row r="157" spans="2:32" s="132" customFormat="1" ht="14.25">
      <c r="B157" s="154"/>
      <c r="C157" s="135" t="s">
        <v>110</v>
      </c>
      <c r="D157" s="154"/>
      <c r="E157" s="136"/>
      <c r="F157" s="137">
        <v>4294</v>
      </c>
      <c r="G157" s="138">
        <v>4262</v>
      </c>
      <c r="H157" s="138">
        <v>4182</v>
      </c>
      <c r="I157" s="137">
        <v>0</v>
      </c>
      <c r="J157" s="138">
        <v>1</v>
      </c>
      <c r="K157" s="138">
        <v>0</v>
      </c>
      <c r="L157" s="138">
        <v>1</v>
      </c>
      <c r="M157" s="138">
        <v>1</v>
      </c>
      <c r="N157" s="138">
        <v>0</v>
      </c>
      <c r="O157" s="138">
        <v>2</v>
      </c>
      <c r="P157" s="138">
        <v>27</v>
      </c>
      <c r="Q157" s="138">
        <v>0</v>
      </c>
      <c r="R157" s="138">
        <v>120</v>
      </c>
      <c r="S157" s="137">
        <v>0</v>
      </c>
      <c r="T157" s="138">
        <v>0</v>
      </c>
      <c r="U157" s="138">
        <v>0</v>
      </c>
      <c r="V157" s="137">
        <v>0</v>
      </c>
      <c r="W157" s="138">
        <v>0</v>
      </c>
      <c r="X157" s="138">
        <v>0</v>
      </c>
      <c r="Y157" s="139">
        <v>99.2547741034001</v>
      </c>
      <c r="Z157" s="140">
        <v>11</v>
      </c>
      <c r="AA157" s="139">
        <v>97.3917093619003</v>
      </c>
      <c r="AB157" s="141">
        <v>0</v>
      </c>
      <c r="AC157" s="138">
        <v>2</v>
      </c>
      <c r="AD157" s="141">
        <v>0.0465766185374942</v>
      </c>
      <c r="AE157" s="167">
        <v>22</v>
      </c>
      <c r="AF157" s="136"/>
    </row>
    <row r="158" spans="2:32" s="132" customFormat="1" ht="14.25">
      <c r="B158" s="168"/>
      <c r="C158" s="146" t="s">
        <v>111</v>
      </c>
      <c r="D158" s="168"/>
      <c r="E158" s="147"/>
      <c r="F158" s="148">
        <v>4841</v>
      </c>
      <c r="G158" s="149">
        <v>4821</v>
      </c>
      <c r="H158" s="149">
        <v>4751</v>
      </c>
      <c r="I158" s="148">
        <v>1</v>
      </c>
      <c r="J158" s="149">
        <v>2</v>
      </c>
      <c r="K158" s="149">
        <v>0</v>
      </c>
      <c r="L158" s="149">
        <v>0</v>
      </c>
      <c r="M158" s="149">
        <v>0</v>
      </c>
      <c r="N158" s="149">
        <v>0</v>
      </c>
      <c r="O158" s="149">
        <v>0</v>
      </c>
      <c r="P158" s="149">
        <v>17</v>
      </c>
      <c r="Q158" s="149">
        <v>0</v>
      </c>
      <c r="R158" s="149">
        <v>99</v>
      </c>
      <c r="S158" s="148">
        <v>0</v>
      </c>
      <c r="T158" s="149">
        <v>0</v>
      </c>
      <c r="U158" s="149">
        <v>0</v>
      </c>
      <c r="V158" s="148">
        <v>0</v>
      </c>
      <c r="W158" s="149">
        <v>0</v>
      </c>
      <c r="X158" s="149">
        <v>0</v>
      </c>
      <c r="Y158" s="150">
        <v>99.5868622185499</v>
      </c>
      <c r="Z158" s="151">
        <v>2</v>
      </c>
      <c r="AA158" s="150">
        <v>98.1408799834745</v>
      </c>
      <c r="AB158" s="152">
        <v>0.0206568890725057</v>
      </c>
      <c r="AC158" s="149">
        <v>0</v>
      </c>
      <c r="AD158" s="152">
        <v>0</v>
      </c>
      <c r="AE158" s="169">
        <v>40</v>
      </c>
      <c r="AF158" s="147"/>
    </row>
    <row r="159" spans="2:32" s="132" customFormat="1" ht="14.25">
      <c r="B159" s="154"/>
      <c r="C159" s="135" t="s">
        <v>112</v>
      </c>
      <c r="D159" s="154"/>
      <c r="E159" s="136"/>
      <c r="F159" s="137">
        <v>3412</v>
      </c>
      <c r="G159" s="138">
        <v>3398</v>
      </c>
      <c r="H159" s="138">
        <v>3343</v>
      </c>
      <c r="I159" s="137">
        <v>2</v>
      </c>
      <c r="J159" s="138">
        <v>1</v>
      </c>
      <c r="K159" s="138">
        <v>0</v>
      </c>
      <c r="L159" s="138">
        <v>0</v>
      </c>
      <c r="M159" s="138">
        <v>0</v>
      </c>
      <c r="N159" s="138">
        <v>0</v>
      </c>
      <c r="O159" s="138">
        <v>0</v>
      </c>
      <c r="P159" s="138">
        <v>11</v>
      </c>
      <c r="Q159" s="138">
        <v>0</v>
      </c>
      <c r="R159" s="138">
        <v>71</v>
      </c>
      <c r="S159" s="137">
        <v>0</v>
      </c>
      <c r="T159" s="138">
        <v>0</v>
      </c>
      <c r="U159" s="138">
        <v>0</v>
      </c>
      <c r="V159" s="137">
        <v>0</v>
      </c>
      <c r="W159" s="138">
        <v>0</v>
      </c>
      <c r="X159" s="138">
        <v>0</v>
      </c>
      <c r="Y159" s="139">
        <v>99.5896834701055</v>
      </c>
      <c r="Z159" s="140">
        <v>2</v>
      </c>
      <c r="AA159" s="139">
        <v>97.9777256740914</v>
      </c>
      <c r="AB159" s="141">
        <v>0.0586166471277843</v>
      </c>
      <c r="AC159" s="138">
        <v>0</v>
      </c>
      <c r="AD159" s="141">
        <v>0</v>
      </c>
      <c r="AE159" s="167">
        <v>40</v>
      </c>
      <c r="AF159" s="136"/>
    </row>
    <row r="160" spans="2:32" s="132" customFormat="1" ht="14.25">
      <c r="B160" s="154"/>
      <c r="C160" s="135" t="s">
        <v>113</v>
      </c>
      <c r="D160" s="154"/>
      <c r="E160" s="136"/>
      <c r="F160" s="137">
        <v>3479</v>
      </c>
      <c r="G160" s="138">
        <v>3452</v>
      </c>
      <c r="H160" s="138">
        <v>3326</v>
      </c>
      <c r="I160" s="137">
        <v>6</v>
      </c>
      <c r="J160" s="138">
        <v>1</v>
      </c>
      <c r="K160" s="138">
        <v>0</v>
      </c>
      <c r="L160" s="138">
        <v>0</v>
      </c>
      <c r="M160" s="138">
        <v>3</v>
      </c>
      <c r="N160" s="138">
        <v>0</v>
      </c>
      <c r="O160" s="138">
        <v>2</v>
      </c>
      <c r="P160" s="138">
        <v>15</v>
      </c>
      <c r="Q160" s="138">
        <v>0</v>
      </c>
      <c r="R160" s="138">
        <v>88</v>
      </c>
      <c r="S160" s="137">
        <v>0</v>
      </c>
      <c r="T160" s="138">
        <v>0</v>
      </c>
      <c r="U160" s="138">
        <v>0</v>
      </c>
      <c r="V160" s="137">
        <v>0</v>
      </c>
      <c r="W160" s="138">
        <v>0</v>
      </c>
      <c r="X160" s="138">
        <v>0</v>
      </c>
      <c r="Y160" s="139">
        <v>99.2239149180799</v>
      </c>
      <c r="Z160" s="140">
        <v>19</v>
      </c>
      <c r="AA160" s="139">
        <v>95.6021845357862</v>
      </c>
      <c r="AB160" s="141">
        <v>0.172463351537798</v>
      </c>
      <c r="AC160" s="138">
        <v>3</v>
      </c>
      <c r="AD160" s="141">
        <v>0.0862316757688991</v>
      </c>
      <c r="AE160" s="167">
        <v>2</v>
      </c>
      <c r="AF160" s="136"/>
    </row>
    <row r="161" spans="2:32" s="132" customFormat="1" ht="14.25">
      <c r="B161" s="154"/>
      <c r="C161" s="135" t="s">
        <v>114</v>
      </c>
      <c r="D161" s="154"/>
      <c r="E161" s="136"/>
      <c r="F161" s="137">
        <v>8977</v>
      </c>
      <c r="G161" s="138">
        <v>8898</v>
      </c>
      <c r="H161" s="138">
        <v>8564</v>
      </c>
      <c r="I161" s="137">
        <v>28</v>
      </c>
      <c r="J161" s="138">
        <v>3</v>
      </c>
      <c r="K161" s="138">
        <v>0</v>
      </c>
      <c r="L161" s="138">
        <v>1</v>
      </c>
      <c r="M161" s="138">
        <v>1</v>
      </c>
      <c r="N161" s="138">
        <v>2</v>
      </c>
      <c r="O161" s="138">
        <v>0</v>
      </c>
      <c r="P161" s="138">
        <v>44</v>
      </c>
      <c r="Q161" s="138">
        <v>0</v>
      </c>
      <c r="R161" s="138">
        <v>190</v>
      </c>
      <c r="S161" s="137">
        <v>0</v>
      </c>
      <c r="T161" s="138">
        <v>0</v>
      </c>
      <c r="U161" s="138">
        <v>0</v>
      </c>
      <c r="V161" s="137">
        <v>0</v>
      </c>
      <c r="W161" s="138">
        <v>0</v>
      </c>
      <c r="X161" s="138">
        <v>1</v>
      </c>
      <c r="Y161" s="139">
        <v>99.1199732650106</v>
      </c>
      <c r="Z161" s="140">
        <v>25</v>
      </c>
      <c r="AA161" s="139">
        <v>95.3993539044224</v>
      </c>
      <c r="AB161" s="141">
        <v>0.311908209869667</v>
      </c>
      <c r="AC161" s="138">
        <v>3</v>
      </c>
      <c r="AD161" s="141">
        <v>0.03341873677175</v>
      </c>
      <c r="AE161" s="167">
        <v>22</v>
      </c>
      <c r="AF161" s="136"/>
    </row>
    <row r="162" spans="2:32" s="132" customFormat="1" ht="14.25">
      <c r="B162" s="154"/>
      <c r="C162" s="135" t="s">
        <v>115</v>
      </c>
      <c r="D162" s="154"/>
      <c r="E162" s="136"/>
      <c r="F162" s="137">
        <v>8918</v>
      </c>
      <c r="G162" s="138">
        <v>8850</v>
      </c>
      <c r="H162" s="138">
        <v>8326</v>
      </c>
      <c r="I162" s="137">
        <v>5</v>
      </c>
      <c r="J162" s="138">
        <v>2</v>
      </c>
      <c r="K162" s="138">
        <v>0</v>
      </c>
      <c r="L162" s="138">
        <v>0</v>
      </c>
      <c r="M162" s="138">
        <v>5</v>
      </c>
      <c r="N162" s="138">
        <v>2</v>
      </c>
      <c r="O162" s="138">
        <v>1</v>
      </c>
      <c r="P162" s="138">
        <v>53</v>
      </c>
      <c r="Q162" s="138">
        <v>0</v>
      </c>
      <c r="R162" s="138">
        <v>411</v>
      </c>
      <c r="S162" s="137">
        <v>1</v>
      </c>
      <c r="T162" s="138">
        <v>1</v>
      </c>
      <c r="U162" s="138">
        <v>0</v>
      </c>
      <c r="V162" s="137">
        <v>0</v>
      </c>
      <c r="W162" s="138">
        <v>0</v>
      </c>
      <c r="X162" s="138">
        <v>1</v>
      </c>
      <c r="Y162" s="139">
        <v>99.2374971966809</v>
      </c>
      <c r="Z162" s="140">
        <v>19</v>
      </c>
      <c r="AA162" s="139">
        <v>93.3617403005158</v>
      </c>
      <c r="AB162" s="141">
        <v>0.0560663825969949</v>
      </c>
      <c r="AC162" s="138">
        <v>7</v>
      </c>
      <c r="AD162" s="141">
        <v>0.0784929356357928</v>
      </c>
      <c r="AE162" s="167">
        <v>2</v>
      </c>
      <c r="AF162" s="136"/>
    </row>
    <row r="163" spans="2:32" s="132" customFormat="1" ht="14.25">
      <c r="B163" s="154"/>
      <c r="C163" s="135" t="s">
        <v>116</v>
      </c>
      <c r="D163" s="154"/>
      <c r="E163" s="136"/>
      <c r="F163" s="137">
        <v>15576</v>
      </c>
      <c r="G163" s="138">
        <v>15401</v>
      </c>
      <c r="H163" s="138">
        <v>14600</v>
      </c>
      <c r="I163" s="137">
        <v>18</v>
      </c>
      <c r="J163" s="138">
        <v>3</v>
      </c>
      <c r="K163" s="138">
        <v>0</v>
      </c>
      <c r="L163" s="138">
        <v>3</v>
      </c>
      <c r="M163" s="138">
        <v>12</v>
      </c>
      <c r="N163" s="138">
        <v>0</v>
      </c>
      <c r="O163" s="138">
        <v>0</v>
      </c>
      <c r="P163" s="138">
        <v>138</v>
      </c>
      <c r="Q163" s="138">
        <v>1</v>
      </c>
      <c r="R163" s="138">
        <v>773</v>
      </c>
      <c r="S163" s="137">
        <v>1</v>
      </c>
      <c r="T163" s="138">
        <v>1</v>
      </c>
      <c r="U163" s="138">
        <v>0</v>
      </c>
      <c r="V163" s="137">
        <v>0</v>
      </c>
      <c r="W163" s="138">
        <v>0</v>
      </c>
      <c r="X163" s="138">
        <v>0</v>
      </c>
      <c r="Y163" s="139">
        <v>98.8764766307139</v>
      </c>
      <c r="Z163" s="140">
        <v>36</v>
      </c>
      <c r="AA163" s="139">
        <v>93.7339496661531</v>
      </c>
      <c r="AB163" s="141">
        <v>0.115562403697997</v>
      </c>
      <c r="AC163" s="138">
        <v>16</v>
      </c>
      <c r="AD163" s="141">
        <v>0.102722136620442</v>
      </c>
      <c r="AE163" s="167">
        <v>2</v>
      </c>
      <c r="AF163" s="136"/>
    </row>
    <row r="164" spans="2:32" s="132" customFormat="1" ht="14.25">
      <c r="B164" s="154"/>
      <c r="C164" s="135" t="s">
        <v>117</v>
      </c>
      <c r="D164" s="154"/>
      <c r="E164" s="136"/>
      <c r="F164" s="137">
        <v>32952</v>
      </c>
      <c r="G164" s="138">
        <v>32396</v>
      </c>
      <c r="H164" s="138">
        <v>30550</v>
      </c>
      <c r="I164" s="137">
        <v>226</v>
      </c>
      <c r="J164" s="138">
        <v>24</v>
      </c>
      <c r="K164" s="138">
        <v>1</v>
      </c>
      <c r="L164" s="138">
        <v>5</v>
      </c>
      <c r="M164" s="138">
        <v>23</v>
      </c>
      <c r="N164" s="138">
        <v>1</v>
      </c>
      <c r="O164" s="138">
        <v>12</v>
      </c>
      <c r="P164" s="138">
        <v>264</v>
      </c>
      <c r="Q164" s="138">
        <v>0</v>
      </c>
      <c r="R164" s="138">
        <v>1665</v>
      </c>
      <c r="S164" s="137">
        <v>3</v>
      </c>
      <c r="T164" s="138">
        <v>3</v>
      </c>
      <c r="U164" s="138">
        <v>0</v>
      </c>
      <c r="V164" s="137">
        <v>0</v>
      </c>
      <c r="W164" s="138">
        <v>0</v>
      </c>
      <c r="X164" s="138">
        <v>0</v>
      </c>
      <c r="Y164" s="139">
        <v>98.3126972566157</v>
      </c>
      <c r="Z164" s="140">
        <v>44</v>
      </c>
      <c r="AA164" s="139">
        <v>92.7106093712066</v>
      </c>
      <c r="AB164" s="141">
        <v>0.685846079145424</v>
      </c>
      <c r="AC164" s="138">
        <v>31</v>
      </c>
      <c r="AD164" s="141">
        <v>0.0940762320951687</v>
      </c>
      <c r="AE164" s="167">
        <v>2</v>
      </c>
      <c r="AF164" s="136"/>
    </row>
    <row r="165" spans="2:32" s="132" customFormat="1" ht="14.25">
      <c r="B165" s="154"/>
      <c r="C165" s="135" t="s">
        <v>118</v>
      </c>
      <c r="D165" s="154"/>
      <c r="E165" s="136"/>
      <c r="F165" s="137">
        <v>7712</v>
      </c>
      <c r="G165" s="138">
        <v>7644</v>
      </c>
      <c r="H165" s="138">
        <v>7280</v>
      </c>
      <c r="I165" s="137">
        <v>1</v>
      </c>
      <c r="J165" s="138">
        <v>11</v>
      </c>
      <c r="K165" s="138">
        <v>0</v>
      </c>
      <c r="L165" s="138">
        <v>2</v>
      </c>
      <c r="M165" s="138">
        <v>4</v>
      </c>
      <c r="N165" s="138">
        <v>4</v>
      </c>
      <c r="O165" s="138">
        <v>6</v>
      </c>
      <c r="P165" s="138">
        <v>40</v>
      </c>
      <c r="Q165" s="138">
        <v>0</v>
      </c>
      <c r="R165" s="138">
        <v>345</v>
      </c>
      <c r="S165" s="137">
        <v>0</v>
      </c>
      <c r="T165" s="138">
        <v>0</v>
      </c>
      <c r="U165" s="138">
        <v>0</v>
      </c>
      <c r="V165" s="137">
        <v>0</v>
      </c>
      <c r="W165" s="138">
        <v>0</v>
      </c>
      <c r="X165" s="138">
        <v>2</v>
      </c>
      <c r="Y165" s="139">
        <v>99.1182572614108</v>
      </c>
      <c r="Z165" s="140">
        <v>25</v>
      </c>
      <c r="AA165" s="139">
        <v>94.3983402489627</v>
      </c>
      <c r="AB165" s="141">
        <v>0.0129668049792531</v>
      </c>
      <c r="AC165" s="138">
        <v>8</v>
      </c>
      <c r="AD165" s="141">
        <v>0.103734439834025</v>
      </c>
      <c r="AE165" s="167">
        <v>2</v>
      </c>
      <c r="AF165" s="136"/>
    </row>
    <row r="166" spans="2:32" s="132" customFormat="1" ht="14.25">
      <c r="B166" s="154"/>
      <c r="C166" s="135" t="s">
        <v>119</v>
      </c>
      <c r="D166" s="154"/>
      <c r="E166" s="136"/>
      <c r="F166" s="137">
        <v>6392</v>
      </c>
      <c r="G166" s="138">
        <v>6342</v>
      </c>
      <c r="H166" s="138">
        <v>6142</v>
      </c>
      <c r="I166" s="137">
        <v>9</v>
      </c>
      <c r="J166" s="138">
        <v>5</v>
      </c>
      <c r="K166" s="138">
        <v>0</v>
      </c>
      <c r="L166" s="138">
        <v>0</v>
      </c>
      <c r="M166" s="138">
        <v>2</v>
      </c>
      <c r="N166" s="138">
        <v>3</v>
      </c>
      <c r="O166" s="138">
        <v>0</v>
      </c>
      <c r="P166" s="138">
        <v>30</v>
      </c>
      <c r="Q166" s="138">
        <v>1</v>
      </c>
      <c r="R166" s="138">
        <v>558</v>
      </c>
      <c r="S166" s="137">
        <v>0</v>
      </c>
      <c r="T166" s="138">
        <v>0</v>
      </c>
      <c r="U166" s="138">
        <v>0</v>
      </c>
      <c r="V166" s="137">
        <v>0</v>
      </c>
      <c r="W166" s="138">
        <v>0</v>
      </c>
      <c r="X166" s="138">
        <v>0</v>
      </c>
      <c r="Y166" s="139">
        <v>99.2177722152691</v>
      </c>
      <c r="Z166" s="140">
        <v>19</v>
      </c>
      <c r="AA166" s="139">
        <v>96.0888610763454</v>
      </c>
      <c r="AB166" s="141">
        <v>0.140801001251564</v>
      </c>
      <c r="AC166" s="138">
        <v>2</v>
      </c>
      <c r="AD166" s="141">
        <v>0.0312891113892365</v>
      </c>
      <c r="AE166" s="167">
        <v>22</v>
      </c>
      <c r="AF166" s="136"/>
    </row>
    <row r="167" spans="2:32" s="132" customFormat="1" ht="14.25">
      <c r="B167" s="154"/>
      <c r="C167" s="135" t="s">
        <v>120</v>
      </c>
      <c r="D167" s="154"/>
      <c r="E167" s="136"/>
      <c r="F167" s="137">
        <v>10638</v>
      </c>
      <c r="G167" s="138">
        <v>10570</v>
      </c>
      <c r="H167" s="138">
        <v>10177</v>
      </c>
      <c r="I167" s="137">
        <v>12</v>
      </c>
      <c r="J167" s="138">
        <v>3</v>
      </c>
      <c r="K167" s="138">
        <v>0</v>
      </c>
      <c r="L167" s="138">
        <v>1</v>
      </c>
      <c r="M167" s="138">
        <v>2</v>
      </c>
      <c r="N167" s="138">
        <v>0</v>
      </c>
      <c r="O167" s="138">
        <v>0</v>
      </c>
      <c r="P167" s="138">
        <v>50</v>
      </c>
      <c r="Q167" s="138">
        <v>0</v>
      </c>
      <c r="R167" s="138">
        <v>405</v>
      </c>
      <c r="S167" s="137">
        <v>0</v>
      </c>
      <c r="T167" s="138">
        <v>0</v>
      </c>
      <c r="U167" s="138">
        <v>0</v>
      </c>
      <c r="V167" s="137">
        <v>0</v>
      </c>
      <c r="W167" s="138">
        <v>0</v>
      </c>
      <c r="X167" s="138">
        <v>0</v>
      </c>
      <c r="Y167" s="139">
        <v>99.3607821018988</v>
      </c>
      <c r="Z167" s="140">
        <v>7</v>
      </c>
      <c r="AA167" s="139">
        <v>95.6664786614025</v>
      </c>
      <c r="AB167" s="141">
        <v>0.112803158488438</v>
      </c>
      <c r="AC167" s="138">
        <v>3</v>
      </c>
      <c r="AD167" s="141">
        <v>0.0282007896221094</v>
      </c>
      <c r="AE167" s="167">
        <v>22</v>
      </c>
      <c r="AF167" s="136"/>
    </row>
    <row r="168" spans="2:32" s="132" customFormat="1" ht="14.25">
      <c r="B168" s="154"/>
      <c r="C168" s="135" t="s">
        <v>121</v>
      </c>
      <c r="D168" s="154"/>
      <c r="E168" s="136"/>
      <c r="F168" s="137">
        <v>35243</v>
      </c>
      <c r="G168" s="138">
        <v>34800</v>
      </c>
      <c r="H168" s="138">
        <v>33226</v>
      </c>
      <c r="I168" s="137">
        <v>148</v>
      </c>
      <c r="J168" s="138">
        <v>46</v>
      </c>
      <c r="K168" s="138">
        <v>2</v>
      </c>
      <c r="L168" s="138">
        <v>12</v>
      </c>
      <c r="M168" s="138">
        <v>17</v>
      </c>
      <c r="N168" s="138">
        <v>10</v>
      </c>
      <c r="O168" s="138">
        <v>5</v>
      </c>
      <c r="P168" s="138">
        <v>202</v>
      </c>
      <c r="Q168" s="138">
        <v>1</v>
      </c>
      <c r="R168" s="138">
        <v>1101</v>
      </c>
      <c r="S168" s="137">
        <v>0</v>
      </c>
      <c r="T168" s="138">
        <v>0</v>
      </c>
      <c r="U168" s="138">
        <v>0</v>
      </c>
      <c r="V168" s="137">
        <v>0</v>
      </c>
      <c r="W168" s="138">
        <v>0</v>
      </c>
      <c r="X168" s="138">
        <v>4</v>
      </c>
      <c r="Y168" s="139">
        <v>98.7430127968675</v>
      </c>
      <c r="Z168" s="140">
        <v>40</v>
      </c>
      <c r="AA168" s="139">
        <v>94.2768776778367</v>
      </c>
      <c r="AB168" s="141">
        <v>0.419941548676333</v>
      </c>
      <c r="AC168" s="138">
        <v>33</v>
      </c>
      <c r="AD168" s="141">
        <v>0.0936356155832364</v>
      </c>
      <c r="AE168" s="167">
        <v>2</v>
      </c>
      <c r="AF168" s="136"/>
    </row>
    <row r="169" spans="2:32" s="132" customFormat="1" ht="14.25">
      <c r="B169" s="154"/>
      <c r="C169" s="135" t="s">
        <v>122</v>
      </c>
      <c r="D169" s="154"/>
      <c r="E169" s="136"/>
      <c r="F169" s="137">
        <v>22644</v>
      </c>
      <c r="G169" s="138">
        <v>22418</v>
      </c>
      <c r="H169" s="138">
        <v>21405</v>
      </c>
      <c r="I169" s="137">
        <v>87</v>
      </c>
      <c r="J169" s="138">
        <v>25</v>
      </c>
      <c r="K169" s="138">
        <v>0</v>
      </c>
      <c r="L169" s="138">
        <v>1</v>
      </c>
      <c r="M169" s="138">
        <v>4</v>
      </c>
      <c r="N169" s="138">
        <v>0</v>
      </c>
      <c r="O169" s="138">
        <v>6</v>
      </c>
      <c r="P169" s="138">
        <v>103</v>
      </c>
      <c r="Q169" s="138">
        <v>0</v>
      </c>
      <c r="R169" s="138">
        <v>1866</v>
      </c>
      <c r="S169" s="137">
        <v>0</v>
      </c>
      <c r="T169" s="138">
        <v>0</v>
      </c>
      <c r="U169" s="138">
        <v>0</v>
      </c>
      <c r="V169" s="137">
        <v>0</v>
      </c>
      <c r="W169" s="138">
        <v>0</v>
      </c>
      <c r="X169" s="138">
        <v>0</v>
      </c>
      <c r="Y169" s="139">
        <v>99.0019431195902</v>
      </c>
      <c r="Z169" s="140">
        <v>30</v>
      </c>
      <c r="AA169" s="139">
        <v>94.5283518812931</v>
      </c>
      <c r="AB169" s="141">
        <v>0.384207737148914</v>
      </c>
      <c r="AC169" s="138">
        <v>5</v>
      </c>
      <c r="AD169" s="141">
        <v>0.0220809044338456</v>
      </c>
      <c r="AE169" s="167">
        <v>22</v>
      </c>
      <c r="AF169" s="136"/>
    </row>
    <row r="170" spans="2:32" s="132" customFormat="1" ht="14.25">
      <c r="B170" s="154"/>
      <c r="C170" s="135" t="s">
        <v>123</v>
      </c>
      <c r="D170" s="154"/>
      <c r="E170" s="136"/>
      <c r="F170" s="137">
        <v>5704</v>
      </c>
      <c r="G170" s="138">
        <v>5645</v>
      </c>
      <c r="H170" s="138">
        <v>5491</v>
      </c>
      <c r="I170" s="137">
        <v>16</v>
      </c>
      <c r="J170" s="138">
        <v>8</v>
      </c>
      <c r="K170" s="138">
        <v>1</v>
      </c>
      <c r="L170" s="138">
        <v>0</v>
      </c>
      <c r="M170" s="138">
        <v>1</v>
      </c>
      <c r="N170" s="138">
        <v>0</v>
      </c>
      <c r="O170" s="138">
        <v>0</v>
      </c>
      <c r="P170" s="138">
        <v>33</v>
      </c>
      <c r="Q170" s="138">
        <v>0</v>
      </c>
      <c r="R170" s="138">
        <v>657</v>
      </c>
      <c r="S170" s="137">
        <v>0</v>
      </c>
      <c r="T170" s="138">
        <v>0</v>
      </c>
      <c r="U170" s="138">
        <v>0</v>
      </c>
      <c r="V170" s="137">
        <v>0</v>
      </c>
      <c r="W170" s="138">
        <v>0</v>
      </c>
      <c r="X170" s="138">
        <v>0</v>
      </c>
      <c r="Y170" s="139">
        <v>98.9656381486676</v>
      </c>
      <c r="Z170" s="140">
        <v>30</v>
      </c>
      <c r="AA170" s="139">
        <v>96.265778401122</v>
      </c>
      <c r="AB170" s="141">
        <v>0.280504908835905</v>
      </c>
      <c r="AC170" s="138">
        <v>1</v>
      </c>
      <c r="AD170" s="141">
        <v>0.017531556802244</v>
      </c>
      <c r="AE170" s="167">
        <v>22</v>
      </c>
      <c r="AF170" s="136"/>
    </row>
    <row r="171" spans="2:32" s="132" customFormat="1" ht="14.25">
      <c r="B171" s="154"/>
      <c r="C171" s="135" t="s">
        <v>124</v>
      </c>
      <c r="D171" s="154"/>
      <c r="E171" s="136"/>
      <c r="F171" s="137">
        <v>3819</v>
      </c>
      <c r="G171" s="138">
        <v>3795</v>
      </c>
      <c r="H171" s="138">
        <v>3736</v>
      </c>
      <c r="I171" s="137">
        <v>9</v>
      </c>
      <c r="J171" s="138">
        <v>0</v>
      </c>
      <c r="K171" s="138">
        <v>0</v>
      </c>
      <c r="L171" s="138">
        <v>0</v>
      </c>
      <c r="M171" s="138">
        <v>2</v>
      </c>
      <c r="N171" s="138">
        <v>0</v>
      </c>
      <c r="O171" s="138">
        <v>1</v>
      </c>
      <c r="P171" s="138">
        <v>12</v>
      </c>
      <c r="Q171" s="138">
        <v>0</v>
      </c>
      <c r="R171" s="138">
        <v>144</v>
      </c>
      <c r="S171" s="137">
        <v>0</v>
      </c>
      <c r="T171" s="138">
        <v>0</v>
      </c>
      <c r="U171" s="138">
        <v>0</v>
      </c>
      <c r="V171" s="137">
        <v>0</v>
      </c>
      <c r="W171" s="138">
        <v>0</v>
      </c>
      <c r="X171" s="138">
        <v>0</v>
      </c>
      <c r="Y171" s="139">
        <v>99.3715632364493</v>
      </c>
      <c r="Z171" s="140">
        <v>7</v>
      </c>
      <c r="AA171" s="139">
        <v>97.8266561927206</v>
      </c>
      <c r="AB171" s="141">
        <v>0.2356637863315</v>
      </c>
      <c r="AC171" s="138">
        <v>2</v>
      </c>
      <c r="AD171" s="141">
        <v>0.052369730295889</v>
      </c>
      <c r="AE171" s="167">
        <v>2</v>
      </c>
      <c r="AF171" s="136"/>
    </row>
    <row r="172" spans="2:32" s="132" customFormat="1" ht="14.25">
      <c r="B172" s="154"/>
      <c r="C172" s="135" t="s">
        <v>125</v>
      </c>
      <c r="D172" s="154"/>
      <c r="E172" s="136"/>
      <c r="F172" s="137">
        <v>2398</v>
      </c>
      <c r="G172" s="138">
        <v>2374</v>
      </c>
      <c r="H172" s="138">
        <v>2331</v>
      </c>
      <c r="I172" s="137">
        <v>5</v>
      </c>
      <c r="J172" s="138">
        <v>4</v>
      </c>
      <c r="K172" s="138">
        <v>0</v>
      </c>
      <c r="L172" s="138">
        <v>0</v>
      </c>
      <c r="M172" s="138">
        <v>0</v>
      </c>
      <c r="N172" s="138">
        <v>0</v>
      </c>
      <c r="O172" s="138">
        <v>0</v>
      </c>
      <c r="P172" s="138">
        <v>15</v>
      </c>
      <c r="Q172" s="138">
        <v>0</v>
      </c>
      <c r="R172" s="138">
        <v>31</v>
      </c>
      <c r="S172" s="137">
        <v>0</v>
      </c>
      <c r="T172" s="138">
        <v>0</v>
      </c>
      <c r="U172" s="138">
        <v>0</v>
      </c>
      <c r="V172" s="137">
        <v>0</v>
      </c>
      <c r="W172" s="138">
        <v>0</v>
      </c>
      <c r="X172" s="138">
        <v>0</v>
      </c>
      <c r="Y172" s="139">
        <v>98.999165971643</v>
      </c>
      <c r="Z172" s="140">
        <v>30</v>
      </c>
      <c r="AA172" s="139">
        <v>97.2060050041701</v>
      </c>
      <c r="AB172" s="141">
        <v>0.208507089241034</v>
      </c>
      <c r="AC172" s="138">
        <v>0</v>
      </c>
      <c r="AD172" s="141">
        <v>0</v>
      </c>
      <c r="AE172" s="167">
        <v>40</v>
      </c>
      <c r="AF172" s="136"/>
    </row>
    <row r="173" spans="2:32" s="132" customFormat="1" ht="14.25">
      <c r="B173" s="154"/>
      <c r="C173" s="135" t="s">
        <v>126</v>
      </c>
      <c r="D173" s="154"/>
      <c r="E173" s="136"/>
      <c r="F173" s="137">
        <v>2752</v>
      </c>
      <c r="G173" s="138">
        <v>2736</v>
      </c>
      <c r="H173" s="138">
        <v>2676</v>
      </c>
      <c r="I173" s="137">
        <v>1</v>
      </c>
      <c r="J173" s="138">
        <v>0</v>
      </c>
      <c r="K173" s="138">
        <v>0</v>
      </c>
      <c r="L173" s="138">
        <v>0</v>
      </c>
      <c r="M173" s="138">
        <v>0</v>
      </c>
      <c r="N173" s="138">
        <v>0</v>
      </c>
      <c r="O173" s="138">
        <v>2</v>
      </c>
      <c r="P173" s="138">
        <v>13</v>
      </c>
      <c r="Q173" s="138">
        <v>0</v>
      </c>
      <c r="R173" s="138">
        <v>73</v>
      </c>
      <c r="S173" s="137">
        <v>0</v>
      </c>
      <c r="T173" s="138">
        <v>0</v>
      </c>
      <c r="U173" s="138">
        <v>0</v>
      </c>
      <c r="V173" s="137">
        <v>0</v>
      </c>
      <c r="W173" s="138">
        <v>0</v>
      </c>
      <c r="X173" s="138">
        <v>0</v>
      </c>
      <c r="Y173" s="139">
        <v>99.4186046511628</v>
      </c>
      <c r="Z173" s="140">
        <v>7</v>
      </c>
      <c r="AA173" s="139">
        <v>97.2383720930233</v>
      </c>
      <c r="AB173" s="141">
        <v>0.0363372093023256</v>
      </c>
      <c r="AC173" s="138">
        <v>0</v>
      </c>
      <c r="AD173" s="141">
        <v>0</v>
      </c>
      <c r="AE173" s="167">
        <v>40</v>
      </c>
      <c r="AF173" s="136"/>
    </row>
    <row r="174" spans="2:32" s="132" customFormat="1" ht="14.25">
      <c r="B174" s="154"/>
      <c r="C174" s="135" t="s">
        <v>127</v>
      </c>
      <c r="D174" s="154"/>
      <c r="E174" s="136"/>
      <c r="F174" s="137">
        <v>7922</v>
      </c>
      <c r="G174" s="138">
        <v>7824</v>
      </c>
      <c r="H174" s="138">
        <v>7577</v>
      </c>
      <c r="I174" s="137">
        <v>17</v>
      </c>
      <c r="J174" s="138">
        <v>2</v>
      </c>
      <c r="K174" s="138">
        <v>0</v>
      </c>
      <c r="L174" s="138">
        <v>2</v>
      </c>
      <c r="M174" s="138">
        <v>4</v>
      </c>
      <c r="N174" s="138">
        <v>0</v>
      </c>
      <c r="O174" s="138">
        <v>3</v>
      </c>
      <c r="P174" s="138">
        <v>70</v>
      </c>
      <c r="Q174" s="138">
        <v>0</v>
      </c>
      <c r="R174" s="138">
        <v>283</v>
      </c>
      <c r="S174" s="137">
        <v>0</v>
      </c>
      <c r="T174" s="138">
        <v>0</v>
      </c>
      <c r="U174" s="138">
        <v>0</v>
      </c>
      <c r="V174" s="137">
        <v>0</v>
      </c>
      <c r="W174" s="138">
        <v>0</v>
      </c>
      <c r="X174" s="138">
        <v>0</v>
      </c>
      <c r="Y174" s="139">
        <v>98.7629386518556</v>
      </c>
      <c r="Z174" s="140">
        <v>38</v>
      </c>
      <c r="AA174" s="139">
        <v>95.6450391315324</v>
      </c>
      <c r="AB174" s="141">
        <v>0.214592274678112</v>
      </c>
      <c r="AC174" s="138">
        <v>6</v>
      </c>
      <c r="AD174" s="141">
        <v>0.0757384498863923</v>
      </c>
      <c r="AE174" s="167">
        <v>2</v>
      </c>
      <c r="AF174" s="136"/>
    </row>
    <row r="175" spans="2:32" s="132" customFormat="1" ht="14.25">
      <c r="B175" s="154"/>
      <c r="C175" s="135" t="s">
        <v>128</v>
      </c>
      <c r="D175" s="154"/>
      <c r="E175" s="136"/>
      <c r="F175" s="137">
        <v>11804</v>
      </c>
      <c r="G175" s="138">
        <v>11705</v>
      </c>
      <c r="H175" s="138">
        <v>11249</v>
      </c>
      <c r="I175" s="137">
        <v>30</v>
      </c>
      <c r="J175" s="138">
        <v>10</v>
      </c>
      <c r="K175" s="138">
        <v>0</v>
      </c>
      <c r="L175" s="138">
        <v>1</v>
      </c>
      <c r="M175" s="138">
        <v>1</v>
      </c>
      <c r="N175" s="138">
        <v>0</v>
      </c>
      <c r="O175" s="138">
        <v>4</v>
      </c>
      <c r="P175" s="138">
        <v>53</v>
      </c>
      <c r="Q175" s="138">
        <v>0</v>
      </c>
      <c r="R175" s="138">
        <v>381</v>
      </c>
      <c r="S175" s="137">
        <v>0</v>
      </c>
      <c r="T175" s="138">
        <v>0</v>
      </c>
      <c r="U175" s="138">
        <v>0</v>
      </c>
      <c r="V175" s="137">
        <v>0</v>
      </c>
      <c r="W175" s="138">
        <v>0</v>
      </c>
      <c r="X175" s="138">
        <v>0</v>
      </c>
      <c r="Y175" s="139">
        <v>99.1613012538123</v>
      </c>
      <c r="Z175" s="140">
        <v>19</v>
      </c>
      <c r="AA175" s="139">
        <v>95.2982039986445</v>
      </c>
      <c r="AB175" s="141">
        <v>0.254151135208404</v>
      </c>
      <c r="AC175" s="138">
        <v>2</v>
      </c>
      <c r="AD175" s="141">
        <v>0.0169434090138936</v>
      </c>
      <c r="AE175" s="167">
        <v>22</v>
      </c>
      <c r="AF175" s="136"/>
    </row>
    <row r="176" spans="2:32" s="132" customFormat="1" ht="14.25">
      <c r="B176" s="154"/>
      <c r="C176" s="135" t="s">
        <v>129</v>
      </c>
      <c r="D176" s="134"/>
      <c r="E176" s="136"/>
      <c r="F176" s="137">
        <v>5436</v>
      </c>
      <c r="G176" s="138">
        <v>5346</v>
      </c>
      <c r="H176" s="138">
        <v>5210</v>
      </c>
      <c r="I176" s="137">
        <v>28</v>
      </c>
      <c r="J176" s="138">
        <v>16</v>
      </c>
      <c r="K176" s="138">
        <v>0</v>
      </c>
      <c r="L176" s="138">
        <v>1</v>
      </c>
      <c r="M176" s="138">
        <v>0</v>
      </c>
      <c r="N176" s="138">
        <v>1</v>
      </c>
      <c r="O176" s="138">
        <v>6</v>
      </c>
      <c r="P176" s="138">
        <v>38</v>
      </c>
      <c r="Q176" s="138">
        <v>0</v>
      </c>
      <c r="R176" s="138">
        <v>155</v>
      </c>
      <c r="S176" s="137">
        <v>1</v>
      </c>
      <c r="T176" s="138">
        <v>1</v>
      </c>
      <c r="U176" s="138">
        <v>0</v>
      </c>
      <c r="V176" s="137">
        <v>0</v>
      </c>
      <c r="W176" s="138">
        <v>0</v>
      </c>
      <c r="X176" s="138">
        <v>1</v>
      </c>
      <c r="Y176" s="139">
        <v>98.3443708609272</v>
      </c>
      <c r="Z176" s="140">
        <v>44</v>
      </c>
      <c r="AA176" s="139">
        <v>95.8425312729948</v>
      </c>
      <c r="AB176" s="141">
        <v>0.515084621044886</v>
      </c>
      <c r="AC176" s="138">
        <v>3</v>
      </c>
      <c r="AD176" s="141">
        <v>0.0551876379690949</v>
      </c>
      <c r="AE176" s="167">
        <v>2</v>
      </c>
      <c r="AF176" s="171"/>
    </row>
    <row r="177" spans="2:32" s="132" customFormat="1" ht="14.25">
      <c r="B177" s="154"/>
      <c r="C177" s="135" t="s">
        <v>130</v>
      </c>
      <c r="D177" s="154"/>
      <c r="E177" s="136"/>
      <c r="F177" s="137">
        <v>2813</v>
      </c>
      <c r="G177" s="138">
        <v>2787</v>
      </c>
      <c r="H177" s="138">
        <v>2732</v>
      </c>
      <c r="I177" s="137">
        <v>13</v>
      </c>
      <c r="J177" s="138">
        <v>0</v>
      </c>
      <c r="K177" s="138">
        <v>0</v>
      </c>
      <c r="L177" s="138">
        <v>1</v>
      </c>
      <c r="M177" s="138">
        <v>1</v>
      </c>
      <c r="N177" s="138">
        <v>0</v>
      </c>
      <c r="O177" s="138">
        <v>2</v>
      </c>
      <c r="P177" s="138">
        <v>9</v>
      </c>
      <c r="Q177" s="138">
        <v>0</v>
      </c>
      <c r="R177" s="138">
        <v>97</v>
      </c>
      <c r="S177" s="137">
        <v>0</v>
      </c>
      <c r="T177" s="138">
        <v>0</v>
      </c>
      <c r="U177" s="138">
        <v>0</v>
      </c>
      <c r="V177" s="137">
        <v>0</v>
      </c>
      <c r="W177" s="138">
        <v>0</v>
      </c>
      <c r="X177" s="138">
        <v>0</v>
      </c>
      <c r="Y177" s="139">
        <v>99.0757198720228</v>
      </c>
      <c r="Z177" s="140">
        <v>25</v>
      </c>
      <c r="AA177" s="139">
        <v>97.120511908994</v>
      </c>
      <c r="AB177" s="141">
        <v>0.462140063988624</v>
      </c>
      <c r="AC177" s="138">
        <v>2</v>
      </c>
      <c r="AD177" s="141">
        <v>0.0710984713828653</v>
      </c>
      <c r="AE177" s="167">
        <v>2</v>
      </c>
      <c r="AF177" s="136"/>
    </row>
    <row r="178" spans="2:32" s="132" customFormat="1" ht="14.25">
      <c r="B178" s="154"/>
      <c r="C178" s="135" t="s">
        <v>131</v>
      </c>
      <c r="D178" s="154"/>
      <c r="E178" s="136"/>
      <c r="F178" s="137">
        <v>4249</v>
      </c>
      <c r="G178" s="138">
        <v>4219</v>
      </c>
      <c r="H178" s="138">
        <v>4087</v>
      </c>
      <c r="I178" s="137">
        <v>4</v>
      </c>
      <c r="J178" s="138">
        <v>3</v>
      </c>
      <c r="K178" s="138">
        <v>0</v>
      </c>
      <c r="L178" s="138">
        <v>6</v>
      </c>
      <c r="M178" s="138">
        <v>1</v>
      </c>
      <c r="N178" s="138">
        <v>0</v>
      </c>
      <c r="O178" s="138">
        <v>2</v>
      </c>
      <c r="P178" s="138">
        <v>14</v>
      </c>
      <c r="Q178" s="138">
        <v>0</v>
      </c>
      <c r="R178" s="138">
        <v>67</v>
      </c>
      <c r="S178" s="137">
        <v>0</v>
      </c>
      <c r="T178" s="138">
        <v>0</v>
      </c>
      <c r="U178" s="138">
        <v>0</v>
      </c>
      <c r="V178" s="137">
        <v>0</v>
      </c>
      <c r="W178" s="138">
        <v>0</v>
      </c>
      <c r="X178" s="138">
        <v>0</v>
      </c>
      <c r="Y178" s="139">
        <v>99.2939515180042</v>
      </c>
      <c r="Z178" s="140">
        <v>11</v>
      </c>
      <c r="AA178" s="139">
        <v>96.1873381972229</v>
      </c>
      <c r="AB178" s="141">
        <v>0.0941397975994352</v>
      </c>
      <c r="AC178" s="138">
        <v>7</v>
      </c>
      <c r="AD178" s="141">
        <v>0.164744645799012</v>
      </c>
      <c r="AE178" s="167">
        <v>1</v>
      </c>
      <c r="AF178" s="136"/>
    </row>
    <row r="179" spans="2:32" s="132" customFormat="1" ht="14.25">
      <c r="B179" s="154"/>
      <c r="C179" s="135" t="s">
        <v>132</v>
      </c>
      <c r="D179" s="154"/>
      <c r="E179" s="136"/>
      <c r="F179" s="137">
        <v>5259</v>
      </c>
      <c r="G179" s="138">
        <v>5207</v>
      </c>
      <c r="H179" s="138">
        <v>5087</v>
      </c>
      <c r="I179" s="137">
        <v>10</v>
      </c>
      <c r="J179" s="138">
        <v>2</v>
      </c>
      <c r="K179" s="138">
        <v>0</v>
      </c>
      <c r="L179" s="138">
        <v>1</v>
      </c>
      <c r="M179" s="138">
        <v>6</v>
      </c>
      <c r="N179" s="138">
        <v>1</v>
      </c>
      <c r="O179" s="138">
        <v>1</v>
      </c>
      <c r="P179" s="138">
        <v>31</v>
      </c>
      <c r="Q179" s="138">
        <v>0</v>
      </c>
      <c r="R179" s="138">
        <v>120</v>
      </c>
      <c r="S179" s="137">
        <v>0</v>
      </c>
      <c r="T179" s="138">
        <v>0</v>
      </c>
      <c r="U179" s="138">
        <v>0</v>
      </c>
      <c r="V179" s="137">
        <v>0</v>
      </c>
      <c r="W179" s="138">
        <v>0</v>
      </c>
      <c r="X179" s="138">
        <v>0</v>
      </c>
      <c r="Y179" s="139">
        <v>99.0112188629017</v>
      </c>
      <c r="Z179" s="140">
        <v>30</v>
      </c>
      <c r="AA179" s="139">
        <v>96.7294162388287</v>
      </c>
      <c r="AB179" s="141">
        <v>0.190150218672751</v>
      </c>
      <c r="AC179" s="138">
        <v>7</v>
      </c>
      <c r="AD179" s="141">
        <v>0.133105153070926</v>
      </c>
      <c r="AE179" s="167">
        <v>2</v>
      </c>
      <c r="AF179" s="136"/>
    </row>
    <row r="180" spans="2:32" s="132" customFormat="1" ht="14.25">
      <c r="B180" s="154"/>
      <c r="C180" s="135" t="s">
        <v>133</v>
      </c>
      <c r="D180" s="154"/>
      <c r="E180" s="136"/>
      <c r="F180" s="137">
        <v>2824</v>
      </c>
      <c r="G180" s="138">
        <v>2807</v>
      </c>
      <c r="H180" s="138">
        <v>2742</v>
      </c>
      <c r="I180" s="137">
        <v>2</v>
      </c>
      <c r="J180" s="138">
        <v>1</v>
      </c>
      <c r="K180" s="138">
        <v>0</v>
      </c>
      <c r="L180" s="138">
        <v>0</v>
      </c>
      <c r="M180" s="138">
        <v>0</v>
      </c>
      <c r="N180" s="138">
        <v>0</v>
      </c>
      <c r="O180" s="138">
        <v>0</v>
      </c>
      <c r="P180" s="138">
        <v>14</v>
      </c>
      <c r="Q180" s="138">
        <v>0</v>
      </c>
      <c r="R180" s="138">
        <v>47</v>
      </c>
      <c r="S180" s="137">
        <v>0</v>
      </c>
      <c r="T180" s="138">
        <v>0</v>
      </c>
      <c r="U180" s="138">
        <v>0</v>
      </c>
      <c r="V180" s="137">
        <v>0</v>
      </c>
      <c r="W180" s="138">
        <v>0</v>
      </c>
      <c r="X180" s="138">
        <v>0</v>
      </c>
      <c r="Y180" s="139">
        <v>99.3980169971671</v>
      </c>
      <c r="Z180" s="140">
        <v>7</v>
      </c>
      <c r="AA180" s="139">
        <v>97.0963172804533</v>
      </c>
      <c r="AB180" s="141">
        <v>0.0708215297450425</v>
      </c>
      <c r="AC180" s="138">
        <v>0</v>
      </c>
      <c r="AD180" s="141">
        <v>0</v>
      </c>
      <c r="AE180" s="167">
        <v>40</v>
      </c>
      <c r="AF180" s="136"/>
    </row>
    <row r="181" spans="2:32" s="132" customFormat="1" ht="14.25">
      <c r="B181" s="154"/>
      <c r="C181" s="135" t="s">
        <v>134</v>
      </c>
      <c r="D181" s="154"/>
      <c r="E181" s="136"/>
      <c r="F181" s="137">
        <v>21587</v>
      </c>
      <c r="G181" s="138">
        <v>21292</v>
      </c>
      <c r="H181" s="138">
        <v>20518</v>
      </c>
      <c r="I181" s="137">
        <v>88</v>
      </c>
      <c r="J181" s="138">
        <v>24</v>
      </c>
      <c r="K181" s="138">
        <v>3</v>
      </c>
      <c r="L181" s="138">
        <v>8</v>
      </c>
      <c r="M181" s="138">
        <v>11</v>
      </c>
      <c r="N181" s="138">
        <v>1</v>
      </c>
      <c r="O181" s="138">
        <v>4</v>
      </c>
      <c r="P181" s="138">
        <v>156</v>
      </c>
      <c r="Q181" s="138">
        <v>0</v>
      </c>
      <c r="R181" s="138">
        <v>557</v>
      </c>
      <c r="S181" s="137">
        <v>2</v>
      </c>
      <c r="T181" s="138">
        <v>2</v>
      </c>
      <c r="U181" s="138">
        <v>0</v>
      </c>
      <c r="V181" s="137">
        <v>0</v>
      </c>
      <c r="W181" s="138">
        <v>0</v>
      </c>
      <c r="X181" s="138">
        <v>1</v>
      </c>
      <c r="Y181" s="139">
        <v>98.6334367906611</v>
      </c>
      <c r="Z181" s="140">
        <v>41</v>
      </c>
      <c r="AA181" s="139">
        <v>95.0479455227683</v>
      </c>
      <c r="AB181" s="141">
        <v>0.407652753972298</v>
      </c>
      <c r="AC181" s="138">
        <v>22</v>
      </c>
      <c r="AD181" s="141">
        <v>0.101913188493075</v>
      </c>
      <c r="AE181" s="167">
        <v>2</v>
      </c>
      <c r="AF181" s="136"/>
    </row>
    <row r="182" spans="2:32" s="132" customFormat="1" ht="14.25">
      <c r="B182" s="154"/>
      <c r="C182" s="135" t="s">
        <v>135</v>
      </c>
      <c r="D182" s="154"/>
      <c r="E182" s="136"/>
      <c r="F182" s="137">
        <v>3730</v>
      </c>
      <c r="G182" s="138">
        <v>3696</v>
      </c>
      <c r="H182" s="138">
        <v>3569</v>
      </c>
      <c r="I182" s="137">
        <v>6</v>
      </c>
      <c r="J182" s="138">
        <v>0</v>
      </c>
      <c r="K182" s="138">
        <v>1</v>
      </c>
      <c r="L182" s="138">
        <v>0</v>
      </c>
      <c r="M182" s="138">
        <v>1</v>
      </c>
      <c r="N182" s="138">
        <v>0</v>
      </c>
      <c r="O182" s="138">
        <v>0</v>
      </c>
      <c r="P182" s="138">
        <v>26</v>
      </c>
      <c r="Q182" s="138">
        <v>0</v>
      </c>
      <c r="R182" s="138">
        <v>355</v>
      </c>
      <c r="S182" s="137">
        <v>1</v>
      </c>
      <c r="T182" s="138">
        <v>1</v>
      </c>
      <c r="U182" s="138">
        <v>0</v>
      </c>
      <c r="V182" s="137">
        <v>0</v>
      </c>
      <c r="W182" s="138">
        <v>0</v>
      </c>
      <c r="X182" s="138">
        <v>0</v>
      </c>
      <c r="Y182" s="139">
        <v>99.088471849866</v>
      </c>
      <c r="Z182" s="140">
        <v>25</v>
      </c>
      <c r="AA182" s="139">
        <v>95.6836461126005</v>
      </c>
      <c r="AB182" s="141">
        <v>0.160857908847185</v>
      </c>
      <c r="AC182" s="138">
        <v>2</v>
      </c>
      <c r="AD182" s="141">
        <v>0.0536193029490617</v>
      </c>
      <c r="AE182" s="167">
        <v>2</v>
      </c>
      <c r="AF182" s="136"/>
    </row>
    <row r="183" spans="2:32" s="132" customFormat="1" ht="14.25">
      <c r="B183" s="154"/>
      <c r="C183" s="135" t="s">
        <v>136</v>
      </c>
      <c r="D183" s="154"/>
      <c r="E183" s="136"/>
      <c r="F183" s="137">
        <v>5672</v>
      </c>
      <c r="G183" s="138">
        <v>5647</v>
      </c>
      <c r="H183" s="138">
        <v>5508</v>
      </c>
      <c r="I183" s="137">
        <v>0</v>
      </c>
      <c r="J183" s="138">
        <v>0</v>
      </c>
      <c r="K183" s="138">
        <v>0</v>
      </c>
      <c r="L183" s="138">
        <v>2</v>
      </c>
      <c r="M183" s="138">
        <v>4</v>
      </c>
      <c r="N183" s="138">
        <v>0</v>
      </c>
      <c r="O183" s="138">
        <v>1</v>
      </c>
      <c r="P183" s="138">
        <v>18</v>
      </c>
      <c r="Q183" s="138">
        <v>0</v>
      </c>
      <c r="R183" s="138">
        <v>127</v>
      </c>
      <c r="S183" s="137">
        <v>0</v>
      </c>
      <c r="T183" s="138">
        <v>0</v>
      </c>
      <c r="U183" s="138">
        <v>0</v>
      </c>
      <c r="V183" s="137">
        <v>0</v>
      </c>
      <c r="W183" s="138">
        <v>0</v>
      </c>
      <c r="X183" s="138">
        <v>0</v>
      </c>
      <c r="Y183" s="139">
        <v>99.5592383638928</v>
      </c>
      <c r="Z183" s="140">
        <v>2</v>
      </c>
      <c r="AA183" s="139">
        <v>97.1086036671368</v>
      </c>
      <c r="AB183" s="141">
        <v>0</v>
      </c>
      <c r="AC183" s="138">
        <v>6</v>
      </c>
      <c r="AD183" s="141">
        <v>0.105782792665726</v>
      </c>
      <c r="AE183" s="167">
        <v>2</v>
      </c>
      <c r="AF183" s="136"/>
    </row>
    <row r="184" spans="2:32" s="132" customFormat="1" ht="14.25">
      <c r="B184" s="154"/>
      <c r="C184" s="135" t="s">
        <v>137</v>
      </c>
      <c r="D184" s="154"/>
      <c r="E184" s="136"/>
      <c r="F184" s="137">
        <v>7785</v>
      </c>
      <c r="G184" s="138">
        <v>7734</v>
      </c>
      <c r="H184" s="138">
        <v>7464</v>
      </c>
      <c r="I184" s="137">
        <v>16</v>
      </c>
      <c r="J184" s="138">
        <v>3</v>
      </c>
      <c r="K184" s="138">
        <v>1</v>
      </c>
      <c r="L184" s="138">
        <v>2</v>
      </c>
      <c r="M184" s="138">
        <v>2</v>
      </c>
      <c r="N184" s="138">
        <v>0</v>
      </c>
      <c r="O184" s="138">
        <v>0</v>
      </c>
      <c r="P184" s="138">
        <v>26</v>
      </c>
      <c r="Q184" s="138">
        <v>1</v>
      </c>
      <c r="R184" s="138">
        <v>360</v>
      </c>
      <c r="S184" s="137">
        <v>0</v>
      </c>
      <c r="T184" s="138">
        <v>0</v>
      </c>
      <c r="U184" s="138">
        <v>0</v>
      </c>
      <c r="V184" s="137">
        <v>0</v>
      </c>
      <c r="W184" s="138">
        <v>0</v>
      </c>
      <c r="X184" s="138">
        <v>0</v>
      </c>
      <c r="Y184" s="139">
        <v>99.344894026975</v>
      </c>
      <c r="Z184" s="140">
        <v>11</v>
      </c>
      <c r="AA184" s="139">
        <v>95.8766859344894</v>
      </c>
      <c r="AB184" s="141">
        <v>0.205523442517662</v>
      </c>
      <c r="AC184" s="138">
        <v>4</v>
      </c>
      <c r="AD184" s="141">
        <v>0.0513808606294155</v>
      </c>
      <c r="AE184" s="167">
        <v>2</v>
      </c>
      <c r="AF184" s="136"/>
    </row>
    <row r="185" spans="2:32" s="132" customFormat="1" ht="14.25">
      <c r="B185" s="154"/>
      <c r="C185" s="135" t="s">
        <v>138</v>
      </c>
      <c r="D185" s="154"/>
      <c r="E185" s="136"/>
      <c r="F185" s="137">
        <v>4666</v>
      </c>
      <c r="G185" s="138">
        <v>4635</v>
      </c>
      <c r="H185" s="138">
        <v>4553</v>
      </c>
      <c r="I185" s="137">
        <v>4</v>
      </c>
      <c r="J185" s="138">
        <v>0</v>
      </c>
      <c r="K185" s="138">
        <v>0</v>
      </c>
      <c r="L185" s="138">
        <v>1</v>
      </c>
      <c r="M185" s="138">
        <v>1</v>
      </c>
      <c r="N185" s="138">
        <v>0</v>
      </c>
      <c r="O185" s="138">
        <v>0</v>
      </c>
      <c r="P185" s="138">
        <v>25</v>
      </c>
      <c r="Q185" s="138">
        <v>0</v>
      </c>
      <c r="R185" s="138">
        <v>115</v>
      </c>
      <c r="S185" s="137">
        <v>0</v>
      </c>
      <c r="T185" s="138">
        <v>0</v>
      </c>
      <c r="U185" s="138">
        <v>0</v>
      </c>
      <c r="V185" s="137">
        <v>0</v>
      </c>
      <c r="W185" s="138">
        <v>0</v>
      </c>
      <c r="X185" s="138">
        <v>0</v>
      </c>
      <c r="Y185" s="139">
        <v>99.3356193741963</v>
      </c>
      <c r="Z185" s="140">
        <v>11</v>
      </c>
      <c r="AA185" s="139">
        <v>97.5782254607801</v>
      </c>
      <c r="AB185" s="141">
        <v>0.085726532361766</v>
      </c>
      <c r="AC185" s="138">
        <v>2</v>
      </c>
      <c r="AD185" s="141">
        <v>0.042863266180883</v>
      </c>
      <c r="AE185" s="167">
        <v>22</v>
      </c>
      <c r="AF185" s="136"/>
    </row>
    <row r="186" spans="2:32" s="132" customFormat="1" ht="14.25">
      <c r="B186" s="154"/>
      <c r="C186" s="135" t="s">
        <v>139</v>
      </c>
      <c r="D186" s="154"/>
      <c r="E186" s="136"/>
      <c r="F186" s="137">
        <v>4774</v>
      </c>
      <c r="G186" s="138">
        <v>4707</v>
      </c>
      <c r="H186" s="138">
        <v>4595</v>
      </c>
      <c r="I186" s="137">
        <v>29</v>
      </c>
      <c r="J186" s="138">
        <v>6</v>
      </c>
      <c r="K186" s="138">
        <v>0</v>
      </c>
      <c r="L186" s="138">
        <v>1</v>
      </c>
      <c r="M186" s="138">
        <v>2</v>
      </c>
      <c r="N186" s="138">
        <v>1</v>
      </c>
      <c r="O186" s="138">
        <v>2</v>
      </c>
      <c r="P186" s="138">
        <v>26</v>
      </c>
      <c r="Q186" s="138">
        <v>0</v>
      </c>
      <c r="R186" s="138">
        <v>97</v>
      </c>
      <c r="S186" s="137">
        <v>0</v>
      </c>
      <c r="T186" s="138">
        <v>0</v>
      </c>
      <c r="U186" s="138">
        <v>0</v>
      </c>
      <c r="V186" s="137">
        <v>0</v>
      </c>
      <c r="W186" s="138">
        <v>0</v>
      </c>
      <c r="X186" s="138">
        <v>0</v>
      </c>
      <c r="Y186" s="139">
        <v>98.596564725597</v>
      </c>
      <c r="Z186" s="140">
        <v>41</v>
      </c>
      <c r="AA186" s="139">
        <v>96.2505236698785</v>
      </c>
      <c r="AB186" s="141">
        <v>0.607457059069962</v>
      </c>
      <c r="AC186" s="138">
        <v>3</v>
      </c>
      <c r="AD186" s="141">
        <v>0.0628403854210306</v>
      </c>
      <c r="AE186" s="167">
        <v>2</v>
      </c>
      <c r="AF186" s="136"/>
    </row>
    <row r="187" spans="2:32" s="132" customFormat="1" ht="14.25">
      <c r="B187" s="154"/>
      <c r="C187" s="135" t="s">
        <v>140</v>
      </c>
      <c r="D187" s="154"/>
      <c r="E187" s="136"/>
      <c r="F187" s="137">
        <v>7068</v>
      </c>
      <c r="G187" s="138">
        <v>7017</v>
      </c>
      <c r="H187" s="138">
        <v>6829</v>
      </c>
      <c r="I187" s="137">
        <v>3</v>
      </c>
      <c r="J187" s="138">
        <v>1</v>
      </c>
      <c r="K187" s="138">
        <v>0</v>
      </c>
      <c r="L187" s="138">
        <v>2</v>
      </c>
      <c r="M187" s="138">
        <v>2</v>
      </c>
      <c r="N187" s="138">
        <v>0</v>
      </c>
      <c r="O187" s="138">
        <v>4</v>
      </c>
      <c r="P187" s="138">
        <v>38</v>
      </c>
      <c r="Q187" s="138">
        <v>1</v>
      </c>
      <c r="R187" s="138">
        <v>155</v>
      </c>
      <c r="S187" s="137">
        <v>0</v>
      </c>
      <c r="T187" s="138">
        <v>0</v>
      </c>
      <c r="U187" s="138">
        <v>0</v>
      </c>
      <c r="V187" s="137">
        <v>0</v>
      </c>
      <c r="W187" s="138">
        <v>0</v>
      </c>
      <c r="X187" s="138">
        <v>0</v>
      </c>
      <c r="Y187" s="139">
        <v>99.2784380305603</v>
      </c>
      <c r="Z187" s="140">
        <v>11</v>
      </c>
      <c r="AA187" s="139">
        <v>96.6185625353707</v>
      </c>
      <c r="AB187" s="141">
        <v>0.0424448217317487</v>
      </c>
      <c r="AC187" s="138">
        <v>4</v>
      </c>
      <c r="AD187" s="141">
        <v>0.0565930956423316</v>
      </c>
      <c r="AE187" s="167">
        <v>2</v>
      </c>
      <c r="AF187" s="136"/>
    </row>
    <row r="188" spans="2:32" s="132" customFormat="1" ht="14.25">
      <c r="B188" s="154"/>
      <c r="C188" s="135" t="s">
        <v>141</v>
      </c>
      <c r="D188" s="154"/>
      <c r="E188" s="136"/>
      <c r="F188" s="137">
        <v>7663</v>
      </c>
      <c r="G188" s="137">
        <v>7518</v>
      </c>
      <c r="H188" s="137">
        <v>7196</v>
      </c>
      <c r="I188" s="137">
        <v>12</v>
      </c>
      <c r="J188" s="137">
        <v>9</v>
      </c>
      <c r="K188" s="137">
        <v>1</v>
      </c>
      <c r="L188" s="137">
        <v>3</v>
      </c>
      <c r="M188" s="137">
        <v>7</v>
      </c>
      <c r="N188" s="137">
        <v>3</v>
      </c>
      <c r="O188" s="137">
        <v>7</v>
      </c>
      <c r="P188" s="137">
        <v>103</v>
      </c>
      <c r="Q188" s="137">
        <v>0</v>
      </c>
      <c r="R188" s="137">
        <v>102</v>
      </c>
      <c r="S188" s="137">
        <v>0</v>
      </c>
      <c r="T188" s="137">
        <v>0</v>
      </c>
      <c r="U188" s="137">
        <v>0</v>
      </c>
      <c r="V188" s="137">
        <v>0</v>
      </c>
      <c r="W188" s="137">
        <v>0</v>
      </c>
      <c r="X188" s="137">
        <v>0</v>
      </c>
      <c r="Y188" s="141">
        <v>98.1077906825003</v>
      </c>
      <c r="Z188" s="140">
        <v>47</v>
      </c>
      <c r="AA188" s="141">
        <v>93.905781025708</v>
      </c>
      <c r="AB188" s="141">
        <v>0.156596633172387</v>
      </c>
      <c r="AC188" s="137">
        <v>10</v>
      </c>
      <c r="AD188" s="141">
        <v>0.130497194310322</v>
      </c>
      <c r="AE188" s="167">
        <v>2</v>
      </c>
      <c r="AF188" s="136"/>
    </row>
    <row r="189" spans="2:32" s="132" customFormat="1" ht="14.25">
      <c r="B189" s="157"/>
      <c r="C189" s="157"/>
      <c r="D189" s="157"/>
      <c r="E189" s="158"/>
      <c r="F189" s="172"/>
      <c r="G189" s="172"/>
      <c r="H189" s="172"/>
      <c r="I189" s="172"/>
      <c r="J189" s="172"/>
      <c r="K189" s="172"/>
      <c r="L189" s="172"/>
      <c r="M189" s="172"/>
      <c r="N189" s="172"/>
      <c r="O189" s="172"/>
      <c r="P189" s="172"/>
      <c r="Q189" s="172"/>
      <c r="R189" s="172"/>
      <c r="S189" s="172"/>
      <c r="T189" s="172"/>
      <c r="U189" s="172"/>
      <c r="V189" s="172"/>
      <c r="W189" s="172"/>
      <c r="X189" s="172"/>
      <c r="Y189" s="172"/>
      <c r="Z189" s="173"/>
      <c r="AA189" s="172"/>
      <c r="AB189" s="172"/>
      <c r="AC189" s="172"/>
      <c r="AD189" s="172"/>
      <c r="AE189" s="173"/>
      <c r="AF189" s="158"/>
    </row>
    <row r="190" spans="2:32" s="132" customFormat="1" ht="13.5">
      <c r="B190" s="143"/>
      <c r="C190" s="143"/>
      <c r="D190" s="143"/>
      <c r="E190" s="143"/>
      <c r="F190" s="155"/>
      <c r="G190" s="143"/>
      <c r="H190" s="143"/>
      <c r="I190" s="155"/>
      <c r="J190" s="143"/>
      <c r="K190" s="143"/>
      <c r="L190" s="143"/>
      <c r="M190" s="143"/>
      <c r="N190" s="143"/>
      <c r="O190" s="143"/>
      <c r="P190" s="143"/>
      <c r="Q190" s="143"/>
      <c r="R190" s="143"/>
      <c r="S190" s="155"/>
      <c r="T190" s="143"/>
      <c r="U190" s="143"/>
      <c r="V190" s="155"/>
      <c r="W190" s="143"/>
      <c r="X190" s="143"/>
      <c r="Y190" s="143"/>
      <c r="Z190" s="143"/>
      <c r="AA190" s="143"/>
      <c r="AB190" s="155"/>
      <c r="AC190" s="143"/>
      <c r="AD190" s="143"/>
      <c r="AE190" s="143"/>
      <c r="AF190" s="155"/>
    </row>
    <row r="191" spans="6:32" s="132" customFormat="1" ht="13.5">
      <c r="F191" s="130"/>
      <c r="I191" s="130"/>
      <c r="S191" s="130"/>
      <c r="V191" s="130"/>
      <c r="AB191" s="130"/>
      <c r="AF191" s="130"/>
    </row>
    <row r="192" spans="6:32" s="132" customFormat="1" ht="13.5">
      <c r="F192" s="130"/>
      <c r="I192" s="130"/>
      <c r="S192" s="130"/>
      <c r="V192" s="130"/>
      <c r="AB192" s="130"/>
      <c r="AF192" s="130"/>
    </row>
    <row r="193" spans="6:32" s="132" customFormat="1" ht="13.5">
      <c r="F193" s="130"/>
      <c r="I193" s="130"/>
      <c r="S193" s="130"/>
      <c r="V193" s="130"/>
      <c r="AB193" s="130"/>
      <c r="AF193" s="130"/>
    </row>
    <row r="194" spans="6:32" s="132" customFormat="1" ht="13.5">
      <c r="F194" s="130"/>
      <c r="I194" s="130"/>
      <c r="S194" s="130"/>
      <c r="V194" s="130"/>
      <c r="AB194" s="130"/>
      <c r="AF194" s="130"/>
    </row>
    <row r="195" spans="6:32" s="132" customFormat="1" ht="13.5">
      <c r="F195" s="130"/>
      <c r="I195" s="130"/>
      <c r="S195" s="130"/>
      <c r="V195" s="130"/>
      <c r="AB195" s="130"/>
      <c r="AF195" s="130"/>
    </row>
    <row r="196" spans="6:32" s="132" customFormat="1" ht="13.5">
      <c r="F196" s="130"/>
      <c r="I196" s="130"/>
      <c r="S196" s="130"/>
      <c r="V196" s="130"/>
      <c r="AB196" s="130"/>
      <c r="AF196" s="130"/>
    </row>
    <row r="197" spans="6:32" s="132" customFormat="1" ht="13.5">
      <c r="F197" s="130"/>
      <c r="I197" s="130"/>
      <c r="S197" s="130"/>
      <c r="V197" s="130"/>
      <c r="AB197" s="130"/>
      <c r="AF197" s="130"/>
    </row>
    <row r="198" spans="6:32" s="132" customFormat="1" ht="13.5">
      <c r="F198" s="130"/>
      <c r="I198" s="130"/>
      <c r="S198" s="130"/>
      <c r="V198" s="130"/>
      <c r="AB198" s="130"/>
      <c r="AF198" s="130"/>
    </row>
    <row r="199" spans="6:32" s="132" customFormat="1" ht="13.5">
      <c r="F199" s="130"/>
      <c r="I199" s="130"/>
      <c r="S199" s="130"/>
      <c r="V199" s="130"/>
      <c r="AB199" s="130"/>
      <c r="AF199" s="130"/>
    </row>
    <row r="200" spans="6:32" s="132" customFormat="1" ht="13.5">
      <c r="F200" s="130"/>
      <c r="I200" s="130"/>
      <c r="S200" s="130"/>
      <c r="V200" s="130"/>
      <c r="AB200" s="130"/>
      <c r="AF200" s="130"/>
    </row>
    <row r="201" spans="6:32" s="132" customFormat="1" ht="13.5">
      <c r="F201" s="130"/>
      <c r="I201" s="130"/>
      <c r="S201" s="130"/>
      <c r="V201" s="130"/>
      <c r="AB201" s="130"/>
      <c r="AF201" s="130"/>
    </row>
    <row r="202" spans="6:32" s="132" customFormat="1" ht="13.5">
      <c r="F202" s="130"/>
      <c r="I202" s="130"/>
      <c r="S202" s="130"/>
      <c r="V202" s="130"/>
      <c r="AB202" s="130"/>
      <c r="AF202" s="130"/>
    </row>
    <row r="203" spans="6:32" s="132" customFormat="1" ht="13.5">
      <c r="F203" s="130"/>
      <c r="I203" s="130"/>
      <c r="S203" s="130"/>
      <c r="V203" s="130"/>
      <c r="AB203" s="130"/>
      <c r="AF203" s="130"/>
    </row>
    <row r="204" spans="6:32" s="132" customFormat="1" ht="13.5">
      <c r="F204" s="130"/>
      <c r="I204" s="130"/>
      <c r="S204" s="130"/>
      <c r="V204" s="130"/>
      <c r="AB204" s="130"/>
      <c r="AF204" s="130"/>
    </row>
    <row r="205" spans="6:32" s="132" customFormat="1" ht="13.5">
      <c r="F205" s="130"/>
      <c r="I205" s="130"/>
      <c r="S205" s="130"/>
      <c r="V205" s="130"/>
      <c r="AB205" s="130"/>
      <c r="AF205" s="130"/>
    </row>
    <row r="206" spans="6:32" s="132" customFormat="1" ht="13.5">
      <c r="F206" s="130"/>
      <c r="I206" s="130"/>
      <c r="S206" s="130"/>
      <c r="V206" s="130"/>
      <c r="AB206" s="130"/>
      <c r="AF206" s="130"/>
    </row>
    <row r="207" spans="6:32" s="132" customFormat="1" ht="13.5">
      <c r="F207" s="130"/>
      <c r="I207" s="130"/>
      <c r="S207" s="130"/>
      <c r="V207" s="130"/>
      <c r="AB207" s="130"/>
      <c r="AF207" s="130"/>
    </row>
    <row r="208" spans="6:32" s="132" customFormat="1" ht="13.5">
      <c r="F208" s="130"/>
      <c r="I208" s="130"/>
      <c r="S208" s="130"/>
      <c r="V208" s="130"/>
      <c r="AB208" s="130"/>
      <c r="AF208" s="130"/>
    </row>
    <row r="209" spans="6:32" s="132" customFormat="1" ht="13.5">
      <c r="F209" s="130"/>
      <c r="I209" s="130"/>
      <c r="S209" s="130"/>
      <c r="V209" s="130"/>
      <c r="AB209" s="130"/>
      <c r="AF209" s="130"/>
    </row>
    <row r="210" spans="6:32" s="132" customFormat="1" ht="13.5">
      <c r="F210" s="130"/>
      <c r="I210" s="130"/>
      <c r="S210" s="130"/>
      <c r="V210" s="130"/>
      <c r="AB210" s="130"/>
      <c r="AF210" s="130"/>
    </row>
    <row r="211" spans="6:32" s="132" customFormat="1" ht="13.5">
      <c r="F211" s="130"/>
      <c r="I211" s="130"/>
      <c r="S211" s="130"/>
      <c r="V211" s="130"/>
      <c r="AB211" s="130"/>
      <c r="AF211" s="130"/>
    </row>
    <row r="212" spans="6:32" s="132" customFormat="1" ht="13.5">
      <c r="F212" s="130"/>
      <c r="I212" s="130"/>
      <c r="S212" s="130"/>
      <c r="V212" s="130"/>
      <c r="AB212" s="130"/>
      <c r="AF212" s="130"/>
    </row>
    <row r="213" spans="6:32" s="132" customFormat="1" ht="13.5">
      <c r="F213" s="130"/>
      <c r="I213" s="130"/>
      <c r="S213" s="130"/>
      <c r="V213" s="130"/>
      <c r="AB213" s="130"/>
      <c r="AF213" s="130"/>
    </row>
    <row r="214" spans="6:32" s="132" customFormat="1" ht="13.5">
      <c r="F214" s="130"/>
      <c r="I214" s="130"/>
      <c r="S214" s="130"/>
      <c r="V214" s="130"/>
      <c r="AB214" s="130"/>
      <c r="AF214" s="130"/>
    </row>
    <row r="215" spans="6:32" s="132" customFormat="1" ht="13.5">
      <c r="F215" s="130"/>
      <c r="I215" s="130"/>
      <c r="S215" s="130"/>
      <c r="V215" s="130"/>
      <c r="AB215" s="130"/>
      <c r="AF215" s="130"/>
    </row>
    <row r="216" spans="6:32" s="132" customFormat="1" ht="13.5">
      <c r="F216" s="130"/>
      <c r="I216" s="130"/>
      <c r="S216" s="130"/>
      <c r="V216" s="130"/>
      <c r="AB216" s="130"/>
      <c r="AF216" s="130"/>
    </row>
    <row r="217" spans="6:32" s="132" customFormat="1" ht="13.5">
      <c r="F217" s="130"/>
      <c r="I217" s="130"/>
      <c r="S217" s="130"/>
      <c r="V217" s="130"/>
      <c r="AB217" s="130"/>
      <c r="AF217" s="130"/>
    </row>
    <row r="218" spans="6:32" s="132" customFormat="1" ht="13.5">
      <c r="F218" s="130"/>
      <c r="I218" s="130"/>
      <c r="S218" s="130"/>
      <c r="V218" s="130"/>
      <c r="AB218" s="130"/>
      <c r="AF218" s="130"/>
    </row>
    <row r="219" spans="6:32" s="132" customFormat="1" ht="13.5">
      <c r="F219" s="130"/>
      <c r="I219" s="130"/>
      <c r="S219" s="130"/>
      <c r="V219" s="130"/>
      <c r="AB219" s="130"/>
      <c r="AF219" s="130"/>
    </row>
    <row r="220" spans="6:32" s="132" customFormat="1" ht="13.5">
      <c r="F220" s="130"/>
      <c r="I220" s="130"/>
      <c r="S220" s="130"/>
      <c r="V220" s="130"/>
      <c r="AB220" s="130"/>
      <c r="AF220" s="130"/>
    </row>
    <row r="221" spans="6:32" s="132" customFormat="1" ht="13.5">
      <c r="F221" s="130"/>
      <c r="I221" s="130"/>
      <c r="S221" s="130"/>
      <c r="V221" s="130"/>
      <c r="AB221" s="130"/>
      <c r="AF221" s="130"/>
    </row>
    <row r="222" spans="6:32" s="132" customFormat="1" ht="13.5">
      <c r="F222" s="130"/>
      <c r="I222" s="130"/>
      <c r="S222" s="130"/>
      <c r="V222" s="130"/>
      <c r="AB222" s="130"/>
      <c r="AF222" s="130"/>
    </row>
    <row r="223" spans="6:32" s="132" customFormat="1" ht="13.5">
      <c r="F223" s="130"/>
      <c r="I223" s="130"/>
      <c r="S223" s="130"/>
      <c r="V223" s="130"/>
      <c r="AB223" s="130"/>
      <c r="AF223" s="130"/>
    </row>
    <row r="224" spans="6:32" s="132" customFormat="1" ht="13.5">
      <c r="F224" s="130"/>
      <c r="I224" s="130"/>
      <c r="S224" s="130"/>
      <c r="V224" s="130"/>
      <c r="AB224" s="130"/>
      <c r="AF224" s="130"/>
    </row>
    <row r="225" spans="6:32" s="132" customFormat="1" ht="13.5">
      <c r="F225" s="130"/>
      <c r="I225" s="130"/>
      <c r="S225" s="130"/>
      <c r="V225" s="130"/>
      <c r="AB225" s="130"/>
      <c r="AF225" s="130"/>
    </row>
    <row r="226" spans="6:32" s="132" customFormat="1" ht="13.5">
      <c r="F226" s="130"/>
      <c r="I226" s="130"/>
      <c r="S226" s="130"/>
      <c r="V226" s="130"/>
      <c r="AB226" s="130"/>
      <c r="AF226" s="130"/>
    </row>
    <row r="227" spans="6:32" s="132" customFormat="1" ht="13.5">
      <c r="F227" s="130"/>
      <c r="I227" s="130"/>
      <c r="S227" s="130"/>
      <c r="V227" s="130"/>
      <c r="AB227" s="130"/>
      <c r="AF227" s="130"/>
    </row>
    <row r="228" spans="6:32" s="132" customFormat="1" ht="13.5">
      <c r="F228" s="130"/>
      <c r="I228" s="130"/>
      <c r="S228" s="130"/>
      <c r="V228" s="130"/>
      <c r="AB228" s="130"/>
      <c r="AF228" s="130"/>
    </row>
    <row r="229" spans="6:32" s="132" customFormat="1" ht="13.5">
      <c r="F229" s="130"/>
      <c r="I229" s="130"/>
      <c r="S229" s="130"/>
      <c r="V229" s="130"/>
      <c r="AB229" s="130"/>
      <c r="AF229" s="130"/>
    </row>
    <row r="230" spans="6:32" s="132" customFormat="1" ht="13.5">
      <c r="F230" s="130"/>
      <c r="I230" s="130"/>
      <c r="S230" s="130"/>
      <c r="V230" s="130"/>
      <c r="AB230" s="130"/>
      <c r="AF230" s="130"/>
    </row>
    <row r="231" spans="6:32" s="132" customFormat="1" ht="13.5">
      <c r="F231" s="130"/>
      <c r="I231" s="130"/>
      <c r="S231" s="130"/>
      <c r="V231" s="130"/>
      <c r="AB231" s="130"/>
      <c r="AF231" s="130"/>
    </row>
    <row r="232" spans="6:32" s="132" customFormat="1" ht="13.5">
      <c r="F232" s="130"/>
      <c r="I232" s="130"/>
      <c r="S232" s="130"/>
      <c r="V232" s="130"/>
      <c r="AB232" s="130"/>
      <c r="AF232" s="130"/>
    </row>
    <row r="233" spans="6:32" s="132" customFormat="1" ht="13.5">
      <c r="F233" s="130"/>
      <c r="I233" s="130"/>
      <c r="S233" s="130"/>
      <c r="V233" s="130"/>
      <c r="AB233" s="130"/>
      <c r="AF233" s="130"/>
    </row>
    <row r="234" spans="6:32" s="132" customFormat="1" ht="13.5">
      <c r="F234" s="130"/>
      <c r="I234" s="130"/>
      <c r="S234" s="130"/>
      <c r="V234" s="130"/>
      <c r="AB234" s="130"/>
      <c r="AF234" s="130"/>
    </row>
    <row r="235" spans="6:32" s="132" customFormat="1" ht="13.5">
      <c r="F235" s="130"/>
      <c r="I235" s="130"/>
      <c r="S235" s="130"/>
      <c r="V235" s="130"/>
      <c r="AB235" s="130"/>
      <c r="AF235" s="130"/>
    </row>
    <row r="236" spans="6:32" s="132" customFormat="1" ht="13.5">
      <c r="F236" s="130"/>
      <c r="I236" s="130"/>
      <c r="S236" s="130"/>
      <c r="V236" s="130"/>
      <c r="AB236" s="130"/>
      <c r="AF236" s="130"/>
    </row>
    <row r="237" spans="6:32" s="132" customFormat="1" ht="13.5">
      <c r="F237" s="130"/>
      <c r="I237" s="130"/>
      <c r="S237" s="130"/>
      <c r="V237" s="130"/>
      <c r="AB237" s="130"/>
      <c r="AF237" s="130"/>
    </row>
    <row r="238" spans="6:32" s="132" customFormat="1" ht="13.5">
      <c r="F238" s="130"/>
      <c r="I238" s="130"/>
      <c r="S238" s="130"/>
      <c r="V238" s="130"/>
      <c r="AB238" s="130"/>
      <c r="AF238" s="130"/>
    </row>
    <row r="239" spans="6:32" s="132" customFormat="1" ht="13.5">
      <c r="F239" s="130"/>
      <c r="I239" s="130"/>
      <c r="S239" s="130"/>
      <c r="V239" s="130"/>
      <c r="AB239" s="130"/>
      <c r="AF239" s="130"/>
    </row>
    <row r="240" spans="6:32" s="132" customFormat="1" ht="13.5">
      <c r="F240" s="130"/>
      <c r="I240" s="130"/>
      <c r="S240" s="130"/>
      <c r="V240" s="130"/>
      <c r="AB240" s="130"/>
      <c r="AF240" s="130"/>
    </row>
    <row r="241" spans="6:32" s="132" customFormat="1" ht="13.5">
      <c r="F241" s="130"/>
      <c r="I241" s="130"/>
      <c r="S241" s="130"/>
      <c r="V241" s="130"/>
      <c r="AB241" s="130"/>
      <c r="AF241" s="130"/>
    </row>
    <row r="242" spans="6:32" s="132" customFormat="1" ht="13.5">
      <c r="F242" s="130"/>
      <c r="I242" s="130"/>
      <c r="S242" s="130"/>
      <c r="V242" s="130"/>
      <c r="AB242" s="130"/>
      <c r="AF242" s="130"/>
    </row>
    <row r="243" spans="6:32" s="132" customFormat="1" ht="13.5">
      <c r="F243" s="130"/>
      <c r="I243" s="130"/>
      <c r="S243" s="130"/>
      <c r="V243" s="130"/>
      <c r="AB243" s="130"/>
      <c r="AF243" s="130"/>
    </row>
    <row r="244" spans="6:32" s="132" customFormat="1" ht="13.5">
      <c r="F244" s="130"/>
      <c r="I244" s="130"/>
      <c r="S244" s="130"/>
      <c r="V244" s="130"/>
      <c r="AB244" s="130"/>
      <c r="AF244" s="130"/>
    </row>
    <row r="245" spans="6:32" s="132" customFormat="1" ht="13.5">
      <c r="F245" s="130"/>
      <c r="I245" s="130"/>
      <c r="S245" s="130"/>
      <c r="V245" s="130"/>
      <c r="AB245" s="130"/>
      <c r="AF245" s="130"/>
    </row>
    <row r="246" spans="6:32" s="132" customFormat="1" ht="13.5">
      <c r="F246" s="130"/>
      <c r="I246" s="130"/>
      <c r="S246" s="130"/>
      <c r="V246" s="130"/>
      <c r="AB246" s="130"/>
      <c r="AF246" s="130"/>
    </row>
    <row r="247" spans="6:32" s="132" customFormat="1" ht="13.5">
      <c r="F247" s="130"/>
      <c r="I247" s="130"/>
      <c r="S247" s="130"/>
      <c r="V247" s="130"/>
      <c r="AB247" s="130"/>
      <c r="AF247" s="130"/>
    </row>
    <row r="248" spans="6:32" s="132" customFormat="1" ht="13.5">
      <c r="F248" s="130"/>
      <c r="I248" s="130"/>
      <c r="S248" s="130"/>
      <c r="V248" s="130"/>
      <c r="AB248" s="130"/>
      <c r="AF248" s="130"/>
    </row>
    <row r="249" spans="6:32" s="132" customFormat="1" ht="13.5">
      <c r="F249" s="130"/>
      <c r="I249" s="130"/>
      <c r="S249" s="130"/>
      <c r="V249" s="130"/>
      <c r="AB249" s="130"/>
      <c r="AF249" s="130"/>
    </row>
    <row r="250" spans="6:32" s="132" customFormat="1" ht="13.5">
      <c r="F250" s="130"/>
      <c r="I250" s="130"/>
      <c r="S250" s="130"/>
      <c r="V250" s="130"/>
      <c r="AB250" s="130"/>
      <c r="AF250" s="130"/>
    </row>
    <row r="251" spans="6:32" s="132" customFormat="1" ht="13.5">
      <c r="F251" s="130"/>
      <c r="I251" s="130"/>
      <c r="S251" s="130"/>
      <c r="V251" s="130"/>
      <c r="AB251" s="130"/>
      <c r="AF251" s="130"/>
    </row>
    <row r="252" spans="6:32" s="132" customFormat="1" ht="13.5">
      <c r="F252" s="130"/>
      <c r="I252" s="130"/>
      <c r="S252" s="130"/>
      <c r="V252" s="130"/>
      <c r="AB252" s="130"/>
      <c r="AF252" s="130"/>
    </row>
    <row r="253" spans="6:32" s="132" customFormat="1" ht="13.5">
      <c r="F253" s="130"/>
      <c r="I253" s="130"/>
      <c r="S253" s="130"/>
      <c r="V253" s="130"/>
      <c r="AB253" s="130"/>
      <c r="AF253" s="130"/>
    </row>
    <row r="254" spans="6:32" s="132" customFormat="1" ht="13.5">
      <c r="F254" s="130"/>
      <c r="I254" s="130"/>
      <c r="S254" s="130"/>
      <c r="V254" s="130"/>
      <c r="AB254" s="130"/>
      <c r="AF254" s="130"/>
    </row>
    <row r="255" spans="6:32" s="132" customFormat="1" ht="13.5">
      <c r="F255" s="130"/>
      <c r="I255" s="130"/>
      <c r="S255" s="130"/>
      <c r="V255" s="130"/>
      <c r="AB255" s="130"/>
      <c r="AF255" s="130"/>
    </row>
    <row r="256" spans="6:32" s="132" customFormat="1" ht="13.5">
      <c r="F256" s="130"/>
      <c r="I256" s="130"/>
      <c r="S256" s="130"/>
      <c r="V256" s="130"/>
      <c r="AB256" s="130"/>
      <c r="AF256" s="130"/>
    </row>
    <row r="257" spans="6:32" s="132" customFormat="1" ht="13.5">
      <c r="F257" s="130"/>
      <c r="I257" s="130"/>
      <c r="S257" s="130"/>
      <c r="V257" s="130"/>
      <c r="AB257" s="130"/>
      <c r="AF257" s="130"/>
    </row>
    <row r="258" spans="6:32" s="132" customFormat="1" ht="13.5">
      <c r="F258" s="130"/>
      <c r="I258" s="130"/>
      <c r="S258" s="130"/>
      <c r="V258" s="130"/>
      <c r="AB258" s="130"/>
      <c r="AF258" s="130"/>
    </row>
    <row r="259" spans="6:32" s="132" customFormat="1" ht="13.5">
      <c r="F259" s="130"/>
      <c r="I259" s="130"/>
      <c r="S259" s="130"/>
      <c r="V259" s="130"/>
      <c r="AB259" s="130"/>
      <c r="AF259" s="130"/>
    </row>
    <row r="260" spans="6:32" s="132" customFormat="1" ht="13.5">
      <c r="F260" s="130"/>
      <c r="I260" s="130"/>
      <c r="S260" s="130"/>
      <c r="V260" s="130"/>
      <c r="AB260" s="130"/>
      <c r="AF260" s="130"/>
    </row>
    <row r="261" spans="6:32" s="132" customFormat="1" ht="13.5">
      <c r="F261" s="130"/>
      <c r="I261" s="130"/>
      <c r="S261" s="130"/>
      <c r="V261" s="130"/>
      <c r="AB261" s="130"/>
      <c r="AF261" s="130"/>
    </row>
    <row r="262" spans="6:32" s="132" customFormat="1" ht="13.5">
      <c r="F262" s="130"/>
      <c r="I262" s="130"/>
      <c r="S262" s="130"/>
      <c r="V262" s="130"/>
      <c r="AB262" s="130"/>
      <c r="AF262" s="130"/>
    </row>
    <row r="263" spans="6:32" s="132" customFormat="1" ht="13.5">
      <c r="F263" s="130"/>
      <c r="I263" s="130"/>
      <c r="S263" s="130"/>
      <c r="V263" s="130"/>
      <c r="AB263" s="130"/>
      <c r="AF263" s="130"/>
    </row>
    <row r="264" spans="6:32" s="132" customFormat="1" ht="13.5">
      <c r="F264" s="130"/>
      <c r="I264" s="130"/>
      <c r="S264" s="130"/>
      <c r="V264" s="130"/>
      <c r="AB264" s="130"/>
      <c r="AF264" s="130"/>
    </row>
    <row r="265" spans="6:32" s="132" customFormat="1" ht="13.5">
      <c r="F265" s="130"/>
      <c r="I265" s="130"/>
      <c r="S265" s="130"/>
      <c r="V265" s="130"/>
      <c r="AB265" s="130"/>
      <c r="AF265" s="130"/>
    </row>
    <row r="266" spans="6:32" s="132" customFormat="1" ht="13.5">
      <c r="F266" s="130"/>
      <c r="I266" s="130"/>
      <c r="S266" s="130"/>
      <c r="V266" s="130"/>
      <c r="AB266" s="130"/>
      <c r="AF266" s="130"/>
    </row>
    <row r="267" spans="6:32" s="132" customFormat="1" ht="13.5">
      <c r="F267" s="130"/>
      <c r="I267" s="130"/>
      <c r="S267" s="130"/>
      <c r="V267" s="130"/>
      <c r="AB267" s="130"/>
      <c r="AF267" s="130"/>
    </row>
    <row r="268" spans="6:32" s="132" customFormat="1" ht="13.5">
      <c r="F268" s="130"/>
      <c r="I268" s="130"/>
      <c r="S268" s="130"/>
      <c r="V268" s="130"/>
      <c r="AB268" s="130"/>
      <c r="AF268" s="130"/>
    </row>
    <row r="269" spans="6:32" s="132" customFormat="1" ht="13.5">
      <c r="F269" s="130"/>
      <c r="I269" s="130"/>
      <c r="S269" s="130"/>
      <c r="V269" s="130"/>
      <c r="AB269" s="130"/>
      <c r="AF269" s="130"/>
    </row>
    <row r="270" spans="6:32" s="132" customFormat="1" ht="13.5">
      <c r="F270" s="130"/>
      <c r="I270" s="130"/>
      <c r="S270" s="130"/>
      <c r="V270" s="130"/>
      <c r="AB270" s="130"/>
      <c r="AF270" s="130"/>
    </row>
    <row r="271" spans="6:32" s="132" customFormat="1" ht="13.5">
      <c r="F271" s="130"/>
      <c r="I271" s="130"/>
      <c r="S271" s="130"/>
      <c r="V271" s="130"/>
      <c r="AB271" s="130"/>
      <c r="AF271" s="130"/>
    </row>
    <row r="272" spans="6:32" s="132" customFormat="1" ht="13.5">
      <c r="F272" s="130"/>
      <c r="I272" s="130"/>
      <c r="S272" s="130"/>
      <c r="V272" s="130"/>
      <c r="AB272" s="130"/>
      <c r="AF272" s="130"/>
    </row>
    <row r="273" spans="6:32" s="132" customFormat="1" ht="13.5">
      <c r="F273" s="130"/>
      <c r="I273" s="130"/>
      <c r="S273" s="130"/>
      <c r="V273" s="130"/>
      <c r="AB273" s="130"/>
      <c r="AF273" s="130"/>
    </row>
    <row r="274" spans="6:32" s="132" customFormat="1" ht="13.5">
      <c r="F274" s="130"/>
      <c r="I274" s="130"/>
      <c r="S274" s="130"/>
      <c r="V274" s="130"/>
      <c r="AB274" s="130"/>
      <c r="AF274" s="130"/>
    </row>
    <row r="275" spans="6:32" s="132" customFormat="1" ht="13.5">
      <c r="F275" s="130"/>
      <c r="I275" s="130"/>
      <c r="S275" s="130"/>
      <c r="V275" s="130"/>
      <c r="AB275" s="130"/>
      <c r="AF275" s="130"/>
    </row>
    <row r="276" spans="6:32" s="132" customFormat="1" ht="13.5">
      <c r="F276" s="130"/>
      <c r="I276" s="130"/>
      <c r="S276" s="130"/>
      <c r="V276" s="130"/>
      <c r="AB276" s="130"/>
      <c r="AF276" s="130"/>
    </row>
    <row r="277" spans="6:32" s="132" customFormat="1" ht="13.5">
      <c r="F277" s="130"/>
      <c r="I277" s="130"/>
      <c r="S277" s="130"/>
      <c r="V277" s="130"/>
      <c r="AB277" s="130"/>
      <c r="AF277" s="130"/>
    </row>
    <row r="278" spans="6:32" s="132" customFormat="1" ht="13.5">
      <c r="F278" s="130"/>
      <c r="I278" s="130"/>
      <c r="S278" s="130"/>
      <c r="V278" s="130"/>
      <c r="AB278" s="130"/>
      <c r="AF278" s="130"/>
    </row>
    <row r="279" spans="6:32" s="132" customFormat="1" ht="13.5">
      <c r="F279" s="130"/>
      <c r="I279" s="130"/>
      <c r="S279" s="130"/>
      <c r="V279" s="130"/>
      <c r="AB279" s="130"/>
      <c r="AF279" s="130"/>
    </row>
    <row r="280" spans="6:32" s="132" customFormat="1" ht="13.5">
      <c r="F280" s="130"/>
      <c r="I280" s="130"/>
      <c r="S280" s="130"/>
      <c r="V280" s="130"/>
      <c r="AB280" s="130"/>
      <c r="AF280" s="130"/>
    </row>
    <row r="281" spans="6:32" s="132" customFormat="1" ht="13.5">
      <c r="F281" s="130"/>
      <c r="I281" s="130"/>
      <c r="S281" s="130"/>
      <c r="V281" s="130"/>
      <c r="AB281" s="130"/>
      <c r="AF281" s="130"/>
    </row>
    <row r="282" spans="6:32" s="132" customFormat="1" ht="13.5">
      <c r="F282" s="130"/>
      <c r="I282" s="130"/>
      <c r="Q282" s="163"/>
      <c r="R282" s="163"/>
      <c r="S282" s="164"/>
      <c r="T282" s="163"/>
      <c r="U282" s="163"/>
      <c r="V282" s="164"/>
      <c r="W282" s="163"/>
      <c r="X282" s="163"/>
      <c r="Y282" s="163"/>
      <c r="Z282" s="163"/>
      <c r="AA282" s="163"/>
      <c r="AB282" s="164"/>
      <c r="AC282" s="163"/>
      <c r="AD282" s="163"/>
      <c r="AE282" s="163"/>
      <c r="AF282" s="164"/>
    </row>
    <row r="283" spans="6:32" s="132" customFormat="1" ht="13.5">
      <c r="F283" s="130"/>
      <c r="I283" s="130"/>
      <c r="Q283" s="163"/>
      <c r="R283" s="163"/>
      <c r="S283" s="164"/>
      <c r="T283" s="163"/>
      <c r="U283" s="163"/>
      <c r="V283" s="164"/>
      <c r="W283" s="163"/>
      <c r="X283" s="163"/>
      <c r="Y283" s="163"/>
      <c r="Z283" s="163"/>
      <c r="AA283" s="163"/>
      <c r="AB283" s="164"/>
      <c r="AC283" s="163"/>
      <c r="AD283" s="163"/>
      <c r="AE283" s="163"/>
      <c r="AF283" s="164"/>
    </row>
    <row r="284" spans="6:32" s="132" customFormat="1" ht="13.5">
      <c r="F284" s="130"/>
      <c r="I284" s="130"/>
      <c r="Q284" s="163"/>
      <c r="R284" s="163"/>
      <c r="S284" s="164"/>
      <c r="T284" s="163"/>
      <c r="U284" s="163"/>
      <c r="V284" s="164"/>
      <c r="W284" s="163"/>
      <c r="X284" s="163"/>
      <c r="Y284" s="163"/>
      <c r="Z284" s="163"/>
      <c r="AA284" s="163"/>
      <c r="AB284" s="164"/>
      <c r="AC284" s="163"/>
      <c r="AD284" s="163"/>
      <c r="AE284" s="163"/>
      <c r="AF284" s="164"/>
    </row>
  </sheetData>
  <sheetProtection/>
  <mergeCells count="79">
    <mergeCell ref="B137:D137"/>
    <mergeCell ref="X132:X135"/>
    <mergeCell ref="Y132:Y135"/>
    <mergeCell ref="AE133:AE135"/>
    <mergeCell ref="L134:L135"/>
    <mergeCell ref="M134:N134"/>
    <mergeCell ref="O134:O135"/>
    <mergeCell ref="B139:D139"/>
    <mergeCell ref="AB132:AB135"/>
    <mergeCell ref="AC132:AC135"/>
    <mergeCell ref="AD132:AD135"/>
    <mergeCell ref="H133:H135"/>
    <mergeCell ref="Z133:Z135"/>
    <mergeCell ref="AA133:AA135"/>
    <mergeCell ref="P132:P135"/>
    <mergeCell ref="Q132:Q135"/>
    <mergeCell ref="R132:R135"/>
    <mergeCell ref="B78:D78"/>
    <mergeCell ref="C130:AE130"/>
    <mergeCell ref="B132:D135"/>
    <mergeCell ref="F132:F135"/>
    <mergeCell ref="G132:G135"/>
    <mergeCell ref="I132:I135"/>
    <mergeCell ref="J132:J135"/>
    <mergeCell ref="K132:K135"/>
    <mergeCell ref="L132:O133"/>
    <mergeCell ref="S132:W134"/>
    <mergeCell ref="S71:W73"/>
    <mergeCell ref="X71:X74"/>
    <mergeCell ref="Y71:Y74"/>
    <mergeCell ref="AB71:AB74"/>
    <mergeCell ref="AC71:AC74"/>
    <mergeCell ref="B76:D76"/>
    <mergeCell ref="Q71:Q74"/>
    <mergeCell ref="AD71:AD74"/>
    <mergeCell ref="H72:H74"/>
    <mergeCell ref="Z72:Z74"/>
    <mergeCell ref="AA72:AA74"/>
    <mergeCell ref="AE72:AE74"/>
    <mergeCell ref="L73:L74"/>
    <mergeCell ref="M73:N73"/>
    <mergeCell ref="O73:O74"/>
    <mergeCell ref="R71:R74"/>
    <mergeCell ref="B9:D9"/>
    <mergeCell ref="C69:AH69"/>
    <mergeCell ref="B71:D74"/>
    <mergeCell ref="F71:F74"/>
    <mergeCell ref="G71:G74"/>
    <mergeCell ref="I71:I74"/>
    <mergeCell ref="J71:J74"/>
    <mergeCell ref="K71:K74"/>
    <mergeCell ref="L71:O72"/>
    <mergeCell ref="P71:P74"/>
    <mergeCell ref="X4:X7"/>
    <mergeCell ref="Y4:Y7"/>
    <mergeCell ref="AE5:AE7"/>
    <mergeCell ref="L6:L7"/>
    <mergeCell ref="M6:N6"/>
    <mergeCell ref="O6:O7"/>
    <mergeCell ref="B11:D11"/>
    <mergeCell ref="AB4:AB7"/>
    <mergeCell ref="AC4:AC7"/>
    <mergeCell ref="AD4:AD7"/>
    <mergeCell ref="H5:H7"/>
    <mergeCell ref="Z5:Z7"/>
    <mergeCell ref="AA5:AA7"/>
    <mergeCell ref="P4:P7"/>
    <mergeCell ref="Q4:Q7"/>
    <mergeCell ref="R4:R7"/>
    <mergeCell ref="A1:E1"/>
    <mergeCell ref="B2:AF2"/>
    <mergeCell ref="B4:D7"/>
    <mergeCell ref="F4:F7"/>
    <mergeCell ref="G4:G7"/>
    <mergeCell ref="I4:I7"/>
    <mergeCell ref="J4:J7"/>
    <mergeCell ref="K4:K7"/>
    <mergeCell ref="L4:O5"/>
    <mergeCell ref="S4:W6"/>
  </mergeCells>
  <printOptions verticalCentered="1"/>
  <pageMargins left="0.3937007874015748" right="0.3937007874015748" top="0.5511811023622047" bottom="0.35433070866141736" header="0.31496062992125984" footer="0.31496062992125984"/>
  <pageSetup horizontalDpi="600" verticalDpi="600" orientation="landscape" paperSize="9" scale="45" r:id="rId1"/>
  <rowBreaks count="1" manualBreakCount="1">
    <brk id="12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cp:lastPrinted>2022-01-26T04:31:20Z</cp:lastPrinted>
  <dcterms:created xsi:type="dcterms:W3CDTF">2022-01-20T06:03:27Z</dcterms:created>
  <dcterms:modified xsi:type="dcterms:W3CDTF">2022-01-26T04:32:06Z</dcterms:modified>
  <cp:category/>
  <cp:version/>
  <cp:contentType/>
  <cp:contentStatus/>
</cp:coreProperties>
</file>