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80" activeTab="0"/>
  </bookViews>
  <sheets>
    <sheet name="県" sheetId="1" r:id="rId1"/>
    <sheet name="全国" sheetId="2" r:id="rId2"/>
  </sheets>
  <definedNames>
    <definedName name="_xlnm.Print_Area" localSheetId="0">'県'!$A$1:$Z$114</definedName>
    <definedName name="_xlnm.Print_Area" localSheetId="1">'全国'!$A$1:$AC$188</definedName>
  </definedNames>
  <calcPr fullCalcOnLoad="1"/>
</workbook>
</file>

<file path=xl/sharedStrings.xml><?xml version="1.0" encoding="utf-8"?>
<sst xmlns="http://schemas.openxmlformats.org/spreadsheetml/2006/main" count="417" uniqueCount="123">
  <si>
    <t>高等学校（全日制･定時制）　卒業後の状況調査　</t>
  </si>
  <si>
    <t>1.　計</t>
  </si>
  <si>
    <t>（単位：人）</t>
  </si>
  <si>
    <t>区　　　　分</t>
  </si>
  <si>
    <t>計</t>
  </si>
  <si>
    <t>大　学　等
進　学　者
（A）</t>
  </si>
  <si>
    <t>専 修 学 校
（専門課程）
進   学   者
（B）</t>
  </si>
  <si>
    <t>専 修 学 校
（一般課程）
等 入 学 者
（C）</t>
  </si>
  <si>
    <t>公共職業能力開発施設等入学者
（D）</t>
  </si>
  <si>
    <t>就  職  者  等　（E）</t>
  </si>
  <si>
    <t>左 記 以
外 の 者</t>
  </si>
  <si>
    <t>不詳　・
死亡の者</t>
  </si>
  <si>
    <t>（再掲）</t>
  </si>
  <si>
    <t>大　 学　 等
進 　学 　率
（％）</t>
  </si>
  <si>
    <t>専 修 学 校
（専門課程）
進   学   率
（％）</t>
  </si>
  <si>
    <t>就職者
（再掲）
（a,b,c,d）</t>
  </si>
  <si>
    <t>卒業者に
占める
就職者の割合
（％）</t>
  </si>
  <si>
    <t>うち大学・短期大学の通信教育部への進学者を除く進学者</t>
  </si>
  <si>
    <t>大学・短期大学の通信教育部への進学者を除く進学率
（％）</t>
  </si>
  <si>
    <t>自営業主等
(a)</t>
  </si>
  <si>
    <t>常用労働者</t>
  </si>
  <si>
    <t>臨時労働者</t>
  </si>
  <si>
    <t>男</t>
  </si>
  <si>
    <t>左記A～Dのうち就職している者　</t>
  </si>
  <si>
    <t>左記E有期雇用労働者のうち雇用契約期間が一年以上、かつフルタイム勤務相当の者
(d)</t>
  </si>
  <si>
    <t>無期雇用
労働者
(b)</t>
  </si>
  <si>
    <t xml:space="preserve">有期雇用
労働者
</t>
  </si>
  <si>
    <t>計
(c)</t>
  </si>
  <si>
    <t>自営業主等・
無期雇用労働者</t>
  </si>
  <si>
    <t>雇用契約期間が一年以上、かつフルタイム勤務相当の者</t>
  </si>
  <si>
    <t>令和2年3月</t>
  </si>
  <si>
    <t>令和3年3月</t>
  </si>
  <si>
    <t>国立</t>
  </si>
  <si>
    <t>公立</t>
  </si>
  <si>
    <t>私立</t>
  </si>
  <si>
    <t>201 金沢市</t>
  </si>
  <si>
    <t>202 七尾市</t>
  </si>
  <si>
    <t>203 小松市</t>
  </si>
  <si>
    <t>204 輪島市</t>
  </si>
  <si>
    <t>205 珠洲市</t>
  </si>
  <si>
    <t>206 加賀市</t>
  </si>
  <si>
    <t>207 羽咋市</t>
  </si>
  <si>
    <t>209 かほく市</t>
  </si>
  <si>
    <t>210 白山市</t>
  </si>
  <si>
    <t>211 能美市</t>
  </si>
  <si>
    <t>212 野々市市</t>
  </si>
  <si>
    <t>324 川北町</t>
  </si>
  <si>
    <t>361 津幡町</t>
  </si>
  <si>
    <t>365 内灘町</t>
  </si>
  <si>
    <t>384 志賀町</t>
  </si>
  <si>
    <t>386 宝達志水町</t>
  </si>
  <si>
    <t>407 中能登町</t>
  </si>
  <si>
    <t>461 穴水町</t>
  </si>
  <si>
    <t>463 能登町</t>
  </si>
  <si>
    <t>（注）</t>
  </si>
  <si>
    <t>1.「自営業主等」とは、個人経営の事業を営んでいる者及び家族の営む事業に継続的に本業として従事する者をいう。</t>
  </si>
  <si>
    <t>2.「常用労働者」のうち「無期雇用労働者」とは、雇用契約期間の定めのない者として就職した者、「有期雇用労働者」とは、雇用契約期間が１か月以上で期間の定めのある者をいう。</t>
  </si>
  <si>
    <t>3.「臨時労働者」とは、雇用契約期間が１か月未満で期間の定めのある者をいう。</t>
  </si>
  <si>
    <t>4.「左記以外の者」とは、進学も就職もしていない者である（外国の大学等に入学した者、家事手伝いなど）。</t>
  </si>
  <si>
    <t>5.「卒業者に占める就職者の割合」とは、卒業者のうち「自営業主等」及び「無期雇用労働者」、「左記A～Dのうち就職している者（再掲）」、「左記E有期雇用労働者のうち雇用契約期間が一年以上、
かつフルタイム勤務相当の者(再掲）」の占める比率をいう。</t>
  </si>
  <si>
    <t>2.　男</t>
  </si>
  <si>
    <t>3.　女</t>
  </si>
  <si>
    <t>就職者
（再掲）
（a,b,c,d）</t>
  </si>
  <si>
    <t>順位</t>
  </si>
  <si>
    <t>雇用契約期間が一年以上,かつフルタイム勤務相当の者</t>
  </si>
  <si>
    <t>北海道</t>
  </si>
  <si>
    <t>青森</t>
  </si>
  <si>
    <t>岩手</t>
  </si>
  <si>
    <t>宮城</t>
  </si>
  <si>
    <t>秋田</t>
  </si>
  <si>
    <t>山形</t>
  </si>
  <si>
    <t>福島</t>
  </si>
  <si>
    <t>茨城</t>
  </si>
  <si>
    <t>栃木</t>
  </si>
  <si>
    <t>群馬</t>
  </si>
  <si>
    <t>埼玉</t>
  </si>
  <si>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</si>
  <si>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</si>
  <si>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</si>
  <si>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</si>
  <si>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</si>
  <si>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</si>
  <si>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</si>
  <si>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</si>
  <si>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</si>
  <si>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</si>
  <si>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</si>
  <si>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</si>
  <si>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</si>
  <si>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</si>
  <si>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</si>
  <si>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</si>
  <si>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</si>
  <si>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</si>
  <si>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</si>
  <si>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</si>
  <si>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</si>
  <si>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</si>
  <si>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</si>
  <si>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</si>
  <si>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</si>
  <si>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</si>
  <si>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</si>
  <si>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</si>
  <si>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</si>
  <si>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</si>
  <si>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</si>
  <si>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</si>
  <si>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</si>
  <si>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</si>
  <si>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</si>
  <si>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</si>
  <si>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1.｢自営業主等｣とは,個人経営の事業を営んでいる者及び家族の営む事業に継続的に本業として従事する者をいう｡</t>
  </si>
  <si>
    <t>2.｢常用労働者｣のうち｢無期雇用労働者｣とは,雇用契約期間の定めのない者として就職した者,｢有期雇用労働者｣とは,雇用契約期間が1か月以上で期間の定めのある者をいう｡</t>
  </si>
  <si>
    <t>3.｢臨時労働者｣とは,雇用契約期間が１か月未満で期間の定めのある者をいう｡</t>
  </si>
  <si>
    <t>4.｢左記以外の者｣とは,進学も就職もしていない者である(外国の大学等に入学した者,家事手伝いなど)｡</t>
  </si>
  <si>
    <t>5.｢卒業者に占める就職者の割合｣とは,卒業者のうち｢自営業主等(a)＋無期雇用労働者(b)｣＋｢左記A,B,C,Dのうち就職している者(再掲)｣＋「左記E有期雇用労働者のうち雇用契約期間が一年以上,かつフルタイム勤務相当の者(再掲)」の占める比率をいう｡</t>
  </si>
  <si>
    <t xml:space="preserve">   　　高 等 学 校 市 町 別 状 況 別 卒 業 者 数 （ ３ － １ ）　　</t>
  </si>
  <si>
    <t xml:space="preserve">   　　高 等 学 校 市 町 別 状 況 別 卒 業 者 数 （ ３ － ２ ）　　</t>
  </si>
  <si>
    <t xml:space="preserve">   　　高 等 学 校 市 町 別 状 況 別 卒 業 者 数 （ ３ － ３ ）　　</t>
  </si>
  <si>
    <t>　　　高　等　学　校　都　道　府　県　別　状　況　別　卒　業　者　数　（　３　－　１　）</t>
  </si>
  <si>
    <t>　　　高　等　学　校　都　道　府　県　別　状　況　別　卒　業　者　数　（　３　－　２　）</t>
  </si>
  <si>
    <t>　　　高　等　学　校　都　道　府　県　別　状　況　別　卒　業　者　数　（　３　－　３　）</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</si>
</sst>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平成&quot;General&quot;年3月&quot;"/>
    <numFmt numFmtId="177" formatCode="#,##0;0;&quot;－&quot;"/>
    <numFmt numFmtId="178" formatCode="#,##0.0;0;&quot;－&quot;"/>
    <numFmt numFmtId="179" formatCode="#,##0_ "/>
    <numFmt numFmtId="180" formatCode="0_);[Red]\(0\)"/>
    <numFmt numFmtId="181" formatCode="#,##0;0;&quot;…&quot;"/>
    <numFmt numFmtId="182" formatCode="#,##0.0_ "/>
  </numFmts>
  <fonts count="66">
    <font>
      <sz val="11"/>
      <color theme="1"/>
      <name val="Calibri"/>
      <family val="3"/>
    </font>
    <font>
      <sz val="11"/>
      <color indexed="8"/>
      <name val="游ゴシック"/>
      <family val="3"/>
    </font>
    <font>
      <sz val="10"/>
      <name val="ＭＳ Ｐ明朝"/>
      <family val="1"/>
    </font>
    <font>
      <sz val="6"/>
      <name val="游ゴシック"/>
      <family val="3"/>
    </font>
    <font>
      <sz val="18"/>
      <name val="ＭＳ Ｐゴシック"/>
      <family val="3"/>
    </font>
    <font>
      <sz val="6"/>
      <name val="ＭＳ Ｐゴシック"/>
      <family val="3"/>
    </font>
    <font>
      <sz val="18"/>
      <name val="ＭＳ Ｐ明朝"/>
      <family val="1"/>
    </font>
    <font>
      <sz val="11"/>
      <name val="ＭＳ Ｐ明朝"/>
      <family val="1"/>
    </font>
    <font>
      <sz val="9"/>
      <name val="ＭＳ Ｐ明朝"/>
      <family val="1"/>
    </font>
    <font>
      <sz val="10"/>
      <name val="ＭＳ Ｐゴシック"/>
      <family val="3"/>
    </font>
    <font>
      <sz val="11"/>
      <name val="ＭＳ Ｐゴシック"/>
      <family val="3"/>
    </font>
    <font>
      <sz val="9"/>
      <name val="ＭＳ Ｐゴシック"/>
      <family val="3"/>
    </font>
    <font>
      <sz val="12"/>
      <name val="ＭＳ Ｐ明朝"/>
      <family val="1"/>
    </font>
    <font>
      <sz val="12"/>
      <name val="ＭＳ Ｐゴシック"/>
      <family val="3"/>
    </font>
    <font>
      <sz val="10"/>
      <color indexed="8"/>
      <name val="ＭＳ Ｐ明朝"/>
      <family val="1"/>
    </font>
    <font>
      <sz val="7"/>
      <color indexed="8"/>
      <name val="ＭＳ Ｐ明朝"/>
      <family val="1"/>
    </font>
    <font>
      <sz val="8"/>
      <color indexed="8"/>
      <name val="ＭＳ Ｐ明朝"/>
      <family val="1"/>
    </font>
    <font>
      <sz val="11"/>
      <color indexed="8"/>
      <name val="ＭＳ Ｐ明朝"/>
      <family val="1"/>
    </font>
    <font>
      <sz val="11"/>
      <color indexed="8"/>
      <name val="ＭＳ Ｐゴシック"/>
      <family val="3"/>
    </font>
    <font>
      <sz val="12"/>
      <color indexed="8"/>
      <name val="ＭＳ Ｐゴシック"/>
      <family val="3"/>
    </font>
    <font>
      <sz val="10"/>
      <color indexed="8"/>
      <name val="ＭＳ Ｐゴシック"/>
      <family val="3"/>
    </font>
    <font>
      <sz val="12"/>
      <color indexed="8"/>
      <name val="ＭＳ Ｐ明朝"/>
      <family val="1"/>
    </font>
    <font>
      <sz val="6"/>
      <color indexed="8"/>
      <name val="ＭＳ Ｐ明朝"/>
      <family val="1"/>
    </font>
    <font>
      <sz val="8"/>
      <color indexed="8"/>
      <name val="ＭＳ Ｐゴシック"/>
      <family val="3"/>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明朝"/>
      <family val="1"/>
    </font>
    <font>
      <sz val="7"/>
      <color theme="1"/>
      <name val="ＭＳ Ｐ明朝"/>
      <family val="1"/>
    </font>
    <font>
      <sz val="8"/>
      <color theme="1"/>
      <name val="ＭＳ Ｐ明朝"/>
      <family val="1"/>
    </font>
    <font>
      <sz val="11"/>
      <color theme="1"/>
      <name val="ＭＳ Ｐ明朝"/>
      <family val="1"/>
    </font>
    <font>
      <sz val="11"/>
      <color theme="1"/>
      <name val="ＭＳ Ｐゴシック"/>
      <family val="3"/>
    </font>
    <font>
      <sz val="12"/>
      <color theme="1"/>
      <name val="ＭＳ Ｐゴシック"/>
      <family val="3"/>
    </font>
    <font>
      <sz val="10"/>
      <color theme="1"/>
      <name val="ＭＳ Ｐゴシック"/>
      <family val="3"/>
    </font>
    <font>
      <sz val="12"/>
      <color theme="1"/>
      <name val="ＭＳ Ｐ明朝"/>
      <family val="1"/>
    </font>
    <font>
      <sz val="6"/>
      <color theme="1"/>
      <name val="ＭＳ Ｐ明朝"/>
      <family val="1"/>
    </font>
    <font>
      <sz val="8"/>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thin"/>
      <right/>
      <top style="thin"/>
      <bottom/>
    </border>
    <border>
      <left/>
      <right style="thin"/>
      <top style="thin"/>
      <bottom/>
    </border>
    <border>
      <left/>
      <right style="thin"/>
      <top style="thin"/>
      <bottom style="thin"/>
    </border>
    <border>
      <left style="thin"/>
      <right/>
      <top/>
      <bottom/>
    </border>
    <border>
      <left/>
      <right style="thin"/>
      <top/>
      <bottom/>
    </border>
    <border>
      <left style="thin"/>
      <right/>
      <top/>
      <bottom style="thin"/>
    </border>
    <border>
      <left/>
      <right style="thin"/>
      <top/>
      <bottom style="thin"/>
    </border>
    <border>
      <left style="thin"/>
      <right style="thin"/>
      <top style="thin"/>
      <bottom style="thin"/>
    </border>
    <border>
      <left/>
      <right/>
      <top style="thin"/>
      <bottom/>
    </border>
    <border>
      <left/>
      <right/>
      <top style="thin"/>
      <bottom style="thin"/>
    </border>
    <border>
      <left style="thin"/>
      <right style="thin"/>
      <top style="thin"/>
      <bottom/>
    </border>
    <border>
      <left style="thin"/>
      <right style="thin"/>
      <top/>
      <bottom/>
    </border>
    <border>
      <left style="thin"/>
      <right style="thin"/>
      <top/>
      <bottom style="thin"/>
    </border>
    <border>
      <left style="thin"/>
      <right style="double"/>
      <top style="thin"/>
      <bottom/>
    </border>
    <border>
      <left style="thin"/>
      <right style="double"/>
      <top/>
      <bottom/>
    </border>
    <border>
      <left style="thin"/>
      <right style="double"/>
      <top/>
      <bottom style="thin"/>
    </border>
    <border>
      <left style="double"/>
      <right/>
      <top style="thin"/>
      <bottom/>
    </border>
    <border>
      <left style="double"/>
      <right/>
      <top/>
      <bottom/>
    </border>
    <border>
      <left style="double"/>
      <right/>
      <top/>
      <bottom style="thin"/>
    </border>
    <border>
      <left style="double"/>
      <right style="thin"/>
      <top style="thin"/>
      <bottom/>
    </border>
    <border>
      <left style="double"/>
      <right style="thin"/>
      <top/>
      <bottom/>
    </border>
    <border>
      <left style="double"/>
      <right style="thin"/>
      <top/>
      <bottom style="thin"/>
    </border>
    <border>
      <left style="thin"/>
      <right/>
      <top style="thin"/>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10" fillId="0" borderId="0">
      <alignment vertical="center"/>
      <protection/>
    </xf>
    <xf numFmtId="0" fontId="55" fillId="32" borderId="0" applyNumberFormat="0" applyBorder="0" applyAlignment="0" applyProtection="0"/>
  </cellStyleXfs>
  <cellXfs count="248">
    <xf numFmtId="0" fontId="0" fillId="0" borderId="0" xfId="0" applyFont="1" applyAlignment="1">
      <alignment vertical="center"/>
    </xf>
    <xf numFmtId="0" fontId="4" fillId="0" borderId="0" xfId="0" applyFont="1" applyAlignment="1">
      <alignment vertical="center"/>
    </xf>
    <xf numFmtId="0" fontId="4" fillId="0" borderId="0" xfId="0" applyFont="1" applyAlignment="1">
      <alignment horizontal="right" vertical="center"/>
    </xf>
    <xf numFmtId="0" fontId="2" fillId="0" borderId="0" xfId="0" applyFont="1" applyAlignment="1">
      <alignment vertical="center"/>
    </xf>
    <xf numFmtId="0" fontId="2" fillId="0" borderId="10" xfId="0" applyFont="1" applyBorder="1" applyAlignment="1">
      <alignment vertical="center"/>
    </xf>
    <xf numFmtId="0" fontId="7" fillId="0" borderId="10" xfId="0" applyFont="1" applyBorder="1" applyAlignment="1">
      <alignment horizontal="left" vertical="center" indent="1"/>
    </xf>
    <xf numFmtId="0" fontId="2" fillId="0" borderId="0" xfId="0" applyFont="1" applyBorder="1" applyAlignment="1">
      <alignmen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11" xfId="0" applyFont="1" applyBorder="1" applyAlignment="1">
      <alignment horizontal="center" vertical="center"/>
    </xf>
    <xf numFmtId="0" fontId="56" fillId="0" borderId="12" xfId="0" applyFont="1" applyFill="1" applyBorder="1" applyAlignment="1">
      <alignment horizontal="center" vertical="center"/>
    </xf>
    <xf numFmtId="0" fontId="57" fillId="0" borderId="13" xfId="0" applyFont="1" applyFill="1" applyBorder="1" applyAlignment="1">
      <alignment horizontal="centerContinuous" vertical="center"/>
    </xf>
    <xf numFmtId="0" fontId="7" fillId="0" borderId="0" xfId="0" applyFont="1" applyBorder="1" applyAlignment="1">
      <alignment horizontal="center" vertical="center" wrapText="1"/>
    </xf>
    <xf numFmtId="0" fontId="2" fillId="0" borderId="14" xfId="0" applyFont="1" applyBorder="1" applyAlignment="1">
      <alignment horizontal="center" vertical="center"/>
    </xf>
    <xf numFmtId="0" fontId="56" fillId="0" borderId="15" xfId="0" applyFont="1" applyFill="1" applyBorder="1" applyAlignment="1">
      <alignment horizontal="center" vertical="center"/>
    </xf>
    <xf numFmtId="0" fontId="2" fillId="0" borderId="16" xfId="0" applyFont="1" applyBorder="1" applyAlignment="1">
      <alignment horizontal="center" vertical="center"/>
    </xf>
    <xf numFmtId="0" fontId="56" fillId="0" borderId="17" xfId="0" applyFont="1" applyFill="1" applyBorder="1" applyAlignment="1">
      <alignment horizontal="center" vertical="center"/>
    </xf>
    <xf numFmtId="0" fontId="58" fillId="0" borderId="18" xfId="0" applyFont="1" applyFill="1" applyBorder="1" applyAlignment="1">
      <alignment horizontal="center" vertical="center" wrapText="1"/>
    </xf>
    <xf numFmtId="0" fontId="57" fillId="0" borderId="18" xfId="0" applyFont="1" applyFill="1" applyBorder="1" applyAlignment="1">
      <alignment horizontal="center" vertical="center" wrapText="1"/>
    </xf>
    <xf numFmtId="0" fontId="2" fillId="0" borderId="0" xfId="0" applyFont="1" applyAlignment="1">
      <alignment/>
    </xf>
    <xf numFmtId="0" fontId="9" fillId="0" borderId="0" xfId="0" applyFont="1" applyAlignment="1">
      <alignment/>
    </xf>
    <xf numFmtId="179" fontId="2" fillId="0" borderId="0" xfId="0" applyNumberFormat="1" applyFont="1" applyBorder="1" applyAlignment="1" applyProtection="1">
      <alignment/>
      <protection/>
    </xf>
    <xf numFmtId="0" fontId="2" fillId="0" borderId="0" xfId="0" applyFont="1" applyAlignment="1">
      <alignment horizontal="right"/>
    </xf>
    <xf numFmtId="0" fontId="2" fillId="0" borderId="0" xfId="0" applyFont="1" applyBorder="1" applyAlignment="1">
      <alignment/>
    </xf>
    <xf numFmtId="0" fontId="9" fillId="0" borderId="0" xfId="0" applyFont="1" applyBorder="1" applyAlignment="1">
      <alignment/>
    </xf>
    <xf numFmtId="0" fontId="0" fillId="0" borderId="0" xfId="0" applyAlignment="1">
      <alignment/>
    </xf>
    <xf numFmtId="0" fontId="0" fillId="0" borderId="0" xfId="0" applyBorder="1" applyAlignment="1">
      <alignment/>
    </xf>
    <xf numFmtId="0" fontId="0" fillId="0" borderId="0" xfId="0" applyBorder="1" applyAlignment="1">
      <alignment vertical="center"/>
    </xf>
    <xf numFmtId="0" fontId="57" fillId="0" borderId="13" xfId="0" applyFont="1" applyFill="1" applyBorder="1" applyAlignment="1">
      <alignment horizontal="center" vertical="center"/>
    </xf>
    <xf numFmtId="177" fontId="8" fillId="0" borderId="0" xfId="0" applyNumberFormat="1" applyFont="1" applyFill="1" applyBorder="1" applyAlignment="1">
      <alignment/>
    </xf>
    <xf numFmtId="177" fontId="8" fillId="0" borderId="15" xfId="0" applyNumberFormat="1" applyFont="1" applyFill="1" applyBorder="1" applyAlignment="1">
      <alignment/>
    </xf>
    <xf numFmtId="177" fontId="0" fillId="0" borderId="0" xfId="0" applyNumberFormat="1" applyAlignment="1">
      <alignment vertical="center"/>
    </xf>
    <xf numFmtId="180" fontId="0" fillId="0" borderId="0" xfId="0" applyNumberFormat="1" applyAlignment="1">
      <alignment vertical="center"/>
    </xf>
    <xf numFmtId="181" fontId="0" fillId="0" borderId="0" xfId="0" applyNumberFormat="1" applyBorder="1" applyAlignment="1">
      <alignment vertical="center"/>
    </xf>
    <xf numFmtId="0" fontId="6" fillId="0" borderId="0" xfId="0" applyFont="1" applyAlignment="1">
      <alignment horizontal="center" vertical="center"/>
    </xf>
    <xf numFmtId="177" fontId="2" fillId="0" borderId="0" xfId="0" applyNumberFormat="1" applyFont="1" applyAlignment="1">
      <alignment vertical="center"/>
    </xf>
    <xf numFmtId="180" fontId="2" fillId="0" borderId="0" xfId="0" applyNumberFormat="1" applyFont="1" applyAlignment="1">
      <alignment vertical="center"/>
    </xf>
    <xf numFmtId="181" fontId="2" fillId="0" borderId="0" xfId="0" applyNumberFormat="1" applyFont="1" applyBorder="1" applyAlignment="1">
      <alignment vertical="center"/>
    </xf>
    <xf numFmtId="0" fontId="58" fillId="0" borderId="13" xfId="0" applyFont="1" applyFill="1" applyBorder="1" applyAlignment="1">
      <alignment horizontal="centerContinuous" vertical="center"/>
    </xf>
    <xf numFmtId="180" fontId="58" fillId="0" borderId="19" xfId="0" applyNumberFormat="1" applyFont="1" applyFill="1" applyBorder="1" applyAlignment="1">
      <alignment horizontal="center" vertical="center" wrapText="1"/>
    </xf>
    <xf numFmtId="0" fontId="58" fillId="0" borderId="20" xfId="0" applyFont="1" applyFill="1" applyBorder="1" applyAlignment="1">
      <alignment horizontal="center" vertical="center" wrapText="1"/>
    </xf>
    <xf numFmtId="0" fontId="58" fillId="0" borderId="12" xfId="0" applyFont="1" applyFill="1" applyBorder="1" applyAlignment="1">
      <alignment horizontal="center" vertical="center" wrapText="1"/>
    </xf>
    <xf numFmtId="177" fontId="58" fillId="0" borderId="18" xfId="0" applyNumberFormat="1" applyFont="1" applyFill="1" applyBorder="1" applyAlignment="1">
      <alignment horizontal="center" vertical="center" wrapText="1"/>
    </xf>
    <xf numFmtId="0" fontId="59" fillId="0" borderId="14" xfId="60" applyFont="1" applyFill="1" applyBorder="1" applyAlignment="1">
      <alignment horizontal="center" vertical="center"/>
      <protection/>
    </xf>
    <xf numFmtId="0" fontId="59" fillId="0" borderId="0" xfId="60" applyFont="1" applyFill="1" applyBorder="1" applyAlignment="1">
      <alignment horizontal="center" vertical="center"/>
      <protection/>
    </xf>
    <xf numFmtId="0" fontId="59" fillId="0" borderId="15" xfId="60" applyFont="1" applyFill="1" applyBorder="1" applyAlignment="1">
      <alignment horizontal="center" vertical="center"/>
      <protection/>
    </xf>
    <xf numFmtId="0" fontId="59" fillId="0" borderId="0" xfId="60" applyFont="1" applyFill="1" applyAlignment="1">
      <alignment horizontal="center" vertical="center"/>
      <protection/>
    </xf>
    <xf numFmtId="177" fontId="59" fillId="0" borderId="0" xfId="60" applyNumberFormat="1" applyFont="1" applyFill="1" applyAlignment="1">
      <alignment horizontal="center" vertical="center"/>
      <protection/>
    </xf>
    <xf numFmtId="180" fontId="59" fillId="0" borderId="0" xfId="60" applyNumberFormat="1" applyFont="1" applyFill="1" applyAlignment="1">
      <alignment horizontal="center" vertical="center"/>
      <protection/>
    </xf>
    <xf numFmtId="181" fontId="59" fillId="0" borderId="0" xfId="60" applyNumberFormat="1" applyFont="1" applyFill="1" applyBorder="1" applyAlignment="1">
      <alignment horizontal="center" vertical="center"/>
      <protection/>
    </xf>
    <xf numFmtId="0" fontId="56" fillId="0" borderId="0" xfId="60" applyFont="1" applyFill="1" applyAlignment="1">
      <alignment horizontal="center" vertical="center"/>
      <protection/>
    </xf>
    <xf numFmtId="0" fontId="60" fillId="0" borderId="14" xfId="60" applyFont="1" applyFill="1" applyBorder="1" applyAlignment="1">
      <alignment/>
      <protection/>
    </xf>
    <xf numFmtId="0" fontId="60" fillId="0" borderId="15" xfId="60" applyFont="1" applyFill="1" applyBorder="1" applyAlignment="1">
      <alignment/>
      <protection/>
    </xf>
    <xf numFmtId="177" fontId="61" fillId="0" borderId="0" xfId="60" applyNumberFormat="1" applyFont="1" applyFill="1" applyBorder="1" applyAlignment="1">
      <alignment/>
      <protection/>
    </xf>
    <xf numFmtId="177" fontId="61" fillId="0" borderId="0" xfId="60" applyNumberFormat="1" applyFont="1" applyFill="1" applyAlignment="1">
      <alignment/>
      <protection/>
    </xf>
    <xf numFmtId="181" fontId="61" fillId="0" borderId="0" xfId="60" applyNumberFormat="1" applyFont="1" applyFill="1" applyAlignment="1">
      <alignment/>
      <protection/>
    </xf>
    <xf numFmtId="178" fontId="61" fillId="0" borderId="0" xfId="60" applyNumberFormat="1" applyFont="1" applyFill="1" applyAlignment="1">
      <alignment/>
      <protection/>
    </xf>
    <xf numFmtId="180" fontId="61" fillId="0" borderId="0" xfId="60" applyNumberFormat="1" applyFont="1" applyFill="1" applyAlignment="1">
      <alignment/>
      <protection/>
    </xf>
    <xf numFmtId="178" fontId="61" fillId="0" borderId="0" xfId="60" applyNumberFormat="1" applyFont="1" applyFill="1" applyBorder="1" applyAlignment="1">
      <alignment/>
      <protection/>
    </xf>
    <xf numFmtId="178" fontId="61" fillId="0" borderId="15" xfId="60" applyNumberFormat="1" applyFont="1" applyFill="1" applyBorder="1" applyAlignment="1">
      <alignment/>
      <protection/>
    </xf>
    <xf numFmtId="0" fontId="62" fillId="0" borderId="0" xfId="60" applyFont="1" applyFill="1" applyAlignment="1">
      <alignment/>
      <protection/>
    </xf>
    <xf numFmtId="0" fontId="60" fillId="0" borderId="0" xfId="60" applyFont="1" applyFill="1" applyBorder="1" applyAlignment="1">
      <alignment/>
      <protection/>
    </xf>
    <xf numFmtId="0" fontId="60" fillId="0" borderId="0" xfId="60" applyFont="1" applyFill="1" applyBorder="1" applyAlignment="1">
      <alignment horizontal="distributed"/>
      <protection/>
    </xf>
    <xf numFmtId="181" fontId="61" fillId="0" borderId="0" xfId="60" applyNumberFormat="1" applyFont="1" applyFill="1" applyBorder="1" applyAlignment="1">
      <alignment/>
      <protection/>
    </xf>
    <xf numFmtId="0" fontId="59" fillId="0" borderId="14" xfId="60" applyFont="1" applyFill="1" applyBorder="1" applyAlignment="1">
      <alignment/>
      <protection/>
    </xf>
    <xf numFmtId="0" fontId="59" fillId="0" borderId="0" xfId="60" applyFont="1" applyFill="1" applyBorder="1" applyAlignment="1">
      <alignment/>
      <protection/>
    </xf>
    <xf numFmtId="0" fontId="59" fillId="0" borderId="0" xfId="60" applyFont="1" applyFill="1" applyBorder="1" applyAlignment="1">
      <alignment horizontal="distributed"/>
      <protection/>
    </xf>
    <xf numFmtId="0" fontId="59" fillId="0" borderId="15" xfId="60" applyFont="1" applyFill="1" applyBorder="1" applyAlignment="1">
      <alignment/>
      <protection/>
    </xf>
    <xf numFmtId="177" fontId="63" fillId="0" borderId="0" xfId="60" applyNumberFormat="1" applyFont="1" applyFill="1" applyBorder="1" applyAlignment="1">
      <alignment/>
      <protection/>
    </xf>
    <xf numFmtId="177" fontId="63" fillId="0" borderId="0" xfId="60" applyNumberFormat="1" applyFont="1" applyFill="1" applyAlignment="1">
      <alignment/>
      <protection/>
    </xf>
    <xf numFmtId="177" fontId="12" fillId="0" borderId="0" xfId="60" applyNumberFormat="1" applyFont="1">
      <alignment vertical="center"/>
      <protection/>
    </xf>
    <xf numFmtId="178" fontId="63" fillId="0" borderId="0" xfId="60" applyNumberFormat="1" applyFont="1" applyFill="1" applyAlignment="1">
      <alignment/>
      <protection/>
    </xf>
    <xf numFmtId="0" fontId="63" fillId="0" borderId="0" xfId="60" applyNumberFormat="1" applyFont="1" applyFill="1" applyAlignment="1">
      <alignment horizontal="right"/>
      <protection/>
    </xf>
    <xf numFmtId="178" fontId="63" fillId="0" borderId="0" xfId="60" applyNumberFormat="1" applyFont="1" applyFill="1" applyBorder="1" applyAlignment="1">
      <alignment/>
      <protection/>
    </xf>
    <xf numFmtId="0" fontId="12" fillId="0" borderId="0" xfId="60" applyNumberFormat="1" applyFont="1">
      <alignment vertical="center"/>
      <protection/>
    </xf>
    <xf numFmtId="181" fontId="12" fillId="0" borderId="0" xfId="60" applyNumberFormat="1" applyFont="1">
      <alignment vertical="center"/>
      <protection/>
    </xf>
    <xf numFmtId="182" fontId="12" fillId="0" borderId="0" xfId="60" applyNumberFormat="1" applyFont="1">
      <alignment vertical="center"/>
      <protection/>
    </xf>
    <xf numFmtId="0" fontId="12" fillId="0" borderId="15" xfId="60" applyNumberFormat="1" applyFont="1" applyBorder="1">
      <alignment vertical="center"/>
      <protection/>
    </xf>
    <xf numFmtId="0" fontId="56" fillId="0" borderId="0" xfId="60" applyFont="1" applyFill="1" applyAlignment="1">
      <alignment/>
      <protection/>
    </xf>
    <xf numFmtId="0" fontId="59" fillId="18" borderId="14" xfId="60" applyFont="1" applyFill="1" applyBorder="1" applyAlignment="1">
      <alignment/>
      <protection/>
    </xf>
    <xf numFmtId="0" fontId="59" fillId="18" borderId="0" xfId="60" applyFont="1" applyFill="1" applyBorder="1" applyAlignment="1">
      <alignment/>
      <protection/>
    </xf>
    <xf numFmtId="0" fontId="59" fillId="18" borderId="0" xfId="60" applyFont="1" applyFill="1" applyBorder="1" applyAlignment="1">
      <alignment horizontal="distributed"/>
      <protection/>
    </xf>
    <xf numFmtId="0" fontId="59" fillId="18" borderId="15" xfId="60" applyFont="1" applyFill="1" applyBorder="1" applyAlignment="1">
      <alignment/>
      <protection/>
    </xf>
    <xf numFmtId="177" fontId="63" fillId="18" borderId="0" xfId="60" applyNumberFormat="1" applyFont="1" applyFill="1" applyBorder="1" applyAlignment="1">
      <alignment/>
      <protection/>
    </xf>
    <xf numFmtId="177" fontId="63" fillId="18" borderId="0" xfId="60" applyNumberFormat="1" applyFont="1" applyFill="1" applyAlignment="1">
      <alignment/>
      <protection/>
    </xf>
    <xf numFmtId="177" fontId="12" fillId="18" borderId="0" xfId="60" applyNumberFormat="1" applyFont="1" applyFill="1">
      <alignment vertical="center"/>
      <protection/>
    </xf>
    <xf numFmtId="178" fontId="63" fillId="18" borderId="0" xfId="60" applyNumberFormat="1" applyFont="1" applyFill="1" applyAlignment="1">
      <alignment/>
      <protection/>
    </xf>
    <xf numFmtId="0" fontId="63" fillId="18" borderId="0" xfId="60" applyNumberFormat="1" applyFont="1" applyFill="1" applyAlignment="1">
      <alignment horizontal="right"/>
      <protection/>
    </xf>
    <xf numFmtId="178" fontId="63" fillId="18" borderId="0" xfId="60" applyNumberFormat="1" applyFont="1" applyFill="1" applyBorder="1" applyAlignment="1">
      <alignment/>
      <protection/>
    </xf>
    <xf numFmtId="0" fontId="12" fillId="18" borderId="0" xfId="60" applyNumberFormat="1" applyFont="1" applyFill="1">
      <alignment vertical="center"/>
      <protection/>
    </xf>
    <xf numFmtId="181" fontId="12" fillId="18" borderId="0" xfId="60" applyNumberFormat="1" applyFont="1" applyFill="1">
      <alignment vertical="center"/>
      <protection/>
    </xf>
    <xf numFmtId="182" fontId="12" fillId="18" borderId="0" xfId="60" applyNumberFormat="1" applyFont="1" applyFill="1">
      <alignment vertical="center"/>
      <protection/>
    </xf>
    <xf numFmtId="0" fontId="12" fillId="18" borderId="15" xfId="60" applyNumberFormat="1" applyFont="1" applyFill="1" applyBorder="1">
      <alignment vertical="center"/>
      <protection/>
    </xf>
    <xf numFmtId="0" fontId="63" fillId="0" borderId="0" xfId="60" applyNumberFormat="1" applyFont="1" applyFill="1" applyBorder="1" applyAlignment="1">
      <alignment horizontal="right"/>
      <protection/>
    </xf>
    <xf numFmtId="0" fontId="56" fillId="0" borderId="0" xfId="60" applyFont="1" applyFill="1" applyBorder="1" applyAlignment="1">
      <alignment/>
      <protection/>
    </xf>
    <xf numFmtId="0" fontId="56" fillId="0" borderId="16" xfId="60" applyFont="1" applyFill="1" applyBorder="1" applyAlignment="1" applyProtection="1">
      <alignment/>
      <protection/>
    </xf>
    <xf numFmtId="0" fontId="56" fillId="0" borderId="10" xfId="60" applyFont="1" applyFill="1" applyBorder="1" applyAlignment="1" applyProtection="1">
      <alignment/>
      <protection/>
    </xf>
    <xf numFmtId="0" fontId="56" fillId="0" borderId="17" xfId="60" applyFont="1" applyFill="1" applyBorder="1" applyAlignment="1" applyProtection="1">
      <alignment/>
      <protection/>
    </xf>
    <xf numFmtId="179" fontId="56" fillId="0" borderId="10" xfId="60" applyNumberFormat="1" applyFont="1" applyFill="1" applyBorder="1" applyAlignment="1" applyProtection="1">
      <alignment/>
      <protection/>
    </xf>
    <xf numFmtId="177" fontId="56" fillId="0" borderId="10" xfId="60" applyNumberFormat="1" applyFont="1" applyFill="1" applyBorder="1" applyAlignment="1" applyProtection="1">
      <alignment/>
      <protection/>
    </xf>
    <xf numFmtId="180" fontId="56" fillId="0" borderId="10" xfId="60" applyNumberFormat="1" applyFont="1" applyFill="1" applyBorder="1" applyAlignment="1" applyProtection="1">
      <alignment/>
      <protection/>
    </xf>
    <xf numFmtId="181" fontId="56" fillId="0" borderId="10" xfId="60" applyNumberFormat="1" applyFont="1" applyFill="1" applyBorder="1" applyAlignment="1" applyProtection="1">
      <alignment/>
      <protection/>
    </xf>
    <xf numFmtId="179" fontId="56" fillId="0" borderId="17" xfId="60" applyNumberFormat="1" applyFont="1" applyFill="1" applyBorder="1" applyAlignment="1" applyProtection="1">
      <alignment/>
      <protection/>
    </xf>
    <xf numFmtId="177" fontId="2" fillId="0" borderId="0" xfId="0" applyNumberFormat="1" applyFont="1" applyAlignment="1">
      <alignment/>
    </xf>
    <xf numFmtId="180" fontId="2" fillId="0" borderId="0" xfId="0" applyNumberFormat="1" applyFont="1" applyAlignment="1">
      <alignment/>
    </xf>
    <xf numFmtId="181" fontId="2" fillId="0" borderId="0" xfId="0" applyNumberFormat="1" applyFont="1" applyBorder="1" applyAlignment="1">
      <alignment/>
    </xf>
    <xf numFmtId="177" fontId="9" fillId="0" borderId="0" xfId="0" applyNumberFormat="1" applyFont="1" applyAlignment="1">
      <alignment/>
    </xf>
    <xf numFmtId="180" fontId="9" fillId="0" borderId="0" xfId="0" applyNumberFormat="1" applyFont="1" applyAlignment="1">
      <alignment/>
    </xf>
    <xf numFmtId="181" fontId="9" fillId="0" borderId="0" xfId="0" applyNumberFormat="1" applyFont="1" applyBorder="1" applyAlignment="1">
      <alignment/>
    </xf>
    <xf numFmtId="177" fontId="0" fillId="0" borderId="0" xfId="0" applyNumberFormat="1" applyAlignment="1">
      <alignment/>
    </xf>
    <xf numFmtId="180" fontId="0" fillId="0" borderId="0" xfId="0" applyNumberFormat="1" applyAlignment="1">
      <alignment/>
    </xf>
    <xf numFmtId="181" fontId="0" fillId="0" borderId="0" xfId="0" applyNumberFormat="1" applyBorder="1" applyAlignment="1">
      <alignment/>
    </xf>
    <xf numFmtId="0" fontId="58" fillId="0" borderId="19" xfId="0" applyFont="1" applyFill="1" applyBorder="1" applyAlignment="1">
      <alignment horizontal="center" vertical="center" wrapText="1"/>
    </xf>
    <xf numFmtId="0" fontId="58" fillId="0" borderId="13" xfId="0" applyFont="1" applyFill="1" applyBorder="1" applyAlignment="1">
      <alignment horizontal="center" vertical="center" wrapText="1"/>
    </xf>
    <xf numFmtId="0" fontId="63" fillId="0" borderId="0" xfId="60" applyFont="1" applyFill="1" applyAlignment="1">
      <alignment horizontal="center" vertical="center"/>
      <protection/>
    </xf>
    <xf numFmtId="0" fontId="63" fillId="0" borderId="0" xfId="60" applyFont="1" applyFill="1" applyBorder="1" applyAlignment="1">
      <alignment horizontal="center" vertical="center"/>
      <protection/>
    </xf>
    <xf numFmtId="0" fontId="61" fillId="0" borderId="14" xfId="60" applyFont="1" applyFill="1" applyBorder="1" applyAlignment="1">
      <alignment/>
      <protection/>
    </xf>
    <xf numFmtId="0" fontId="61" fillId="0" borderId="15" xfId="60" applyFont="1" applyFill="1" applyBorder="1" applyAlignment="1">
      <alignment/>
      <protection/>
    </xf>
    <xf numFmtId="177" fontId="13" fillId="0" borderId="0" xfId="0" applyNumberFormat="1" applyFont="1" applyBorder="1" applyAlignment="1">
      <alignment/>
    </xf>
    <xf numFmtId="177" fontId="13" fillId="0" borderId="0" xfId="0" applyNumberFormat="1" applyFont="1" applyAlignment="1">
      <alignment/>
    </xf>
    <xf numFmtId="181" fontId="13" fillId="0" borderId="0" xfId="0" applyNumberFormat="1" applyFont="1" applyAlignment="1">
      <alignment/>
    </xf>
    <xf numFmtId="178" fontId="13" fillId="0" borderId="0" xfId="0" applyNumberFormat="1" applyFont="1" applyAlignment="1">
      <alignment/>
    </xf>
    <xf numFmtId="0" fontId="61" fillId="0" borderId="0" xfId="60" applyFont="1" applyFill="1" applyAlignment="1">
      <alignment/>
      <protection/>
    </xf>
    <xf numFmtId="178" fontId="61" fillId="0" borderId="0" xfId="0" applyNumberFormat="1" applyFont="1" applyFill="1" applyBorder="1" applyAlignment="1">
      <alignment/>
    </xf>
    <xf numFmtId="178" fontId="12" fillId="0" borderId="0" xfId="60" applyNumberFormat="1" applyFont="1">
      <alignment vertical="center"/>
      <protection/>
    </xf>
    <xf numFmtId="178" fontId="12" fillId="18" borderId="0" xfId="60" applyNumberFormat="1" applyFont="1" applyFill="1">
      <alignment vertical="center"/>
      <protection/>
    </xf>
    <xf numFmtId="0" fontId="63" fillId="0" borderId="0" xfId="60" applyFont="1" applyFill="1" applyAlignment="1">
      <alignment/>
      <protection/>
    </xf>
    <xf numFmtId="0" fontId="63" fillId="18" borderId="0" xfId="60" applyFont="1" applyFill="1" applyAlignment="1">
      <alignment/>
      <protection/>
    </xf>
    <xf numFmtId="0" fontId="63" fillId="0" borderId="0" xfId="60" applyFont="1" applyFill="1" applyBorder="1" applyAlignment="1">
      <alignment/>
      <protection/>
    </xf>
    <xf numFmtId="0" fontId="4" fillId="0" borderId="0" xfId="0" applyFont="1" applyFill="1" applyAlignment="1">
      <alignment vertical="center"/>
    </xf>
    <xf numFmtId="0" fontId="4" fillId="0" borderId="0" xfId="0" applyFont="1" applyFill="1" applyAlignment="1">
      <alignment horizontal="right" vertical="center"/>
    </xf>
    <xf numFmtId="0" fontId="6" fillId="0" borderId="0" xfId="0" applyFont="1" applyFill="1" applyAlignment="1">
      <alignment vertical="center"/>
    </xf>
    <xf numFmtId="0" fontId="6" fillId="0" borderId="0" xfId="0" applyFont="1" applyFill="1" applyAlignment="1">
      <alignment horizontal="right" vertical="center"/>
    </xf>
    <xf numFmtId="0" fontId="2" fillId="0" borderId="10" xfId="0" applyFont="1" applyFill="1" applyBorder="1" applyAlignment="1">
      <alignment vertical="center"/>
    </xf>
    <xf numFmtId="0" fontId="7" fillId="0" borderId="10" xfId="0" applyFont="1" applyFill="1" applyBorder="1" applyAlignment="1">
      <alignment horizontal="left" vertical="center" indent="1"/>
    </xf>
    <xf numFmtId="0" fontId="2" fillId="0" borderId="0" xfId="0" applyFont="1" applyFill="1" applyBorder="1" applyAlignment="1">
      <alignment vertical="center"/>
    </xf>
    <xf numFmtId="0" fontId="2" fillId="0" borderId="0" xfId="0" applyFont="1" applyFill="1" applyAlignment="1">
      <alignment vertical="center"/>
    </xf>
    <xf numFmtId="0" fontId="2" fillId="0" borderId="0" xfId="0" applyFont="1" applyFill="1" applyAlignment="1">
      <alignment horizontal="right" vertical="center"/>
    </xf>
    <xf numFmtId="0" fontId="2" fillId="0" borderId="11" xfId="0" applyFont="1" applyFill="1" applyBorder="1" applyAlignment="1">
      <alignment horizontal="center" vertical="center"/>
    </xf>
    <xf numFmtId="0" fontId="2" fillId="0" borderId="0" xfId="0" applyFont="1" applyFill="1" applyAlignment="1">
      <alignment horizontal="center" vertical="center"/>
    </xf>
    <xf numFmtId="0" fontId="7" fillId="0" borderId="0" xfId="0" applyFont="1" applyFill="1" applyBorder="1" applyAlignment="1">
      <alignment horizontal="center" vertical="center" wrapText="1"/>
    </xf>
    <xf numFmtId="0" fontId="2" fillId="0" borderId="14" xfId="0" applyFont="1" applyFill="1" applyBorder="1" applyAlignment="1">
      <alignment horizontal="center" vertical="center"/>
    </xf>
    <xf numFmtId="0" fontId="2" fillId="0" borderId="16"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0" xfId="0" applyFont="1" applyFill="1" applyAlignment="1">
      <alignment horizontal="center" vertical="center"/>
    </xf>
    <xf numFmtId="0" fontId="7" fillId="0" borderId="14" xfId="0" applyFont="1" applyFill="1" applyBorder="1" applyAlignment="1">
      <alignment/>
    </xf>
    <xf numFmtId="0" fontId="7" fillId="0" borderId="15" xfId="0" applyFont="1" applyFill="1" applyBorder="1" applyAlignment="1">
      <alignment/>
    </xf>
    <xf numFmtId="177" fontId="8" fillId="0" borderId="0" xfId="0" applyNumberFormat="1" applyFont="1" applyFill="1" applyAlignment="1">
      <alignment/>
    </xf>
    <xf numFmtId="177" fontId="8" fillId="0" borderId="0" xfId="0" applyNumberFormat="1" applyFont="1" applyFill="1" applyBorder="1" applyAlignment="1">
      <alignment horizontal="right"/>
    </xf>
    <xf numFmtId="178" fontId="8" fillId="0" borderId="0" xfId="0" applyNumberFormat="1" applyFont="1" applyFill="1" applyAlignment="1">
      <alignment/>
    </xf>
    <xf numFmtId="178" fontId="8" fillId="0" borderId="0" xfId="0" applyNumberFormat="1" applyFont="1" applyFill="1" applyBorder="1" applyAlignment="1">
      <alignment/>
    </xf>
    <xf numFmtId="178" fontId="8" fillId="0" borderId="15" xfId="0" applyNumberFormat="1" applyFont="1" applyFill="1" applyBorder="1" applyAlignment="1">
      <alignment/>
    </xf>
    <xf numFmtId="0" fontId="2" fillId="0" borderId="0" xfId="0" applyFont="1" applyFill="1" applyAlignment="1">
      <alignment/>
    </xf>
    <xf numFmtId="177" fontId="7" fillId="0" borderId="0" xfId="0" applyNumberFormat="1" applyFont="1" applyFill="1" applyAlignment="1">
      <alignment/>
    </xf>
    <xf numFmtId="0" fontId="10" fillId="0" borderId="14" xfId="0" applyFont="1" applyFill="1" applyBorder="1" applyAlignment="1">
      <alignment/>
    </xf>
    <xf numFmtId="0" fontId="10" fillId="0" borderId="0" xfId="0" applyFont="1" applyFill="1" applyBorder="1" applyAlignment="1">
      <alignment/>
    </xf>
    <xf numFmtId="0" fontId="10" fillId="0" borderId="0" xfId="0" applyFont="1" applyFill="1" applyBorder="1" applyAlignment="1">
      <alignment horizontal="distributed"/>
    </xf>
    <xf numFmtId="0" fontId="10" fillId="0" borderId="15" xfId="0" applyFont="1" applyFill="1" applyBorder="1" applyAlignment="1">
      <alignment/>
    </xf>
    <xf numFmtId="177" fontId="11" fillId="0" borderId="0" xfId="0" applyNumberFormat="1" applyFont="1" applyFill="1" applyBorder="1" applyAlignment="1">
      <alignment/>
    </xf>
    <xf numFmtId="177" fontId="11" fillId="0" borderId="0" xfId="0" applyNumberFormat="1" applyFont="1" applyFill="1" applyAlignment="1">
      <alignment/>
    </xf>
    <xf numFmtId="178" fontId="11" fillId="0" borderId="0" xfId="0" applyNumberFormat="1" applyFont="1" applyFill="1" applyAlignment="1">
      <alignment/>
    </xf>
    <xf numFmtId="178" fontId="11" fillId="0" borderId="0" xfId="0" applyNumberFormat="1" applyFont="1" applyFill="1" applyBorder="1" applyAlignment="1">
      <alignment/>
    </xf>
    <xf numFmtId="178" fontId="11" fillId="0" borderId="15" xfId="0" applyNumberFormat="1" applyFont="1" applyFill="1" applyBorder="1" applyAlignment="1">
      <alignment/>
    </xf>
    <xf numFmtId="0" fontId="9" fillId="0" borderId="0" xfId="0" applyFont="1" applyFill="1" applyAlignment="1">
      <alignment/>
    </xf>
    <xf numFmtId="177" fontId="10" fillId="0" borderId="0" xfId="0" applyNumberFormat="1" applyFont="1" applyFill="1" applyAlignment="1">
      <alignment/>
    </xf>
    <xf numFmtId="0" fontId="7" fillId="0" borderId="0" xfId="0" applyNumberFormat="1" applyFont="1" applyFill="1" applyBorder="1" applyAlignment="1">
      <alignment horizontal="distributed"/>
    </xf>
    <xf numFmtId="0" fontId="7" fillId="0" borderId="0" xfId="0" applyFont="1" applyFill="1" applyBorder="1" applyAlignment="1">
      <alignment/>
    </xf>
    <xf numFmtId="0" fontId="7" fillId="0" borderId="0" xfId="0" applyFont="1" applyFill="1" applyBorder="1" applyAlignment="1">
      <alignment horizontal="distributed"/>
    </xf>
    <xf numFmtId="0" fontId="56" fillId="0" borderId="0" xfId="0" applyFont="1" applyFill="1" applyBorder="1" applyAlignment="1">
      <alignment horizontal="left" vertical="center"/>
    </xf>
    <xf numFmtId="0" fontId="2" fillId="0" borderId="16" xfId="0" applyFont="1" applyFill="1" applyBorder="1" applyAlignment="1" applyProtection="1">
      <alignment/>
      <protection/>
    </xf>
    <xf numFmtId="0" fontId="2" fillId="0" borderId="10" xfId="0" applyFont="1" applyFill="1" applyBorder="1" applyAlignment="1" applyProtection="1">
      <alignment/>
      <protection/>
    </xf>
    <xf numFmtId="0" fontId="2" fillId="0" borderId="17" xfId="0" applyFont="1" applyFill="1" applyBorder="1" applyAlignment="1" applyProtection="1">
      <alignment/>
      <protection/>
    </xf>
    <xf numFmtId="179" fontId="2" fillId="0" borderId="10" xfId="0" applyNumberFormat="1" applyFont="1" applyFill="1" applyBorder="1" applyAlignment="1" applyProtection="1">
      <alignment/>
      <protection/>
    </xf>
    <xf numFmtId="179" fontId="2" fillId="0" borderId="17" xfId="0" applyNumberFormat="1" applyFont="1" applyFill="1" applyBorder="1" applyAlignment="1" applyProtection="1">
      <alignment/>
      <protection/>
    </xf>
    <xf numFmtId="179" fontId="2" fillId="0" borderId="0" xfId="0" applyNumberFormat="1" applyFont="1" applyFill="1" applyBorder="1" applyAlignment="1" applyProtection="1">
      <alignment/>
      <protection/>
    </xf>
    <xf numFmtId="0" fontId="2" fillId="0" borderId="0" xfId="0" applyFont="1" applyFill="1" applyAlignment="1">
      <alignment horizontal="right"/>
    </xf>
    <xf numFmtId="0" fontId="2" fillId="0" borderId="0" xfId="0" applyFont="1" applyFill="1" applyBorder="1" applyAlignment="1">
      <alignment/>
    </xf>
    <xf numFmtId="0" fontId="2" fillId="0" borderId="0" xfId="0" applyFont="1" applyFill="1" applyBorder="1" applyAlignment="1">
      <alignment vertical="center"/>
    </xf>
    <xf numFmtId="0" fontId="2" fillId="0" borderId="0" xfId="0" applyFont="1" applyFill="1" applyBorder="1" applyAlignment="1">
      <alignment vertical="center" wrapText="1"/>
    </xf>
    <xf numFmtId="0" fontId="0" fillId="0" borderId="0" xfId="0" applyFill="1" applyAlignment="1">
      <alignment/>
    </xf>
    <xf numFmtId="0" fontId="0" fillId="0" borderId="0" xfId="0" applyFill="1" applyBorder="1" applyAlignment="1">
      <alignment/>
    </xf>
    <xf numFmtId="0" fontId="0" fillId="0" borderId="0" xfId="0" applyFill="1" applyAlignment="1">
      <alignment vertical="center"/>
    </xf>
    <xf numFmtId="0" fontId="0" fillId="0" borderId="0" xfId="0" applyFill="1" applyBorder="1" applyAlignment="1">
      <alignment vertical="center"/>
    </xf>
    <xf numFmtId="177" fontId="2" fillId="0" borderId="10" xfId="0" applyNumberFormat="1" applyFont="1" applyFill="1" applyBorder="1" applyAlignment="1" applyProtection="1">
      <alignment/>
      <protection/>
    </xf>
    <xf numFmtId="0" fontId="4" fillId="0" borderId="0" xfId="0" applyFont="1" applyFill="1" applyAlignment="1">
      <alignment horizontal="center" vertical="center"/>
    </xf>
    <xf numFmtId="0" fontId="6" fillId="0" borderId="0" xfId="0" applyFont="1" applyFill="1" applyAlignment="1">
      <alignment horizontal="center" vertical="center"/>
    </xf>
    <xf numFmtId="0" fontId="59" fillId="0" borderId="19" xfId="0" applyFont="1" applyFill="1" applyBorder="1" applyAlignment="1">
      <alignment horizontal="center" vertical="center"/>
    </xf>
    <xf numFmtId="0" fontId="59" fillId="0" borderId="19" xfId="0" applyFont="1" applyFill="1" applyBorder="1" applyAlignment="1">
      <alignment vertical="center"/>
    </xf>
    <xf numFmtId="0" fontId="59" fillId="0" borderId="0" xfId="0" applyFont="1" applyFill="1" applyBorder="1" applyAlignment="1">
      <alignment horizontal="center" vertical="center"/>
    </xf>
    <xf numFmtId="0" fontId="59" fillId="0" borderId="0" xfId="0" applyFont="1" applyFill="1" applyBorder="1" applyAlignment="1">
      <alignment vertical="center"/>
    </xf>
    <xf numFmtId="0" fontId="59" fillId="0" borderId="10" xfId="0" applyFont="1" applyFill="1" applyBorder="1" applyAlignment="1">
      <alignment vertical="center"/>
    </xf>
    <xf numFmtId="0" fontId="58" fillId="0" borderId="21" xfId="0" applyFont="1" applyFill="1" applyBorder="1" applyAlignment="1">
      <alignment horizontal="center" vertical="center"/>
    </xf>
    <xf numFmtId="0" fontId="58" fillId="0" borderId="22" xfId="0" applyFont="1" applyFill="1" applyBorder="1" applyAlignment="1">
      <alignment horizontal="center" vertical="center"/>
    </xf>
    <xf numFmtId="0" fontId="58" fillId="0" borderId="23" xfId="0" applyFont="1" applyFill="1" applyBorder="1" applyAlignment="1">
      <alignment horizontal="center" vertical="center"/>
    </xf>
    <xf numFmtId="0" fontId="58" fillId="0" borderId="11" xfId="0" applyFont="1" applyFill="1" applyBorder="1" applyAlignment="1">
      <alignment horizontal="center" vertical="center" wrapText="1"/>
    </xf>
    <xf numFmtId="0" fontId="58" fillId="0" borderId="14" xfId="0" applyFont="1" applyFill="1" applyBorder="1" applyAlignment="1">
      <alignment horizontal="center" vertical="center" wrapText="1"/>
    </xf>
    <xf numFmtId="0" fontId="58" fillId="0" borderId="16" xfId="0" applyFont="1" applyFill="1" applyBorder="1" applyAlignment="1">
      <alignment horizontal="center" vertical="center" wrapText="1"/>
    </xf>
    <xf numFmtId="0" fontId="57" fillId="0" borderId="21" xfId="0" applyFont="1" applyFill="1" applyBorder="1" applyAlignment="1">
      <alignment horizontal="center" vertical="center" wrapText="1"/>
    </xf>
    <xf numFmtId="0" fontId="57" fillId="0" borderId="22" xfId="0" applyFont="1" applyFill="1" applyBorder="1" applyAlignment="1">
      <alignment horizontal="center" vertical="center" wrapText="1"/>
    </xf>
    <xf numFmtId="0" fontId="57" fillId="0" borderId="22" xfId="0" applyFont="1" applyFill="1" applyBorder="1" applyAlignment="1">
      <alignment vertical="center"/>
    </xf>
    <xf numFmtId="0" fontId="57" fillId="0" borderId="23" xfId="0" applyFont="1" applyFill="1" applyBorder="1" applyAlignment="1">
      <alignment vertical="center"/>
    </xf>
    <xf numFmtId="0" fontId="57" fillId="0" borderId="23" xfId="0" applyFont="1" applyFill="1" applyBorder="1" applyAlignment="1">
      <alignment horizontal="center" vertical="center" wrapText="1"/>
    </xf>
    <xf numFmtId="0" fontId="58" fillId="0" borderId="18" xfId="0" applyFont="1" applyFill="1" applyBorder="1" applyAlignment="1">
      <alignment horizontal="center" vertical="center" wrapText="1"/>
    </xf>
    <xf numFmtId="176" fontId="2" fillId="0" borderId="0" xfId="0" applyNumberFormat="1" applyFont="1" applyFill="1" applyBorder="1" applyAlignment="1">
      <alignment horizontal="distributed"/>
    </xf>
    <xf numFmtId="176" fontId="9" fillId="0" borderId="0" xfId="0" applyNumberFormat="1" applyFont="1" applyFill="1" applyBorder="1" applyAlignment="1">
      <alignment horizontal="distributed"/>
    </xf>
    <xf numFmtId="0" fontId="56" fillId="0" borderId="0" xfId="0" applyFont="1" applyFill="1" applyBorder="1" applyAlignment="1">
      <alignment horizontal="left" vertical="center"/>
    </xf>
    <xf numFmtId="0" fontId="58" fillId="0" borderId="21" xfId="0" applyFont="1" applyFill="1" applyBorder="1" applyAlignment="1">
      <alignment horizontal="center" vertical="center" wrapText="1"/>
    </xf>
    <xf numFmtId="0" fontId="58" fillId="0" borderId="22" xfId="0" applyFont="1" applyFill="1" applyBorder="1" applyAlignment="1">
      <alignment horizontal="center" vertical="center" wrapText="1"/>
    </xf>
    <xf numFmtId="0" fontId="58" fillId="0" borderId="23" xfId="0" applyFont="1" applyFill="1" applyBorder="1" applyAlignment="1">
      <alignment horizontal="center" vertical="center" wrapText="1"/>
    </xf>
    <xf numFmtId="0" fontId="57" fillId="0" borderId="18" xfId="0" applyFont="1" applyFill="1" applyBorder="1" applyAlignment="1">
      <alignment horizontal="center" vertical="center"/>
    </xf>
    <xf numFmtId="0" fontId="64" fillId="0" borderId="18" xfId="0" applyFont="1" applyFill="1" applyBorder="1" applyAlignment="1">
      <alignment horizontal="center" vertical="center" wrapText="1"/>
    </xf>
    <xf numFmtId="0" fontId="58" fillId="0" borderId="24" xfId="0" applyFont="1" applyFill="1" applyBorder="1" applyAlignment="1">
      <alignment horizontal="center" vertical="center" wrapText="1"/>
    </xf>
    <xf numFmtId="0" fontId="58" fillId="0" borderId="25" xfId="0" applyFont="1" applyFill="1" applyBorder="1" applyAlignment="1">
      <alignment horizontal="center" vertical="center" wrapText="1"/>
    </xf>
    <xf numFmtId="0" fontId="65" fillId="0" borderId="25" xfId="0" applyFont="1" applyFill="1" applyBorder="1" applyAlignment="1">
      <alignment horizontal="center" vertical="center" wrapText="1"/>
    </xf>
    <xf numFmtId="0" fontId="65" fillId="0" borderId="26" xfId="0" applyFont="1" applyFill="1" applyBorder="1" applyAlignment="1">
      <alignment horizontal="center" vertical="center" wrapText="1"/>
    </xf>
    <xf numFmtId="0" fontId="58" fillId="0" borderId="18" xfId="0" applyFont="1" applyFill="1" applyBorder="1" applyAlignment="1">
      <alignment horizontal="center" vertical="center" shrinkToFit="1"/>
    </xf>
    <xf numFmtId="0" fontId="57" fillId="0" borderId="27" xfId="0" applyFont="1" applyFill="1" applyBorder="1" applyAlignment="1">
      <alignment horizontal="center" vertical="center" wrapText="1"/>
    </xf>
    <xf numFmtId="0" fontId="57" fillId="0" borderId="28" xfId="0" applyFont="1" applyFill="1" applyBorder="1" applyAlignment="1">
      <alignment horizontal="center" vertical="center" wrapText="1"/>
    </xf>
    <xf numFmtId="0" fontId="57" fillId="0" borderId="29" xfId="0" applyFont="1" applyFill="1" applyBorder="1" applyAlignment="1">
      <alignment horizontal="center" vertical="center" wrapText="1"/>
    </xf>
    <xf numFmtId="0" fontId="58" fillId="0" borderId="30" xfId="0" applyFont="1" applyFill="1" applyBorder="1" applyAlignment="1">
      <alignment horizontal="center" vertical="center" wrapText="1"/>
    </xf>
    <xf numFmtId="0" fontId="58" fillId="0" borderId="31" xfId="0" applyFont="1" applyFill="1" applyBorder="1" applyAlignment="1">
      <alignment horizontal="center" vertical="center" wrapText="1"/>
    </xf>
    <xf numFmtId="0" fontId="58" fillId="0" borderId="32" xfId="0" applyFont="1" applyFill="1" applyBorder="1" applyAlignment="1">
      <alignment horizontal="center" vertical="center" wrapText="1"/>
    </xf>
    <xf numFmtId="0" fontId="56" fillId="0" borderId="0" xfId="0" applyFont="1" applyFill="1" applyBorder="1" applyAlignment="1">
      <alignment horizontal="left" vertical="center" shrinkToFit="1"/>
    </xf>
    <xf numFmtId="0" fontId="2" fillId="0" borderId="0" xfId="0" applyFont="1" applyFill="1" applyBorder="1" applyAlignment="1">
      <alignment horizontal="left" vertical="top" wrapText="1"/>
    </xf>
    <xf numFmtId="0" fontId="2" fillId="0" borderId="0" xfId="0" applyFont="1" applyFill="1" applyBorder="1" applyAlignment="1">
      <alignment horizontal="left" vertical="top"/>
    </xf>
    <xf numFmtId="0" fontId="58" fillId="0" borderId="33" xfId="0" applyFont="1" applyFill="1" applyBorder="1" applyAlignment="1">
      <alignment horizontal="center" vertical="center" wrapText="1"/>
    </xf>
    <xf numFmtId="0" fontId="58" fillId="0" borderId="13" xfId="0" applyFont="1" applyFill="1" applyBorder="1" applyAlignment="1">
      <alignment horizontal="center" vertical="center" wrapText="1"/>
    </xf>
    <xf numFmtId="0" fontId="58" fillId="0" borderId="19" xfId="0" applyFont="1" applyFill="1" applyBorder="1" applyAlignment="1">
      <alignment horizontal="center" vertical="center" wrapText="1"/>
    </xf>
    <xf numFmtId="0" fontId="58" fillId="0" borderId="12" xfId="0" applyFont="1" applyFill="1" applyBorder="1" applyAlignment="1">
      <alignment horizontal="center" vertical="center" wrapText="1"/>
    </xf>
    <xf numFmtId="0" fontId="58" fillId="0" borderId="10" xfId="0" applyFont="1" applyFill="1" applyBorder="1" applyAlignment="1">
      <alignment horizontal="center" vertical="center" wrapText="1"/>
    </xf>
    <xf numFmtId="0" fontId="58" fillId="0" borderId="17" xfId="0" applyFont="1" applyFill="1" applyBorder="1" applyAlignment="1">
      <alignment horizontal="center" vertical="center" wrapText="1"/>
    </xf>
    <xf numFmtId="0" fontId="58" fillId="0" borderId="26" xfId="0" applyFont="1" applyFill="1" applyBorder="1" applyAlignment="1">
      <alignment horizontal="center" vertical="center" wrapText="1"/>
    </xf>
    <xf numFmtId="0" fontId="6" fillId="0" borderId="0" xfId="0" applyFont="1" applyAlignment="1">
      <alignment horizontal="center" vertical="center"/>
    </xf>
    <xf numFmtId="0" fontId="58" fillId="0" borderId="22" xfId="0" applyFont="1" applyFill="1" applyBorder="1" applyAlignment="1">
      <alignment vertical="center"/>
    </xf>
    <xf numFmtId="0" fontId="58" fillId="0" borderId="23" xfId="0" applyFont="1" applyFill="1" applyBorder="1" applyAlignment="1">
      <alignment vertical="center"/>
    </xf>
    <xf numFmtId="180" fontId="58" fillId="0" borderId="21" xfId="0" applyNumberFormat="1" applyFont="1" applyFill="1" applyBorder="1" applyAlignment="1">
      <alignment horizontal="center" vertical="center" wrapText="1"/>
    </xf>
    <xf numFmtId="180" fontId="58" fillId="0" borderId="22" xfId="0" applyNumberFormat="1" applyFont="1" applyFill="1" applyBorder="1" applyAlignment="1">
      <alignment horizontal="center" vertical="center" wrapText="1"/>
    </xf>
    <xf numFmtId="180" fontId="58" fillId="0" borderId="23" xfId="0" applyNumberFormat="1" applyFont="1" applyFill="1" applyBorder="1" applyAlignment="1">
      <alignment horizontal="center" vertical="center" wrapText="1"/>
    </xf>
    <xf numFmtId="0" fontId="58" fillId="0" borderId="18" xfId="0" applyFont="1" applyFill="1" applyBorder="1" applyAlignment="1">
      <alignment horizontal="center" vertical="center"/>
    </xf>
    <xf numFmtId="0" fontId="58" fillId="0" borderId="27" xfId="0" applyFont="1" applyFill="1" applyBorder="1" applyAlignment="1">
      <alignment horizontal="center" vertical="center" wrapText="1"/>
    </xf>
    <xf numFmtId="0" fontId="58" fillId="0" borderId="28" xfId="0" applyFont="1" applyFill="1" applyBorder="1" applyAlignment="1">
      <alignment horizontal="center" vertical="center" wrapText="1"/>
    </xf>
    <xf numFmtId="0" fontId="58" fillId="0" borderId="29" xfId="0" applyFont="1" applyFill="1" applyBorder="1" applyAlignment="1">
      <alignment horizontal="center" vertical="center" wrapText="1"/>
    </xf>
    <xf numFmtId="181" fontId="58" fillId="0" borderId="30" xfId="0" applyNumberFormat="1" applyFont="1" applyFill="1" applyBorder="1" applyAlignment="1">
      <alignment horizontal="center" vertical="center" wrapText="1"/>
    </xf>
    <xf numFmtId="181" fontId="58" fillId="0" borderId="31" xfId="0" applyNumberFormat="1" applyFont="1" applyFill="1" applyBorder="1" applyAlignment="1">
      <alignment horizontal="center" vertical="center" wrapText="1"/>
    </xf>
    <xf numFmtId="181" fontId="58" fillId="0" borderId="32" xfId="0" applyNumberFormat="1" applyFont="1" applyFill="1" applyBorder="1" applyAlignment="1">
      <alignment horizontal="center" vertical="center" wrapText="1"/>
    </xf>
    <xf numFmtId="176" fontId="60" fillId="0" borderId="0" xfId="60" applyNumberFormat="1" applyFont="1" applyFill="1" applyBorder="1" applyAlignment="1">
      <alignment horizontal="distributed"/>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C255"/>
  <sheetViews>
    <sheetView tabSelected="1" view="pageBreakPreview" zoomScaleSheetLayoutView="100" zoomScalePageLayoutView="0" workbookViewId="0" topLeftCell="A1">
      <pane xSplit="5" ySplit="8" topLeftCell="H9" activePane="bottomRight" state="frozen"/>
      <selection pane="topLeft" activeCell="AG29" sqref="AG29"/>
      <selection pane="topRight" activeCell="AG29" sqref="AG29"/>
      <selection pane="bottomLeft" activeCell="AG29" sqref="AG29"/>
      <selection pane="bottomRight" activeCell="C3" sqref="C3"/>
    </sheetView>
  </sheetViews>
  <sheetFormatPr defaultColWidth="9.140625" defaultRowHeight="15"/>
  <cols>
    <col min="1" max="1" width="0.71875" style="183" customWidth="1"/>
    <col min="2" max="2" width="1.28515625" style="183" customWidth="1"/>
    <col min="3" max="3" width="8.57421875" style="183" customWidth="1"/>
    <col min="4" max="4" width="1.28515625" style="183" customWidth="1"/>
    <col min="5" max="5" width="0.71875" style="183" customWidth="1"/>
    <col min="6" max="6" width="7.57421875" style="184" customWidth="1"/>
    <col min="7" max="8" width="7.57421875" style="183" customWidth="1"/>
    <col min="9" max="9" width="7.140625" style="184" customWidth="1"/>
    <col min="10" max="11" width="7.140625" style="183" customWidth="1"/>
    <col min="12" max="14" width="7.140625" style="184" customWidth="1"/>
    <col min="15" max="15" width="6.57421875" style="184" customWidth="1"/>
    <col min="16" max="17" width="6.57421875" style="183" customWidth="1"/>
    <col min="18" max="19" width="6.57421875" style="184" customWidth="1"/>
    <col min="20" max="21" width="6.57421875" style="183" customWidth="1"/>
    <col min="22" max="23" width="7.140625" style="183" customWidth="1"/>
    <col min="24" max="25" width="7.140625" style="184" customWidth="1"/>
    <col min="26" max="26" width="7.140625" style="183" customWidth="1"/>
    <col min="27" max="28" width="9.00390625" style="183" customWidth="1"/>
    <col min="29" max="29" width="11.8515625" style="183" customWidth="1"/>
    <col min="30" max="16384" width="9.00390625" style="183" customWidth="1"/>
  </cols>
  <sheetData>
    <row r="1" spans="1:29" s="129" customFormat="1" ht="30" customHeight="1">
      <c r="A1" s="186" t="s">
        <v>0</v>
      </c>
      <c r="B1" s="186"/>
      <c r="C1" s="186"/>
      <c r="D1" s="186"/>
      <c r="E1" s="186"/>
      <c r="F1" s="186"/>
      <c r="G1" s="186"/>
      <c r="H1" s="186"/>
      <c r="I1" s="186"/>
      <c r="J1" s="186"/>
      <c r="K1" s="186"/>
      <c r="L1" s="186"/>
      <c r="M1" s="186"/>
      <c r="N1" s="186"/>
      <c r="O1" s="186"/>
      <c r="P1" s="186"/>
      <c r="Q1" s="186"/>
      <c r="R1" s="186"/>
      <c r="S1" s="186"/>
      <c r="T1" s="186"/>
      <c r="U1" s="186"/>
      <c r="V1" s="186"/>
      <c r="W1" s="186"/>
      <c r="X1" s="186"/>
      <c r="Y1" s="186"/>
      <c r="Z1" s="186"/>
      <c r="AC1" s="130"/>
    </row>
    <row r="2" spans="1:29" s="131" customFormat="1" ht="27" customHeight="1">
      <c r="A2" s="187" t="s">
        <v>117</v>
      </c>
      <c r="B2" s="187"/>
      <c r="C2" s="187"/>
      <c r="D2" s="187"/>
      <c r="E2" s="187"/>
      <c r="F2" s="187"/>
      <c r="G2" s="187"/>
      <c r="H2" s="187"/>
      <c r="I2" s="187"/>
      <c r="J2" s="187"/>
      <c r="K2" s="187"/>
      <c r="L2" s="187"/>
      <c r="M2" s="187"/>
      <c r="N2" s="187"/>
      <c r="O2" s="187"/>
      <c r="P2" s="187"/>
      <c r="Q2" s="187"/>
      <c r="R2" s="187"/>
      <c r="S2" s="187"/>
      <c r="T2" s="187"/>
      <c r="U2" s="187"/>
      <c r="V2" s="187"/>
      <c r="W2" s="187"/>
      <c r="X2" s="187"/>
      <c r="Y2" s="187"/>
      <c r="Z2" s="187"/>
      <c r="AC2" s="132"/>
    </row>
    <row r="3" spans="1:26" s="136" customFormat="1" ht="18" customHeight="1">
      <c r="A3" s="133"/>
      <c r="B3" s="133"/>
      <c r="C3" s="134" t="s">
        <v>1</v>
      </c>
      <c r="D3" s="133"/>
      <c r="E3" s="133"/>
      <c r="F3" s="135"/>
      <c r="I3" s="135"/>
      <c r="L3" s="135"/>
      <c r="M3" s="135"/>
      <c r="N3" s="135"/>
      <c r="O3" s="135"/>
      <c r="R3" s="135"/>
      <c r="S3" s="135"/>
      <c r="X3" s="135"/>
      <c r="Y3" s="135"/>
      <c r="Z3" s="137" t="s">
        <v>2</v>
      </c>
    </row>
    <row r="4" spans="1:29" s="139" customFormat="1" ht="9" customHeight="1">
      <c r="A4" s="138"/>
      <c r="B4" s="188" t="s">
        <v>3</v>
      </c>
      <c r="C4" s="189"/>
      <c r="D4" s="189"/>
      <c r="E4" s="10"/>
      <c r="F4" s="193" t="s">
        <v>4</v>
      </c>
      <c r="G4" s="196" t="s">
        <v>5</v>
      </c>
      <c r="H4" s="11"/>
      <c r="I4" s="199" t="s">
        <v>6</v>
      </c>
      <c r="J4" s="199" t="s">
        <v>7</v>
      </c>
      <c r="K4" s="199" t="s">
        <v>8</v>
      </c>
      <c r="L4" s="204" t="s">
        <v>9</v>
      </c>
      <c r="M4" s="204"/>
      <c r="N4" s="204"/>
      <c r="O4" s="204"/>
      <c r="P4" s="208" t="s">
        <v>10</v>
      </c>
      <c r="Q4" s="213" t="s">
        <v>11</v>
      </c>
      <c r="R4" s="217" t="s">
        <v>12</v>
      </c>
      <c r="S4" s="217"/>
      <c r="T4" s="217"/>
      <c r="U4" s="217"/>
      <c r="V4" s="218" t="s">
        <v>13</v>
      </c>
      <c r="W4" s="11"/>
      <c r="X4" s="199" t="s">
        <v>14</v>
      </c>
      <c r="Y4" s="221" t="s">
        <v>15</v>
      </c>
      <c r="Z4" s="208" t="s">
        <v>16</v>
      </c>
      <c r="AC4" s="140"/>
    </row>
    <row r="5" spans="1:29" s="139" customFormat="1" ht="9" customHeight="1">
      <c r="A5" s="141"/>
      <c r="B5" s="190"/>
      <c r="C5" s="191"/>
      <c r="D5" s="191"/>
      <c r="E5" s="14"/>
      <c r="F5" s="194"/>
      <c r="G5" s="197"/>
      <c r="H5" s="199" t="s">
        <v>17</v>
      </c>
      <c r="I5" s="200"/>
      <c r="J5" s="200"/>
      <c r="K5" s="200"/>
      <c r="L5" s="204"/>
      <c r="M5" s="204"/>
      <c r="N5" s="204"/>
      <c r="O5" s="204"/>
      <c r="P5" s="209"/>
      <c r="Q5" s="214"/>
      <c r="R5" s="217"/>
      <c r="S5" s="217"/>
      <c r="T5" s="217"/>
      <c r="U5" s="217"/>
      <c r="V5" s="219"/>
      <c r="W5" s="199" t="s">
        <v>18</v>
      </c>
      <c r="X5" s="200"/>
      <c r="Y5" s="222"/>
      <c r="Z5" s="209"/>
      <c r="AC5" s="140"/>
    </row>
    <row r="6" spans="1:29" s="139" customFormat="1" ht="18" customHeight="1">
      <c r="A6" s="141"/>
      <c r="B6" s="191"/>
      <c r="C6" s="191"/>
      <c r="D6" s="191"/>
      <c r="E6" s="14"/>
      <c r="F6" s="194"/>
      <c r="G6" s="197"/>
      <c r="H6" s="200"/>
      <c r="I6" s="201"/>
      <c r="J6" s="200"/>
      <c r="K6" s="200"/>
      <c r="L6" s="204" t="s">
        <v>19</v>
      </c>
      <c r="M6" s="204" t="s">
        <v>20</v>
      </c>
      <c r="N6" s="204"/>
      <c r="O6" s="204" t="s">
        <v>21</v>
      </c>
      <c r="P6" s="209" t="s">
        <v>22</v>
      </c>
      <c r="Q6" s="215"/>
      <c r="R6" s="211" t="s">
        <v>23</v>
      </c>
      <c r="S6" s="211"/>
      <c r="T6" s="211"/>
      <c r="U6" s="212" t="s">
        <v>24</v>
      </c>
      <c r="V6" s="219"/>
      <c r="W6" s="200"/>
      <c r="X6" s="201"/>
      <c r="Y6" s="222"/>
      <c r="Z6" s="209"/>
      <c r="AC6" s="140"/>
    </row>
    <row r="7" spans="1:29" s="139" customFormat="1" ht="66" customHeight="1">
      <c r="A7" s="142"/>
      <c r="B7" s="192"/>
      <c r="C7" s="192"/>
      <c r="D7" s="192"/>
      <c r="E7" s="16"/>
      <c r="F7" s="195"/>
      <c r="G7" s="198"/>
      <c r="H7" s="203"/>
      <c r="I7" s="202"/>
      <c r="J7" s="203"/>
      <c r="K7" s="203"/>
      <c r="L7" s="204"/>
      <c r="M7" s="17" t="s">
        <v>25</v>
      </c>
      <c r="N7" s="17" t="s">
        <v>26</v>
      </c>
      <c r="O7" s="204"/>
      <c r="P7" s="210"/>
      <c r="Q7" s="216"/>
      <c r="R7" s="17" t="s">
        <v>27</v>
      </c>
      <c r="S7" s="18" t="s">
        <v>28</v>
      </c>
      <c r="T7" s="18" t="s">
        <v>29</v>
      </c>
      <c r="U7" s="212"/>
      <c r="V7" s="220"/>
      <c r="W7" s="203"/>
      <c r="X7" s="202"/>
      <c r="Y7" s="223"/>
      <c r="Z7" s="210"/>
      <c r="AC7" s="140"/>
    </row>
    <row r="8" spans="1:29" s="139" customFormat="1" ht="11.25" customHeight="1">
      <c r="A8" s="143"/>
      <c r="B8" s="144"/>
      <c r="C8" s="144"/>
      <c r="D8" s="144"/>
      <c r="E8" s="145"/>
      <c r="F8" s="144"/>
      <c r="G8" s="146"/>
      <c r="H8" s="146"/>
      <c r="I8" s="144"/>
      <c r="J8" s="146"/>
      <c r="K8" s="146"/>
      <c r="L8" s="144"/>
      <c r="M8" s="144"/>
      <c r="N8" s="144"/>
      <c r="O8" s="144"/>
      <c r="P8" s="146"/>
      <c r="Q8" s="146"/>
      <c r="R8" s="144"/>
      <c r="S8" s="144"/>
      <c r="T8" s="146"/>
      <c r="U8" s="146"/>
      <c r="V8" s="146"/>
      <c r="W8" s="146"/>
      <c r="X8" s="144"/>
      <c r="Y8" s="144"/>
      <c r="Z8" s="145"/>
      <c r="AC8" s="146"/>
    </row>
    <row r="9" spans="1:29" s="154" customFormat="1" ht="13.5" customHeight="1">
      <c r="A9" s="147"/>
      <c r="B9" s="205" t="s">
        <v>30</v>
      </c>
      <c r="C9" s="205"/>
      <c r="D9" s="205"/>
      <c r="E9" s="148"/>
      <c r="F9" s="29">
        <v>10418</v>
      </c>
      <c r="G9" s="149">
        <v>5879</v>
      </c>
      <c r="H9" s="149">
        <v>5879</v>
      </c>
      <c r="I9" s="29">
        <v>1518</v>
      </c>
      <c r="J9" s="149">
        <v>240</v>
      </c>
      <c r="K9" s="149">
        <v>103</v>
      </c>
      <c r="L9" s="29">
        <v>58</v>
      </c>
      <c r="M9" s="29">
        <v>2166</v>
      </c>
      <c r="N9" s="29">
        <v>27</v>
      </c>
      <c r="O9" s="29">
        <v>16</v>
      </c>
      <c r="P9" s="149">
        <v>411</v>
      </c>
      <c r="Q9" s="149">
        <v>0</v>
      </c>
      <c r="R9" s="29">
        <v>2</v>
      </c>
      <c r="S9" s="149">
        <v>2</v>
      </c>
      <c r="T9" s="149">
        <v>0</v>
      </c>
      <c r="U9" s="150">
        <v>6</v>
      </c>
      <c r="V9" s="151">
        <v>56.4311768093684</v>
      </c>
      <c r="W9" s="151">
        <v>56.4311768093684</v>
      </c>
      <c r="X9" s="152">
        <v>14.570934920330197</v>
      </c>
      <c r="Y9" s="150">
        <v>2232</v>
      </c>
      <c r="Z9" s="153">
        <v>21.424457669418313</v>
      </c>
      <c r="AC9" s="155"/>
    </row>
    <row r="10" spans="1:29" s="165" customFormat="1" ht="13.5">
      <c r="A10" s="156"/>
      <c r="B10" s="157"/>
      <c r="C10" s="158"/>
      <c r="D10" s="157"/>
      <c r="E10" s="159"/>
      <c r="F10" s="160"/>
      <c r="G10" s="161"/>
      <c r="H10" s="161"/>
      <c r="I10" s="160"/>
      <c r="J10" s="161"/>
      <c r="K10" s="161"/>
      <c r="L10" s="160"/>
      <c r="M10" s="160"/>
      <c r="N10" s="160"/>
      <c r="O10" s="160"/>
      <c r="P10" s="161"/>
      <c r="Q10" s="161"/>
      <c r="R10" s="160"/>
      <c r="S10" s="160"/>
      <c r="T10" s="161"/>
      <c r="U10" s="161"/>
      <c r="V10" s="162"/>
      <c r="W10" s="162"/>
      <c r="X10" s="163"/>
      <c r="Y10" s="163"/>
      <c r="Z10" s="164"/>
      <c r="AC10" s="166"/>
    </row>
    <row r="11" spans="1:29" s="165" customFormat="1" ht="13.5" customHeight="1">
      <c r="A11" s="156"/>
      <c r="B11" s="206" t="s">
        <v>31</v>
      </c>
      <c r="C11" s="206"/>
      <c r="D11" s="206"/>
      <c r="E11" s="159"/>
      <c r="F11" s="160">
        <f>SUM(F17:F35)</f>
        <v>9872</v>
      </c>
      <c r="G11" s="161">
        <f aca="true" t="shared" si="0" ref="G11:U11">SUM(G17:G35)</f>
        <v>5711</v>
      </c>
      <c r="H11" s="161">
        <f t="shared" si="0"/>
        <v>5711</v>
      </c>
      <c r="I11" s="160">
        <f t="shared" si="0"/>
        <v>1423</v>
      </c>
      <c r="J11" s="161">
        <f t="shared" si="0"/>
        <v>274</v>
      </c>
      <c r="K11" s="161">
        <f t="shared" si="0"/>
        <v>102</v>
      </c>
      <c r="L11" s="160">
        <f t="shared" si="0"/>
        <v>26</v>
      </c>
      <c r="M11" s="160">
        <f t="shared" si="0"/>
        <v>1864</v>
      </c>
      <c r="N11" s="160">
        <f t="shared" si="0"/>
        <v>32</v>
      </c>
      <c r="O11" s="160">
        <f t="shared" si="0"/>
        <v>33</v>
      </c>
      <c r="P11" s="161">
        <f t="shared" si="0"/>
        <v>407</v>
      </c>
      <c r="Q11" s="161">
        <f t="shared" si="0"/>
        <v>0</v>
      </c>
      <c r="R11" s="160">
        <f t="shared" si="0"/>
        <v>0</v>
      </c>
      <c r="S11" s="160">
        <f t="shared" si="0"/>
        <v>0</v>
      </c>
      <c r="T11" s="161">
        <f t="shared" si="0"/>
        <v>0</v>
      </c>
      <c r="U11" s="161">
        <f t="shared" si="0"/>
        <v>25</v>
      </c>
      <c r="V11" s="162">
        <f>G11/F11*100</f>
        <v>57.85048622366289</v>
      </c>
      <c r="W11" s="162">
        <f>H11/F11*100</f>
        <v>57.85048622366289</v>
      </c>
      <c r="X11" s="163">
        <f>I11/F11*100</f>
        <v>14.414505672609401</v>
      </c>
      <c r="Y11" s="160">
        <f>SUM(Y17:Y35)</f>
        <v>1915</v>
      </c>
      <c r="Z11" s="164">
        <f>Y11/F11*100</f>
        <v>19.398298217179903</v>
      </c>
      <c r="AC11" s="166"/>
    </row>
    <row r="12" spans="1:29" s="165" customFormat="1" ht="13.5">
      <c r="A12" s="156"/>
      <c r="B12" s="157"/>
      <c r="C12" s="158"/>
      <c r="D12" s="157"/>
      <c r="E12" s="159"/>
      <c r="F12" s="160"/>
      <c r="G12" s="161"/>
      <c r="H12" s="161"/>
      <c r="I12" s="160"/>
      <c r="J12" s="161"/>
      <c r="K12" s="161"/>
      <c r="L12" s="160"/>
      <c r="M12" s="160"/>
      <c r="N12" s="160"/>
      <c r="O12" s="160"/>
      <c r="P12" s="161"/>
      <c r="Q12" s="161"/>
      <c r="R12" s="160"/>
      <c r="S12" s="160"/>
      <c r="T12" s="161"/>
      <c r="U12" s="161"/>
      <c r="V12" s="162"/>
      <c r="W12" s="162"/>
      <c r="X12" s="163"/>
      <c r="Y12" s="160"/>
      <c r="Z12" s="164"/>
      <c r="AC12" s="166"/>
    </row>
    <row r="13" spans="1:29" s="154" customFormat="1" ht="13.5" customHeight="1">
      <c r="A13" s="147"/>
      <c r="B13" s="167"/>
      <c r="C13" s="167" t="s">
        <v>32</v>
      </c>
      <c r="D13" s="167"/>
      <c r="E13" s="148"/>
      <c r="F13" s="29">
        <f>G13+I13+J13+K13+L13+M13+N13+O13+P13+Q13</f>
        <v>118</v>
      </c>
      <c r="G13" s="149">
        <v>83</v>
      </c>
      <c r="H13" s="149">
        <v>83</v>
      </c>
      <c r="I13" s="29">
        <v>0</v>
      </c>
      <c r="J13" s="149">
        <v>35</v>
      </c>
      <c r="K13" s="149">
        <v>0</v>
      </c>
      <c r="L13" s="29">
        <v>0</v>
      </c>
      <c r="M13" s="29">
        <v>0</v>
      </c>
      <c r="N13" s="29">
        <v>0</v>
      </c>
      <c r="O13" s="29">
        <v>0</v>
      </c>
      <c r="P13" s="149">
        <v>0</v>
      </c>
      <c r="Q13" s="149">
        <v>0</v>
      </c>
      <c r="R13" s="29">
        <f>SUM(S13:T13)</f>
        <v>0</v>
      </c>
      <c r="S13" s="29">
        <v>0</v>
      </c>
      <c r="T13" s="149">
        <v>0</v>
      </c>
      <c r="U13" s="149">
        <v>0</v>
      </c>
      <c r="V13" s="151">
        <f>G13/F13*100</f>
        <v>70.33898305084746</v>
      </c>
      <c r="W13" s="151">
        <f>H13/F13*100</f>
        <v>70.33898305084746</v>
      </c>
      <c r="X13" s="152">
        <f>I13/F13*100</f>
        <v>0</v>
      </c>
      <c r="Y13" s="29">
        <f>L13+M13+R13+U13</f>
        <v>0</v>
      </c>
      <c r="Z13" s="153">
        <f>Y13/F13*100</f>
        <v>0</v>
      </c>
      <c r="AC13" s="155"/>
    </row>
    <row r="14" spans="1:29" s="154" customFormat="1" ht="13.5" customHeight="1">
      <c r="A14" s="147"/>
      <c r="B14" s="167"/>
      <c r="C14" s="167" t="s">
        <v>33</v>
      </c>
      <c r="D14" s="167"/>
      <c r="E14" s="148"/>
      <c r="F14" s="29">
        <f>G14+I14+J14+K14+L14+M14+N14+O14+P14+Q14</f>
        <v>6976</v>
      </c>
      <c r="G14" s="149">
        <v>3814</v>
      </c>
      <c r="H14" s="149">
        <v>3814</v>
      </c>
      <c r="I14" s="29">
        <v>913</v>
      </c>
      <c r="J14" s="149">
        <v>189</v>
      </c>
      <c r="K14" s="149">
        <v>86</v>
      </c>
      <c r="L14" s="29">
        <v>14</v>
      </c>
      <c r="M14" s="29">
        <v>1608</v>
      </c>
      <c r="N14" s="29">
        <v>26</v>
      </c>
      <c r="O14" s="29">
        <v>13</v>
      </c>
      <c r="P14" s="149">
        <v>313</v>
      </c>
      <c r="Q14" s="149">
        <v>0</v>
      </c>
      <c r="R14" s="29">
        <f>SUM(S14:T14)</f>
        <v>0</v>
      </c>
      <c r="S14" s="29">
        <v>0</v>
      </c>
      <c r="T14" s="149">
        <v>0</v>
      </c>
      <c r="U14" s="149">
        <v>19</v>
      </c>
      <c r="V14" s="151">
        <f>G14/F14*100</f>
        <v>54.673165137614674</v>
      </c>
      <c r="W14" s="151">
        <f>H14/F14*100</f>
        <v>54.673165137614674</v>
      </c>
      <c r="X14" s="152">
        <f>I14/F14*100</f>
        <v>13.087729357798164</v>
      </c>
      <c r="Y14" s="29">
        <f>L14+M14+R14+U14</f>
        <v>1641</v>
      </c>
      <c r="Z14" s="153">
        <f>Y14/F14*100</f>
        <v>23.523509174311926</v>
      </c>
      <c r="AC14" s="155"/>
    </row>
    <row r="15" spans="1:29" s="154" customFormat="1" ht="13.5" customHeight="1">
      <c r="A15" s="147"/>
      <c r="B15" s="167"/>
      <c r="C15" s="167" t="s">
        <v>34</v>
      </c>
      <c r="D15" s="167"/>
      <c r="E15" s="148"/>
      <c r="F15" s="29">
        <f>G15+I15+J15+K15+L15+M15+N15+O15+P15+Q15</f>
        <v>2778</v>
      </c>
      <c r="G15" s="149">
        <v>1814</v>
      </c>
      <c r="H15" s="149">
        <v>1814</v>
      </c>
      <c r="I15" s="29">
        <v>510</v>
      </c>
      <c r="J15" s="149">
        <v>50</v>
      </c>
      <c r="K15" s="149">
        <v>16</v>
      </c>
      <c r="L15" s="29">
        <v>12</v>
      </c>
      <c r="M15" s="29">
        <v>256</v>
      </c>
      <c r="N15" s="29">
        <v>6</v>
      </c>
      <c r="O15" s="29">
        <v>20</v>
      </c>
      <c r="P15" s="149">
        <v>94</v>
      </c>
      <c r="Q15" s="149">
        <v>0</v>
      </c>
      <c r="R15" s="29">
        <f>SUM(S15:T15)</f>
        <v>0</v>
      </c>
      <c r="S15" s="29">
        <v>0</v>
      </c>
      <c r="T15" s="149">
        <v>0</v>
      </c>
      <c r="U15" s="149">
        <v>6</v>
      </c>
      <c r="V15" s="151">
        <f>G15/F15*100</f>
        <v>65.29877609791217</v>
      </c>
      <c r="W15" s="151">
        <f>H15/F15*100</f>
        <v>65.29877609791217</v>
      </c>
      <c r="X15" s="152">
        <f>I15/F15*100</f>
        <v>18.3585313174946</v>
      </c>
      <c r="Y15" s="29">
        <f>L15+M15+R15+U15</f>
        <v>274</v>
      </c>
      <c r="Z15" s="153">
        <f>Y15/F15*100</f>
        <v>9.863210943124551</v>
      </c>
      <c r="AC15" s="155"/>
    </row>
    <row r="16" spans="1:29" s="154" customFormat="1" ht="13.5">
      <c r="A16" s="147"/>
      <c r="B16" s="168"/>
      <c r="C16" s="169"/>
      <c r="D16" s="168"/>
      <c r="E16" s="148"/>
      <c r="F16" s="29"/>
      <c r="G16" s="149"/>
      <c r="H16" s="149"/>
      <c r="I16" s="29"/>
      <c r="J16" s="149"/>
      <c r="K16" s="149"/>
      <c r="L16" s="29"/>
      <c r="M16" s="29"/>
      <c r="N16" s="29"/>
      <c r="O16" s="29"/>
      <c r="P16" s="149"/>
      <c r="Q16" s="149"/>
      <c r="R16" s="29"/>
      <c r="S16" s="29"/>
      <c r="T16" s="149"/>
      <c r="U16" s="149"/>
      <c r="V16" s="151"/>
      <c r="W16" s="151"/>
      <c r="X16" s="152"/>
      <c r="Y16" s="29"/>
      <c r="Z16" s="153"/>
      <c r="AC16" s="155"/>
    </row>
    <row r="17" spans="1:29" s="154" customFormat="1" ht="13.5" customHeight="1">
      <c r="A17" s="147"/>
      <c r="B17" s="207" t="s">
        <v>35</v>
      </c>
      <c r="C17" s="207"/>
      <c r="D17" s="207"/>
      <c r="E17" s="148"/>
      <c r="F17" s="29">
        <f aca="true" t="shared" si="1" ref="F17:F35">G17+I17+J17+K17+L17+M17+N17+O17+P17+Q17</f>
        <v>5538</v>
      </c>
      <c r="G17" s="149">
        <v>3594</v>
      </c>
      <c r="H17" s="149">
        <v>3594</v>
      </c>
      <c r="I17" s="29">
        <v>705</v>
      </c>
      <c r="J17" s="149">
        <v>202</v>
      </c>
      <c r="K17" s="149">
        <v>43</v>
      </c>
      <c r="L17" s="29">
        <v>11</v>
      </c>
      <c r="M17" s="29">
        <v>705</v>
      </c>
      <c r="N17" s="29">
        <v>13</v>
      </c>
      <c r="O17" s="29">
        <v>13</v>
      </c>
      <c r="P17" s="149">
        <v>252</v>
      </c>
      <c r="Q17" s="149">
        <v>0</v>
      </c>
      <c r="R17" s="29">
        <f aca="true" t="shared" si="2" ref="R17:R35">SUM(S17:T17)</f>
        <v>0</v>
      </c>
      <c r="S17" s="29">
        <v>0</v>
      </c>
      <c r="T17" s="149">
        <v>0</v>
      </c>
      <c r="U17" s="149">
        <v>8</v>
      </c>
      <c r="V17" s="151">
        <f aca="true" t="shared" si="3" ref="V17:V35">G17/F17*100</f>
        <v>64.89707475622969</v>
      </c>
      <c r="W17" s="151">
        <f aca="true" t="shared" si="4" ref="W17:W35">H17/F17*100</f>
        <v>64.89707475622969</v>
      </c>
      <c r="X17" s="152">
        <f aca="true" t="shared" si="5" ref="X17:X35">I17/F17*100</f>
        <v>12.730227518959914</v>
      </c>
      <c r="Y17" s="29">
        <f aca="true" t="shared" si="6" ref="Y17:Y35">L17+M17+R17+U17</f>
        <v>724</v>
      </c>
      <c r="Z17" s="153">
        <f aca="true" t="shared" si="7" ref="Z17:Z35">Y17/F17*100</f>
        <v>13.07331166486096</v>
      </c>
      <c r="AC17" s="155"/>
    </row>
    <row r="18" spans="1:29" s="154" customFormat="1" ht="13.5" customHeight="1">
      <c r="A18" s="147"/>
      <c r="B18" s="207" t="s">
        <v>36</v>
      </c>
      <c r="C18" s="207"/>
      <c r="D18" s="207"/>
      <c r="E18" s="148"/>
      <c r="F18" s="29">
        <f t="shared" si="1"/>
        <v>534</v>
      </c>
      <c r="G18" s="149">
        <v>295</v>
      </c>
      <c r="H18" s="149">
        <v>295</v>
      </c>
      <c r="I18" s="29">
        <v>78</v>
      </c>
      <c r="J18" s="149">
        <v>9</v>
      </c>
      <c r="K18" s="149">
        <v>6</v>
      </c>
      <c r="L18" s="29">
        <v>3</v>
      </c>
      <c r="M18" s="29">
        <v>123</v>
      </c>
      <c r="N18" s="29">
        <v>0</v>
      </c>
      <c r="O18" s="29">
        <v>0</v>
      </c>
      <c r="P18" s="149">
        <v>20</v>
      </c>
      <c r="Q18" s="149">
        <v>0</v>
      </c>
      <c r="R18" s="29">
        <f t="shared" si="2"/>
        <v>0</v>
      </c>
      <c r="S18" s="29">
        <v>0</v>
      </c>
      <c r="T18" s="149">
        <v>0</v>
      </c>
      <c r="U18" s="149">
        <v>0</v>
      </c>
      <c r="V18" s="151">
        <f t="shared" si="3"/>
        <v>55.243445692883896</v>
      </c>
      <c r="W18" s="151">
        <f t="shared" si="4"/>
        <v>55.243445692883896</v>
      </c>
      <c r="X18" s="152">
        <f t="shared" si="5"/>
        <v>14.606741573033707</v>
      </c>
      <c r="Y18" s="29">
        <f t="shared" si="6"/>
        <v>126</v>
      </c>
      <c r="Z18" s="153">
        <f t="shared" si="7"/>
        <v>23.595505617977526</v>
      </c>
      <c r="AC18" s="155"/>
    </row>
    <row r="19" spans="1:29" s="154" customFormat="1" ht="13.5" customHeight="1">
      <c r="A19" s="147"/>
      <c r="B19" s="207" t="s">
        <v>37</v>
      </c>
      <c r="C19" s="207"/>
      <c r="D19" s="207"/>
      <c r="E19" s="148"/>
      <c r="F19" s="29">
        <f t="shared" si="1"/>
        <v>1423</v>
      </c>
      <c r="G19" s="149">
        <v>805</v>
      </c>
      <c r="H19" s="149">
        <v>805</v>
      </c>
      <c r="I19" s="29">
        <v>171</v>
      </c>
      <c r="J19" s="149">
        <v>24</v>
      </c>
      <c r="K19" s="149">
        <v>7</v>
      </c>
      <c r="L19" s="29">
        <v>4</v>
      </c>
      <c r="M19" s="29">
        <v>348</v>
      </c>
      <c r="N19" s="29">
        <v>7</v>
      </c>
      <c r="O19" s="29">
        <v>13</v>
      </c>
      <c r="P19" s="149">
        <v>44</v>
      </c>
      <c r="Q19" s="149">
        <v>0</v>
      </c>
      <c r="R19" s="29">
        <f t="shared" si="2"/>
        <v>0</v>
      </c>
      <c r="S19" s="29">
        <v>0</v>
      </c>
      <c r="T19" s="149">
        <v>0</v>
      </c>
      <c r="U19" s="149">
        <v>7</v>
      </c>
      <c r="V19" s="151">
        <f t="shared" si="3"/>
        <v>56.57062543921293</v>
      </c>
      <c r="W19" s="151">
        <f t="shared" si="4"/>
        <v>56.57062543921293</v>
      </c>
      <c r="X19" s="152">
        <f t="shared" si="5"/>
        <v>12.01686577652846</v>
      </c>
      <c r="Y19" s="29">
        <f t="shared" si="6"/>
        <v>359</v>
      </c>
      <c r="Z19" s="153">
        <f t="shared" si="7"/>
        <v>25.22839072382291</v>
      </c>
      <c r="AC19" s="155"/>
    </row>
    <row r="20" spans="1:29" s="154" customFormat="1" ht="13.5" customHeight="1">
      <c r="A20" s="147"/>
      <c r="B20" s="207" t="s">
        <v>38</v>
      </c>
      <c r="C20" s="207"/>
      <c r="D20" s="207"/>
      <c r="E20" s="148"/>
      <c r="F20" s="29">
        <f t="shared" si="1"/>
        <v>398</v>
      </c>
      <c r="G20" s="149">
        <v>133</v>
      </c>
      <c r="H20" s="149">
        <v>133</v>
      </c>
      <c r="I20" s="29">
        <v>139</v>
      </c>
      <c r="J20" s="149">
        <v>18</v>
      </c>
      <c r="K20" s="149">
        <v>11</v>
      </c>
      <c r="L20" s="29">
        <v>4</v>
      </c>
      <c r="M20" s="29">
        <v>65</v>
      </c>
      <c r="N20" s="29">
        <v>0</v>
      </c>
      <c r="O20" s="29">
        <v>1</v>
      </c>
      <c r="P20" s="149">
        <v>27</v>
      </c>
      <c r="Q20" s="149">
        <v>0</v>
      </c>
      <c r="R20" s="29">
        <f t="shared" si="2"/>
        <v>0</v>
      </c>
      <c r="S20" s="29">
        <v>0</v>
      </c>
      <c r="T20" s="149">
        <v>0</v>
      </c>
      <c r="U20" s="149">
        <v>0</v>
      </c>
      <c r="V20" s="151">
        <f t="shared" si="3"/>
        <v>33.41708542713568</v>
      </c>
      <c r="W20" s="151">
        <f t="shared" si="4"/>
        <v>33.41708542713568</v>
      </c>
      <c r="X20" s="152">
        <f t="shared" si="5"/>
        <v>34.92462311557789</v>
      </c>
      <c r="Y20" s="29">
        <f t="shared" si="6"/>
        <v>69</v>
      </c>
      <c r="Z20" s="153">
        <f t="shared" si="7"/>
        <v>17.33668341708543</v>
      </c>
      <c r="AC20" s="155"/>
    </row>
    <row r="21" spans="1:29" s="154" customFormat="1" ht="13.5" customHeight="1">
      <c r="A21" s="147"/>
      <c r="B21" s="207" t="s">
        <v>39</v>
      </c>
      <c r="C21" s="207"/>
      <c r="D21" s="207"/>
      <c r="E21" s="148"/>
      <c r="F21" s="29">
        <f t="shared" si="1"/>
        <v>111</v>
      </c>
      <c r="G21" s="149">
        <v>64</v>
      </c>
      <c r="H21" s="149">
        <v>64</v>
      </c>
      <c r="I21" s="29">
        <v>19</v>
      </c>
      <c r="J21" s="149">
        <v>0</v>
      </c>
      <c r="K21" s="149">
        <v>2</v>
      </c>
      <c r="L21" s="29">
        <v>0</v>
      </c>
      <c r="M21" s="29">
        <v>25</v>
      </c>
      <c r="N21" s="29">
        <v>0</v>
      </c>
      <c r="O21" s="29">
        <v>0</v>
      </c>
      <c r="P21" s="149">
        <v>1</v>
      </c>
      <c r="Q21" s="149">
        <v>0</v>
      </c>
      <c r="R21" s="29">
        <f t="shared" si="2"/>
        <v>0</v>
      </c>
      <c r="S21" s="29">
        <v>0</v>
      </c>
      <c r="T21" s="149">
        <v>0</v>
      </c>
      <c r="U21" s="149">
        <v>0</v>
      </c>
      <c r="V21" s="151">
        <f t="shared" si="3"/>
        <v>57.65765765765766</v>
      </c>
      <c r="W21" s="151">
        <f t="shared" si="4"/>
        <v>57.65765765765766</v>
      </c>
      <c r="X21" s="152">
        <f t="shared" si="5"/>
        <v>17.117117117117118</v>
      </c>
      <c r="Y21" s="29">
        <f t="shared" si="6"/>
        <v>25</v>
      </c>
      <c r="Z21" s="153">
        <f t="shared" si="7"/>
        <v>22.52252252252252</v>
      </c>
      <c r="AC21" s="155"/>
    </row>
    <row r="22" spans="1:29" s="154" customFormat="1" ht="13.5" customHeight="1">
      <c r="A22" s="147"/>
      <c r="B22" s="207" t="s">
        <v>40</v>
      </c>
      <c r="C22" s="207"/>
      <c r="D22" s="207"/>
      <c r="E22" s="148"/>
      <c r="F22" s="29">
        <f t="shared" si="1"/>
        <v>277</v>
      </c>
      <c r="G22" s="149">
        <v>142</v>
      </c>
      <c r="H22" s="149">
        <v>142</v>
      </c>
      <c r="I22" s="29">
        <v>32</v>
      </c>
      <c r="J22" s="149">
        <v>7</v>
      </c>
      <c r="K22" s="149">
        <v>1</v>
      </c>
      <c r="L22" s="29">
        <v>1</v>
      </c>
      <c r="M22" s="29">
        <v>83</v>
      </c>
      <c r="N22" s="29">
        <v>0</v>
      </c>
      <c r="O22" s="29">
        <v>2</v>
      </c>
      <c r="P22" s="149">
        <v>9</v>
      </c>
      <c r="Q22" s="149">
        <v>0</v>
      </c>
      <c r="R22" s="29">
        <f t="shared" si="2"/>
        <v>0</v>
      </c>
      <c r="S22" s="29">
        <v>0</v>
      </c>
      <c r="T22" s="149">
        <v>0</v>
      </c>
      <c r="U22" s="149">
        <v>0</v>
      </c>
      <c r="V22" s="151">
        <f t="shared" si="3"/>
        <v>51.26353790613718</v>
      </c>
      <c r="W22" s="151">
        <f t="shared" si="4"/>
        <v>51.26353790613718</v>
      </c>
      <c r="X22" s="152">
        <f t="shared" si="5"/>
        <v>11.552346570397113</v>
      </c>
      <c r="Y22" s="29">
        <f t="shared" si="6"/>
        <v>84</v>
      </c>
      <c r="Z22" s="153">
        <f t="shared" si="7"/>
        <v>30.324909747292416</v>
      </c>
      <c r="AC22" s="155"/>
    </row>
    <row r="23" spans="1:29" s="154" customFormat="1" ht="13.5" customHeight="1">
      <c r="A23" s="147"/>
      <c r="B23" s="207" t="s">
        <v>41</v>
      </c>
      <c r="C23" s="207"/>
      <c r="D23" s="207"/>
      <c r="E23" s="148"/>
      <c r="F23" s="29">
        <f t="shared" si="1"/>
        <v>326</v>
      </c>
      <c r="G23" s="149">
        <v>171</v>
      </c>
      <c r="H23" s="149">
        <v>171</v>
      </c>
      <c r="I23" s="29">
        <v>37</v>
      </c>
      <c r="J23" s="149">
        <v>7</v>
      </c>
      <c r="K23" s="149">
        <v>1</v>
      </c>
      <c r="L23" s="29">
        <v>0</v>
      </c>
      <c r="M23" s="29">
        <v>98</v>
      </c>
      <c r="N23" s="29">
        <v>0</v>
      </c>
      <c r="O23" s="29">
        <v>1</v>
      </c>
      <c r="P23" s="149">
        <v>11</v>
      </c>
      <c r="Q23" s="149">
        <v>0</v>
      </c>
      <c r="R23" s="29">
        <f t="shared" si="2"/>
        <v>0</v>
      </c>
      <c r="S23" s="29">
        <v>0</v>
      </c>
      <c r="T23" s="149">
        <v>0</v>
      </c>
      <c r="U23" s="149">
        <v>0</v>
      </c>
      <c r="V23" s="151">
        <f t="shared" si="3"/>
        <v>52.45398773006135</v>
      </c>
      <c r="W23" s="151">
        <f t="shared" si="4"/>
        <v>52.45398773006135</v>
      </c>
      <c r="X23" s="152">
        <f t="shared" si="5"/>
        <v>11.349693251533742</v>
      </c>
      <c r="Y23" s="29">
        <f t="shared" si="6"/>
        <v>98</v>
      </c>
      <c r="Z23" s="153">
        <f t="shared" si="7"/>
        <v>30.061349693251532</v>
      </c>
      <c r="AC23" s="155"/>
    </row>
    <row r="24" spans="1:29" s="154" customFormat="1" ht="13.5" customHeight="1">
      <c r="A24" s="147"/>
      <c r="B24" s="207" t="s">
        <v>42</v>
      </c>
      <c r="C24" s="207"/>
      <c r="D24" s="207"/>
      <c r="E24" s="148"/>
      <c r="F24" s="29">
        <f t="shared" si="1"/>
        <v>0</v>
      </c>
      <c r="G24" s="149">
        <v>0</v>
      </c>
      <c r="H24" s="149">
        <v>0</v>
      </c>
      <c r="I24" s="29">
        <v>0</v>
      </c>
      <c r="J24" s="149">
        <v>0</v>
      </c>
      <c r="K24" s="149">
        <v>0</v>
      </c>
      <c r="L24" s="29">
        <v>0</v>
      </c>
      <c r="M24" s="29">
        <v>0</v>
      </c>
      <c r="N24" s="29">
        <v>0</v>
      </c>
      <c r="O24" s="29">
        <v>0</v>
      </c>
      <c r="P24" s="149">
        <v>0</v>
      </c>
      <c r="Q24" s="149">
        <v>0</v>
      </c>
      <c r="R24" s="29">
        <f t="shared" si="2"/>
        <v>0</v>
      </c>
      <c r="S24" s="29">
        <v>0</v>
      </c>
      <c r="T24" s="149">
        <v>0</v>
      </c>
      <c r="U24" s="149">
        <v>0</v>
      </c>
      <c r="V24" s="151">
        <v>0</v>
      </c>
      <c r="W24" s="151">
        <v>0</v>
      </c>
      <c r="X24" s="152">
        <v>0</v>
      </c>
      <c r="Y24" s="29">
        <v>0</v>
      </c>
      <c r="Z24" s="153">
        <v>0</v>
      </c>
      <c r="AC24" s="155"/>
    </row>
    <row r="25" spans="1:29" s="154" customFormat="1" ht="13.5" customHeight="1">
      <c r="A25" s="147"/>
      <c r="B25" s="207" t="s">
        <v>43</v>
      </c>
      <c r="C25" s="207"/>
      <c r="D25" s="207"/>
      <c r="E25" s="148"/>
      <c r="F25" s="29">
        <f t="shared" si="1"/>
        <v>352</v>
      </c>
      <c r="G25" s="149">
        <v>69</v>
      </c>
      <c r="H25" s="149">
        <v>69</v>
      </c>
      <c r="I25" s="29">
        <v>81</v>
      </c>
      <c r="J25" s="149">
        <v>4</v>
      </c>
      <c r="K25" s="149">
        <v>10</v>
      </c>
      <c r="L25" s="29">
        <v>1</v>
      </c>
      <c r="M25" s="29">
        <v>172</v>
      </c>
      <c r="N25" s="29">
        <v>1</v>
      </c>
      <c r="O25" s="29">
        <v>0</v>
      </c>
      <c r="P25" s="149">
        <v>14</v>
      </c>
      <c r="Q25" s="149">
        <v>0</v>
      </c>
      <c r="R25" s="29">
        <f t="shared" si="2"/>
        <v>0</v>
      </c>
      <c r="S25" s="29">
        <v>0</v>
      </c>
      <c r="T25" s="149">
        <v>0</v>
      </c>
      <c r="U25" s="149">
        <v>0</v>
      </c>
      <c r="V25" s="151">
        <f t="shared" si="3"/>
        <v>19.602272727272727</v>
      </c>
      <c r="W25" s="151">
        <f t="shared" si="4"/>
        <v>19.602272727272727</v>
      </c>
      <c r="X25" s="152">
        <f t="shared" si="5"/>
        <v>23.011363636363637</v>
      </c>
      <c r="Y25" s="29">
        <f t="shared" si="6"/>
        <v>173</v>
      </c>
      <c r="Z25" s="153">
        <f t="shared" si="7"/>
        <v>49.14772727272727</v>
      </c>
      <c r="AC25" s="155"/>
    </row>
    <row r="26" spans="1:29" s="154" customFormat="1" ht="13.5" customHeight="1">
      <c r="A26" s="147"/>
      <c r="B26" s="207" t="s">
        <v>44</v>
      </c>
      <c r="C26" s="207"/>
      <c r="D26" s="207"/>
      <c r="E26" s="148"/>
      <c r="F26" s="29">
        <f t="shared" si="1"/>
        <v>153</v>
      </c>
      <c r="G26" s="149">
        <v>38</v>
      </c>
      <c r="H26" s="149">
        <v>38</v>
      </c>
      <c r="I26" s="29">
        <v>32</v>
      </c>
      <c r="J26" s="149">
        <v>1</v>
      </c>
      <c r="K26" s="149">
        <v>2</v>
      </c>
      <c r="L26" s="29">
        <v>0</v>
      </c>
      <c r="M26" s="29">
        <v>77</v>
      </c>
      <c r="N26" s="29">
        <v>3</v>
      </c>
      <c r="O26" s="29">
        <v>0</v>
      </c>
      <c r="P26" s="149">
        <v>0</v>
      </c>
      <c r="Q26" s="149">
        <v>0</v>
      </c>
      <c r="R26" s="29">
        <f t="shared" si="2"/>
        <v>0</v>
      </c>
      <c r="S26" s="29">
        <v>0</v>
      </c>
      <c r="T26" s="149">
        <v>0</v>
      </c>
      <c r="U26" s="149">
        <v>3</v>
      </c>
      <c r="V26" s="151">
        <f t="shared" si="3"/>
        <v>24.836601307189543</v>
      </c>
      <c r="W26" s="151">
        <f t="shared" si="4"/>
        <v>24.836601307189543</v>
      </c>
      <c r="X26" s="152">
        <f t="shared" si="5"/>
        <v>20.915032679738562</v>
      </c>
      <c r="Y26" s="29">
        <f t="shared" si="6"/>
        <v>80</v>
      </c>
      <c r="Z26" s="153">
        <f t="shared" si="7"/>
        <v>52.28758169934641</v>
      </c>
      <c r="AC26" s="155"/>
    </row>
    <row r="27" spans="1:29" s="154" customFormat="1" ht="13.5" customHeight="1">
      <c r="A27" s="147"/>
      <c r="B27" s="224" t="s">
        <v>45</v>
      </c>
      <c r="C27" s="224"/>
      <c r="D27" s="224"/>
      <c r="E27" s="148"/>
      <c r="F27" s="29">
        <f t="shared" si="1"/>
        <v>263</v>
      </c>
      <c r="G27" s="149">
        <v>239</v>
      </c>
      <c r="H27" s="149">
        <v>239</v>
      </c>
      <c r="I27" s="29">
        <v>14</v>
      </c>
      <c r="J27" s="149">
        <v>0</v>
      </c>
      <c r="K27" s="149">
        <v>0</v>
      </c>
      <c r="L27" s="29">
        <v>0</v>
      </c>
      <c r="M27" s="29">
        <v>0</v>
      </c>
      <c r="N27" s="29">
        <v>0</v>
      </c>
      <c r="O27" s="29">
        <v>0</v>
      </c>
      <c r="P27" s="149">
        <v>10</v>
      </c>
      <c r="Q27" s="149">
        <v>0</v>
      </c>
      <c r="R27" s="29">
        <f t="shared" si="2"/>
        <v>0</v>
      </c>
      <c r="S27" s="29">
        <v>0</v>
      </c>
      <c r="T27" s="149">
        <v>0</v>
      </c>
      <c r="U27" s="149">
        <v>0</v>
      </c>
      <c r="V27" s="151">
        <f t="shared" si="3"/>
        <v>90.8745247148289</v>
      </c>
      <c r="W27" s="151">
        <f t="shared" si="4"/>
        <v>90.8745247148289</v>
      </c>
      <c r="X27" s="152">
        <f t="shared" si="5"/>
        <v>5.323193916349809</v>
      </c>
      <c r="Y27" s="29">
        <f t="shared" si="6"/>
        <v>0</v>
      </c>
      <c r="Z27" s="153">
        <f t="shared" si="7"/>
        <v>0</v>
      </c>
      <c r="AC27" s="155"/>
    </row>
    <row r="28" spans="1:29" s="154" customFormat="1" ht="13.5" customHeight="1">
      <c r="A28" s="147"/>
      <c r="B28" s="207" t="s">
        <v>46</v>
      </c>
      <c r="C28" s="207"/>
      <c r="D28" s="170"/>
      <c r="E28" s="148"/>
      <c r="F28" s="29">
        <f t="shared" si="1"/>
        <v>0</v>
      </c>
      <c r="G28" s="149">
        <v>0</v>
      </c>
      <c r="H28" s="149">
        <v>0</v>
      </c>
      <c r="I28" s="29">
        <v>0</v>
      </c>
      <c r="J28" s="149">
        <v>0</v>
      </c>
      <c r="K28" s="149">
        <v>0</v>
      </c>
      <c r="L28" s="29">
        <v>0</v>
      </c>
      <c r="M28" s="29">
        <v>0</v>
      </c>
      <c r="N28" s="29">
        <v>0</v>
      </c>
      <c r="O28" s="29">
        <v>0</v>
      </c>
      <c r="P28" s="149">
        <v>0</v>
      </c>
      <c r="Q28" s="149">
        <v>0</v>
      </c>
      <c r="R28" s="29">
        <f t="shared" si="2"/>
        <v>0</v>
      </c>
      <c r="S28" s="29">
        <v>0</v>
      </c>
      <c r="T28" s="149">
        <v>0</v>
      </c>
      <c r="U28" s="149">
        <v>0</v>
      </c>
      <c r="V28" s="151">
        <v>0</v>
      </c>
      <c r="W28" s="151">
        <v>0</v>
      </c>
      <c r="X28" s="152">
        <v>0</v>
      </c>
      <c r="Y28" s="29">
        <v>0</v>
      </c>
      <c r="Z28" s="153">
        <v>0</v>
      </c>
      <c r="AC28" s="155"/>
    </row>
    <row r="29" spans="1:29" s="154" customFormat="1" ht="13.5" customHeight="1">
      <c r="A29" s="147"/>
      <c r="B29" s="207" t="s">
        <v>47</v>
      </c>
      <c r="C29" s="207"/>
      <c r="D29" s="207"/>
      <c r="E29" s="148"/>
      <c r="F29" s="29">
        <f t="shared" si="1"/>
        <v>122</v>
      </c>
      <c r="G29" s="149">
        <v>34</v>
      </c>
      <c r="H29" s="149">
        <v>34</v>
      </c>
      <c r="I29" s="29">
        <v>21</v>
      </c>
      <c r="J29" s="149">
        <v>0</v>
      </c>
      <c r="K29" s="149">
        <v>3</v>
      </c>
      <c r="L29" s="29">
        <v>0</v>
      </c>
      <c r="M29" s="29">
        <v>55</v>
      </c>
      <c r="N29" s="29">
        <v>3</v>
      </c>
      <c r="O29" s="29">
        <v>0</v>
      </c>
      <c r="P29" s="149">
        <v>6</v>
      </c>
      <c r="Q29" s="149">
        <v>0</v>
      </c>
      <c r="R29" s="29">
        <f t="shared" si="2"/>
        <v>0</v>
      </c>
      <c r="S29" s="29">
        <v>0</v>
      </c>
      <c r="T29" s="149">
        <v>0</v>
      </c>
      <c r="U29" s="149">
        <v>3</v>
      </c>
      <c r="V29" s="151">
        <f t="shared" si="3"/>
        <v>27.86885245901639</v>
      </c>
      <c r="W29" s="151">
        <f t="shared" si="4"/>
        <v>27.86885245901639</v>
      </c>
      <c r="X29" s="152">
        <f t="shared" si="5"/>
        <v>17.21311475409836</v>
      </c>
      <c r="Y29" s="29">
        <f t="shared" si="6"/>
        <v>58</v>
      </c>
      <c r="Z29" s="153">
        <f t="shared" si="7"/>
        <v>47.540983606557376</v>
      </c>
      <c r="AC29" s="155"/>
    </row>
    <row r="30" spans="1:29" s="154" customFormat="1" ht="13.5" customHeight="1">
      <c r="A30" s="147"/>
      <c r="B30" s="207" t="s">
        <v>48</v>
      </c>
      <c r="C30" s="207"/>
      <c r="D30" s="207"/>
      <c r="E30" s="148"/>
      <c r="F30" s="29">
        <f t="shared" si="1"/>
        <v>74</v>
      </c>
      <c r="G30" s="149">
        <v>13</v>
      </c>
      <c r="H30" s="149">
        <v>13</v>
      </c>
      <c r="I30" s="29">
        <v>21</v>
      </c>
      <c r="J30" s="149">
        <v>0</v>
      </c>
      <c r="K30" s="149">
        <v>1</v>
      </c>
      <c r="L30" s="29">
        <v>2</v>
      </c>
      <c r="M30" s="29">
        <v>29</v>
      </c>
      <c r="N30" s="29">
        <v>1</v>
      </c>
      <c r="O30" s="29">
        <v>3</v>
      </c>
      <c r="P30" s="149">
        <v>4</v>
      </c>
      <c r="Q30" s="149">
        <v>0</v>
      </c>
      <c r="R30" s="29">
        <f t="shared" si="2"/>
        <v>0</v>
      </c>
      <c r="S30" s="29">
        <v>0</v>
      </c>
      <c r="T30" s="149">
        <v>0</v>
      </c>
      <c r="U30" s="149">
        <v>1</v>
      </c>
      <c r="V30" s="151">
        <f t="shared" si="3"/>
        <v>17.56756756756757</v>
      </c>
      <c r="W30" s="151">
        <f t="shared" si="4"/>
        <v>17.56756756756757</v>
      </c>
      <c r="X30" s="152">
        <f t="shared" si="5"/>
        <v>28.37837837837838</v>
      </c>
      <c r="Y30" s="29">
        <f t="shared" si="6"/>
        <v>32</v>
      </c>
      <c r="Z30" s="153">
        <f t="shared" si="7"/>
        <v>43.24324324324324</v>
      </c>
      <c r="AC30" s="155"/>
    </row>
    <row r="31" spans="1:29" s="154" customFormat="1" ht="13.5" customHeight="1">
      <c r="A31" s="147"/>
      <c r="B31" s="207" t="s">
        <v>49</v>
      </c>
      <c r="C31" s="207"/>
      <c r="D31" s="170"/>
      <c r="E31" s="148"/>
      <c r="F31" s="29">
        <f t="shared" si="1"/>
        <v>48</v>
      </c>
      <c r="G31" s="149">
        <v>8</v>
      </c>
      <c r="H31" s="149">
        <v>8</v>
      </c>
      <c r="I31" s="29">
        <v>8</v>
      </c>
      <c r="J31" s="149">
        <v>2</v>
      </c>
      <c r="K31" s="149">
        <v>2</v>
      </c>
      <c r="L31" s="29">
        <v>0</v>
      </c>
      <c r="M31" s="29">
        <v>24</v>
      </c>
      <c r="N31" s="29">
        <v>3</v>
      </c>
      <c r="O31" s="29">
        <v>0</v>
      </c>
      <c r="P31" s="149">
        <v>1</v>
      </c>
      <c r="Q31" s="149">
        <v>0</v>
      </c>
      <c r="R31" s="29">
        <f t="shared" si="2"/>
        <v>0</v>
      </c>
      <c r="S31" s="29">
        <v>0</v>
      </c>
      <c r="T31" s="149">
        <v>0</v>
      </c>
      <c r="U31" s="149">
        <v>3</v>
      </c>
      <c r="V31" s="151">
        <f t="shared" si="3"/>
        <v>16.666666666666664</v>
      </c>
      <c r="W31" s="151">
        <f t="shared" si="4"/>
        <v>16.666666666666664</v>
      </c>
      <c r="X31" s="152">
        <f t="shared" si="5"/>
        <v>16.666666666666664</v>
      </c>
      <c r="Y31" s="29">
        <f t="shared" si="6"/>
        <v>27</v>
      </c>
      <c r="Z31" s="153">
        <f t="shared" si="7"/>
        <v>56.25</v>
      </c>
      <c r="AC31" s="155"/>
    </row>
    <row r="32" spans="1:29" s="154" customFormat="1" ht="13.5" customHeight="1">
      <c r="A32" s="147"/>
      <c r="B32" s="224" t="s">
        <v>50</v>
      </c>
      <c r="C32" s="224"/>
      <c r="D32" s="224"/>
      <c r="E32" s="148"/>
      <c r="F32" s="29">
        <f t="shared" si="1"/>
        <v>37</v>
      </c>
      <c r="G32" s="149">
        <v>3</v>
      </c>
      <c r="H32" s="149">
        <v>3</v>
      </c>
      <c r="I32" s="29">
        <v>7</v>
      </c>
      <c r="J32" s="149">
        <v>0</v>
      </c>
      <c r="K32" s="149">
        <v>4</v>
      </c>
      <c r="L32" s="29">
        <v>0</v>
      </c>
      <c r="M32" s="29">
        <v>17</v>
      </c>
      <c r="N32" s="29">
        <v>0</v>
      </c>
      <c r="O32" s="29">
        <v>0</v>
      </c>
      <c r="P32" s="149">
        <v>6</v>
      </c>
      <c r="Q32" s="149">
        <v>0</v>
      </c>
      <c r="R32" s="29">
        <f t="shared" si="2"/>
        <v>0</v>
      </c>
      <c r="S32" s="29">
        <v>0</v>
      </c>
      <c r="T32" s="149">
        <v>0</v>
      </c>
      <c r="U32" s="149">
        <v>0</v>
      </c>
      <c r="V32" s="151">
        <f t="shared" si="3"/>
        <v>8.108108108108109</v>
      </c>
      <c r="W32" s="151">
        <f t="shared" si="4"/>
        <v>8.108108108108109</v>
      </c>
      <c r="X32" s="152">
        <f t="shared" si="5"/>
        <v>18.91891891891892</v>
      </c>
      <c r="Y32" s="29">
        <f t="shared" si="6"/>
        <v>17</v>
      </c>
      <c r="Z32" s="153">
        <f t="shared" si="7"/>
        <v>45.94594594594595</v>
      </c>
      <c r="AC32" s="155"/>
    </row>
    <row r="33" spans="1:29" s="154" customFormat="1" ht="13.5" customHeight="1">
      <c r="A33" s="147"/>
      <c r="B33" s="224" t="s">
        <v>51</v>
      </c>
      <c r="C33" s="224"/>
      <c r="D33" s="224"/>
      <c r="E33" s="148"/>
      <c r="F33" s="29">
        <f t="shared" si="1"/>
        <v>112</v>
      </c>
      <c r="G33" s="149">
        <v>67</v>
      </c>
      <c r="H33" s="149">
        <v>67</v>
      </c>
      <c r="I33" s="29">
        <v>34</v>
      </c>
      <c r="J33" s="149">
        <v>0</v>
      </c>
      <c r="K33" s="149">
        <v>1</v>
      </c>
      <c r="L33" s="29">
        <v>0</v>
      </c>
      <c r="M33" s="29">
        <v>9</v>
      </c>
      <c r="N33" s="29">
        <v>0</v>
      </c>
      <c r="O33" s="29">
        <v>0</v>
      </c>
      <c r="P33" s="149">
        <v>1</v>
      </c>
      <c r="Q33" s="149">
        <v>0</v>
      </c>
      <c r="R33" s="29">
        <f t="shared" si="2"/>
        <v>0</v>
      </c>
      <c r="S33" s="29">
        <v>0</v>
      </c>
      <c r="T33" s="149">
        <v>0</v>
      </c>
      <c r="U33" s="149">
        <v>0</v>
      </c>
      <c r="V33" s="151">
        <f t="shared" si="3"/>
        <v>59.82142857142857</v>
      </c>
      <c r="W33" s="151">
        <f t="shared" si="4"/>
        <v>59.82142857142857</v>
      </c>
      <c r="X33" s="152">
        <f t="shared" si="5"/>
        <v>30.357142857142854</v>
      </c>
      <c r="Y33" s="29">
        <f t="shared" si="6"/>
        <v>9</v>
      </c>
      <c r="Z33" s="153">
        <f t="shared" si="7"/>
        <v>8.035714285714286</v>
      </c>
      <c r="AC33" s="155"/>
    </row>
    <row r="34" spans="1:29" s="154" customFormat="1" ht="13.5" customHeight="1">
      <c r="A34" s="147"/>
      <c r="B34" s="207" t="s">
        <v>52</v>
      </c>
      <c r="C34" s="207"/>
      <c r="D34" s="207"/>
      <c r="E34" s="148"/>
      <c r="F34" s="29">
        <f t="shared" si="1"/>
        <v>36</v>
      </c>
      <c r="G34" s="149">
        <v>12</v>
      </c>
      <c r="H34" s="149">
        <v>12</v>
      </c>
      <c r="I34" s="29">
        <v>11</v>
      </c>
      <c r="J34" s="149">
        <v>0</v>
      </c>
      <c r="K34" s="149">
        <v>2</v>
      </c>
      <c r="L34" s="29">
        <v>0</v>
      </c>
      <c r="M34" s="29">
        <v>10</v>
      </c>
      <c r="N34" s="29">
        <v>0</v>
      </c>
      <c r="O34" s="29">
        <v>0</v>
      </c>
      <c r="P34" s="149">
        <v>1</v>
      </c>
      <c r="Q34" s="149">
        <v>0</v>
      </c>
      <c r="R34" s="29">
        <f t="shared" si="2"/>
        <v>0</v>
      </c>
      <c r="S34" s="29">
        <v>0</v>
      </c>
      <c r="T34" s="149">
        <v>0</v>
      </c>
      <c r="U34" s="149">
        <v>0</v>
      </c>
      <c r="V34" s="151">
        <f t="shared" si="3"/>
        <v>33.33333333333333</v>
      </c>
      <c r="W34" s="151">
        <f t="shared" si="4"/>
        <v>33.33333333333333</v>
      </c>
      <c r="X34" s="152">
        <f t="shared" si="5"/>
        <v>30.555555555555557</v>
      </c>
      <c r="Y34" s="29">
        <f t="shared" si="6"/>
        <v>10</v>
      </c>
      <c r="Z34" s="153">
        <f t="shared" si="7"/>
        <v>27.77777777777778</v>
      </c>
      <c r="AC34" s="155"/>
    </row>
    <row r="35" spans="1:29" s="154" customFormat="1" ht="13.5" customHeight="1">
      <c r="A35" s="147"/>
      <c r="B35" s="207" t="s">
        <v>53</v>
      </c>
      <c r="C35" s="207"/>
      <c r="D35" s="207"/>
      <c r="E35" s="148"/>
      <c r="F35" s="29">
        <f t="shared" si="1"/>
        <v>68</v>
      </c>
      <c r="G35" s="149">
        <v>24</v>
      </c>
      <c r="H35" s="149">
        <v>24</v>
      </c>
      <c r="I35" s="29">
        <v>13</v>
      </c>
      <c r="J35" s="149">
        <v>0</v>
      </c>
      <c r="K35" s="149">
        <v>6</v>
      </c>
      <c r="L35" s="29">
        <v>0</v>
      </c>
      <c r="M35" s="29">
        <v>24</v>
      </c>
      <c r="N35" s="29">
        <v>1</v>
      </c>
      <c r="O35" s="29">
        <v>0</v>
      </c>
      <c r="P35" s="149">
        <v>0</v>
      </c>
      <c r="Q35" s="149">
        <v>0</v>
      </c>
      <c r="R35" s="29">
        <f t="shared" si="2"/>
        <v>0</v>
      </c>
      <c r="S35" s="29">
        <v>0</v>
      </c>
      <c r="T35" s="149">
        <v>0</v>
      </c>
      <c r="U35" s="149">
        <v>0</v>
      </c>
      <c r="V35" s="151">
        <f t="shared" si="3"/>
        <v>35.294117647058826</v>
      </c>
      <c r="W35" s="151">
        <f t="shared" si="4"/>
        <v>35.294117647058826</v>
      </c>
      <c r="X35" s="152">
        <f t="shared" si="5"/>
        <v>19.11764705882353</v>
      </c>
      <c r="Y35" s="29">
        <f t="shared" si="6"/>
        <v>24</v>
      </c>
      <c r="Z35" s="153">
        <f t="shared" si="7"/>
        <v>35.294117647058826</v>
      </c>
      <c r="AC35" s="155"/>
    </row>
    <row r="36" spans="1:29" s="154" customFormat="1" ht="7.5" customHeight="1">
      <c r="A36" s="171"/>
      <c r="B36" s="172"/>
      <c r="C36" s="172"/>
      <c r="D36" s="172"/>
      <c r="E36" s="173"/>
      <c r="F36" s="174"/>
      <c r="G36" s="174"/>
      <c r="H36" s="174"/>
      <c r="I36" s="174"/>
      <c r="J36" s="174"/>
      <c r="K36" s="174"/>
      <c r="L36" s="174"/>
      <c r="M36" s="174"/>
      <c r="N36" s="174"/>
      <c r="O36" s="174"/>
      <c r="P36" s="174"/>
      <c r="Q36" s="174"/>
      <c r="R36" s="174"/>
      <c r="S36" s="174"/>
      <c r="T36" s="174"/>
      <c r="U36" s="174"/>
      <c r="V36" s="174"/>
      <c r="W36" s="174"/>
      <c r="X36" s="174"/>
      <c r="Y36" s="174"/>
      <c r="Z36" s="175"/>
      <c r="AC36" s="176"/>
    </row>
    <row r="37" spans="4:27" s="154" customFormat="1" ht="13.5" customHeight="1">
      <c r="D37" s="177" t="s">
        <v>54</v>
      </c>
      <c r="F37" s="178" t="s">
        <v>55</v>
      </c>
      <c r="I37" s="178"/>
      <c r="O37" s="178"/>
      <c r="S37" s="178"/>
      <c r="V37" s="178"/>
      <c r="AA37" s="178"/>
    </row>
    <row r="38" spans="4:27" s="154" customFormat="1" ht="13.5" customHeight="1">
      <c r="D38" s="177"/>
      <c r="F38" s="178" t="s">
        <v>56</v>
      </c>
      <c r="I38" s="178"/>
      <c r="O38" s="178"/>
      <c r="S38" s="178"/>
      <c r="V38" s="178"/>
      <c r="AA38" s="178"/>
    </row>
    <row r="39" spans="6:27" s="154" customFormat="1" ht="13.5" customHeight="1">
      <c r="F39" s="178" t="s">
        <v>57</v>
      </c>
      <c r="I39" s="178"/>
      <c r="O39" s="178"/>
      <c r="S39" s="178"/>
      <c r="V39" s="178"/>
      <c r="AA39" s="178"/>
    </row>
    <row r="40" spans="6:29" s="165" customFormat="1" ht="13.5" customHeight="1">
      <c r="F40" s="179" t="s">
        <v>58</v>
      </c>
      <c r="G40" s="180"/>
      <c r="H40" s="180"/>
      <c r="I40" s="180"/>
      <c r="J40" s="180"/>
      <c r="K40" s="180"/>
      <c r="L40" s="180"/>
      <c r="M40" s="180"/>
      <c r="N40" s="180"/>
      <c r="O40" s="180"/>
      <c r="P40" s="180"/>
      <c r="Q40" s="180"/>
      <c r="R40" s="180"/>
      <c r="S40" s="180"/>
      <c r="T40" s="180"/>
      <c r="U40" s="180"/>
      <c r="V40" s="180"/>
      <c r="W40" s="180"/>
      <c r="X40" s="180"/>
      <c r="Y40" s="180"/>
      <c r="Z40" s="180"/>
      <c r="AA40" s="180"/>
      <c r="AB40" s="180"/>
      <c r="AC40" s="180"/>
    </row>
    <row r="41" spans="6:29" s="165" customFormat="1" ht="13.5" customHeight="1">
      <c r="F41" s="225" t="s">
        <v>59</v>
      </c>
      <c r="G41" s="226"/>
      <c r="H41" s="226"/>
      <c r="I41" s="226"/>
      <c r="J41" s="226"/>
      <c r="K41" s="226"/>
      <c r="L41" s="226"/>
      <c r="M41" s="226"/>
      <c r="N41" s="226"/>
      <c r="O41" s="226"/>
      <c r="P41" s="226"/>
      <c r="Q41" s="226"/>
      <c r="R41" s="226"/>
      <c r="S41" s="226"/>
      <c r="T41" s="226"/>
      <c r="U41" s="226"/>
      <c r="V41" s="226"/>
      <c r="W41" s="226"/>
      <c r="X41" s="226"/>
      <c r="Y41" s="226"/>
      <c r="Z41" s="226"/>
      <c r="AA41" s="226"/>
      <c r="AB41" s="226"/>
      <c r="AC41" s="226"/>
    </row>
    <row r="42" spans="6:29" s="165" customFormat="1" ht="13.5" customHeight="1">
      <c r="F42" s="226"/>
      <c r="G42" s="226"/>
      <c r="H42" s="226"/>
      <c r="I42" s="226"/>
      <c r="J42" s="226"/>
      <c r="K42" s="226"/>
      <c r="L42" s="226"/>
      <c r="M42" s="226"/>
      <c r="N42" s="226"/>
      <c r="O42" s="226"/>
      <c r="P42" s="226"/>
      <c r="Q42" s="226"/>
      <c r="R42" s="226"/>
      <c r="S42" s="226"/>
      <c r="T42" s="226"/>
      <c r="U42" s="226"/>
      <c r="V42" s="226"/>
      <c r="W42" s="226"/>
      <c r="X42" s="226"/>
      <c r="Y42" s="226"/>
      <c r="Z42" s="226"/>
      <c r="AA42" s="226"/>
      <c r="AB42" s="226"/>
      <c r="AC42" s="226"/>
    </row>
    <row r="43" spans="6:29" s="165" customFormat="1" ht="13.5" customHeight="1">
      <c r="F43" s="178"/>
      <c r="G43" s="154"/>
      <c r="H43" s="154"/>
      <c r="I43" s="178"/>
      <c r="J43" s="154"/>
      <c r="K43" s="154"/>
      <c r="L43" s="154"/>
      <c r="M43" s="154"/>
      <c r="N43" s="154"/>
      <c r="O43" s="178"/>
      <c r="P43" s="154"/>
      <c r="Q43" s="154"/>
      <c r="R43" s="154"/>
      <c r="S43" s="178"/>
      <c r="T43" s="154"/>
      <c r="U43" s="154"/>
      <c r="V43" s="178"/>
      <c r="W43" s="154"/>
      <c r="X43" s="154"/>
      <c r="Y43" s="154"/>
      <c r="Z43" s="154"/>
      <c r="AA43" s="154"/>
      <c r="AB43" s="178"/>
      <c r="AC43" s="154"/>
    </row>
    <row r="44" spans="1:26" s="165" customFormat="1" ht="21">
      <c r="A44" s="187" t="s">
        <v>118</v>
      </c>
      <c r="B44" s="187"/>
      <c r="C44" s="187"/>
      <c r="D44" s="187"/>
      <c r="E44" s="187"/>
      <c r="F44" s="187"/>
      <c r="G44" s="187"/>
      <c r="H44" s="187"/>
      <c r="I44" s="187"/>
      <c r="J44" s="187"/>
      <c r="K44" s="187"/>
      <c r="L44" s="187"/>
      <c r="M44" s="187"/>
      <c r="N44" s="187"/>
      <c r="O44" s="187"/>
      <c r="P44" s="187"/>
      <c r="Q44" s="187"/>
      <c r="R44" s="187"/>
      <c r="S44" s="187"/>
      <c r="T44" s="187"/>
      <c r="U44" s="187"/>
      <c r="V44" s="187"/>
      <c r="W44" s="187"/>
      <c r="X44" s="187"/>
      <c r="Y44" s="187"/>
      <c r="Z44" s="187"/>
    </row>
    <row r="45" spans="1:26" s="165" customFormat="1" ht="13.5">
      <c r="A45" s="133"/>
      <c r="B45" s="133"/>
      <c r="C45" s="134" t="s">
        <v>60</v>
      </c>
      <c r="D45" s="133"/>
      <c r="E45" s="133"/>
      <c r="F45" s="135"/>
      <c r="G45" s="136"/>
      <c r="H45" s="136"/>
      <c r="I45" s="135"/>
      <c r="J45" s="136"/>
      <c r="K45" s="136"/>
      <c r="L45" s="135"/>
      <c r="M45" s="135"/>
      <c r="N45" s="135"/>
      <c r="O45" s="135"/>
      <c r="P45" s="136"/>
      <c r="Q45" s="136"/>
      <c r="R45" s="135"/>
      <c r="S45" s="135"/>
      <c r="T45" s="136"/>
      <c r="U45" s="136"/>
      <c r="V45" s="136"/>
      <c r="W45" s="136"/>
      <c r="X45" s="135"/>
      <c r="Y45" s="135"/>
      <c r="Z45" s="137" t="s">
        <v>2</v>
      </c>
    </row>
    <row r="46" spans="1:26" s="165" customFormat="1" ht="12" customHeight="1">
      <c r="A46" s="138"/>
      <c r="B46" s="188" t="s">
        <v>3</v>
      </c>
      <c r="C46" s="189"/>
      <c r="D46" s="189"/>
      <c r="E46" s="10"/>
      <c r="F46" s="193" t="s">
        <v>4</v>
      </c>
      <c r="G46" s="196" t="s">
        <v>5</v>
      </c>
      <c r="H46" s="28"/>
      <c r="I46" s="199" t="s">
        <v>6</v>
      </c>
      <c r="J46" s="199" t="s">
        <v>7</v>
      </c>
      <c r="K46" s="199" t="s">
        <v>8</v>
      </c>
      <c r="L46" s="196" t="s">
        <v>9</v>
      </c>
      <c r="M46" s="229"/>
      <c r="N46" s="229"/>
      <c r="O46" s="230"/>
      <c r="P46" s="208" t="s">
        <v>10</v>
      </c>
      <c r="Q46" s="213" t="s">
        <v>11</v>
      </c>
      <c r="R46" s="217" t="s">
        <v>12</v>
      </c>
      <c r="S46" s="217"/>
      <c r="T46" s="217"/>
      <c r="U46" s="217"/>
      <c r="V46" s="218" t="s">
        <v>13</v>
      </c>
      <c r="W46" s="11"/>
      <c r="X46" s="199" t="s">
        <v>14</v>
      </c>
      <c r="Y46" s="221" t="s">
        <v>15</v>
      </c>
      <c r="Z46" s="208" t="s">
        <v>16</v>
      </c>
    </row>
    <row r="47" spans="1:26" s="165" customFormat="1" ht="12" customHeight="1">
      <c r="A47" s="141"/>
      <c r="B47" s="190"/>
      <c r="C47" s="191"/>
      <c r="D47" s="191"/>
      <c r="E47" s="14"/>
      <c r="F47" s="194"/>
      <c r="G47" s="197"/>
      <c r="H47" s="199" t="s">
        <v>17</v>
      </c>
      <c r="I47" s="200"/>
      <c r="J47" s="200"/>
      <c r="K47" s="200"/>
      <c r="L47" s="198"/>
      <c r="M47" s="231"/>
      <c r="N47" s="231"/>
      <c r="O47" s="232"/>
      <c r="P47" s="209"/>
      <c r="Q47" s="214"/>
      <c r="R47" s="217"/>
      <c r="S47" s="217"/>
      <c r="T47" s="217"/>
      <c r="U47" s="217"/>
      <c r="V47" s="219"/>
      <c r="W47" s="199" t="s">
        <v>18</v>
      </c>
      <c r="X47" s="200"/>
      <c r="Y47" s="222"/>
      <c r="Z47" s="209"/>
    </row>
    <row r="48" spans="1:26" s="165" customFormat="1" ht="12" customHeight="1">
      <c r="A48" s="141"/>
      <c r="B48" s="191"/>
      <c r="C48" s="191"/>
      <c r="D48" s="191"/>
      <c r="E48" s="14"/>
      <c r="F48" s="194"/>
      <c r="G48" s="197"/>
      <c r="H48" s="200"/>
      <c r="I48" s="200"/>
      <c r="J48" s="200"/>
      <c r="K48" s="200"/>
      <c r="L48" s="208" t="s">
        <v>19</v>
      </c>
      <c r="M48" s="227" t="s">
        <v>20</v>
      </c>
      <c r="N48" s="228"/>
      <c r="O48" s="208" t="s">
        <v>21</v>
      </c>
      <c r="P48" s="209" t="s">
        <v>22</v>
      </c>
      <c r="Q48" s="214"/>
      <c r="R48" s="211" t="s">
        <v>23</v>
      </c>
      <c r="S48" s="211"/>
      <c r="T48" s="211"/>
      <c r="U48" s="212" t="s">
        <v>24</v>
      </c>
      <c r="V48" s="219"/>
      <c r="W48" s="200"/>
      <c r="X48" s="201"/>
      <c r="Y48" s="222"/>
      <c r="Z48" s="209"/>
    </row>
    <row r="49" spans="1:26" s="165" customFormat="1" ht="48.75">
      <c r="A49" s="142"/>
      <c r="B49" s="192"/>
      <c r="C49" s="192"/>
      <c r="D49" s="192"/>
      <c r="E49" s="16"/>
      <c r="F49" s="195"/>
      <c r="G49" s="198"/>
      <c r="H49" s="203"/>
      <c r="I49" s="203"/>
      <c r="J49" s="203"/>
      <c r="K49" s="203"/>
      <c r="L49" s="210"/>
      <c r="M49" s="17" t="s">
        <v>25</v>
      </c>
      <c r="N49" s="17" t="s">
        <v>26</v>
      </c>
      <c r="O49" s="210"/>
      <c r="P49" s="210"/>
      <c r="Q49" s="233"/>
      <c r="R49" s="17" t="s">
        <v>27</v>
      </c>
      <c r="S49" s="18" t="s">
        <v>28</v>
      </c>
      <c r="T49" s="18" t="s">
        <v>29</v>
      </c>
      <c r="U49" s="212"/>
      <c r="V49" s="220"/>
      <c r="W49" s="203"/>
      <c r="X49" s="202"/>
      <c r="Y49" s="223"/>
      <c r="Z49" s="210"/>
    </row>
    <row r="50" spans="1:26" s="165" customFormat="1" ht="13.5">
      <c r="A50" s="143"/>
      <c r="B50" s="144"/>
      <c r="C50" s="144"/>
      <c r="D50" s="144"/>
      <c r="E50" s="145"/>
      <c r="F50" s="144"/>
      <c r="G50" s="146"/>
      <c r="H50" s="146"/>
      <c r="I50" s="144"/>
      <c r="J50" s="146"/>
      <c r="K50" s="146"/>
      <c r="L50" s="144"/>
      <c r="M50" s="144"/>
      <c r="N50" s="144"/>
      <c r="O50" s="144"/>
      <c r="P50" s="146"/>
      <c r="Q50" s="146"/>
      <c r="R50" s="144"/>
      <c r="S50" s="144"/>
      <c r="T50" s="146"/>
      <c r="U50" s="146"/>
      <c r="V50" s="146"/>
      <c r="W50" s="146"/>
      <c r="X50" s="144"/>
      <c r="Y50" s="144"/>
      <c r="Z50" s="145"/>
    </row>
    <row r="51" spans="1:26" s="165" customFormat="1" ht="13.5" customHeight="1">
      <c r="A51" s="147"/>
      <c r="B51" s="205" t="s">
        <v>30</v>
      </c>
      <c r="C51" s="205"/>
      <c r="D51" s="205"/>
      <c r="E51" s="148"/>
      <c r="F51" s="29">
        <v>5357</v>
      </c>
      <c r="G51" s="149">
        <v>2826</v>
      </c>
      <c r="H51" s="149">
        <v>2826</v>
      </c>
      <c r="I51" s="29">
        <v>606</v>
      </c>
      <c r="J51" s="149">
        <v>168</v>
      </c>
      <c r="K51" s="149">
        <v>90</v>
      </c>
      <c r="L51" s="29">
        <v>41</v>
      </c>
      <c r="M51" s="29">
        <v>1378</v>
      </c>
      <c r="N51" s="29">
        <v>11</v>
      </c>
      <c r="O51" s="29">
        <v>6</v>
      </c>
      <c r="P51" s="149">
        <v>231</v>
      </c>
      <c r="Q51" s="149">
        <v>0</v>
      </c>
      <c r="R51" s="29">
        <v>1</v>
      </c>
      <c r="S51" s="149">
        <v>1</v>
      </c>
      <c r="T51" s="149">
        <v>0</v>
      </c>
      <c r="U51" s="150">
        <v>5</v>
      </c>
      <c r="V51" s="151">
        <v>52.75340675751353</v>
      </c>
      <c r="W51" s="151">
        <v>52.75340675751353</v>
      </c>
      <c r="X51" s="152">
        <v>11.312301661377637</v>
      </c>
      <c r="Y51" s="150">
        <v>1425</v>
      </c>
      <c r="Z51" s="153">
        <v>26.600709352249392</v>
      </c>
    </row>
    <row r="52" spans="1:26" s="165" customFormat="1" ht="13.5">
      <c r="A52" s="156"/>
      <c r="B52" s="157"/>
      <c r="C52" s="158"/>
      <c r="D52" s="157"/>
      <c r="E52" s="159"/>
      <c r="F52" s="160"/>
      <c r="G52" s="161"/>
      <c r="H52" s="161"/>
      <c r="I52" s="160"/>
      <c r="J52" s="161"/>
      <c r="K52" s="161"/>
      <c r="L52" s="160"/>
      <c r="M52" s="160"/>
      <c r="N52" s="160"/>
      <c r="O52" s="160"/>
      <c r="P52" s="161"/>
      <c r="Q52" s="161"/>
      <c r="R52" s="160"/>
      <c r="S52" s="160"/>
      <c r="T52" s="161"/>
      <c r="U52" s="161"/>
      <c r="V52" s="162"/>
      <c r="W52" s="162"/>
      <c r="X52" s="163"/>
      <c r="Y52" s="163"/>
      <c r="Z52" s="164"/>
    </row>
    <row r="53" spans="1:26" s="165" customFormat="1" ht="13.5" customHeight="1">
      <c r="A53" s="156"/>
      <c r="B53" s="206" t="s">
        <v>31</v>
      </c>
      <c r="C53" s="206"/>
      <c r="D53" s="206"/>
      <c r="E53" s="159"/>
      <c r="F53" s="160">
        <f>SUM(F59:F77)</f>
        <v>5062</v>
      </c>
      <c r="G53" s="161">
        <f aca="true" t="shared" si="8" ref="G53:U53">SUM(G59:G77)</f>
        <v>2770</v>
      </c>
      <c r="H53" s="161">
        <f t="shared" si="8"/>
        <v>2770</v>
      </c>
      <c r="I53" s="160">
        <f t="shared" si="8"/>
        <v>548</v>
      </c>
      <c r="J53" s="161">
        <f t="shared" si="8"/>
        <v>189</v>
      </c>
      <c r="K53" s="161">
        <f t="shared" si="8"/>
        <v>92</v>
      </c>
      <c r="L53" s="160">
        <f t="shared" si="8"/>
        <v>22</v>
      </c>
      <c r="M53" s="160">
        <f t="shared" si="8"/>
        <v>1191</v>
      </c>
      <c r="N53" s="160">
        <f t="shared" si="8"/>
        <v>16</v>
      </c>
      <c r="O53" s="160">
        <f t="shared" si="8"/>
        <v>11</v>
      </c>
      <c r="P53" s="161">
        <f t="shared" si="8"/>
        <v>223</v>
      </c>
      <c r="Q53" s="161">
        <f t="shared" si="8"/>
        <v>0</v>
      </c>
      <c r="R53" s="160">
        <f t="shared" si="8"/>
        <v>0</v>
      </c>
      <c r="S53" s="160">
        <f t="shared" si="8"/>
        <v>0</v>
      </c>
      <c r="T53" s="161">
        <f t="shared" si="8"/>
        <v>0</v>
      </c>
      <c r="U53" s="161">
        <f t="shared" si="8"/>
        <v>13</v>
      </c>
      <c r="V53" s="162">
        <f>G53/F53*100</f>
        <v>54.721453970762546</v>
      </c>
      <c r="W53" s="162">
        <f>H53/F53*100</f>
        <v>54.721453970762546</v>
      </c>
      <c r="X53" s="163">
        <f>I53/F53*100</f>
        <v>10.82576056894508</v>
      </c>
      <c r="Y53" s="160">
        <f>SUM(Y59:Y77)</f>
        <v>1226</v>
      </c>
      <c r="Z53" s="164">
        <f>Y53/F53*100</f>
        <v>24.219676017384433</v>
      </c>
    </row>
    <row r="54" spans="1:26" s="165" customFormat="1" ht="13.5">
      <c r="A54" s="156"/>
      <c r="B54" s="157"/>
      <c r="C54" s="158"/>
      <c r="D54" s="157"/>
      <c r="E54" s="159"/>
      <c r="F54" s="160"/>
      <c r="G54" s="161"/>
      <c r="H54" s="161"/>
      <c r="I54" s="160"/>
      <c r="J54" s="161"/>
      <c r="K54" s="161"/>
      <c r="L54" s="160"/>
      <c r="M54" s="160"/>
      <c r="N54" s="160"/>
      <c r="O54" s="160"/>
      <c r="P54" s="161"/>
      <c r="Q54" s="161"/>
      <c r="R54" s="160"/>
      <c r="S54" s="160"/>
      <c r="T54" s="161"/>
      <c r="U54" s="161"/>
      <c r="V54" s="162"/>
      <c r="W54" s="162"/>
      <c r="X54" s="163"/>
      <c r="Y54" s="160"/>
      <c r="Z54" s="164"/>
    </row>
    <row r="55" spans="1:26" s="165" customFormat="1" ht="13.5">
      <c r="A55" s="147"/>
      <c r="B55" s="167"/>
      <c r="C55" s="167" t="s">
        <v>32</v>
      </c>
      <c r="D55" s="167"/>
      <c r="E55" s="148"/>
      <c r="F55" s="29">
        <f>G55+I55+J55+K55+L55+M55+N55+O55+P55+Q55</f>
        <v>57</v>
      </c>
      <c r="G55" s="149">
        <v>42</v>
      </c>
      <c r="H55" s="149">
        <v>42</v>
      </c>
      <c r="I55" s="29">
        <v>0</v>
      </c>
      <c r="J55" s="149">
        <v>15</v>
      </c>
      <c r="K55" s="149">
        <v>0</v>
      </c>
      <c r="L55" s="29">
        <v>0</v>
      </c>
      <c r="M55" s="29">
        <v>0</v>
      </c>
      <c r="N55" s="29">
        <v>0</v>
      </c>
      <c r="O55" s="29">
        <v>0</v>
      </c>
      <c r="P55" s="149">
        <v>0</v>
      </c>
      <c r="Q55" s="149">
        <v>0</v>
      </c>
      <c r="R55" s="29">
        <f>SUM(S55:T55)</f>
        <v>0</v>
      </c>
      <c r="S55" s="29">
        <v>0</v>
      </c>
      <c r="T55" s="149">
        <v>0</v>
      </c>
      <c r="U55" s="149">
        <v>0</v>
      </c>
      <c r="V55" s="151">
        <f>G55/F55*100</f>
        <v>73.68421052631578</v>
      </c>
      <c r="W55" s="151">
        <f>H55/F55*100</f>
        <v>73.68421052631578</v>
      </c>
      <c r="X55" s="152">
        <f>I55/F55*100</f>
        <v>0</v>
      </c>
      <c r="Y55" s="29">
        <f>L55+M55+R55+U55</f>
        <v>0</v>
      </c>
      <c r="Z55" s="153">
        <f>Y55/F55*100</f>
        <v>0</v>
      </c>
    </row>
    <row r="56" spans="1:26" s="165" customFormat="1" ht="13.5">
      <c r="A56" s="147"/>
      <c r="B56" s="167"/>
      <c r="C56" s="167" t="s">
        <v>33</v>
      </c>
      <c r="D56" s="167"/>
      <c r="E56" s="148"/>
      <c r="F56" s="29">
        <f>G56+I56+J56+K56+L56+M56+N56+O56+P56+Q56</f>
        <v>3541</v>
      </c>
      <c r="G56" s="149">
        <v>1784</v>
      </c>
      <c r="H56" s="149">
        <v>1784</v>
      </c>
      <c r="I56" s="29">
        <v>316</v>
      </c>
      <c r="J56" s="149">
        <v>136</v>
      </c>
      <c r="K56" s="149">
        <v>77</v>
      </c>
      <c r="L56" s="29">
        <v>12</v>
      </c>
      <c r="M56" s="29">
        <v>1024</v>
      </c>
      <c r="N56" s="29">
        <v>14</v>
      </c>
      <c r="O56" s="29">
        <v>5</v>
      </c>
      <c r="P56" s="149">
        <v>173</v>
      </c>
      <c r="Q56" s="149">
        <v>0</v>
      </c>
      <c r="R56" s="29">
        <f>SUM(S56:T56)</f>
        <v>0</v>
      </c>
      <c r="S56" s="29">
        <v>0</v>
      </c>
      <c r="T56" s="149">
        <v>0</v>
      </c>
      <c r="U56" s="149">
        <v>11</v>
      </c>
      <c r="V56" s="151">
        <f>G56/F56*100</f>
        <v>50.38124823496187</v>
      </c>
      <c r="W56" s="151">
        <f>H56/F56*100</f>
        <v>50.38124823496187</v>
      </c>
      <c r="X56" s="152">
        <f>I56/F56*100</f>
        <v>8.924032759107597</v>
      </c>
      <c r="Y56" s="29">
        <f>L56+M56+R56+U56</f>
        <v>1047</v>
      </c>
      <c r="Z56" s="153">
        <f>Y56/F56*100</f>
        <v>29.56791866704321</v>
      </c>
    </row>
    <row r="57" spans="1:26" s="165" customFormat="1" ht="13.5">
      <c r="A57" s="147"/>
      <c r="B57" s="167"/>
      <c r="C57" s="167" t="s">
        <v>34</v>
      </c>
      <c r="D57" s="167"/>
      <c r="E57" s="148"/>
      <c r="F57" s="29">
        <f>G57+I57+J57+K57+L57+M57+N57+O57+P57+Q57</f>
        <v>1464</v>
      </c>
      <c r="G57" s="149">
        <v>944</v>
      </c>
      <c r="H57" s="149">
        <v>944</v>
      </c>
      <c r="I57" s="29">
        <v>232</v>
      </c>
      <c r="J57" s="149">
        <v>38</v>
      </c>
      <c r="K57" s="149">
        <v>15</v>
      </c>
      <c r="L57" s="29">
        <v>10</v>
      </c>
      <c r="M57" s="29">
        <v>167</v>
      </c>
      <c r="N57" s="29">
        <v>2</v>
      </c>
      <c r="O57" s="29">
        <v>6</v>
      </c>
      <c r="P57" s="149">
        <v>50</v>
      </c>
      <c r="Q57" s="149">
        <v>0</v>
      </c>
      <c r="R57" s="29">
        <f>SUM(S57:T57)</f>
        <v>0</v>
      </c>
      <c r="S57" s="29">
        <v>0</v>
      </c>
      <c r="T57" s="149">
        <v>0</v>
      </c>
      <c r="U57" s="149">
        <v>2</v>
      </c>
      <c r="V57" s="151">
        <f>G57/F57*100</f>
        <v>64.48087431693989</v>
      </c>
      <c r="W57" s="151">
        <f>H57/F57*100</f>
        <v>64.48087431693989</v>
      </c>
      <c r="X57" s="152">
        <f>I57/F57*100</f>
        <v>15.846994535519126</v>
      </c>
      <c r="Y57" s="29">
        <f>L57+M57+R57+U57</f>
        <v>179</v>
      </c>
      <c r="Z57" s="153">
        <f>Y57/F57*100</f>
        <v>12.226775956284152</v>
      </c>
    </row>
    <row r="58" spans="1:26" s="165" customFormat="1" ht="13.5">
      <c r="A58" s="147"/>
      <c r="B58" s="168"/>
      <c r="C58" s="169"/>
      <c r="D58" s="168"/>
      <c r="E58" s="148"/>
      <c r="F58" s="29"/>
      <c r="G58" s="149"/>
      <c r="H58" s="149"/>
      <c r="I58" s="29"/>
      <c r="J58" s="149"/>
      <c r="K58" s="149"/>
      <c r="L58" s="29"/>
      <c r="M58" s="29"/>
      <c r="N58" s="29"/>
      <c r="O58" s="29"/>
      <c r="P58" s="149"/>
      <c r="Q58" s="149"/>
      <c r="R58" s="29"/>
      <c r="S58" s="29"/>
      <c r="T58" s="149"/>
      <c r="U58" s="149"/>
      <c r="V58" s="151"/>
      <c r="W58" s="151"/>
      <c r="X58" s="152"/>
      <c r="Y58" s="29"/>
      <c r="Z58" s="153"/>
    </row>
    <row r="59" spans="1:26" s="165" customFormat="1" ht="13.5">
      <c r="A59" s="147"/>
      <c r="B59" s="207" t="s">
        <v>35</v>
      </c>
      <c r="C59" s="207"/>
      <c r="D59" s="207"/>
      <c r="E59" s="148"/>
      <c r="F59" s="29">
        <f aca="true" t="shared" si="9" ref="F59:F77">G59+I59+J59+K59+L59+M59+N59+O59+P59+Q59</f>
        <v>2768</v>
      </c>
      <c r="G59" s="149">
        <v>1744</v>
      </c>
      <c r="H59" s="149">
        <v>1744</v>
      </c>
      <c r="I59" s="29">
        <v>257</v>
      </c>
      <c r="J59" s="149">
        <v>136</v>
      </c>
      <c r="K59" s="149">
        <v>39</v>
      </c>
      <c r="L59" s="29">
        <v>9</v>
      </c>
      <c r="M59" s="29">
        <v>434</v>
      </c>
      <c r="N59" s="29">
        <v>5</v>
      </c>
      <c r="O59" s="29">
        <v>4</v>
      </c>
      <c r="P59" s="149">
        <v>140</v>
      </c>
      <c r="Q59" s="149">
        <v>0</v>
      </c>
      <c r="R59" s="29">
        <f aca="true" t="shared" si="10" ref="R59:R77">SUM(S59:T59)</f>
        <v>0</v>
      </c>
      <c r="S59" s="29">
        <v>0</v>
      </c>
      <c r="T59" s="149">
        <v>0</v>
      </c>
      <c r="U59" s="149">
        <v>4</v>
      </c>
      <c r="V59" s="151">
        <f aca="true" t="shared" si="11" ref="V59:V77">G59/F59*100</f>
        <v>63.005780346820806</v>
      </c>
      <c r="W59" s="151">
        <f aca="true" t="shared" si="12" ref="W59:W77">H59/F59*100</f>
        <v>63.005780346820806</v>
      </c>
      <c r="X59" s="152">
        <f aca="true" t="shared" si="13" ref="X59:X77">I59/F59*100</f>
        <v>9.284682080924856</v>
      </c>
      <c r="Y59" s="29">
        <f aca="true" t="shared" si="14" ref="Y59:Y77">L59+M59+R59+U59</f>
        <v>447</v>
      </c>
      <c r="Z59" s="153">
        <f aca="true" t="shared" si="15" ref="Z59:Z77">Y59/F59*100</f>
        <v>16.148843930635838</v>
      </c>
    </row>
    <row r="60" spans="1:26" s="165" customFormat="1" ht="13.5">
      <c r="A60" s="147"/>
      <c r="B60" s="207" t="s">
        <v>36</v>
      </c>
      <c r="C60" s="207"/>
      <c r="D60" s="207"/>
      <c r="E60" s="148"/>
      <c r="F60" s="29">
        <f t="shared" si="9"/>
        <v>239</v>
      </c>
      <c r="G60" s="149">
        <v>123</v>
      </c>
      <c r="H60" s="149">
        <v>123</v>
      </c>
      <c r="I60" s="29">
        <v>25</v>
      </c>
      <c r="J60" s="149">
        <v>6</v>
      </c>
      <c r="K60" s="149">
        <v>6</v>
      </c>
      <c r="L60" s="29">
        <v>2</v>
      </c>
      <c r="M60" s="29">
        <v>64</v>
      </c>
      <c r="N60" s="29">
        <v>0</v>
      </c>
      <c r="O60" s="29">
        <v>0</v>
      </c>
      <c r="P60" s="149">
        <v>13</v>
      </c>
      <c r="Q60" s="149">
        <v>0</v>
      </c>
      <c r="R60" s="29">
        <f t="shared" si="10"/>
        <v>0</v>
      </c>
      <c r="S60" s="29">
        <v>0</v>
      </c>
      <c r="T60" s="149">
        <v>0</v>
      </c>
      <c r="U60" s="149">
        <v>0</v>
      </c>
      <c r="V60" s="151">
        <f t="shared" si="11"/>
        <v>51.46443514644351</v>
      </c>
      <c r="W60" s="151">
        <f t="shared" si="12"/>
        <v>51.46443514644351</v>
      </c>
      <c r="X60" s="152">
        <f t="shared" si="13"/>
        <v>10.460251046025103</v>
      </c>
      <c r="Y60" s="29">
        <f t="shared" si="14"/>
        <v>66</v>
      </c>
      <c r="Z60" s="153">
        <f t="shared" si="15"/>
        <v>27.615062761506277</v>
      </c>
    </row>
    <row r="61" spans="1:26" s="165" customFormat="1" ht="13.5">
      <c r="A61" s="147"/>
      <c r="B61" s="207" t="s">
        <v>37</v>
      </c>
      <c r="C61" s="207"/>
      <c r="D61" s="207"/>
      <c r="E61" s="148"/>
      <c r="F61" s="29">
        <f t="shared" si="9"/>
        <v>757</v>
      </c>
      <c r="G61" s="149">
        <v>397</v>
      </c>
      <c r="H61" s="149">
        <v>397</v>
      </c>
      <c r="I61" s="29">
        <v>52</v>
      </c>
      <c r="J61" s="149">
        <v>19</v>
      </c>
      <c r="K61" s="149">
        <v>5</v>
      </c>
      <c r="L61" s="29">
        <v>4</v>
      </c>
      <c r="M61" s="29">
        <v>248</v>
      </c>
      <c r="N61" s="29">
        <v>4</v>
      </c>
      <c r="O61" s="29">
        <v>3</v>
      </c>
      <c r="P61" s="149">
        <v>25</v>
      </c>
      <c r="Q61" s="149">
        <v>0</v>
      </c>
      <c r="R61" s="29">
        <f t="shared" si="10"/>
        <v>0</v>
      </c>
      <c r="S61" s="29">
        <v>0</v>
      </c>
      <c r="T61" s="149">
        <v>0</v>
      </c>
      <c r="U61" s="149">
        <v>4</v>
      </c>
      <c r="V61" s="151">
        <f t="shared" si="11"/>
        <v>52.443857331572</v>
      </c>
      <c r="W61" s="151">
        <f t="shared" si="12"/>
        <v>52.443857331572</v>
      </c>
      <c r="X61" s="152">
        <f t="shared" si="13"/>
        <v>6.869220607661823</v>
      </c>
      <c r="Y61" s="29">
        <f t="shared" si="14"/>
        <v>256</v>
      </c>
      <c r="Z61" s="153">
        <f t="shared" si="15"/>
        <v>33.81770145310436</v>
      </c>
    </row>
    <row r="62" spans="1:26" s="165" customFormat="1" ht="13.5">
      <c r="A62" s="147"/>
      <c r="B62" s="207" t="s">
        <v>38</v>
      </c>
      <c r="C62" s="207"/>
      <c r="D62" s="207"/>
      <c r="E62" s="148"/>
      <c r="F62" s="29">
        <f t="shared" si="9"/>
        <v>236</v>
      </c>
      <c r="G62" s="149">
        <v>69</v>
      </c>
      <c r="H62" s="149">
        <v>69</v>
      </c>
      <c r="I62" s="29">
        <v>82</v>
      </c>
      <c r="J62" s="149">
        <v>13</v>
      </c>
      <c r="K62" s="149">
        <v>9</v>
      </c>
      <c r="L62" s="29">
        <v>4</v>
      </c>
      <c r="M62" s="29">
        <v>46</v>
      </c>
      <c r="N62" s="29">
        <v>0</v>
      </c>
      <c r="O62" s="29">
        <v>0</v>
      </c>
      <c r="P62" s="149">
        <v>13</v>
      </c>
      <c r="Q62" s="149">
        <v>0</v>
      </c>
      <c r="R62" s="29">
        <f t="shared" si="10"/>
        <v>0</v>
      </c>
      <c r="S62" s="29">
        <v>0</v>
      </c>
      <c r="T62" s="149">
        <v>0</v>
      </c>
      <c r="U62" s="149">
        <v>0</v>
      </c>
      <c r="V62" s="151">
        <f t="shared" si="11"/>
        <v>29.23728813559322</v>
      </c>
      <c r="W62" s="151">
        <f t="shared" si="12"/>
        <v>29.23728813559322</v>
      </c>
      <c r="X62" s="152">
        <f t="shared" si="13"/>
        <v>34.74576271186441</v>
      </c>
      <c r="Y62" s="29">
        <f t="shared" si="14"/>
        <v>50</v>
      </c>
      <c r="Z62" s="153">
        <f t="shared" si="15"/>
        <v>21.1864406779661</v>
      </c>
    </row>
    <row r="63" spans="1:26" s="165" customFormat="1" ht="13.5">
      <c r="A63" s="147"/>
      <c r="B63" s="207" t="s">
        <v>39</v>
      </c>
      <c r="C63" s="207"/>
      <c r="D63" s="207"/>
      <c r="E63" s="148"/>
      <c r="F63" s="29">
        <f t="shared" si="9"/>
        <v>48</v>
      </c>
      <c r="G63" s="149">
        <v>25</v>
      </c>
      <c r="H63" s="149">
        <v>25</v>
      </c>
      <c r="I63" s="29">
        <v>3</v>
      </c>
      <c r="J63" s="149">
        <v>0</v>
      </c>
      <c r="K63" s="149">
        <v>2</v>
      </c>
      <c r="L63" s="29">
        <v>0</v>
      </c>
      <c r="M63" s="29">
        <v>17</v>
      </c>
      <c r="N63" s="29">
        <v>0</v>
      </c>
      <c r="O63" s="29">
        <v>0</v>
      </c>
      <c r="P63" s="149">
        <v>1</v>
      </c>
      <c r="Q63" s="149">
        <v>0</v>
      </c>
      <c r="R63" s="29">
        <f t="shared" si="10"/>
        <v>0</v>
      </c>
      <c r="S63" s="29">
        <v>0</v>
      </c>
      <c r="T63" s="149">
        <v>0</v>
      </c>
      <c r="U63" s="149">
        <v>0</v>
      </c>
      <c r="V63" s="151">
        <f t="shared" si="11"/>
        <v>52.083333333333336</v>
      </c>
      <c r="W63" s="151">
        <f t="shared" si="12"/>
        <v>52.083333333333336</v>
      </c>
      <c r="X63" s="152">
        <f t="shared" si="13"/>
        <v>6.25</v>
      </c>
      <c r="Y63" s="29">
        <f t="shared" si="14"/>
        <v>17</v>
      </c>
      <c r="Z63" s="153">
        <f t="shared" si="15"/>
        <v>35.41666666666667</v>
      </c>
    </row>
    <row r="64" spans="1:26" s="165" customFormat="1" ht="13.5">
      <c r="A64" s="147"/>
      <c r="B64" s="207" t="s">
        <v>40</v>
      </c>
      <c r="C64" s="207"/>
      <c r="D64" s="207"/>
      <c r="E64" s="148"/>
      <c r="F64" s="29">
        <f t="shared" si="9"/>
        <v>131</v>
      </c>
      <c r="G64" s="149">
        <v>61</v>
      </c>
      <c r="H64" s="149">
        <v>61</v>
      </c>
      <c r="I64" s="29">
        <v>12</v>
      </c>
      <c r="J64" s="149">
        <v>4</v>
      </c>
      <c r="K64" s="149">
        <v>1</v>
      </c>
      <c r="L64" s="29">
        <v>1</v>
      </c>
      <c r="M64" s="29">
        <v>46</v>
      </c>
      <c r="N64" s="29">
        <v>0</v>
      </c>
      <c r="O64" s="29">
        <v>1</v>
      </c>
      <c r="P64" s="149">
        <v>5</v>
      </c>
      <c r="Q64" s="149">
        <v>0</v>
      </c>
      <c r="R64" s="29">
        <f t="shared" si="10"/>
        <v>0</v>
      </c>
      <c r="S64" s="29">
        <v>0</v>
      </c>
      <c r="T64" s="149">
        <v>0</v>
      </c>
      <c r="U64" s="149">
        <v>0</v>
      </c>
      <c r="V64" s="151">
        <f t="shared" si="11"/>
        <v>46.56488549618321</v>
      </c>
      <c r="W64" s="151">
        <f t="shared" si="12"/>
        <v>46.56488549618321</v>
      </c>
      <c r="X64" s="152">
        <f t="shared" si="13"/>
        <v>9.16030534351145</v>
      </c>
      <c r="Y64" s="29">
        <f t="shared" si="14"/>
        <v>47</v>
      </c>
      <c r="Z64" s="153">
        <f t="shared" si="15"/>
        <v>35.87786259541985</v>
      </c>
    </row>
    <row r="65" spans="1:26" s="181" customFormat="1" ht="18.75">
      <c r="A65" s="147"/>
      <c r="B65" s="207" t="s">
        <v>41</v>
      </c>
      <c r="C65" s="207"/>
      <c r="D65" s="207"/>
      <c r="E65" s="148"/>
      <c r="F65" s="29">
        <f t="shared" si="9"/>
        <v>201</v>
      </c>
      <c r="G65" s="149">
        <v>89</v>
      </c>
      <c r="H65" s="149">
        <v>89</v>
      </c>
      <c r="I65" s="29">
        <v>16</v>
      </c>
      <c r="J65" s="149">
        <v>6</v>
      </c>
      <c r="K65" s="149">
        <v>1</v>
      </c>
      <c r="L65" s="29">
        <v>0</v>
      </c>
      <c r="M65" s="29">
        <v>82</v>
      </c>
      <c r="N65" s="29">
        <v>0</v>
      </c>
      <c r="O65" s="29">
        <v>1</v>
      </c>
      <c r="P65" s="149">
        <v>6</v>
      </c>
      <c r="Q65" s="149">
        <v>0</v>
      </c>
      <c r="R65" s="29">
        <f t="shared" si="10"/>
        <v>0</v>
      </c>
      <c r="S65" s="29">
        <v>0</v>
      </c>
      <c r="T65" s="149">
        <v>0</v>
      </c>
      <c r="U65" s="149">
        <v>0</v>
      </c>
      <c r="V65" s="151">
        <f t="shared" si="11"/>
        <v>44.27860696517413</v>
      </c>
      <c r="W65" s="151">
        <f t="shared" si="12"/>
        <v>44.27860696517413</v>
      </c>
      <c r="X65" s="152">
        <f t="shared" si="13"/>
        <v>7.960199004975125</v>
      </c>
      <c r="Y65" s="29">
        <f t="shared" si="14"/>
        <v>82</v>
      </c>
      <c r="Z65" s="153">
        <f t="shared" si="15"/>
        <v>40.79601990049751</v>
      </c>
    </row>
    <row r="66" spans="1:26" s="181" customFormat="1" ht="18.75">
      <c r="A66" s="147"/>
      <c r="B66" s="207" t="s">
        <v>42</v>
      </c>
      <c r="C66" s="207"/>
      <c r="D66" s="207"/>
      <c r="E66" s="148"/>
      <c r="F66" s="29">
        <f t="shared" si="9"/>
        <v>0</v>
      </c>
      <c r="G66" s="149">
        <v>0</v>
      </c>
      <c r="H66" s="149">
        <v>0</v>
      </c>
      <c r="I66" s="29">
        <v>0</v>
      </c>
      <c r="J66" s="149">
        <v>0</v>
      </c>
      <c r="K66" s="149">
        <v>0</v>
      </c>
      <c r="L66" s="29">
        <v>0</v>
      </c>
      <c r="M66" s="29">
        <v>0</v>
      </c>
      <c r="N66" s="29">
        <v>0</v>
      </c>
      <c r="O66" s="29">
        <v>0</v>
      </c>
      <c r="P66" s="149">
        <v>0</v>
      </c>
      <c r="Q66" s="149">
        <v>0</v>
      </c>
      <c r="R66" s="29">
        <f t="shared" si="10"/>
        <v>0</v>
      </c>
      <c r="S66" s="29">
        <v>0</v>
      </c>
      <c r="T66" s="149">
        <v>0</v>
      </c>
      <c r="U66" s="149">
        <v>0</v>
      </c>
      <c r="V66" s="151">
        <v>0</v>
      </c>
      <c r="W66" s="151">
        <v>0</v>
      </c>
      <c r="X66" s="152">
        <v>0</v>
      </c>
      <c r="Y66" s="29">
        <v>0</v>
      </c>
      <c r="Z66" s="153">
        <v>0</v>
      </c>
    </row>
    <row r="67" spans="1:26" s="181" customFormat="1" ht="18.75">
      <c r="A67" s="147"/>
      <c r="B67" s="207" t="s">
        <v>43</v>
      </c>
      <c r="C67" s="207"/>
      <c r="D67" s="207"/>
      <c r="E67" s="148"/>
      <c r="F67" s="29">
        <f t="shared" si="9"/>
        <v>192</v>
      </c>
      <c r="G67" s="149">
        <v>40</v>
      </c>
      <c r="H67" s="149">
        <v>40</v>
      </c>
      <c r="I67" s="29">
        <v>39</v>
      </c>
      <c r="J67" s="149">
        <v>2</v>
      </c>
      <c r="K67" s="149">
        <v>9</v>
      </c>
      <c r="L67" s="29">
        <v>1</v>
      </c>
      <c r="M67" s="29">
        <v>95</v>
      </c>
      <c r="N67" s="29">
        <v>1</v>
      </c>
      <c r="O67" s="29">
        <v>0</v>
      </c>
      <c r="P67" s="149">
        <v>5</v>
      </c>
      <c r="Q67" s="149">
        <v>0</v>
      </c>
      <c r="R67" s="29">
        <f t="shared" si="10"/>
        <v>0</v>
      </c>
      <c r="S67" s="29">
        <v>0</v>
      </c>
      <c r="T67" s="149">
        <v>0</v>
      </c>
      <c r="U67" s="149">
        <v>0</v>
      </c>
      <c r="V67" s="151">
        <f t="shared" si="11"/>
        <v>20.833333333333336</v>
      </c>
      <c r="W67" s="151">
        <f t="shared" si="12"/>
        <v>20.833333333333336</v>
      </c>
      <c r="X67" s="152">
        <f t="shared" si="13"/>
        <v>20.3125</v>
      </c>
      <c r="Y67" s="29">
        <f t="shared" si="14"/>
        <v>96</v>
      </c>
      <c r="Z67" s="153">
        <f t="shared" si="15"/>
        <v>50</v>
      </c>
    </row>
    <row r="68" spans="1:26" s="181" customFormat="1" ht="18.75">
      <c r="A68" s="147"/>
      <c r="B68" s="207" t="s">
        <v>44</v>
      </c>
      <c r="C68" s="207"/>
      <c r="D68" s="207"/>
      <c r="E68" s="148"/>
      <c r="F68" s="29">
        <f t="shared" si="9"/>
        <v>94</v>
      </c>
      <c r="G68" s="149">
        <v>20</v>
      </c>
      <c r="H68" s="149">
        <v>20</v>
      </c>
      <c r="I68" s="29">
        <v>15</v>
      </c>
      <c r="J68" s="149">
        <v>1</v>
      </c>
      <c r="K68" s="149">
        <v>2</v>
      </c>
      <c r="L68" s="29">
        <v>0</v>
      </c>
      <c r="M68" s="29">
        <v>55</v>
      </c>
      <c r="N68" s="29">
        <v>1</v>
      </c>
      <c r="O68" s="29">
        <v>0</v>
      </c>
      <c r="P68" s="149">
        <v>0</v>
      </c>
      <c r="Q68" s="149">
        <v>0</v>
      </c>
      <c r="R68" s="29">
        <f t="shared" si="10"/>
        <v>0</v>
      </c>
      <c r="S68" s="29">
        <v>0</v>
      </c>
      <c r="T68" s="149">
        <v>0</v>
      </c>
      <c r="U68" s="149">
        <v>1</v>
      </c>
      <c r="V68" s="151">
        <f t="shared" si="11"/>
        <v>21.27659574468085</v>
      </c>
      <c r="W68" s="151">
        <f t="shared" si="12"/>
        <v>21.27659574468085</v>
      </c>
      <c r="X68" s="152">
        <f t="shared" si="13"/>
        <v>15.957446808510639</v>
      </c>
      <c r="Y68" s="29">
        <f t="shared" si="14"/>
        <v>56</v>
      </c>
      <c r="Z68" s="153">
        <f t="shared" si="15"/>
        <v>59.57446808510638</v>
      </c>
    </row>
    <row r="69" spans="1:26" s="181" customFormat="1" ht="18.75">
      <c r="A69" s="147"/>
      <c r="B69" s="224" t="s">
        <v>45</v>
      </c>
      <c r="C69" s="224"/>
      <c r="D69" s="224"/>
      <c r="E69" s="148"/>
      <c r="F69" s="29">
        <f t="shared" si="9"/>
        <v>138</v>
      </c>
      <c r="G69" s="149">
        <v>130</v>
      </c>
      <c r="H69" s="149">
        <v>130</v>
      </c>
      <c r="I69" s="29">
        <v>3</v>
      </c>
      <c r="J69" s="149">
        <v>0</v>
      </c>
      <c r="K69" s="149">
        <v>0</v>
      </c>
      <c r="L69" s="29">
        <v>0</v>
      </c>
      <c r="M69" s="29">
        <v>0</v>
      </c>
      <c r="N69" s="29">
        <v>0</v>
      </c>
      <c r="O69" s="29">
        <v>0</v>
      </c>
      <c r="P69" s="149">
        <v>5</v>
      </c>
      <c r="Q69" s="149">
        <v>0</v>
      </c>
      <c r="R69" s="29">
        <f t="shared" si="10"/>
        <v>0</v>
      </c>
      <c r="S69" s="29">
        <v>0</v>
      </c>
      <c r="T69" s="149">
        <v>0</v>
      </c>
      <c r="U69" s="149">
        <v>0</v>
      </c>
      <c r="V69" s="151">
        <f t="shared" si="11"/>
        <v>94.20289855072464</v>
      </c>
      <c r="W69" s="151">
        <f t="shared" si="12"/>
        <v>94.20289855072464</v>
      </c>
      <c r="X69" s="152">
        <f t="shared" si="13"/>
        <v>2.1739130434782608</v>
      </c>
      <c r="Y69" s="29">
        <f t="shared" si="14"/>
        <v>0</v>
      </c>
      <c r="Z69" s="153">
        <f t="shared" si="15"/>
        <v>0</v>
      </c>
    </row>
    <row r="70" spans="1:26" s="181" customFormat="1" ht="18.75">
      <c r="A70" s="147"/>
      <c r="B70" s="207" t="s">
        <v>46</v>
      </c>
      <c r="C70" s="207"/>
      <c r="D70" s="170"/>
      <c r="E70" s="148"/>
      <c r="F70" s="29">
        <f t="shared" si="9"/>
        <v>0</v>
      </c>
      <c r="G70" s="149">
        <v>0</v>
      </c>
      <c r="H70" s="149">
        <v>0</v>
      </c>
      <c r="I70" s="29">
        <v>0</v>
      </c>
      <c r="J70" s="149">
        <v>0</v>
      </c>
      <c r="K70" s="149">
        <v>0</v>
      </c>
      <c r="L70" s="29">
        <v>0</v>
      </c>
      <c r="M70" s="29">
        <v>0</v>
      </c>
      <c r="N70" s="29">
        <v>0</v>
      </c>
      <c r="O70" s="29">
        <v>0</v>
      </c>
      <c r="P70" s="149">
        <v>0</v>
      </c>
      <c r="Q70" s="149">
        <v>0</v>
      </c>
      <c r="R70" s="29">
        <f t="shared" si="10"/>
        <v>0</v>
      </c>
      <c r="S70" s="29">
        <v>0</v>
      </c>
      <c r="T70" s="149">
        <v>0</v>
      </c>
      <c r="U70" s="149">
        <v>0</v>
      </c>
      <c r="V70" s="151">
        <v>0</v>
      </c>
      <c r="W70" s="151">
        <v>0</v>
      </c>
      <c r="X70" s="152">
        <v>0</v>
      </c>
      <c r="Y70" s="29">
        <v>0</v>
      </c>
      <c r="Z70" s="153">
        <v>0</v>
      </c>
    </row>
    <row r="71" spans="1:26" s="181" customFormat="1" ht="18.75">
      <c r="A71" s="147"/>
      <c r="B71" s="207" t="s">
        <v>47</v>
      </c>
      <c r="C71" s="207"/>
      <c r="D71" s="207"/>
      <c r="E71" s="148"/>
      <c r="F71" s="29">
        <f t="shared" si="9"/>
        <v>67</v>
      </c>
      <c r="G71" s="149">
        <v>13</v>
      </c>
      <c r="H71" s="149">
        <v>13</v>
      </c>
      <c r="I71" s="29">
        <v>11</v>
      </c>
      <c r="J71" s="149">
        <v>0</v>
      </c>
      <c r="K71" s="149">
        <v>3</v>
      </c>
      <c r="L71" s="29">
        <v>0</v>
      </c>
      <c r="M71" s="29">
        <v>36</v>
      </c>
      <c r="N71" s="29">
        <v>2</v>
      </c>
      <c r="O71" s="29">
        <v>0</v>
      </c>
      <c r="P71" s="149">
        <v>2</v>
      </c>
      <c r="Q71" s="149">
        <v>0</v>
      </c>
      <c r="R71" s="29">
        <f t="shared" si="10"/>
        <v>0</v>
      </c>
      <c r="S71" s="29">
        <v>0</v>
      </c>
      <c r="T71" s="149">
        <v>0</v>
      </c>
      <c r="U71" s="149">
        <v>2</v>
      </c>
      <c r="V71" s="151">
        <f t="shared" si="11"/>
        <v>19.402985074626866</v>
      </c>
      <c r="W71" s="151">
        <f t="shared" si="12"/>
        <v>19.402985074626866</v>
      </c>
      <c r="X71" s="152">
        <f t="shared" si="13"/>
        <v>16.417910447761194</v>
      </c>
      <c r="Y71" s="29">
        <f t="shared" si="14"/>
        <v>38</v>
      </c>
      <c r="Z71" s="153">
        <f t="shared" si="15"/>
        <v>56.71641791044776</v>
      </c>
    </row>
    <row r="72" spans="1:26" s="181" customFormat="1" ht="18.75">
      <c r="A72" s="147"/>
      <c r="B72" s="207" t="s">
        <v>48</v>
      </c>
      <c r="C72" s="207"/>
      <c r="D72" s="207"/>
      <c r="E72" s="148"/>
      <c r="F72" s="29">
        <f t="shared" si="9"/>
        <v>44</v>
      </c>
      <c r="G72" s="149">
        <v>7</v>
      </c>
      <c r="H72" s="149">
        <v>7</v>
      </c>
      <c r="I72" s="29">
        <v>10</v>
      </c>
      <c r="J72" s="149">
        <v>0</v>
      </c>
      <c r="K72" s="149">
        <v>1</v>
      </c>
      <c r="L72" s="29">
        <v>1</v>
      </c>
      <c r="M72" s="29">
        <v>20</v>
      </c>
      <c r="N72" s="29">
        <v>0</v>
      </c>
      <c r="O72" s="29">
        <v>2</v>
      </c>
      <c r="P72" s="149">
        <v>3</v>
      </c>
      <c r="Q72" s="149">
        <v>0</v>
      </c>
      <c r="R72" s="29">
        <f t="shared" si="10"/>
        <v>0</v>
      </c>
      <c r="S72" s="29">
        <v>0</v>
      </c>
      <c r="T72" s="149">
        <v>0</v>
      </c>
      <c r="U72" s="149">
        <v>0</v>
      </c>
      <c r="V72" s="151">
        <f t="shared" si="11"/>
        <v>15.909090909090908</v>
      </c>
      <c r="W72" s="151">
        <f t="shared" si="12"/>
        <v>15.909090909090908</v>
      </c>
      <c r="X72" s="152">
        <f t="shared" si="13"/>
        <v>22.727272727272727</v>
      </c>
      <c r="Y72" s="29">
        <f t="shared" si="14"/>
        <v>21</v>
      </c>
      <c r="Z72" s="153">
        <f t="shared" si="15"/>
        <v>47.72727272727273</v>
      </c>
    </row>
    <row r="73" spans="1:26" s="181" customFormat="1" ht="18.75">
      <c r="A73" s="147"/>
      <c r="B73" s="207" t="s">
        <v>49</v>
      </c>
      <c r="C73" s="207"/>
      <c r="D73" s="170"/>
      <c r="E73" s="148"/>
      <c r="F73" s="29">
        <f t="shared" si="9"/>
        <v>33</v>
      </c>
      <c r="G73" s="149">
        <v>7</v>
      </c>
      <c r="H73" s="149">
        <v>7</v>
      </c>
      <c r="I73" s="29">
        <v>6</v>
      </c>
      <c r="J73" s="149">
        <v>2</v>
      </c>
      <c r="K73" s="149">
        <v>2</v>
      </c>
      <c r="L73" s="29">
        <v>0</v>
      </c>
      <c r="M73" s="29">
        <v>13</v>
      </c>
      <c r="N73" s="29">
        <v>2</v>
      </c>
      <c r="O73" s="29">
        <v>0</v>
      </c>
      <c r="P73" s="149">
        <v>1</v>
      </c>
      <c r="Q73" s="149">
        <v>0</v>
      </c>
      <c r="R73" s="29">
        <f t="shared" si="10"/>
        <v>0</v>
      </c>
      <c r="S73" s="29">
        <v>0</v>
      </c>
      <c r="T73" s="149">
        <v>0</v>
      </c>
      <c r="U73" s="149">
        <v>2</v>
      </c>
      <c r="V73" s="151">
        <f t="shared" si="11"/>
        <v>21.21212121212121</v>
      </c>
      <c r="W73" s="151">
        <f t="shared" si="12"/>
        <v>21.21212121212121</v>
      </c>
      <c r="X73" s="152">
        <f t="shared" si="13"/>
        <v>18.181818181818183</v>
      </c>
      <c r="Y73" s="29">
        <f t="shared" si="14"/>
        <v>15</v>
      </c>
      <c r="Z73" s="153">
        <f t="shared" si="15"/>
        <v>45.45454545454545</v>
      </c>
    </row>
    <row r="74" spans="1:26" s="181" customFormat="1" ht="18.75">
      <c r="A74" s="147"/>
      <c r="B74" s="224" t="s">
        <v>50</v>
      </c>
      <c r="C74" s="224"/>
      <c r="D74" s="224"/>
      <c r="E74" s="148"/>
      <c r="F74" s="29">
        <f t="shared" si="9"/>
        <v>13</v>
      </c>
      <c r="G74" s="149">
        <v>1</v>
      </c>
      <c r="H74" s="149">
        <v>1</v>
      </c>
      <c r="I74" s="29">
        <v>0</v>
      </c>
      <c r="J74" s="149">
        <v>0</v>
      </c>
      <c r="K74" s="149">
        <v>3</v>
      </c>
      <c r="L74" s="29">
        <v>0</v>
      </c>
      <c r="M74" s="29">
        <v>6</v>
      </c>
      <c r="N74" s="29">
        <v>0</v>
      </c>
      <c r="O74" s="29">
        <v>0</v>
      </c>
      <c r="P74" s="149">
        <v>3</v>
      </c>
      <c r="Q74" s="149">
        <v>0</v>
      </c>
      <c r="R74" s="29">
        <f t="shared" si="10"/>
        <v>0</v>
      </c>
      <c r="S74" s="29">
        <v>0</v>
      </c>
      <c r="T74" s="149">
        <v>0</v>
      </c>
      <c r="U74" s="149">
        <v>0</v>
      </c>
      <c r="V74" s="151">
        <f t="shared" si="11"/>
        <v>7.6923076923076925</v>
      </c>
      <c r="W74" s="151">
        <f t="shared" si="12"/>
        <v>7.6923076923076925</v>
      </c>
      <c r="X74" s="152">
        <f t="shared" si="13"/>
        <v>0</v>
      </c>
      <c r="Y74" s="29">
        <f t="shared" si="14"/>
        <v>6</v>
      </c>
      <c r="Z74" s="153">
        <f t="shared" si="15"/>
        <v>46.15384615384615</v>
      </c>
    </row>
    <row r="75" spans="1:26" s="181" customFormat="1" ht="18.75">
      <c r="A75" s="147"/>
      <c r="B75" s="224" t="s">
        <v>51</v>
      </c>
      <c r="C75" s="224"/>
      <c r="D75" s="224"/>
      <c r="E75" s="148"/>
      <c r="F75" s="29">
        <f t="shared" si="9"/>
        <v>44</v>
      </c>
      <c r="G75" s="149">
        <v>28</v>
      </c>
      <c r="H75" s="149">
        <v>28</v>
      </c>
      <c r="I75" s="29">
        <v>11</v>
      </c>
      <c r="J75" s="149">
        <v>0</v>
      </c>
      <c r="K75" s="149">
        <v>1</v>
      </c>
      <c r="L75" s="29">
        <v>0</v>
      </c>
      <c r="M75" s="29">
        <v>3</v>
      </c>
      <c r="N75" s="29">
        <v>0</v>
      </c>
      <c r="O75" s="29">
        <v>0</v>
      </c>
      <c r="P75" s="149">
        <v>1</v>
      </c>
      <c r="Q75" s="149">
        <v>0</v>
      </c>
      <c r="R75" s="29">
        <f t="shared" si="10"/>
        <v>0</v>
      </c>
      <c r="S75" s="29">
        <v>0</v>
      </c>
      <c r="T75" s="149">
        <v>0</v>
      </c>
      <c r="U75" s="149">
        <v>0</v>
      </c>
      <c r="V75" s="151">
        <f t="shared" si="11"/>
        <v>63.63636363636363</v>
      </c>
      <c r="W75" s="151">
        <f t="shared" si="12"/>
        <v>63.63636363636363</v>
      </c>
      <c r="X75" s="152">
        <f t="shared" si="13"/>
        <v>25</v>
      </c>
      <c r="Y75" s="29">
        <f t="shared" si="14"/>
        <v>3</v>
      </c>
      <c r="Z75" s="153">
        <f t="shared" si="15"/>
        <v>6.8181818181818175</v>
      </c>
    </row>
    <row r="76" spans="1:26" s="181" customFormat="1" ht="18.75">
      <c r="A76" s="147"/>
      <c r="B76" s="207" t="s">
        <v>52</v>
      </c>
      <c r="C76" s="207"/>
      <c r="D76" s="207"/>
      <c r="E76" s="148"/>
      <c r="F76" s="29">
        <f t="shared" si="9"/>
        <v>20</v>
      </c>
      <c r="G76" s="149">
        <v>6</v>
      </c>
      <c r="H76" s="149">
        <v>6</v>
      </c>
      <c r="I76" s="29">
        <v>4</v>
      </c>
      <c r="J76" s="149">
        <v>0</v>
      </c>
      <c r="K76" s="149">
        <v>2</v>
      </c>
      <c r="L76" s="29">
        <v>0</v>
      </c>
      <c r="M76" s="29">
        <v>8</v>
      </c>
      <c r="N76" s="29">
        <v>0</v>
      </c>
      <c r="O76" s="29">
        <v>0</v>
      </c>
      <c r="P76" s="149">
        <v>0</v>
      </c>
      <c r="Q76" s="149">
        <v>0</v>
      </c>
      <c r="R76" s="29">
        <f t="shared" si="10"/>
        <v>0</v>
      </c>
      <c r="S76" s="29">
        <v>0</v>
      </c>
      <c r="T76" s="149">
        <v>0</v>
      </c>
      <c r="U76" s="149">
        <v>0</v>
      </c>
      <c r="V76" s="151">
        <f t="shared" si="11"/>
        <v>30</v>
      </c>
      <c r="W76" s="151">
        <f t="shared" si="12"/>
        <v>30</v>
      </c>
      <c r="X76" s="152">
        <f t="shared" si="13"/>
        <v>20</v>
      </c>
      <c r="Y76" s="29">
        <f t="shared" si="14"/>
        <v>8</v>
      </c>
      <c r="Z76" s="153">
        <f t="shared" si="15"/>
        <v>40</v>
      </c>
    </row>
    <row r="77" spans="1:26" s="181" customFormat="1" ht="18.75">
      <c r="A77" s="147"/>
      <c r="B77" s="207" t="s">
        <v>53</v>
      </c>
      <c r="C77" s="207"/>
      <c r="D77" s="207"/>
      <c r="E77" s="148"/>
      <c r="F77" s="29">
        <f t="shared" si="9"/>
        <v>37</v>
      </c>
      <c r="G77" s="149">
        <v>10</v>
      </c>
      <c r="H77" s="149">
        <v>10</v>
      </c>
      <c r="I77" s="29">
        <v>2</v>
      </c>
      <c r="J77" s="149">
        <v>0</v>
      </c>
      <c r="K77" s="149">
        <v>6</v>
      </c>
      <c r="L77" s="29">
        <v>0</v>
      </c>
      <c r="M77" s="29">
        <v>18</v>
      </c>
      <c r="N77" s="29">
        <v>1</v>
      </c>
      <c r="O77" s="29">
        <v>0</v>
      </c>
      <c r="P77" s="149">
        <v>0</v>
      </c>
      <c r="Q77" s="149">
        <v>0</v>
      </c>
      <c r="R77" s="29">
        <f t="shared" si="10"/>
        <v>0</v>
      </c>
      <c r="S77" s="29">
        <v>0</v>
      </c>
      <c r="T77" s="149">
        <v>0</v>
      </c>
      <c r="U77" s="149">
        <v>0</v>
      </c>
      <c r="V77" s="151">
        <f t="shared" si="11"/>
        <v>27.027027027027028</v>
      </c>
      <c r="W77" s="151">
        <f t="shared" si="12"/>
        <v>27.027027027027028</v>
      </c>
      <c r="X77" s="152">
        <f t="shared" si="13"/>
        <v>5.405405405405405</v>
      </c>
      <c r="Y77" s="29">
        <f t="shared" si="14"/>
        <v>18</v>
      </c>
      <c r="Z77" s="153">
        <f t="shared" si="15"/>
        <v>48.64864864864865</v>
      </c>
    </row>
    <row r="78" spans="1:26" s="181" customFormat="1" ht="18.75">
      <c r="A78" s="171"/>
      <c r="B78" s="172"/>
      <c r="C78" s="172"/>
      <c r="D78" s="172"/>
      <c r="E78" s="173"/>
      <c r="F78" s="174"/>
      <c r="G78" s="174"/>
      <c r="H78" s="174"/>
      <c r="I78" s="174"/>
      <c r="J78" s="174"/>
      <c r="K78" s="174"/>
      <c r="L78" s="174"/>
      <c r="M78" s="174"/>
      <c r="N78" s="174"/>
      <c r="O78" s="174"/>
      <c r="P78" s="174"/>
      <c r="Q78" s="174"/>
      <c r="R78" s="174"/>
      <c r="S78" s="174"/>
      <c r="T78" s="174"/>
      <c r="U78" s="174"/>
      <c r="V78" s="174"/>
      <c r="W78" s="174"/>
      <c r="X78" s="174"/>
      <c r="Y78" s="185"/>
      <c r="Z78" s="175"/>
    </row>
    <row r="79" spans="6:25" s="181" customFormat="1" ht="18.75">
      <c r="F79" s="182"/>
      <c r="I79" s="182"/>
      <c r="L79" s="182"/>
      <c r="M79" s="182"/>
      <c r="N79" s="182"/>
      <c r="O79" s="182"/>
      <c r="R79" s="182"/>
      <c r="S79" s="182"/>
      <c r="X79" s="182"/>
      <c r="Y79" s="182"/>
    </row>
    <row r="80" spans="1:26" s="181" customFormat="1" ht="21">
      <c r="A80" s="187" t="s">
        <v>119</v>
      </c>
      <c r="B80" s="187"/>
      <c r="C80" s="187"/>
      <c r="D80" s="187"/>
      <c r="E80" s="187"/>
      <c r="F80" s="187"/>
      <c r="G80" s="187"/>
      <c r="H80" s="187"/>
      <c r="I80" s="187"/>
      <c r="J80" s="187"/>
      <c r="K80" s="187"/>
      <c r="L80" s="187"/>
      <c r="M80" s="187"/>
      <c r="N80" s="187"/>
      <c r="O80" s="187"/>
      <c r="P80" s="187"/>
      <c r="Q80" s="187"/>
      <c r="R80" s="187"/>
      <c r="S80" s="187"/>
      <c r="T80" s="187"/>
      <c r="U80" s="187"/>
      <c r="V80" s="187"/>
      <c r="W80" s="187"/>
      <c r="X80" s="187"/>
      <c r="Y80" s="187"/>
      <c r="Z80" s="187"/>
    </row>
    <row r="81" spans="1:26" s="181" customFormat="1" ht="18.75">
      <c r="A81" s="133"/>
      <c r="B81" s="133"/>
      <c r="C81" s="134" t="s">
        <v>61</v>
      </c>
      <c r="D81" s="133"/>
      <c r="E81" s="133"/>
      <c r="F81" s="135"/>
      <c r="G81" s="136"/>
      <c r="H81" s="136"/>
      <c r="I81" s="135"/>
      <c r="J81" s="136"/>
      <c r="K81" s="136"/>
      <c r="L81" s="135"/>
      <c r="M81" s="135"/>
      <c r="N81" s="135"/>
      <c r="O81" s="135"/>
      <c r="P81" s="136"/>
      <c r="Q81" s="136"/>
      <c r="R81" s="135"/>
      <c r="S81" s="135"/>
      <c r="T81" s="136"/>
      <c r="U81" s="136"/>
      <c r="V81" s="136"/>
      <c r="W81" s="136"/>
      <c r="X81" s="135"/>
      <c r="Y81" s="135"/>
      <c r="Z81" s="137" t="s">
        <v>2</v>
      </c>
    </row>
    <row r="82" spans="1:26" s="181" customFormat="1" ht="18.75">
      <c r="A82" s="138"/>
      <c r="B82" s="188" t="s">
        <v>3</v>
      </c>
      <c r="C82" s="189"/>
      <c r="D82" s="189"/>
      <c r="E82" s="10"/>
      <c r="F82" s="193" t="s">
        <v>4</v>
      </c>
      <c r="G82" s="196" t="s">
        <v>5</v>
      </c>
      <c r="H82" s="11"/>
      <c r="I82" s="199" t="s">
        <v>6</v>
      </c>
      <c r="J82" s="199" t="s">
        <v>7</v>
      </c>
      <c r="K82" s="199" t="s">
        <v>8</v>
      </c>
      <c r="L82" s="204" t="s">
        <v>9</v>
      </c>
      <c r="M82" s="204"/>
      <c r="N82" s="204"/>
      <c r="O82" s="204"/>
      <c r="P82" s="208" t="s">
        <v>10</v>
      </c>
      <c r="Q82" s="213" t="s">
        <v>11</v>
      </c>
      <c r="R82" s="217" t="s">
        <v>12</v>
      </c>
      <c r="S82" s="217"/>
      <c r="T82" s="217"/>
      <c r="U82" s="217"/>
      <c r="V82" s="218" t="s">
        <v>13</v>
      </c>
      <c r="W82" s="11"/>
      <c r="X82" s="199" t="s">
        <v>14</v>
      </c>
      <c r="Y82" s="221" t="s">
        <v>15</v>
      </c>
      <c r="Z82" s="208" t="s">
        <v>16</v>
      </c>
    </row>
    <row r="83" spans="1:26" s="181" customFormat="1" ht="18.75">
      <c r="A83" s="141"/>
      <c r="B83" s="190"/>
      <c r="C83" s="191"/>
      <c r="D83" s="191"/>
      <c r="E83" s="14"/>
      <c r="F83" s="194"/>
      <c r="G83" s="197"/>
      <c r="H83" s="199" t="s">
        <v>17</v>
      </c>
      <c r="I83" s="200"/>
      <c r="J83" s="200"/>
      <c r="K83" s="200"/>
      <c r="L83" s="204"/>
      <c r="M83" s="204"/>
      <c r="N83" s="204"/>
      <c r="O83" s="204"/>
      <c r="P83" s="209"/>
      <c r="Q83" s="214"/>
      <c r="R83" s="217"/>
      <c r="S83" s="217"/>
      <c r="T83" s="217"/>
      <c r="U83" s="217"/>
      <c r="V83" s="219"/>
      <c r="W83" s="199" t="s">
        <v>18</v>
      </c>
      <c r="X83" s="200"/>
      <c r="Y83" s="222"/>
      <c r="Z83" s="209"/>
    </row>
    <row r="84" spans="1:26" s="181" customFormat="1" ht="18.75">
      <c r="A84" s="141"/>
      <c r="B84" s="191"/>
      <c r="C84" s="191"/>
      <c r="D84" s="191"/>
      <c r="E84" s="14"/>
      <c r="F84" s="194"/>
      <c r="G84" s="197"/>
      <c r="H84" s="200"/>
      <c r="I84" s="201"/>
      <c r="J84" s="200"/>
      <c r="K84" s="200"/>
      <c r="L84" s="204" t="s">
        <v>19</v>
      </c>
      <c r="M84" s="204" t="s">
        <v>20</v>
      </c>
      <c r="N84" s="204"/>
      <c r="O84" s="204" t="s">
        <v>21</v>
      </c>
      <c r="P84" s="209" t="s">
        <v>22</v>
      </c>
      <c r="Q84" s="215"/>
      <c r="R84" s="211" t="s">
        <v>23</v>
      </c>
      <c r="S84" s="211"/>
      <c r="T84" s="211"/>
      <c r="U84" s="212" t="s">
        <v>24</v>
      </c>
      <c r="V84" s="219"/>
      <c r="W84" s="200"/>
      <c r="X84" s="201"/>
      <c r="Y84" s="222"/>
      <c r="Z84" s="209"/>
    </row>
    <row r="85" spans="1:26" s="181" customFormat="1" ht="48.75">
      <c r="A85" s="142"/>
      <c r="B85" s="192"/>
      <c r="C85" s="192"/>
      <c r="D85" s="192"/>
      <c r="E85" s="16"/>
      <c r="F85" s="195"/>
      <c r="G85" s="198"/>
      <c r="H85" s="203"/>
      <c r="I85" s="202"/>
      <c r="J85" s="203"/>
      <c r="K85" s="203"/>
      <c r="L85" s="204"/>
      <c r="M85" s="17" t="s">
        <v>25</v>
      </c>
      <c r="N85" s="17" t="s">
        <v>26</v>
      </c>
      <c r="O85" s="204"/>
      <c r="P85" s="210"/>
      <c r="Q85" s="216"/>
      <c r="R85" s="17" t="s">
        <v>27</v>
      </c>
      <c r="S85" s="18" t="s">
        <v>28</v>
      </c>
      <c r="T85" s="18" t="s">
        <v>29</v>
      </c>
      <c r="U85" s="212"/>
      <c r="V85" s="220"/>
      <c r="W85" s="203"/>
      <c r="X85" s="202"/>
      <c r="Y85" s="223"/>
      <c r="Z85" s="210"/>
    </row>
    <row r="86" spans="1:26" s="181" customFormat="1" ht="18.75">
      <c r="A86" s="143"/>
      <c r="B86" s="144"/>
      <c r="C86" s="144"/>
      <c r="D86" s="144"/>
      <c r="E86" s="145"/>
      <c r="F86" s="144"/>
      <c r="G86" s="146"/>
      <c r="H86" s="146"/>
      <c r="I86" s="144"/>
      <c r="J86" s="146"/>
      <c r="K86" s="146"/>
      <c r="L86" s="144"/>
      <c r="M86" s="144"/>
      <c r="N86" s="144"/>
      <c r="O86" s="144"/>
      <c r="P86" s="146"/>
      <c r="Q86" s="146"/>
      <c r="R86" s="144"/>
      <c r="S86" s="144"/>
      <c r="T86" s="146"/>
      <c r="U86" s="146"/>
      <c r="V86" s="146"/>
      <c r="W86" s="146"/>
      <c r="X86" s="144"/>
      <c r="Y86" s="144"/>
      <c r="Z86" s="145"/>
    </row>
    <row r="87" spans="1:26" s="181" customFormat="1" ht="18.75">
      <c r="A87" s="147"/>
      <c r="B87" s="205" t="s">
        <v>30</v>
      </c>
      <c r="C87" s="205"/>
      <c r="D87" s="205"/>
      <c r="E87" s="148"/>
      <c r="F87" s="29">
        <v>5061</v>
      </c>
      <c r="G87" s="149">
        <v>3053</v>
      </c>
      <c r="H87" s="149">
        <v>3053</v>
      </c>
      <c r="I87" s="29">
        <v>912</v>
      </c>
      <c r="J87" s="149">
        <v>72</v>
      </c>
      <c r="K87" s="149">
        <v>13</v>
      </c>
      <c r="L87" s="29">
        <v>17</v>
      </c>
      <c r="M87" s="29">
        <v>788</v>
      </c>
      <c r="N87" s="29">
        <v>16</v>
      </c>
      <c r="O87" s="29">
        <v>10</v>
      </c>
      <c r="P87" s="149">
        <v>180</v>
      </c>
      <c r="Q87" s="149">
        <v>0</v>
      </c>
      <c r="R87" s="29">
        <v>1</v>
      </c>
      <c r="S87" s="149">
        <v>1</v>
      </c>
      <c r="T87" s="149">
        <v>0</v>
      </c>
      <c r="U87" s="150">
        <v>1</v>
      </c>
      <c r="V87" s="151">
        <v>60.32404663110057</v>
      </c>
      <c r="W87" s="151">
        <v>60.32404663110057</v>
      </c>
      <c r="X87" s="152">
        <v>18.020154119739182</v>
      </c>
      <c r="Y87" s="150">
        <v>807</v>
      </c>
      <c r="Z87" s="153">
        <v>15.945465323058682</v>
      </c>
    </row>
    <row r="88" spans="1:26" s="181" customFormat="1" ht="18.75">
      <c r="A88" s="156"/>
      <c r="B88" s="157"/>
      <c r="C88" s="158"/>
      <c r="D88" s="157"/>
      <c r="E88" s="159"/>
      <c r="F88" s="160"/>
      <c r="G88" s="161"/>
      <c r="H88" s="161"/>
      <c r="I88" s="160"/>
      <c r="J88" s="161"/>
      <c r="K88" s="161"/>
      <c r="L88" s="160"/>
      <c r="M88" s="160"/>
      <c r="N88" s="160"/>
      <c r="O88" s="160"/>
      <c r="P88" s="161"/>
      <c r="Q88" s="161"/>
      <c r="R88" s="160"/>
      <c r="S88" s="160"/>
      <c r="T88" s="161"/>
      <c r="U88" s="161"/>
      <c r="V88" s="162"/>
      <c r="W88" s="162"/>
      <c r="X88" s="163"/>
      <c r="Y88" s="163"/>
      <c r="Z88" s="164"/>
    </row>
    <row r="89" spans="1:26" s="181" customFormat="1" ht="18.75">
      <c r="A89" s="156"/>
      <c r="B89" s="206" t="s">
        <v>31</v>
      </c>
      <c r="C89" s="206"/>
      <c r="D89" s="206"/>
      <c r="E89" s="159"/>
      <c r="F89" s="160">
        <f>SUM(F95:F113)</f>
        <v>4810</v>
      </c>
      <c r="G89" s="161">
        <f aca="true" t="shared" si="16" ref="G89:U89">SUM(G95:G113)</f>
        <v>2941</v>
      </c>
      <c r="H89" s="161">
        <f t="shared" si="16"/>
        <v>2941</v>
      </c>
      <c r="I89" s="160">
        <f t="shared" si="16"/>
        <v>875</v>
      </c>
      <c r="J89" s="161">
        <f t="shared" si="16"/>
        <v>85</v>
      </c>
      <c r="K89" s="161">
        <f t="shared" si="16"/>
        <v>10</v>
      </c>
      <c r="L89" s="160">
        <f t="shared" si="16"/>
        <v>4</v>
      </c>
      <c r="M89" s="160">
        <f t="shared" si="16"/>
        <v>673</v>
      </c>
      <c r="N89" s="160">
        <f t="shared" si="16"/>
        <v>16</v>
      </c>
      <c r="O89" s="160">
        <f t="shared" si="16"/>
        <v>22</v>
      </c>
      <c r="P89" s="161">
        <f t="shared" si="16"/>
        <v>184</v>
      </c>
      <c r="Q89" s="161">
        <f t="shared" si="16"/>
        <v>0</v>
      </c>
      <c r="R89" s="160">
        <f t="shared" si="16"/>
        <v>0</v>
      </c>
      <c r="S89" s="160">
        <f t="shared" si="16"/>
        <v>0</v>
      </c>
      <c r="T89" s="161">
        <f t="shared" si="16"/>
        <v>0</v>
      </c>
      <c r="U89" s="161">
        <f t="shared" si="16"/>
        <v>12</v>
      </c>
      <c r="V89" s="162">
        <f>G89/F89*100</f>
        <v>61.143451143451145</v>
      </c>
      <c r="W89" s="162">
        <f>H89/F89*100</f>
        <v>61.143451143451145</v>
      </c>
      <c r="X89" s="163">
        <f>I89/F89*100</f>
        <v>18.191268191268193</v>
      </c>
      <c r="Y89" s="160">
        <f>SUM(Y95:Y113)</f>
        <v>689</v>
      </c>
      <c r="Z89" s="164">
        <f>Y89/F89*100</f>
        <v>14.324324324324325</v>
      </c>
    </row>
    <row r="90" spans="1:26" s="181" customFormat="1" ht="18.75">
      <c r="A90" s="156"/>
      <c r="B90" s="157"/>
      <c r="C90" s="158"/>
      <c r="D90" s="157"/>
      <c r="E90" s="159"/>
      <c r="F90" s="160"/>
      <c r="G90" s="161"/>
      <c r="H90" s="161"/>
      <c r="I90" s="160"/>
      <c r="J90" s="161"/>
      <c r="K90" s="161"/>
      <c r="L90" s="160"/>
      <c r="M90" s="160"/>
      <c r="N90" s="160"/>
      <c r="O90" s="160"/>
      <c r="P90" s="161"/>
      <c r="Q90" s="161"/>
      <c r="R90" s="160"/>
      <c r="S90" s="160"/>
      <c r="T90" s="161"/>
      <c r="U90" s="161"/>
      <c r="V90" s="162"/>
      <c r="W90" s="162"/>
      <c r="X90" s="163"/>
      <c r="Y90" s="160"/>
      <c r="Z90" s="164"/>
    </row>
    <row r="91" spans="1:26" s="181" customFormat="1" ht="18.75">
      <c r="A91" s="147"/>
      <c r="B91" s="167"/>
      <c r="C91" s="167" t="s">
        <v>32</v>
      </c>
      <c r="D91" s="167"/>
      <c r="E91" s="148"/>
      <c r="F91" s="29">
        <f>G91+I91+J91+K91+L91+M91+N91+O91+P91+Q91</f>
        <v>61</v>
      </c>
      <c r="G91" s="149">
        <v>41</v>
      </c>
      <c r="H91" s="149">
        <v>41</v>
      </c>
      <c r="I91" s="29">
        <v>0</v>
      </c>
      <c r="J91" s="149">
        <v>20</v>
      </c>
      <c r="K91" s="149">
        <v>0</v>
      </c>
      <c r="L91" s="29">
        <v>0</v>
      </c>
      <c r="M91" s="29">
        <v>0</v>
      </c>
      <c r="N91" s="29">
        <v>0</v>
      </c>
      <c r="O91" s="29">
        <v>0</v>
      </c>
      <c r="P91" s="149">
        <v>0</v>
      </c>
      <c r="Q91" s="149">
        <v>0</v>
      </c>
      <c r="R91" s="29">
        <f>SUM(S91:T91)</f>
        <v>0</v>
      </c>
      <c r="S91" s="29">
        <v>0</v>
      </c>
      <c r="T91" s="149">
        <v>0</v>
      </c>
      <c r="U91" s="149">
        <v>0</v>
      </c>
      <c r="V91" s="151">
        <f>G91/F91*100</f>
        <v>67.21311475409836</v>
      </c>
      <c r="W91" s="151">
        <f>H91/F91*100</f>
        <v>67.21311475409836</v>
      </c>
      <c r="X91" s="152">
        <f>I91/F91*100</f>
        <v>0</v>
      </c>
      <c r="Y91" s="29">
        <f>L91+M91+R91+U91</f>
        <v>0</v>
      </c>
      <c r="Z91" s="153">
        <f>Y91/F91*100</f>
        <v>0</v>
      </c>
    </row>
    <row r="92" spans="1:26" s="181" customFormat="1" ht="18.75">
      <c r="A92" s="147"/>
      <c r="B92" s="167"/>
      <c r="C92" s="167" t="s">
        <v>33</v>
      </c>
      <c r="D92" s="167"/>
      <c r="E92" s="148"/>
      <c r="F92" s="29">
        <f>G92+I92+J92+K92+L92+M92+N92+O92+P92+Q92</f>
        <v>3435</v>
      </c>
      <c r="G92" s="149">
        <v>2030</v>
      </c>
      <c r="H92" s="149">
        <v>2030</v>
      </c>
      <c r="I92" s="29">
        <v>597</v>
      </c>
      <c r="J92" s="149">
        <v>53</v>
      </c>
      <c r="K92" s="149">
        <v>9</v>
      </c>
      <c r="L92" s="29">
        <v>2</v>
      </c>
      <c r="M92" s="29">
        <v>584</v>
      </c>
      <c r="N92" s="29">
        <v>12</v>
      </c>
      <c r="O92" s="29">
        <v>8</v>
      </c>
      <c r="P92" s="149">
        <v>140</v>
      </c>
      <c r="Q92" s="149">
        <v>0</v>
      </c>
      <c r="R92" s="29">
        <f>SUM(S92:T92)</f>
        <v>0</v>
      </c>
      <c r="S92" s="29">
        <v>0</v>
      </c>
      <c r="T92" s="149">
        <v>0</v>
      </c>
      <c r="U92" s="149">
        <v>8</v>
      </c>
      <c r="V92" s="151">
        <f>G92/F92*100</f>
        <v>59.09752547307132</v>
      </c>
      <c r="W92" s="151">
        <f>H92/F92*100</f>
        <v>59.09752547307132</v>
      </c>
      <c r="X92" s="152">
        <f>I92/F92*100</f>
        <v>17.37991266375546</v>
      </c>
      <c r="Y92" s="29">
        <f>L92+M92+R92+U92</f>
        <v>594</v>
      </c>
      <c r="Z92" s="153">
        <f>Y92/F92*100</f>
        <v>17.292576419213972</v>
      </c>
    </row>
    <row r="93" spans="1:26" s="181" customFormat="1" ht="18.75">
      <c r="A93" s="147"/>
      <c r="B93" s="167"/>
      <c r="C93" s="167" t="s">
        <v>34</v>
      </c>
      <c r="D93" s="167"/>
      <c r="E93" s="148"/>
      <c r="F93" s="29">
        <f>G93+I93+J93+K93+L93+M93+N93+O93+P93+Q93</f>
        <v>1314</v>
      </c>
      <c r="G93" s="149">
        <v>870</v>
      </c>
      <c r="H93" s="149">
        <v>870</v>
      </c>
      <c r="I93" s="29">
        <v>278</v>
      </c>
      <c r="J93" s="149">
        <v>12</v>
      </c>
      <c r="K93" s="149">
        <v>1</v>
      </c>
      <c r="L93" s="29">
        <v>2</v>
      </c>
      <c r="M93" s="29">
        <v>89</v>
      </c>
      <c r="N93" s="29">
        <v>4</v>
      </c>
      <c r="O93" s="29">
        <v>14</v>
      </c>
      <c r="P93" s="149">
        <v>44</v>
      </c>
      <c r="Q93" s="149">
        <v>0</v>
      </c>
      <c r="R93" s="29">
        <f>SUM(S93:T93)</f>
        <v>0</v>
      </c>
      <c r="S93" s="29">
        <v>0</v>
      </c>
      <c r="T93" s="149">
        <v>0</v>
      </c>
      <c r="U93" s="149">
        <v>4</v>
      </c>
      <c r="V93" s="151">
        <f>G93/F93*100</f>
        <v>66.21004566210046</v>
      </c>
      <c r="W93" s="151">
        <f>H93/F93*100</f>
        <v>66.21004566210046</v>
      </c>
      <c r="X93" s="152">
        <f>I93/F93*100</f>
        <v>21.15677321156773</v>
      </c>
      <c r="Y93" s="29">
        <f>L93+M93+R93+U93</f>
        <v>95</v>
      </c>
      <c r="Z93" s="153">
        <f>Y93/F93*100</f>
        <v>7.229832572298325</v>
      </c>
    </row>
    <row r="94" spans="1:26" s="181" customFormat="1" ht="18.75">
      <c r="A94" s="147"/>
      <c r="B94" s="168"/>
      <c r="C94" s="169"/>
      <c r="D94" s="168"/>
      <c r="E94" s="148"/>
      <c r="F94" s="29"/>
      <c r="G94" s="149"/>
      <c r="H94" s="149"/>
      <c r="I94" s="29"/>
      <c r="J94" s="149"/>
      <c r="K94" s="149"/>
      <c r="L94" s="29"/>
      <c r="M94" s="29"/>
      <c r="N94" s="29"/>
      <c r="O94" s="29"/>
      <c r="P94" s="149"/>
      <c r="Q94" s="149"/>
      <c r="R94" s="29"/>
      <c r="S94" s="29"/>
      <c r="T94" s="149"/>
      <c r="U94" s="149"/>
      <c r="V94" s="151"/>
      <c r="W94" s="151"/>
      <c r="X94" s="152"/>
      <c r="Y94" s="29"/>
      <c r="Z94" s="153"/>
    </row>
    <row r="95" spans="1:26" s="181" customFormat="1" ht="18.75">
      <c r="A95" s="147"/>
      <c r="B95" s="207" t="s">
        <v>35</v>
      </c>
      <c r="C95" s="207"/>
      <c r="D95" s="207"/>
      <c r="E95" s="148"/>
      <c r="F95" s="29">
        <f aca="true" t="shared" si="17" ref="F95:F113">G95+I95+J95+K95+L95+M95+N95+O95+P95+Q95</f>
        <v>2770</v>
      </c>
      <c r="G95" s="149">
        <v>1850</v>
      </c>
      <c r="H95" s="149">
        <v>1850</v>
      </c>
      <c r="I95" s="29">
        <v>448</v>
      </c>
      <c r="J95" s="149">
        <v>66</v>
      </c>
      <c r="K95" s="149">
        <v>4</v>
      </c>
      <c r="L95" s="29">
        <v>2</v>
      </c>
      <c r="M95" s="29">
        <v>271</v>
      </c>
      <c r="N95" s="29">
        <v>8</v>
      </c>
      <c r="O95" s="29">
        <v>9</v>
      </c>
      <c r="P95" s="149">
        <v>112</v>
      </c>
      <c r="Q95" s="149">
        <v>0</v>
      </c>
      <c r="R95" s="29">
        <f aca="true" t="shared" si="18" ref="R95:R113">SUM(S95:T95)</f>
        <v>0</v>
      </c>
      <c r="S95" s="29">
        <v>0</v>
      </c>
      <c r="T95" s="149">
        <v>0</v>
      </c>
      <c r="U95" s="149">
        <v>4</v>
      </c>
      <c r="V95" s="151">
        <f aca="true" t="shared" si="19" ref="V95:V113">G95/F95*100</f>
        <v>66.78700361010831</v>
      </c>
      <c r="W95" s="151">
        <f aca="true" t="shared" si="20" ref="W95:W113">H95/F95*100</f>
        <v>66.78700361010831</v>
      </c>
      <c r="X95" s="152">
        <f aca="true" t="shared" si="21" ref="X95:X113">I95/F95*100</f>
        <v>16.173285198555956</v>
      </c>
      <c r="Y95" s="29">
        <f aca="true" t="shared" si="22" ref="Y95:Y113">L95+M95+R95+U95</f>
        <v>277</v>
      </c>
      <c r="Z95" s="153">
        <f aca="true" t="shared" si="23" ref="Z95:Z113">Y95/F95*100</f>
        <v>10</v>
      </c>
    </row>
    <row r="96" spans="1:26" s="181" customFormat="1" ht="18.75">
      <c r="A96" s="147"/>
      <c r="B96" s="207" t="s">
        <v>36</v>
      </c>
      <c r="C96" s="207"/>
      <c r="D96" s="207"/>
      <c r="E96" s="148"/>
      <c r="F96" s="29">
        <f t="shared" si="17"/>
        <v>295</v>
      </c>
      <c r="G96" s="149">
        <v>172</v>
      </c>
      <c r="H96" s="149">
        <v>172</v>
      </c>
      <c r="I96" s="29">
        <v>53</v>
      </c>
      <c r="J96" s="149">
        <v>3</v>
      </c>
      <c r="K96" s="149">
        <v>0</v>
      </c>
      <c r="L96" s="29">
        <v>1</v>
      </c>
      <c r="M96" s="29">
        <v>59</v>
      </c>
      <c r="N96" s="29">
        <v>0</v>
      </c>
      <c r="O96" s="29">
        <v>0</v>
      </c>
      <c r="P96" s="149">
        <v>7</v>
      </c>
      <c r="Q96" s="149">
        <v>0</v>
      </c>
      <c r="R96" s="29">
        <f t="shared" si="18"/>
        <v>0</v>
      </c>
      <c r="S96" s="29">
        <v>0</v>
      </c>
      <c r="T96" s="149">
        <v>0</v>
      </c>
      <c r="U96" s="149">
        <v>0</v>
      </c>
      <c r="V96" s="151">
        <f t="shared" si="19"/>
        <v>58.30508474576271</v>
      </c>
      <c r="W96" s="151">
        <f t="shared" si="20"/>
        <v>58.30508474576271</v>
      </c>
      <c r="X96" s="152">
        <f t="shared" si="21"/>
        <v>17.966101694915253</v>
      </c>
      <c r="Y96" s="29">
        <f t="shared" si="22"/>
        <v>60</v>
      </c>
      <c r="Z96" s="153">
        <f t="shared" si="23"/>
        <v>20.33898305084746</v>
      </c>
    </row>
    <row r="97" spans="1:26" s="181" customFormat="1" ht="18.75">
      <c r="A97" s="147"/>
      <c r="B97" s="207" t="s">
        <v>37</v>
      </c>
      <c r="C97" s="207"/>
      <c r="D97" s="207"/>
      <c r="E97" s="148"/>
      <c r="F97" s="29">
        <f t="shared" si="17"/>
        <v>666</v>
      </c>
      <c r="G97" s="149">
        <v>408</v>
      </c>
      <c r="H97" s="149">
        <v>408</v>
      </c>
      <c r="I97" s="29">
        <v>119</v>
      </c>
      <c r="J97" s="149">
        <v>5</v>
      </c>
      <c r="K97" s="149">
        <v>2</v>
      </c>
      <c r="L97" s="29">
        <v>0</v>
      </c>
      <c r="M97" s="29">
        <v>100</v>
      </c>
      <c r="N97" s="29">
        <v>3</v>
      </c>
      <c r="O97" s="29">
        <v>10</v>
      </c>
      <c r="P97" s="149">
        <v>19</v>
      </c>
      <c r="Q97" s="149">
        <v>0</v>
      </c>
      <c r="R97" s="29">
        <f t="shared" si="18"/>
        <v>0</v>
      </c>
      <c r="S97" s="29">
        <v>0</v>
      </c>
      <c r="T97" s="149">
        <v>0</v>
      </c>
      <c r="U97" s="149">
        <v>3</v>
      </c>
      <c r="V97" s="151">
        <f t="shared" si="19"/>
        <v>61.261261261261254</v>
      </c>
      <c r="W97" s="151">
        <f t="shared" si="20"/>
        <v>61.261261261261254</v>
      </c>
      <c r="X97" s="152">
        <f t="shared" si="21"/>
        <v>17.86786786786787</v>
      </c>
      <c r="Y97" s="29">
        <f t="shared" si="22"/>
        <v>103</v>
      </c>
      <c r="Z97" s="153">
        <f t="shared" si="23"/>
        <v>15.465465465465467</v>
      </c>
    </row>
    <row r="98" spans="1:26" s="181" customFormat="1" ht="18.75">
      <c r="A98" s="147"/>
      <c r="B98" s="207" t="s">
        <v>38</v>
      </c>
      <c r="C98" s="207"/>
      <c r="D98" s="207"/>
      <c r="E98" s="148"/>
      <c r="F98" s="29">
        <f t="shared" si="17"/>
        <v>162</v>
      </c>
      <c r="G98" s="149">
        <v>64</v>
      </c>
      <c r="H98" s="149">
        <v>64</v>
      </c>
      <c r="I98" s="29">
        <v>57</v>
      </c>
      <c r="J98" s="149">
        <v>5</v>
      </c>
      <c r="K98" s="149">
        <v>2</v>
      </c>
      <c r="L98" s="29">
        <v>0</v>
      </c>
      <c r="M98" s="29">
        <v>19</v>
      </c>
      <c r="N98" s="29">
        <v>0</v>
      </c>
      <c r="O98" s="29">
        <v>1</v>
      </c>
      <c r="P98" s="149">
        <v>14</v>
      </c>
      <c r="Q98" s="149">
        <v>0</v>
      </c>
      <c r="R98" s="29">
        <f t="shared" si="18"/>
        <v>0</v>
      </c>
      <c r="S98" s="29">
        <v>0</v>
      </c>
      <c r="T98" s="149">
        <v>0</v>
      </c>
      <c r="U98" s="149">
        <v>0</v>
      </c>
      <c r="V98" s="151">
        <f t="shared" si="19"/>
        <v>39.50617283950617</v>
      </c>
      <c r="W98" s="151">
        <f t="shared" si="20"/>
        <v>39.50617283950617</v>
      </c>
      <c r="X98" s="152">
        <f t="shared" si="21"/>
        <v>35.18518518518518</v>
      </c>
      <c r="Y98" s="29">
        <f t="shared" si="22"/>
        <v>19</v>
      </c>
      <c r="Z98" s="153">
        <f t="shared" si="23"/>
        <v>11.728395061728394</v>
      </c>
    </row>
    <row r="99" spans="1:26" s="181" customFormat="1" ht="18.75">
      <c r="A99" s="147"/>
      <c r="B99" s="207" t="s">
        <v>39</v>
      </c>
      <c r="C99" s="207"/>
      <c r="D99" s="207"/>
      <c r="E99" s="148"/>
      <c r="F99" s="29">
        <f t="shared" si="17"/>
        <v>63</v>
      </c>
      <c r="G99" s="149">
        <v>39</v>
      </c>
      <c r="H99" s="149">
        <v>39</v>
      </c>
      <c r="I99" s="29">
        <v>16</v>
      </c>
      <c r="J99" s="149">
        <v>0</v>
      </c>
      <c r="K99" s="149">
        <v>0</v>
      </c>
      <c r="L99" s="29">
        <v>0</v>
      </c>
      <c r="M99" s="29">
        <v>8</v>
      </c>
      <c r="N99" s="29">
        <v>0</v>
      </c>
      <c r="O99" s="29">
        <v>0</v>
      </c>
      <c r="P99" s="149">
        <v>0</v>
      </c>
      <c r="Q99" s="149">
        <v>0</v>
      </c>
      <c r="R99" s="29">
        <f t="shared" si="18"/>
        <v>0</v>
      </c>
      <c r="S99" s="29">
        <v>0</v>
      </c>
      <c r="T99" s="149">
        <v>0</v>
      </c>
      <c r="U99" s="149">
        <v>0</v>
      </c>
      <c r="V99" s="151">
        <f t="shared" si="19"/>
        <v>61.904761904761905</v>
      </c>
      <c r="W99" s="151">
        <f t="shared" si="20"/>
        <v>61.904761904761905</v>
      </c>
      <c r="X99" s="152">
        <f t="shared" si="21"/>
        <v>25.396825396825395</v>
      </c>
      <c r="Y99" s="29">
        <f t="shared" si="22"/>
        <v>8</v>
      </c>
      <c r="Z99" s="153">
        <f t="shared" si="23"/>
        <v>12.698412698412698</v>
      </c>
    </row>
    <row r="100" spans="1:26" s="181" customFormat="1" ht="18.75">
      <c r="A100" s="147"/>
      <c r="B100" s="207" t="s">
        <v>40</v>
      </c>
      <c r="C100" s="207"/>
      <c r="D100" s="207"/>
      <c r="E100" s="148"/>
      <c r="F100" s="29">
        <f t="shared" si="17"/>
        <v>146</v>
      </c>
      <c r="G100" s="149">
        <v>81</v>
      </c>
      <c r="H100" s="149">
        <v>81</v>
      </c>
      <c r="I100" s="29">
        <v>20</v>
      </c>
      <c r="J100" s="149">
        <v>3</v>
      </c>
      <c r="K100" s="149">
        <v>0</v>
      </c>
      <c r="L100" s="29">
        <v>0</v>
      </c>
      <c r="M100" s="29">
        <v>37</v>
      </c>
      <c r="N100" s="29">
        <v>0</v>
      </c>
      <c r="O100" s="29">
        <v>1</v>
      </c>
      <c r="P100" s="149">
        <v>4</v>
      </c>
      <c r="Q100" s="149">
        <v>0</v>
      </c>
      <c r="R100" s="29">
        <f t="shared" si="18"/>
        <v>0</v>
      </c>
      <c r="S100" s="29">
        <v>0</v>
      </c>
      <c r="T100" s="149">
        <v>0</v>
      </c>
      <c r="U100" s="149">
        <v>0</v>
      </c>
      <c r="V100" s="151">
        <f t="shared" si="19"/>
        <v>55.47945205479452</v>
      </c>
      <c r="W100" s="151">
        <f t="shared" si="20"/>
        <v>55.47945205479452</v>
      </c>
      <c r="X100" s="152">
        <f t="shared" si="21"/>
        <v>13.698630136986301</v>
      </c>
      <c r="Y100" s="29">
        <f t="shared" si="22"/>
        <v>37</v>
      </c>
      <c r="Z100" s="153">
        <f t="shared" si="23"/>
        <v>25.34246575342466</v>
      </c>
    </row>
    <row r="101" spans="1:26" s="181" customFormat="1" ht="18.75">
      <c r="A101" s="147"/>
      <c r="B101" s="207" t="s">
        <v>41</v>
      </c>
      <c r="C101" s="207"/>
      <c r="D101" s="207"/>
      <c r="E101" s="148"/>
      <c r="F101" s="29">
        <f t="shared" si="17"/>
        <v>125</v>
      </c>
      <c r="G101" s="149">
        <v>82</v>
      </c>
      <c r="H101" s="149">
        <v>82</v>
      </c>
      <c r="I101" s="29">
        <v>21</v>
      </c>
      <c r="J101" s="149">
        <v>1</v>
      </c>
      <c r="K101" s="149">
        <v>0</v>
      </c>
      <c r="L101" s="29">
        <v>0</v>
      </c>
      <c r="M101" s="29">
        <v>16</v>
      </c>
      <c r="N101" s="29">
        <v>0</v>
      </c>
      <c r="O101" s="29">
        <v>0</v>
      </c>
      <c r="P101" s="149">
        <v>5</v>
      </c>
      <c r="Q101" s="149">
        <v>0</v>
      </c>
      <c r="R101" s="29">
        <f t="shared" si="18"/>
        <v>0</v>
      </c>
      <c r="S101" s="29">
        <v>0</v>
      </c>
      <c r="T101" s="149">
        <v>0</v>
      </c>
      <c r="U101" s="149">
        <v>0</v>
      </c>
      <c r="V101" s="151">
        <f t="shared" si="19"/>
        <v>65.60000000000001</v>
      </c>
      <c r="W101" s="151">
        <f t="shared" si="20"/>
        <v>65.60000000000001</v>
      </c>
      <c r="X101" s="152">
        <f t="shared" si="21"/>
        <v>16.8</v>
      </c>
      <c r="Y101" s="29">
        <f t="shared" si="22"/>
        <v>16</v>
      </c>
      <c r="Z101" s="153">
        <f t="shared" si="23"/>
        <v>12.8</v>
      </c>
    </row>
    <row r="102" spans="1:26" s="181" customFormat="1" ht="18.75">
      <c r="A102" s="147"/>
      <c r="B102" s="207" t="s">
        <v>42</v>
      </c>
      <c r="C102" s="207"/>
      <c r="D102" s="207"/>
      <c r="E102" s="148"/>
      <c r="F102" s="29">
        <f t="shared" si="17"/>
        <v>0</v>
      </c>
      <c r="G102" s="149">
        <v>0</v>
      </c>
      <c r="H102" s="149">
        <v>0</v>
      </c>
      <c r="I102" s="29">
        <v>0</v>
      </c>
      <c r="J102" s="149">
        <v>0</v>
      </c>
      <c r="K102" s="149">
        <v>0</v>
      </c>
      <c r="L102" s="29">
        <v>0</v>
      </c>
      <c r="M102" s="29">
        <v>0</v>
      </c>
      <c r="N102" s="29">
        <v>0</v>
      </c>
      <c r="O102" s="29">
        <v>0</v>
      </c>
      <c r="P102" s="149">
        <v>0</v>
      </c>
      <c r="Q102" s="149">
        <v>0</v>
      </c>
      <c r="R102" s="29">
        <f t="shared" si="18"/>
        <v>0</v>
      </c>
      <c r="S102" s="29">
        <v>0</v>
      </c>
      <c r="T102" s="149">
        <v>0</v>
      </c>
      <c r="U102" s="149">
        <v>0</v>
      </c>
      <c r="V102" s="29">
        <v>0</v>
      </c>
      <c r="W102" s="29">
        <v>0</v>
      </c>
      <c r="X102" s="29">
        <v>0</v>
      </c>
      <c r="Y102" s="29">
        <v>0</v>
      </c>
      <c r="Z102" s="30">
        <v>0</v>
      </c>
    </row>
    <row r="103" spans="1:26" s="181" customFormat="1" ht="18.75">
      <c r="A103" s="147"/>
      <c r="B103" s="207" t="s">
        <v>43</v>
      </c>
      <c r="C103" s="207"/>
      <c r="D103" s="207"/>
      <c r="E103" s="148"/>
      <c r="F103" s="29">
        <f t="shared" si="17"/>
        <v>160</v>
      </c>
      <c r="G103" s="149">
        <v>29</v>
      </c>
      <c r="H103" s="149">
        <v>29</v>
      </c>
      <c r="I103" s="29">
        <v>42</v>
      </c>
      <c r="J103" s="149">
        <v>2</v>
      </c>
      <c r="K103" s="149">
        <v>1</v>
      </c>
      <c r="L103" s="29">
        <v>0</v>
      </c>
      <c r="M103" s="29">
        <v>77</v>
      </c>
      <c r="N103" s="29">
        <v>0</v>
      </c>
      <c r="O103" s="29">
        <v>0</v>
      </c>
      <c r="P103" s="149">
        <v>9</v>
      </c>
      <c r="Q103" s="149">
        <v>0</v>
      </c>
      <c r="R103" s="29">
        <f t="shared" si="18"/>
        <v>0</v>
      </c>
      <c r="S103" s="29">
        <v>0</v>
      </c>
      <c r="T103" s="149">
        <v>0</v>
      </c>
      <c r="U103" s="149">
        <v>0</v>
      </c>
      <c r="V103" s="151">
        <f t="shared" si="19"/>
        <v>18.125</v>
      </c>
      <c r="W103" s="151">
        <f t="shared" si="20"/>
        <v>18.125</v>
      </c>
      <c r="X103" s="152">
        <f t="shared" si="21"/>
        <v>26.25</v>
      </c>
      <c r="Y103" s="29">
        <f t="shared" si="22"/>
        <v>77</v>
      </c>
      <c r="Z103" s="153">
        <f t="shared" si="23"/>
        <v>48.125</v>
      </c>
    </row>
    <row r="104" spans="1:26" s="181" customFormat="1" ht="18.75">
      <c r="A104" s="147"/>
      <c r="B104" s="207" t="s">
        <v>44</v>
      </c>
      <c r="C104" s="207"/>
      <c r="D104" s="207"/>
      <c r="E104" s="148"/>
      <c r="F104" s="29">
        <f t="shared" si="17"/>
        <v>59</v>
      </c>
      <c r="G104" s="149">
        <v>18</v>
      </c>
      <c r="H104" s="149">
        <v>18</v>
      </c>
      <c r="I104" s="29">
        <v>17</v>
      </c>
      <c r="J104" s="149">
        <v>0</v>
      </c>
      <c r="K104" s="149">
        <v>0</v>
      </c>
      <c r="L104" s="29">
        <v>0</v>
      </c>
      <c r="M104" s="29">
        <v>22</v>
      </c>
      <c r="N104" s="29">
        <v>2</v>
      </c>
      <c r="O104" s="29">
        <v>0</v>
      </c>
      <c r="P104" s="149">
        <v>0</v>
      </c>
      <c r="Q104" s="149">
        <v>0</v>
      </c>
      <c r="R104" s="29">
        <f t="shared" si="18"/>
        <v>0</v>
      </c>
      <c r="S104" s="29">
        <v>0</v>
      </c>
      <c r="T104" s="149">
        <v>0</v>
      </c>
      <c r="U104" s="149">
        <v>2</v>
      </c>
      <c r="V104" s="151">
        <f t="shared" si="19"/>
        <v>30.508474576271187</v>
      </c>
      <c r="W104" s="151">
        <f t="shared" si="20"/>
        <v>30.508474576271187</v>
      </c>
      <c r="X104" s="152">
        <f t="shared" si="21"/>
        <v>28.8135593220339</v>
      </c>
      <c r="Y104" s="29">
        <f t="shared" si="22"/>
        <v>24</v>
      </c>
      <c r="Z104" s="153">
        <f t="shared" si="23"/>
        <v>40.67796610169492</v>
      </c>
    </row>
    <row r="105" spans="1:26" s="181" customFormat="1" ht="18.75">
      <c r="A105" s="147"/>
      <c r="B105" s="224" t="s">
        <v>45</v>
      </c>
      <c r="C105" s="224"/>
      <c r="D105" s="224"/>
      <c r="E105" s="148"/>
      <c r="F105" s="29">
        <f t="shared" si="17"/>
        <v>125</v>
      </c>
      <c r="G105" s="149">
        <v>109</v>
      </c>
      <c r="H105" s="149">
        <v>109</v>
      </c>
      <c r="I105" s="29">
        <v>11</v>
      </c>
      <c r="J105" s="149">
        <v>0</v>
      </c>
      <c r="K105" s="149">
        <v>0</v>
      </c>
      <c r="L105" s="29">
        <v>0</v>
      </c>
      <c r="M105" s="29">
        <v>0</v>
      </c>
      <c r="N105" s="29">
        <v>0</v>
      </c>
      <c r="O105" s="29">
        <v>0</v>
      </c>
      <c r="P105" s="149">
        <v>5</v>
      </c>
      <c r="Q105" s="149">
        <v>0</v>
      </c>
      <c r="R105" s="29">
        <f t="shared" si="18"/>
        <v>0</v>
      </c>
      <c r="S105" s="29">
        <v>0</v>
      </c>
      <c r="T105" s="149">
        <v>0</v>
      </c>
      <c r="U105" s="149">
        <v>0</v>
      </c>
      <c r="V105" s="151">
        <f t="shared" si="19"/>
        <v>87.2</v>
      </c>
      <c r="W105" s="151">
        <f t="shared" si="20"/>
        <v>87.2</v>
      </c>
      <c r="X105" s="152">
        <f t="shared" si="21"/>
        <v>8.799999999999999</v>
      </c>
      <c r="Y105" s="29">
        <f t="shared" si="22"/>
        <v>0</v>
      </c>
      <c r="Z105" s="153">
        <f t="shared" si="23"/>
        <v>0</v>
      </c>
    </row>
    <row r="106" spans="1:26" s="181" customFormat="1" ht="18.75">
      <c r="A106" s="147"/>
      <c r="B106" s="207" t="s">
        <v>46</v>
      </c>
      <c r="C106" s="207"/>
      <c r="D106" s="170"/>
      <c r="E106" s="148"/>
      <c r="F106" s="29">
        <f t="shared" si="17"/>
        <v>0</v>
      </c>
      <c r="G106" s="149">
        <v>0</v>
      </c>
      <c r="H106" s="149">
        <v>0</v>
      </c>
      <c r="I106" s="29">
        <v>0</v>
      </c>
      <c r="J106" s="149">
        <v>0</v>
      </c>
      <c r="K106" s="149">
        <v>0</v>
      </c>
      <c r="L106" s="29">
        <v>0</v>
      </c>
      <c r="M106" s="29">
        <v>0</v>
      </c>
      <c r="N106" s="29">
        <v>0</v>
      </c>
      <c r="O106" s="29">
        <v>0</v>
      </c>
      <c r="P106" s="149">
        <v>0</v>
      </c>
      <c r="Q106" s="149">
        <v>0</v>
      </c>
      <c r="R106" s="29">
        <f t="shared" si="18"/>
        <v>0</v>
      </c>
      <c r="S106" s="29">
        <v>0</v>
      </c>
      <c r="T106" s="149">
        <v>0</v>
      </c>
      <c r="U106" s="149">
        <v>0</v>
      </c>
      <c r="V106" s="29">
        <v>0</v>
      </c>
      <c r="W106" s="29">
        <v>0</v>
      </c>
      <c r="X106" s="29">
        <v>0</v>
      </c>
      <c r="Y106" s="29">
        <v>0</v>
      </c>
      <c r="Z106" s="30">
        <v>0</v>
      </c>
    </row>
    <row r="107" spans="1:26" s="181" customFormat="1" ht="18.75">
      <c r="A107" s="147"/>
      <c r="B107" s="207" t="s">
        <v>47</v>
      </c>
      <c r="C107" s="207"/>
      <c r="D107" s="207"/>
      <c r="E107" s="148"/>
      <c r="F107" s="29">
        <f t="shared" si="17"/>
        <v>55</v>
      </c>
      <c r="G107" s="149">
        <v>21</v>
      </c>
      <c r="H107" s="149">
        <v>21</v>
      </c>
      <c r="I107" s="29">
        <v>10</v>
      </c>
      <c r="J107" s="149">
        <v>0</v>
      </c>
      <c r="K107" s="149">
        <v>0</v>
      </c>
      <c r="L107" s="29">
        <v>0</v>
      </c>
      <c r="M107" s="29">
        <v>19</v>
      </c>
      <c r="N107" s="29">
        <v>1</v>
      </c>
      <c r="O107" s="29">
        <v>0</v>
      </c>
      <c r="P107" s="149">
        <v>4</v>
      </c>
      <c r="Q107" s="149">
        <v>0</v>
      </c>
      <c r="R107" s="29">
        <f t="shared" si="18"/>
        <v>0</v>
      </c>
      <c r="S107" s="29">
        <v>0</v>
      </c>
      <c r="T107" s="149">
        <v>0</v>
      </c>
      <c r="U107" s="149">
        <v>1</v>
      </c>
      <c r="V107" s="151">
        <f t="shared" si="19"/>
        <v>38.18181818181819</v>
      </c>
      <c r="W107" s="151">
        <f t="shared" si="20"/>
        <v>38.18181818181819</v>
      </c>
      <c r="X107" s="152">
        <f t="shared" si="21"/>
        <v>18.181818181818183</v>
      </c>
      <c r="Y107" s="29">
        <f t="shared" si="22"/>
        <v>20</v>
      </c>
      <c r="Z107" s="153">
        <f t="shared" si="23"/>
        <v>36.36363636363637</v>
      </c>
    </row>
    <row r="108" spans="1:26" s="181" customFormat="1" ht="18.75">
      <c r="A108" s="147"/>
      <c r="B108" s="207" t="s">
        <v>48</v>
      </c>
      <c r="C108" s="207"/>
      <c r="D108" s="207"/>
      <c r="E108" s="148"/>
      <c r="F108" s="29">
        <f t="shared" si="17"/>
        <v>30</v>
      </c>
      <c r="G108" s="149">
        <v>6</v>
      </c>
      <c r="H108" s="149">
        <v>6</v>
      </c>
      <c r="I108" s="29">
        <v>11</v>
      </c>
      <c r="J108" s="149">
        <v>0</v>
      </c>
      <c r="K108" s="149">
        <v>0</v>
      </c>
      <c r="L108" s="29">
        <v>1</v>
      </c>
      <c r="M108" s="29">
        <v>9</v>
      </c>
      <c r="N108" s="29">
        <v>1</v>
      </c>
      <c r="O108" s="29">
        <v>1</v>
      </c>
      <c r="P108" s="149">
        <v>1</v>
      </c>
      <c r="Q108" s="149">
        <v>0</v>
      </c>
      <c r="R108" s="29">
        <f t="shared" si="18"/>
        <v>0</v>
      </c>
      <c r="S108" s="29">
        <v>0</v>
      </c>
      <c r="T108" s="149">
        <v>0</v>
      </c>
      <c r="U108" s="149">
        <v>1</v>
      </c>
      <c r="V108" s="151">
        <f t="shared" si="19"/>
        <v>20</v>
      </c>
      <c r="W108" s="151">
        <f t="shared" si="20"/>
        <v>20</v>
      </c>
      <c r="X108" s="152">
        <f t="shared" si="21"/>
        <v>36.666666666666664</v>
      </c>
      <c r="Y108" s="29">
        <f t="shared" si="22"/>
        <v>11</v>
      </c>
      <c r="Z108" s="153">
        <f t="shared" si="23"/>
        <v>36.666666666666664</v>
      </c>
    </row>
    <row r="109" spans="1:26" s="181" customFormat="1" ht="18.75">
      <c r="A109" s="147"/>
      <c r="B109" s="207" t="s">
        <v>49</v>
      </c>
      <c r="C109" s="207"/>
      <c r="D109" s="170"/>
      <c r="E109" s="148"/>
      <c r="F109" s="29">
        <f t="shared" si="17"/>
        <v>15</v>
      </c>
      <c r="G109" s="149">
        <v>1</v>
      </c>
      <c r="H109" s="149">
        <v>1</v>
      </c>
      <c r="I109" s="29">
        <v>2</v>
      </c>
      <c r="J109" s="149">
        <v>0</v>
      </c>
      <c r="K109" s="149">
        <v>0</v>
      </c>
      <c r="L109" s="29">
        <v>0</v>
      </c>
      <c r="M109" s="29">
        <v>11</v>
      </c>
      <c r="N109" s="29">
        <v>1</v>
      </c>
      <c r="O109" s="29">
        <v>0</v>
      </c>
      <c r="P109" s="149">
        <v>0</v>
      </c>
      <c r="Q109" s="149">
        <v>0</v>
      </c>
      <c r="R109" s="29">
        <f t="shared" si="18"/>
        <v>0</v>
      </c>
      <c r="S109" s="29">
        <v>0</v>
      </c>
      <c r="T109" s="149">
        <v>0</v>
      </c>
      <c r="U109" s="149">
        <v>1</v>
      </c>
      <c r="V109" s="151">
        <f t="shared" si="19"/>
        <v>6.666666666666667</v>
      </c>
      <c r="W109" s="151">
        <f t="shared" si="20"/>
        <v>6.666666666666667</v>
      </c>
      <c r="X109" s="152">
        <f t="shared" si="21"/>
        <v>13.333333333333334</v>
      </c>
      <c r="Y109" s="29">
        <f t="shared" si="22"/>
        <v>12</v>
      </c>
      <c r="Z109" s="153">
        <f t="shared" si="23"/>
        <v>80</v>
      </c>
    </row>
    <row r="110" spans="1:26" s="181" customFormat="1" ht="18.75">
      <c r="A110" s="147"/>
      <c r="B110" s="224" t="s">
        <v>50</v>
      </c>
      <c r="C110" s="224"/>
      <c r="D110" s="224"/>
      <c r="E110" s="148"/>
      <c r="F110" s="29">
        <f t="shared" si="17"/>
        <v>24</v>
      </c>
      <c r="G110" s="149">
        <v>2</v>
      </c>
      <c r="H110" s="149">
        <v>2</v>
      </c>
      <c r="I110" s="29">
        <v>7</v>
      </c>
      <c r="J110" s="149">
        <v>0</v>
      </c>
      <c r="K110" s="149">
        <v>1</v>
      </c>
      <c r="L110" s="29">
        <v>0</v>
      </c>
      <c r="M110" s="29">
        <v>11</v>
      </c>
      <c r="N110" s="29">
        <v>0</v>
      </c>
      <c r="O110" s="29">
        <v>0</v>
      </c>
      <c r="P110" s="149">
        <v>3</v>
      </c>
      <c r="Q110" s="149">
        <v>0</v>
      </c>
      <c r="R110" s="29">
        <f t="shared" si="18"/>
        <v>0</v>
      </c>
      <c r="S110" s="29">
        <v>0</v>
      </c>
      <c r="T110" s="149">
        <v>0</v>
      </c>
      <c r="U110" s="149">
        <v>0</v>
      </c>
      <c r="V110" s="151">
        <f t="shared" si="19"/>
        <v>8.333333333333332</v>
      </c>
      <c r="W110" s="151">
        <f t="shared" si="20"/>
        <v>8.333333333333332</v>
      </c>
      <c r="X110" s="152">
        <f t="shared" si="21"/>
        <v>29.166666666666668</v>
      </c>
      <c r="Y110" s="29">
        <f t="shared" si="22"/>
        <v>11</v>
      </c>
      <c r="Z110" s="153">
        <f t="shared" si="23"/>
        <v>45.83333333333333</v>
      </c>
    </row>
    <row r="111" spans="1:26" s="181" customFormat="1" ht="18.75">
      <c r="A111" s="147"/>
      <c r="B111" s="224" t="s">
        <v>51</v>
      </c>
      <c r="C111" s="224"/>
      <c r="D111" s="224"/>
      <c r="E111" s="148"/>
      <c r="F111" s="29">
        <f t="shared" si="17"/>
        <v>68</v>
      </c>
      <c r="G111" s="149">
        <v>39</v>
      </c>
      <c r="H111" s="149">
        <v>39</v>
      </c>
      <c r="I111" s="29">
        <v>23</v>
      </c>
      <c r="J111" s="149">
        <v>0</v>
      </c>
      <c r="K111" s="149">
        <v>0</v>
      </c>
      <c r="L111" s="29">
        <v>0</v>
      </c>
      <c r="M111" s="29">
        <v>6</v>
      </c>
      <c r="N111" s="29">
        <v>0</v>
      </c>
      <c r="O111" s="29">
        <v>0</v>
      </c>
      <c r="P111" s="149">
        <v>0</v>
      </c>
      <c r="Q111" s="149">
        <v>0</v>
      </c>
      <c r="R111" s="29">
        <f t="shared" si="18"/>
        <v>0</v>
      </c>
      <c r="S111" s="29">
        <v>0</v>
      </c>
      <c r="T111" s="149">
        <v>0</v>
      </c>
      <c r="U111" s="149">
        <v>0</v>
      </c>
      <c r="V111" s="151">
        <f t="shared" si="19"/>
        <v>57.35294117647059</v>
      </c>
      <c r="W111" s="151">
        <f t="shared" si="20"/>
        <v>57.35294117647059</v>
      </c>
      <c r="X111" s="152">
        <f t="shared" si="21"/>
        <v>33.82352941176471</v>
      </c>
      <c r="Y111" s="29">
        <f t="shared" si="22"/>
        <v>6</v>
      </c>
      <c r="Z111" s="153">
        <f t="shared" si="23"/>
        <v>8.823529411764707</v>
      </c>
    </row>
    <row r="112" spans="1:26" s="181" customFormat="1" ht="18.75">
      <c r="A112" s="147"/>
      <c r="B112" s="207" t="s">
        <v>52</v>
      </c>
      <c r="C112" s="207"/>
      <c r="D112" s="207"/>
      <c r="E112" s="148"/>
      <c r="F112" s="29">
        <f t="shared" si="17"/>
        <v>16</v>
      </c>
      <c r="G112" s="149">
        <v>6</v>
      </c>
      <c r="H112" s="149">
        <v>6</v>
      </c>
      <c r="I112" s="29">
        <v>7</v>
      </c>
      <c r="J112" s="149">
        <v>0</v>
      </c>
      <c r="K112" s="149">
        <v>0</v>
      </c>
      <c r="L112" s="29">
        <v>0</v>
      </c>
      <c r="M112" s="29">
        <v>2</v>
      </c>
      <c r="N112" s="29">
        <v>0</v>
      </c>
      <c r="O112" s="29">
        <v>0</v>
      </c>
      <c r="P112" s="149">
        <v>1</v>
      </c>
      <c r="Q112" s="149">
        <v>0</v>
      </c>
      <c r="R112" s="29">
        <f t="shared" si="18"/>
        <v>0</v>
      </c>
      <c r="S112" s="29">
        <v>0</v>
      </c>
      <c r="T112" s="149">
        <v>0</v>
      </c>
      <c r="U112" s="149">
        <v>0</v>
      </c>
      <c r="V112" s="151">
        <f t="shared" si="19"/>
        <v>37.5</v>
      </c>
      <c r="W112" s="151">
        <f t="shared" si="20"/>
        <v>37.5</v>
      </c>
      <c r="X112" s="152">
        <f t="shared" si="21"/>
        <v>43.75</v>
      </c>
      <c r="Y112" s="29">
        <f t="shared" si="22"/>
        <v>2</v>
      </c>
      <c r="Z112" s="153">
        <f t="shared" si="23"/>
        <v>12.5</v>
      </c>
    </row>
    <row r="113" spans="1:26" s="181" customFormat="1" ht="18.75">
      <c r="A113" s="147"/>
      <c r="B113" s="207" t="s">
        <v>53</v>
      </c>
      <c r="C113" s="207"/>
      <c r="D113" s="207"/>
      <c r="E113" s="148"/>
      <c r="F113" s="29">
        <f t="shared" si="17"/>
        <v>31</v>
      </c>
      <c r="G113" s="149">
        <v>14</v>
      </c>
      <c r="H113" s="149">
        <v>14</v>
      </c>
      <c r="I113" s="29">
        <v>11</v>
      </c>
      <c r="J113" s="149">
        <v>0</v>
      </c>
      <c r="K113" s="149">
        <v>0</v>
      </c>
      <c r="L113" s="29">
        <v>0</v>
      </c>
      <c r="M113" s="29">
        <v>6</v>
      </c>
      <c r="N113" s="29">
        <v>0</v>
      </c>
      <c r="O113" s="29">
        <v>0</v>
      </c>
      <c r="P113" s="149">
        <v>0</v>
      </c>
      <c r="Q113" s="149">
        <v>0</v>
      </c>
      <c r="R113" s="29">
        <f t="shared" si="18"/>
        <v>0</v>
      </c>
      <c r="S113" s="29">
        <v>0</v>
      </c>
      <c r="T113" s="149">
        <v>0</v>
      </c>
      <c r="U113" s="149">
        <v>0</v>
      </c>
      <c r="V113" s="151">
        <f t="shared" si="19"/>
        <v>45.16129032258064</v>
      </c>
      <c r="W113" s="151">
        <f t="shared" si="20"/>
        <v>45.16129032258064</v>
      </c>
      <c r="X113" s="152">
        <f t="shared" si="21"/>
        <v>35.483870967741936</v>
      </c>
      <c r="Y113" s="29">
        <f t="shared" si="22"/>
        <v>6</v>
      </c>
      <c r="Z113" s="153">
        <f t="shared" si="23"/>
        <v>19.35483870967742</v>
      </c>
    </row>
    <row r="114" spans="1:26" s="181" customFormat="1" ht="18.75">
      <c r="A114" s="171"/>
      <c r="B114" s="172"/>
      <c r="C114" s="172"/>
      <c r="D114" s="172"/>
      <c r="E114" s="173"/>
      <c r="F114" s="174"/>
      <c r="G114" s="174"/>
      <c r="H114" s="174"/>
      <c r="I114" s="174"/>
      <c r="J114" s="174"/>
      <c r="K114" s="174"/>
      <c r="L114" s="174"/>
      <c r="M114" s="174"/>
      <c r="N114" s="174"/>
      <c r="O114" s="174"/>
      <c r="P114" s="174"/>
      <c r="Q114" s="174"/>
      <c r="R114" s="174"/>
      <c r="S114" s="174"/>
      <c r="T114" s="174"/>
      <c r="U114" s="174"/>
      <c r="V114" s="174"/>
      <c r="W114" s="174"/>
      <c r="X114" s="174"/>
      <c r="Y114" s="185"/>
      <c r="Z114" s="175"/>
    </row>
    <row r="115" spans="6:25" s="181" customFormat="1" ht="18.75">
      <c r="F115" s="182"/>
      <c r="I115" s="182"/>
      <c r="L115" s="182"/>
      <c r="M115" s="182"/>
      <c r="N115" s="182"/>
      <c r="O115" s="182"/>
      <c r="R115" s="182"/>
      <c r="S115" s="182"/>
      <c r="X115" s="182"/>
      <c r="Y115" s="182"/>
    </row>
    <row r="116" spans="6:25" s="181" customFormat="1" ht="18.75">
      <c r="F116" s="182"/>
      <c r="I116" s="182"/>
      <c r="L116" s="182"/>
      <c r="M116" s="182"/>
      <c r="N116" s="182"/>
      <c r="O116" s="182"/>
      <c r="R116" s="182"/>
      <c r="S116" s="182"/>
      <c r="X116" s="182"/>
      <c r="Y116" s="182"/>
    </row>
    <row r="117" spans="6:25" s="181" customFormat="1" ht="18.75">
      <c r="F117" s="182"/>
      <c r="I117" s="182"/>
      <c r="L117" s="182"/>
      <c r="M117" s="182"/>
      <c r="N117" s="182"/>
      <c r="O117" s="182"/>
      <c r="R117" s="182"/>
      <c r="S117" s="182"/>
      <c r="X117" s="182"/>
      <c r="Y117" s="182"/>
    </row>
    <row r="118" spans="6:25" s="181" customFormat="1" ht="18.75">
      <c r="F118" s="182"/>
      <c r="I118" s="182"/>
      <c r="L118" s="182"/>
      <c r="M118" s="182"/>
      <c r="N118" s="182"/>
      <c r="O118" s="182"/>
      <c r="R118" s="182"/>
      <c r="S118" s="182"/>
      <c r="X118" s="182"/>
      <c r="Y118" s="182"/>
    </row>
    <row r="119" spans="6:25" s="181" customFormat="1" ht="18.75">
      <c r="F119" s="182"/>
      <c r="I119" s="182"/>
      <c r="L119" s="182"/>
      <c r="M119" s="182"/>
      <c r="N119" s="182"/>
      <c r="O119" s="182"/>
      <c r="R119" s="182"/>
      <c r="S119" s="182"/>
      <c r="X119" s="182"/>
      <c r="Y119" s="182"/>
    </row>
    <row r="120" spans="6:25" s="181" customFormat="1" ht="18.75">
      <c r="F120" s="182"/>
      <c r="I120" s="182"/>
      <c r="L120" s="182"/>
      <c r="M120" s="182"/>
      <c r="N120" s="182"/>
      <c r="O120" s="182"/>
      <c r="R120" s="182"/>
      <c r="S120" s="182"/>
      <c r="X120" s="182"/>
      <c r="Y120" s="182"/>
    </row>
    <row r="121" spans="6:25" s="181" customFormat="1" ht="18.75">
      <c r="F121" s="182"/>
      <c r="I121" s="182"/>
      <c r="L121" s="182"/>
      <c r="M121" s="182"/>
      <c r="N121" s="182"/>
      <c r="O121" s="182"/>
      <c r="R121" s="182"/>
      <c r="S121" s="182"/>
      <c r="X121" s="182"/>
      <c r="Y121" s="182"/>
    </row>
    <row r="122" spans="6:25" s="181" customFormat="1" ht="18.75">
      <c r="F122" s="182"/>
      <c r="I122" s="182"/>
      <c r="L122" s="182"/>
      <c r="M122" s="182"/>
      <c r="N122" s="182"/>
      <c r="O122" s="182"/>
      <c r="R122" s="182"/>
      <c r="S122" s="182"/>
      <c r="X122" s="182"/>
      <c r="Y122" s="182"/>
    </row>
    <row r="123" spans="6:25" s="181" customFormat="1" ht="18.75">
      <c r="F123" s="182"/>
      <c r="I123" s="182"/>
      <c r="L123" s="182"/>
      <c r="M123" s="182"/>
      <c r="N123" s="182"/>
      <c r="O123" s="182"/>
      <c r="R123" s="182"/>
      <c r="S123" s="182"/>
      <c r="X123" s="182"/>
      <c r="Y123" s="182"/>
    </row>
    <row r="124" spans="6:25" s="181" customFormat="1" ht="18.75">
      <c r="F124" s="182"/>
      <c r="I124" s="182"/>
      <c r="L124" s="182"/>
      <c r="M124" s="182"/>
      <c r="N124" s="182"/>
      <c r="O124" s="182"/>
      <c r="R124" s="182"/>
      <c r="S124" s="182"/>
      <c r="X124" s="182"/>
      <c r="Y124" s="182"/>
    </row>
    <row r="125" spans="6:25" s="181" customFormat="1" ht="18.75">
      <c r="F125" s="182"/>
      <c r="I125" s="182"/>
      <c r="L125" s="182"/>
      <c r="M125" s="182"/>
      <c r="N125" s="182"/>
      <c r="O125" s="182"/>
      <c r="R125" s="182"/>
      <c r="S125" s="182"/>
      <c r="X125" s="182"/>
      <c r="Y125" s="182"/>
    </row>
    <row r="126" spans="6:25" s="181" customFormat="1" ht="18.75">
      <c r="F126" s="182"/>
      <c r="I126" s="182"/>
      <c r="L126" s="182"/>
      <c r="M126" s="182"/>
      <c r="N126" s="182"/>
      <c r="O126" s="182"/>
      <c r="R126" s="182"/>
      <c r="S126" s="182"/>
      <c r="X126" s="182"/>
      <c r="Y126" s="182"/>
    </row>
    <row r="127" spans="6:25" s="181" customFormat="1" ht="18.75">
      <c r="F127" s="182"/>
      <c r="I127" s="182"/>
      <c r="L127" s="182"/>
      <c r="M127" s="182"/>
      <c r="N127" s="182"/>
      <c r="O127" s="182"/>
      <c r="R127" s="182"/>
      <c r="S127" s="182"/>
      <c r="X127" s="182"/>
      <c r="Y127" s="182"/>
    </row>
    <row r="128" spans="6:25" s="181" customFormat="1" ht="18.75">
      <c r="F128" s="182"/>
      <c r="I128" s="182"/>
      <c r="L128" s="182"/>
      <c r="M128" s="182"/>
      <c r="N128" s="182"/>
      <c r="O128" s="182"/>
      <c r="R128" s="182"/>
      <c r="S128" s="182"/>
      <c r="X128" s="182"/>
      <c r="Y128" s="182"/>
    </row>
    <row r="129" spans="6:25" s="181" customFormat="1" ht="18.75">
      <c r="F129" s="182"/>
      <c r="I129" s="182"/>
      <c r="L129" s="182"/>
      <c r="M129" s="182"/>
      <c r="N129" s="182"/>
      <c r="O129" s="182"/>
      <c r="R129" s="182"/>
      <c r="S129" s="182"/>
      <c r="X129" s="182"/>
      <c r="Y129" s="182"/>
    </row>
    <row r="130" spans="6:25" s="181" customFormat="1" ht="18.75">
      <c r="F130" s="182"/>
      <c r="I130" s="182"/>
      <c r="L130" s="182"/>
      <c r="M130" s="182"/>
      <c r="N130" s="182"/>
      <c r="O130" s="182"/>
      <c r="R130" s="182"/>
      <c r="S130" s="182"/>
      <c r="X130" s="182"/>
      <c r="Y130" s="182"/>
    </row>
    <row r="131" spans="6:25" s="181" customFormat="1" ht="18.75">
      <c r="F131" s="182"/>
      <c r="I131" s="182"/>
      <c r="L131" s="182"/>
      <c r="M131" s="182"/>
      <c r="N131" s="182"/>
      <c r="O131" s="182"/>
      <c r="R131" s="182"/>
      <c r="S131" s="182"/>
      <c r="X131" s="182"/>
      <c r="Y131" s="182"/>
    </row>
    <row r="132" spans="6:25" s="181" customFormat="1" ht="18.75">
      <c r="F132" s="182"/>
      <c r="I132" s="182"/>
      <c r="L132" s="182"/>
      <c r="M132" s="182"/>
      <c r="N132" s="182"/>
      <c r="O132" s="182"/>
      <c r="R132" s="182"/>
      <c r="S132" s="182"/>
      <c r="X132" s="182"/>
      <c r="Y132" s="182"/>
    </row>
    <row r="133" spans="6:25" s="181" customFormat="1" ht="18.75">
      <c r="F133" s="182"/>
      <c r="I133" s="182"/>
      <c r="L133" s="182"/>
      <c r="M133" s="182"/>
      <c r="N133" s="182"/>
      <c r="O133" s="182"/>
      <c r="R133" s="182"/>
      <c r="S133" s="182"/>
      <c r="X133" s="182"/>
      <c r="Y133" s="182"/>
    </row>
    <row r="134" spans="6:25" s="181" customFormat="1" ht="18.75">
      <c r="F134" s="182"/>
      <c r="I134" s="182"/>
      <c r="L134" s="182"/>
      <c r="M134" s="182"/>
      <c r="N134" s="182"/>
      <c r="O134" s="182"/>
      <c r="R134" s="182"/>
      <c r="S134" s="182"/>
      <c r="X134" s="182"/>
      <c r="Y134" s="182"/>
    </row>
    <row r="135" spans="6:25" s="181" customFormat="1" ht="18.75">
      <c r="F135" s="182"/>
      <c r="I135" s="182"/>
      <c r="L135" s="182"/>
      <c r="M135" s="182"/>
      <c r="N135" s="182"/>
      <c r="O135" s="182"/>
      <c r="R135" s="182"/>
      <c r="S135" s="182"/>
      <c r="X135" s="182"/>
      <c r="Y135" s="182"/>
    </row>
    <row r="136" spans="6:25" s="181" customFormat="1" ht="18.75">
      <c r="F136" s="182"/>
      <c r="I136" s="182"/>
      <c r="L136" s="182"/>
      <c r="M136" s="182"/>
      <c r="N136" s="182"/>
      <c r="O136" s="182"/>
      <c r="R136" s="182"/>
      <c r="S136" s="182"/>
      <c r="X136" s="182"/>
      <c r="Y136" s="182"/>
    </row>
    <row r="137" spans="6:25" s="181" customFormat="1" ht="18.75">
      <c r="F137" s="182"/>
      <c r="I137" s="182"/>
      <c r="L137" s="182"/>
      <c r="M137" s="182"/>
      <c r="N137" s="182"/>
      <c r="O137" s="182"/>
      <c r="R137" s="182"/>
      <c r="S137" s="182"/>
      <c r="X137" s="182"/>
      <c r="Y137" s="182"/>
    </row>
    <row r="138" spans="6:25" s="181" customFormat="1" ht="18.75">
      <c r="F138" s="182"/>
      <c r="I138" s="182"/>
      <c r="L138" s="182"/>
      <c r="M138" s="182"/>
      <c r="N138" s="182"/>
      <c r="O138" s="182"/>
      <c r="R138" s="182"/>
      <c r="S138" s="182"/>
      <c r="X138" s="182"/>
      <c r="Y138" s="182"/>
    </row>
    <row r="139" spans="6:25" s="181" customFormat="1" ht="18.75">
      <c r="F139" s="182"/>
      <c r="I139" s="182"/>
      <c r="L139" s="182"/>
      <c r="M139" s="182"/>
      <c r="N139" s="182"/>
      <c r="O139" s="182"/>
      <c r="R139" s="182"/>
      <c r="S139" s="182"/>
      <c r="X139" s="182"/>
      <c r="Y139" s="182"/>
    </row>
    <row r="140" spans="6:25" s="181" customFormat="1" ht="18.75">
      <c r="F140" s="182"/>
      <c r="I140" s="182"/>
      <c r="L140" s="182"/>
      <c r="M140" s="182"/>
      <c r="N140" s="182"/>
      <c r="O140" s="182"/>
      <c r="R140" s="182"/>
      <c r="S140" s="182"/>
      <c r="X140" s="182"/>
      <c r="Y140" s="182"/>
    </row>
    <row r="141" spans="6:25" s="181" customFormat="1" ht="18.75">
      <c r="F141" s="182"/>
      <c r="I141" s="182"/>
      <c r="L141" s="182"/>
      <c r="M141" s="182"/>
      <c r="N141" s="182"/>
      <c r="O141" s="182"/>
      <c r="R141" s="182"/>
      <c r="S141" s="182"/>
      <c r="X141" s="182"/>
      <c r="Y141" s="182"/>
    </row>
    <row r="142" spans="6:25" s="181" customFormat="1" ht="18.75">
      <c r="F142" s="182"/>
      <c r="I142" s="182"/>
      <c r="L142" s="182"/>
      <c r="M142" s="182"/>
      <c r="N142" s="182"/>
      <c r="O142" s="182"/>
      <c r="R142" s="182"/>
      <c r="S142" s="182"/>
      <c r="X142" s="182"/>
      <c r="Y142" s="182"/>
    </row>
    <row r="143" spans="6:25" s="181" customFormat="1" ht="18.75">
      <c r="F143" s="182"/>
      <c r="I143" s="182"/>
      <c r="L143" s="182"/>
      <c r="M143" s="182"/>
      <c r="N143" s="182"/>
      <c r="O143" s="182"/>
      <c r="R143" s="182"/>
      <c r="S143" s="182"/>
      <c r="X143" s="182"/>
      <c r="Y143" s="182"/>
    </row>
    <row r="144" spans="6:25" s="181" customFormat="1" ht="18.75">
      <c r="F144" s="182"/>
      <c r="I144" s="182"/>
      <c r="L144" s="182"/>
      <c r="M144" s="182"/>
      <c r="N144" s="182"/>
      <c r="O144" s="182"/>
      <c r="R144" s="182"/>
      <c r="S144" s="182"/>
      <c r="X144" s="182"/>
      <c r="Y144" s="182"/>
    </row>
    <row r="145" spans="6:25" s="181" customFormat="1" ht="18.75">
      <c r="F145" s="182"/>
      <c r="I145" s="182"/>
      <c r="L145" s="182"/>
      <c r="M145" s="182"/>
      <c r="N145" s="182"/>
      <c r="O145" s="182"/>
      <c r="R145" s="182"/>
      <c r="S145" s="182"/>
      <c r="X145" s="182"/>
      <c r="Y145" s="182"/>
    </row>
    <row r="146" spans="6:25" s="181" customFormat="1" ht="18.75">
      <c r="F146" s="182"/>
      <c r="I146" s="182"/>
      <c r="L146" s="182"/>
      <c r="M146" s="182"/>
      <c r="N146" s="182"/>
      <c r="O146" s="182"/>
      <c r="R146" s="182"/>
      <c r="S146" s="182"/>
      <c r="X146" s="182"/>
      <c r="Y146" s="182"/>
    </row>
    <row r="147" spans="6:25" s="181" customFormat="1" ht="18.75">
      <c r="F147" s="182"/>
      <c r="I147" s="182"/>
      <c r="L147" s="182"/>
      <c r="M147" s="182"/>
      <c r="N147" s="182"/>
      <c r="O147" s="182"/>
      <c r="R147" s="182"/>
      <c r="S147" s="182"/>
      <c r="X147" s="182"/>
      <c r="Y147" s="182"/>
    </row>
    <row r="148" spans="6:25" s="181" customFormat="1" ht="18.75">
      <c r="F148" s="182"/>
      <c r="I148" s="182"/>
      <c r="L148" s="182"/>
      <c r="M148" s="182"/>
      <c r="N148" s="182"/>
      <c r="O148" s="182"/>
      <c r="R148" s="182"/>
      <c r="S148" s="182"/>
      <c r="X148" s="182"/>
      <c r="Y148" s="182"/>
    </row>
    <row r="149" spans="6:25" s="181" customFormat="1" ht="18.75">
      <c r="F149" s="182"/>
      <c r="I149" s="182"/>
      <c r="L149" s="182"/>
      <c r="M149" s="182"/>
      <c r="N149" s="182"/>
      <c r="O149" s="182"/>
      <c r="R149" s="182"/>
      <c r="S149" s="182"/>
      <c r="X149" s="182"/>
      <c r="Y149" s="182"/>
    </row>
    <row r="150" spans="6:25" s="181" customFormat="1" ht="18.75">
      <c r="F150" s="182"/>
      <c r="I150" s="182"/>
      <c r="L150" s="182"/>
      <c r="M150" s="182"/>
      <c r="N150" s="182"/>
      <c r="O150" s="182"/>
      <c r="R150" s="182"/>
      <c r="S150" s="182"/>
      <c r="X150" s="182"/>
      <c r="Y150" s="182"/>
    </row>
    <row r="151" spans="6:25" s="181" customFormat="1" ht="18.75">
      <c r="F151" s="182"/>
      <c r="I151" s="182"/>
      <c r="L151" s="182"/>
      <c r="M151" s="182"/>
      <c r="N151" s="182"/>
      <c r="O151" s="182"/>
      <c r="R151" s="182"/>
      <c r="S151" s="182"/>
      <c r="X151" s="182"/>
      <c r="Y151" s="182"/>
    </row>
    <row r="152" spans="6:25" s="181" customFormat="1" ht="18.75">
      <c r="F152" s="182"/>
      <c r="I152" s="182"/>
      <c r="L152" s="182"/>
      <c r="M152" s="182"/>
      <c r="N152" s="182"/>
      <c r="O152" s="182"/>
      <c r="R152" s="182"/>
      <c r="S152" s="182"/>
      <c r="X152" s="182"/>
      <c r="Y152" s="182"/>
    </row>
    <row r="153" spans="6:25" s="181" customFormat="1" ht="18.75">
      <c r="F153" s="182"/>
      <c r="I153" s="182"/>
      <c r="L153" s="182"/>
      <c r="M153" s="182"/>
      <c r="N153" s="182"/>
      <c r="O153" s="182"/>
      <c r="R153" s="182"/>
      <c r="S153" s="182"/>
      <c r="X153" s="182"/>
      <c r="Y153" s="182"/>
    </row>
    <row r="154" spans="6:25" s="181" customFormat="1" ht="18.75">
      <c r="F154" s="182"/>
      <c r="I154" s="182"/>
      <c r="L154" s="182"/>
      <c r="M154" s="182"/>
      <c r="N154" s="182"/>
      <c r="O154" s="182"/>
      <c r="R154" s="182"/>
      <c r="S154" s="182"/>
      <c r="X154" s="182"/>
      <c r="Y154" s="182"/>
    </row>
    <row r="155" spans="6:25" s="181" customFormat="1" ht="18.75">
      <c r="F155" s="182"/>
      <c r="I155" s="182"/>
      <c r="L155" s="182"/>
      <c r="M155" s="182"/>
      <c r="N155" s="182"/>
      <c r="O155" s="182"/>
      <c r="R155" s="182"/>
      <c r="S155" s="182"/>
      <c r="X155" s="182"/>
      <c r="Y155" s="182"/>
    </row>
    <row r="156" spans="6:25" s="181" customFormat="1" ht="18.75">
      <c r="F156" s="182"/>
      <c r="I156" s="182"/>
      <c r="L156" s="182"/>
      <c r="M156" s="182"/>
      <c r="N156" s="182"/>
      <c r="O156" s="182"/>
      <c r="R156" s="182"/>
      <c r="S156" s="182"/>
      <c r="X156" s="182"/>
      <c r="Y156" s="182"/>
    </row>
    <row r="157" spans="6:25" s="181" customFormat="1" ht="18.75">
      <c r="F157" s="182"/>
      <c r="I157" s="182"/>
      <c r="L157" s="182"/>
      <c r="M157" s="182"/>
      <c r="N157" s="182"/>
      <c r="O157" s="182"/>
      <c r="R157" s="182"/>
      <c r="S157" s="182"/>
      <c r="X157" s="182"/>
      <c r="Y157" s="182"/>
    </row>
    <row r="158" spans="6:25" s="181" customFormat="1" ht="18.75">
      <c r="F158" s="182"/>
      <c r="I158" s="182"/>
      <c r="L158" s="182"/>
      <c r="M158" s="182"/>
      <c r="N158" s="182"/>
      <c r="O158" s="182"/>
      <c r="R158" s="182"/>
      <c r="S158" s="182"/>
      <c r="X158" s="182"/>
      <c r="Y158" s="182"/>
    </row>
    <row r="159" spans="6:25" s="181" customFormat="1" ht="18.75">
      <c r="F159" s="182"/>
      <c r="I159" s="182"/>
      <c r="L159" s="182"/>
      <c r="M159" s="182"/>
      <c r="N159" s="182"/>
      <c r="O159" s="182"/>
      <c r="R159" s="182"/>
      <c r="S159" s="182"/>
      <c r="X159" s="182"/>
      <c r="Y159" s="182"/>
    </row>
    <row r="160" spans="6:25" s="181" customFormat="1" ht="18.75">
      <c r="F160" s="182"/>
      <c r="I160" s="182"/>
      <c r="L160" s="182"/>
      <c r="M160" s="182"/>
      <c r="N160" s="182"/>
      <c r="O160" s="182"/>
      <c r="R160" s="182"/>
      <c r="S160" s="182"/>
      <c r="X160" s="182"/>
      <c r="Y160" s="182"/>
    </row>
    <row r="161" spans="6:25" s="181" customFormat="1" ht="18.75">
      <c r="F161" s="182"/>
      <c r="I161" s="182"/>
      <c r="L161" s="182"/>
      <c r="M161" s="182"/>
      <c r="N161" s="182"/>
      <c r="O161" s="182"/>
      <c r="R161" s="182"/>
      <c r="S161" s="182"/>
      <c r="X161" s="182"/>
      <c r="Y161" s="182"/>
    </row>
    <row r="162" spans="6:25" s="181" customFormat="1" ht="18.75">
      <c r="F162" s="182"/>
      <c r="I162" s="182"/>
      <c r="L162" s="182"/>
      <c r="M162" s="182"/>
      <c r="N162" s="182"/>
      <c r="O162" s="182"/>
      <c r="R162" s="182"/>
      <c r="S162" s="182"/>
      <c r="X162" s="182"/>
      <c r="Y162" s="182"/>
    </row>
    <row r="163" spans="6:25" s="181" customFormat="1" ht="18.75">
      <c r="F163" s="182"/>
      <c r="I163" s="182"/>
      <c r="L163" s="182"/>
      <c r="M163" s="182"/>
      <c r="N163" s="182"/>
      <c r="O163" s="182"/>
      <c r="R163" s="182"/>
      <c r="S163" s="182"/>
      <c r="X163" s="182"/>
      <c r="Y163" s="182"/>
    </row>
    <row r="164" spans="6:25" s="181" customFormat="1" ht="18.75">
      <c r="F164" s="182"/>
      <c r="I164" s="182"/>
      <c r="L164" s="182"/>
      <c r="M164" s="182"/>
      <c r="N164" s="182"/>
      <c r="O164" s="182"/>
      <c r="R164" s="182"/>
      <c r="S164" s="182"/>
      <c r="X164" s="182"/>
      <c r="Y164" s="182"/>
    </row>
    <row r="165" spans="6:25" s="181" customFormat="1" ht="18.75">
      <c r="F165" s="182"/>
      <c r="I165" s="182"/>
      <c r="L165" s="182"/>
      <c r="M165" s="182"/>
      <c r="N165" s="182"/>
      <c r="O165" s="182"/>
      <c r="R165" s="182"/>
      <c r="S165" s="182"/>
      <c r="X165" s="182"/>
      <c r="Y165" s="182"/>
    </row>
    <row r="166" spans="6:25" s="181" customFormat="1" ht="18.75">
      <c r="F166" s="182"/>
      <c r="I166" s="182"/>
      <c r="L166" s="182"/>
      <c r="M166" s="182"/>
      <c r="N166" s="182"/>
      <c r="O166" s="182"/>
      <c r="R166" s="182"/>
      <c r="S166" s="182"/>
      <c r="X166" s="182"/>
      <c r="Y166" s="182"/>
    </row>
    <row r="167" spans="6:25" s="181" customFormat="1" ht="18.75">
      <c r="F167" s="182"/>
      <c r="I167" s="182"/>
      <c r="L167" s="182"/>
      <c r="M167" s="182"/>
      <c r="N167" s="182"/>
      <c r="O167" s="182"/>
      <c r="R167" s="182"/>
      <c r="S167" s="182"/>
      <c r="X167" s="182"/>
      <c r="Y167" s="182"/>
    </row>
    <row r="168" spans="6:25" s="181" customFormat="1" ht="18.75">
      <c r="F168" s="182"/>
      <c r="I168" s="182"/>
      <c r="L168" s="182"/>
      <c r="M168" s="182"/>
      <c r="N168" s="182"/>
      <c r="O168" s="182"/>
      <c r="R168" s="182"/>
      <c r="S168" s="182"/>
      <c r="X168" s="182"/>
      <c r="Y168" s="182"/>
    </row>
    <row r="169" spans="6:25" s="181" customFormat="1" ht="18.75">
      <c r="F169" s="182"/>
      <c r="I169" s="182"/>
      <c r="L169" s="182"/>
      <c r="M169" s="182"/>
      <c r="N169" s="182"/>
      <c r="O169" s="182"/>
      <c r="R169" s="182"/>
      <c r="S169" s="182"/>
      <c r="X169" s="182"/>
      <c r="Y169" s="182"/>
    </row>
    <row r="170" spans="6:25" s="181" customFormat="1" ht="18.75">
      <c r="F170" s="182"/>
      <c r="I170" s="182"/>
      <c r="L170" s="182"/>
      <c r="M170" s="182"/>
      <c r="N170" s="182"/>
      <c r="O170" s="182"/>
      <c r="R170" s="182"/>
      <c r="S170" s="182"/>
      <c r="X170" s="182"/>
      <c r="Y170" s="182"/>
    </row>
    <row r="171" spans="6:25" s="181" customFormat="1" ht="18.75">
      <c r="F171" s="182"/>
      <c r="I171" s="182"/>
      <c r="L171" s="182"/>
      <c r="M171" s="182"/>
      <c r="N171" s="182"/>
      <c r="O171" s="182"/>
      <c r="R171" s="182"/>
      <c r="S171" s="182"/>
      <c r="X171" s="182"/>
      <c r="Y171" s="182"/>
    </row>
    <row r="172" spans="6:25" s="181" customFormat="1" ht="18.75">
      <c r="F172" s="182"/>
      <c r="I172" s="182"/>
      <c r="L172" s="182"/>
      <c r="M172" s="182"/>
      <c r="N172" s="182"/>
      <c r="O172" s="182"/>
      <c r="R172" s="182"/>
      <c r="S172" s="182"/>
      <c r="X172" s="182"/>
      <c r="Y172" s="182"/>
    </row>
    <row r="173" spans="6:25" s="181" customFormat="1" ht="18.75">
      <c r="F173" s="182"/>
      <c r="I173" s="182"/>
      <c r="L173" s="182"/>
      <c r="M173" s="182"/>
      <c r="N173" s="182"/>
      <c r="O173" s="182"/>
      <c r="R173" s="182"/>
      <c r="S173" s="182"/>
      <c r="X173" s="182"/>
      <c r="Y173" s="182"/>
    </row>
    <row r="174" spans="6:25" s="181" customFormat="1" ht="18.75">
      <c r="F174" s="182"/>
      <c r="I174" s="182"/>
      <c r="L174" s="182"/>
      <c r="M174" s="182"/>
      <c r="N174" s="182"/>
      <c r="O174" s="182"/>
      <c r="R174" s="182"/>
      <c r="S174" s="182"/>
      <c r="X174" s="182"/>
      <c r="Y174" s="182"/>
    </row>
    <row r="175" spans="6:25" s="181" customFormat="1" ht="18.75">
      <c r="F175" s="182"/>
      <c r="I175" s="182"/>
      <c r="L175" s="182"/>
      <c r="M175" s="182"/>
      <c r="N175" s="182"/>
      <c r="O175" s="182"/>
      <c r="R175" s="182"/>
      <c r="S175" s="182"/>
      <c r="X175" s="182"/>
      <c r="Y175" s="182"/>
    </row>
    <row r="176" spans="6:25" s="181" customFormat="1" ht="18.75">
      <c r="F176" s="182"/>
      <c r="I176" s="182"/>
      <c r="L176" s="182"/>
      <c r="M176" s="182"/>
      <c r="N176" s="182"/>
      <c r="O176" s="182"/>
      <c r="R176" s="182"/>
      <c r="S176" s="182"/>
      <c r="X176" s="182"/>
      <c r="Y176" s="182"/>
    </row>
    <row r="177" spans="6:25" s="181" customFormat="1" ht="18.75">
      <c r="F177" s="182"/>
      <c r="I177" s="182"/>
      <c r="L177" s="182"/>
      <c r="M177" s="182"/>
      <c r="N177" s="182"/>
      <c r="O177" s="182"/>
      <c r="R177" s="182"/>
      <c r="S177" s="182"/>
      <c r="X177" s="182"/>
      <c r="Y177" s="182"/>
    </row>
    <row r="178" spans="6:25" s="181" customFormat="1" ht="18.75">
      <c r="F178" s="182"/>
      <c r="I178" s="182"/>
      <c r="L178" s="182"/>
      <c r="M178" s="182"/>
      <c r="N178" s="182"/>
      <c r="O178" s="182"/>
      <c r="R178" s="182"/>
      <c r="S178" s="182"/>
      <c r="X178" s="182"/>
      <c r="Y178" s="182"/>
    </row>
    <row r="179" spans="6:25" s="181" customFormat="1" ht="18.75">
      <c r="F179" s="182"/>
      <c r="I179" s="182"/>
      <c r="L179" s="182"/>
      <c r="M179" s="182"/>
      <c r="N179" s="182"/>
      <c r="O179" s="182"/>
      <c r="R179" s="182"/>
      <c r="S179" s="182"/>
      <c r="X179" s="182"/>
      <c r="Y179" s="182"/>
    </row>
    <row r="180" spans="6:25" s="181" customFormat="1" ht="18.75">
      <c r="F180" s="182"/>
      <c r="I180" s="182"/>
      <c r="L180" s="182"/>
      <c r="M180" s="182"/>
      <c r="N180" s="182"/>
      <c r="O180" s="182"/>
      <c r="R180" s="182"/>
      <c r="S180" s="182"/>
      <c r="X180" s="182"/>
      <c r="Y180" s="182"/>
    </row>
    <row r="181" spans="6:25" s="181" customFormat="1" ht="18.75">
      <c r="F181" s="182"/>
      <c r="I181" s="182"/>
      <c r="L181" s="182"/>
      <c r="M181" s="182"/>
      <c r="N181" s="182"/>
      <c r="O181" s="182"/>
      <c r="R181" s="182"/>
      <c r="S181" s="182"/>
      <c r="X181" s="182"/>
      <c r="Y181" s="182"/>
    </row>
    <row r="182" spans="6:25" s="181" customFormat="1" ht="18.75">
      <c r="F182" s="182"/>
      <c r="I182" s="182"/>
      <c r="L182" s="182"/>
      <c r="M182" s="182"/>
      <c r="N182" s="182"/>
      <c r="O182" s="182"/>
      <c r="R182" s="182"/>
      <c r="S182" s="182"/>
      <c r="X182" s="182"/>
      <c r="Y182" s="182"/>
    </row>
    <row r="183" spans="6:25" s="181" customFormat="1" ht="18.75">
      <c r="F183" s="182"/>
      <c r="I183" s="182"/>
      <c r="L183" s="182"/>
      <c r="M183" s="182"/>
      <c r="N183" s="182"/>
      <c r="O183" s="182"/>
      <c r="R183" s="182"/>
      <c r="S183" s="182"/>
      <c r="X183" s="182"/>
      <c r="Y183" s="182"/>
    </row>
    <row r="184" spans="6:25" s="181" customFormat="1" ht="18.75">
      <c r="F184" s="182"/>
      <c r="I184" s="182"/>
      <c r="L184" s="182"/>
      <c r="M184" s="182"/>
      <c r="N184" s="182"/>
      <c r="O184" s="182"/>
      <c r="R184" s="182"/>
      <c r="S184" s="182"/>
      <c r="X184" s="182"/>
      <c r="Y184" s="182"/>
    </row>
    <row r="185" spans="6:25" s="181" customFormat="1" ht="18.75">
      <c r="F185" s="182"/>
      <c r="I185" s="182"/>
      <c r="L185" s="182"/>
      <c r="M185" s="182"/>
      <c r="N185" s="182"/>
      <c r="O185" s="182"/>
      <c r="R185" s="182"/>
      <c r="S185" s="182"/>
      <c r="X185" s="182"/>
      <c r="Y185" s="182"/>
    </row>
    <row r="186" spans="6:25" s="181" customFormat="1" ht="18.75">
      <c r="F186" s="182"/>
      <c r="I186" s="182"/>
      <c r="L186" s="182"/>
      <c r="M186" s="182"/>
      <c r="N186" s="182"/>
      <c r="O186" s="182"/>
      <c r="R186" s="182"/>
      <c r="S186" s="182"/>
      <c r="X186" s="182"/>
      <c r="Y186" s="182"/>
    </row>
    <row r="187" spans="6:25" s="181" customFormat="1" ht="18.75">
      <c r="F187" s="182"/>
      <c r="I187" s="182"/>
      <c r="L187" s="182"/>
      <c r="M187" s="182"/>
      <c r="N187" s="182"/>
      <c r="O187" s="182"/>
      <c r="R187" s="182"/>
      <c r="S187" s="182"/>
      <c r="X187" s="182"/>
      <c r="Y187" s="182"/>
    </row>
    <row r="188" spans="6:25" s="181" customFormat="1" ht="18.75">
      <c r="F188" s="182"/>
      <c r="I188" s="182"/>
      <c r="L188" s="182"/>
      <c r="M188" s="182"/>
      <c r="N188" s="182"/>
      <c r="O188" s="182"/>
      <c r="R188" s="182"/>
      <c r="S188" s="182"/>
      <c r="X188" s="182"/>
      <c r="Y188" s="182"/>
    </row>
    <row r="189" spans="6:25" s="181" customFormat="1" ht="18.75">
      <c r="F189" s="182"/>
      <c r="I189" s="182"/>
      <c r="L189" s="182"/>
      <c r="M189" s="182"/>
      <c r="N189" s="182"/>
      <c r="O189" s="182"/>
      <c r="R189" s="182"/>
      <c r="S189" s="182"/>
      <c r="X189" s="182"/>
      <c r="Y189" s="182"/>
    </row>
    <row r="190" spans="6:25" s="181" customFormat="1" ht="18.75">
      <c r="F190" s="182"/>
      <c r="I190" s="182"/>
      <c r="L190" s="182"/>
      <c r="M190" s="182"/>
      <c r="N190" s="182"/>
      <c r="O190" s="182"/>
      <c r="R190" s="182"/>
      <c r="S190" s="182"/>
      <c r="X190" s="182"/>
      <c r="Y190" s="182"/>
    </row>
    <row r="191" spans="6:25" s="181" customFormat="1" ht="18.75">
      <c r="F191" s="182"/>
      <c r="I191" s="182"/>
      <c r="L191" s="182"/>
      <c r="M191" s="182"/>
      <c r="N191" s="182"/>
      <c r="O191" s="182"/>
      <c r="R191" s="182"/>
      <c r="S191" s="182"/>
      <c r="X191" s="182"/>
      <c r="Y191" s="182"/>
    </row>
    <row r="192" spans="6:25" s="181" customFormat="1" ht="18.75">
      <c r="F192" s="182"/>
      <c r="I192" s="182"/>
      <c r="L192" s="182"/>
      <c r="M192" s="182"/>
      <c r="N192" s="182"/>
      <c r="O192" s="182"/>
      <c r="R192" s="182"/>
      <c r="S192" s="182"/>
      <c r="X192" s="182"/>
      <c r="Y192" s="182"/>
    </row>
    <row r="193" spans="6:25" s="181" customFormat="1" ht="18.75">
      <c r="F193" s="182"/>
      <c r="I193" s="182"/>
      <c r="L193" s="182"/>
      <c r="M193" s="182"/>
      <c r="N193" s="182"/>
      <c r="O193" s="182"/>
      <c r="R193" s="182"/>
      <c r="S193" s="182"/>
      <c r="X193" s="182"/>
      <c r="Y193" s="182"/>
    </row>
    <row r="194" spans="6:25" s="181" customFormat="1" ht="18.75">
      <c r="F194" s="182"/>
      <c r="I194" s="182"/>
      <c r="L194" s="182"/>
      <c r="M194" s="182"/>
      <c r="N194" s="182"/>
      <c r="O194" s="182"/>
      <c r="R194" s="182"/>
      <c r="S194" s="182"/>
      <c r="X194" s="182"/>
      <c r="Y194" s="182"/>
    </row>
    <row r="195" spans="6:25" s="181" customFormat="1" ht="18.75">
      <c r="F195" s="182"/>
      <c r="I195" s="182"/>
      <c r="L195" s="182"/>
      <c r="M195" s="182"/>
      <c r="N195" s="182"/>
      <c r="O195" s="182"/>
      <c r="R195" s="182"/>
      <c r="S195" s="182"/>
      <c r="X195" s="182"/>
      <c r="Y195" s="182"/>
    </row>
    <row r="196" spans="6:25" s="181" customFormat="1" ht="18.75">
      <c r="F196" s="182"/>
      <c r="I196" s="182"/>
      <c r="L196" s="182"/>
      <c r="M196" s="182"/>
      <c r="N196" s="182"/>
      <c r="O196" s="182"/>
      <c r="R196" s="182"/>
      <c r="S196" s="182"/>
      <c r="X196" s="182"/>
      <c r="Y196" s="182"/>
    </row>
    <row r="197" spans="6:25" s="181" customFormat="1" ht="18.75">
      <c r="F197" s="182"/>
      <c r="I197" s="182"/>
      <c r="L197" s="182"/>
      <c r="M197" s="182"/>
      <c r="N197" s="182"/>
      <c r="O197" s="182"/>
      <c r="R197" s="182"/>
      <c r="S197" s="182"/>
      <c r="X197" s="182"/>
      <c r="Y197" s="182"/>
    </row>
    <row r="198" spans="6:25" s="181" customFormat="1" ht="18.75">
      <c r="F198" s="182"/>
      <c r="I198" s="182"/>
      <c r="L198" s="182"/>
      <c r="M198" s="182"/>
      <c r="N198" s="182"/>
      <c r="O198" s="182"/>
      <c r="R198" s="182"/>
      <c r="S198" s="182"/>
      <c r="X198" s="182"/>
      <c r="Y198" s="182"/>
    </row>
    <row r="199" spans="6:25" s="181" customFormat="1" ht="18.75">
      <c r="F199" s="182"/>
      <c r="I199" s="182"/>
      <c r="L199" s="182"/>
      <c r="M199" s="182"/>
      <c r="N199" s="182"/>
      <c r="O199" s="182"/>
      <c r="R199" s="182"/>
      <c r="S199" s="182"/>
      <c r="X199" s="182"/>
      <c r="Y199" s="182"/>
    </row>
    <row r="200" spans="6:25" s="181" customFormat="1" ht="18.75">
      <c r="F200" s="182"/>
      <c r="I200" s="182"/>
      <c r="L200" s="182"/>
      <c r="M200" s="182"/>
      <c r="N200" s="182"/>
      <c r="O200" s="182"/>
      <c r="R200" s="182"/>
      <c r="S200" s="182"/>
      <c r="X200" s="182"/>
      <c r="Y200" s="182"/>
    </row>
    <row r="201" spans="6:25" s="181" customFormat="1" ht="18.75">
      <c r="F201" s="182"/>
      <c r="I201" s="182"/>
      <c r="L201" s="182"/>
      <c r="M201" s="182"/>
      <c r="N201" s="182"/>
      <c r="O201" s="182"/>
      <c r="R201" s="182"/>
      <c r="S201" s="182"/>
      <c r="X201" s="182"/>
      <c r="Y201" s="182"/>
    </row>
    <row r="202" spans="6:25" s="181" customFormat="1" ht="18.75">
      <c r="F202" s="182"/>
      <c r="I202" s="182"/>
      <c r="L202" s="182"/>
      <c r="M202" s="182"/>
      <c r="N202" s="182"/>
      <c r="O202" s="182"/>
      <c r="R202" s="182"/>
      <c r="S202" s="182"/>
      <c r="X202" s="182"/>
      <c r="Y202" s="182"/>
    </row>
    <row r="203" spans="6:25" s="181" customFormat="1" ht="18.75">
      <c r="F203" s="182"/>
      <c r="I203" s="182"/>
      <c r="L203" s="182"/>
      <c r="M203" s="182"/>
      <c r="N203" s="182"/>
      <c r="O203" s="182"/>
      <c r="R203" s="182"/>
      <c r="S203" s="182"/>
      <c r="X203" s="182"/>
      <c r="Y203" s="182"/>
    </row>
    <row r="204" spans="6:25" s="181" customFormat="1" ht="18.75">
      <c r="F204" s="182"/>
      <c r="I204" s="182"/>
      <c r="L204" s="182"/>
      <c r="M204" s="182"/>
      <c r="N204" s="182"/>
      <c r="O204" s="182"/>
      <c r="R204" s="182"/>
      <c r="S204" s="182"/>
      <c r="X204" s="182"/>
      <c r="Y204" s="182"/>
    </row>
    <row r="205" spans="6:25" s="181" customFormat="1" ht="18.75">
      <c r="F205" s="182"/>
      <c r="I205" s="182"/>
      <c r="L205" s="182"/>
      <c r="M205" s="182"/>
      <c r="N205" s="182"/>
      <c r="O205" s="182"/>
      <c r="R205" s="182"/>
      <c r="S205" s="182"/>
      <c r="X205" s="182"/>
      <c r="Y205" s="182"/>
    </row>
    <row r="206" spans="6:25" s="181" customFormat="1" ht="18.75">
      <c r="F206" s="182"/>
      <c r="I206" s="182"/>
      <c r="L206" s="182"/>
      <c r="M206" s="182"/>
      <c r="N206" s="182"/>
      <c r="O206" s="182"/>
      <c r="R206" s="182"/>
      <c r="S206" s="182"/>
      <c r="X206" s="182"/>
      <c r="Y206" s="182"/>
    </row>
    <row r="207" spans="6:25" s="181" customFormat="1" ht="18.75">
      <c r="F207" s="182"/>
      <c r="I207" s="182"/>
      <c r="L207" s="182"/>
      <c r="M207" s="182"/>
      <c r="N207" s="182"/>
      <c r="O207" s="182"/>
      <c r="R207" s="182"/>
      <c r="S207" s="182"/>
      <c r="X207" s="182"/>
      <c r="Y207" s="182"/>
    </row>
    <row r="208" spans="6:25" s="181" customFormat="1" ht="18.75">
      <c r="F208" s="182"/>
      <c r="I208" s="182"/>
      <c r="L208" s="182"/>
      <c r="M208" s="182"/>
      <c r="N208" s="182"/>
      <c r="O208" s="182"/>
      <c r="R208" s="182"/>
      <c r="S208" s="182"/>
      <c r="X208" s="182"/>
      <c r="Y208" s="182"/>
    </row>
    <row r="209" spans="6:25" s="181" customFormat="1" ht="18.75">
      <c r="F209" s="182"/>
      <c r="I209" s="182"/>
      <c r="L209" s="182"/>
      <c r="M209" s="182"/>
      <c r="N209" s="182"/>
      <c r="O209" s="182"/>
      <c r="R209" s="182"/>
      <c r="S209" s="182"/>
      <c r="X209" s="182"/>
      <c r="Y209" s="182"/>
    </row>
    <row r="210" spans="6:25" s="181" customFormat="1" ht="18.75">
      <c r="F210" s="182"/>
      <c r="I210" s="182"/>
      <c r="L210" s="182"/>
      <c r="M210" s="182"/>
      <c r="N210" s="182"/>
      <c r="O210" s="182"/>
      <c r="R210" s="182"/>
      <c r="S210" s="182"/>
      <c r="X210" s="182"/>
      <c r="Y210" s="182"/>
    </row>
    <row r="211" spans="6:25" s="181" customFormat="1" ht="18.75">
      <c r="F211" s="182"/>
      <c r="I211" s="182"/>
      <c r="L211" s="182"/>
      <c r="M211" s="182"/>
      <c r="N211" s="182"/>
      <c r="O211" s="182"/>
      <c r="R211" s="182"/>
      <c r="S211" s="182"/>
      <c r="X211" s="182"/>
      <c r="Y211" s="182"/>
    </row>
    <row r="212" spans="6:25" s="181" customFormat="1" ht="18.75">
      <c r="F212" s="182"/>
      <c r="I212" s="182"/>
      <c r="L212" s="182"/>
      <c r="M212" s="182"/>
      <c r="N212" s="182"/>
      <c r="O212" s="182"/>
      <c r="R212" s="182"/>
      <c r="S212" s="182"/>
      <c r="X212" s="182"/>
      <c r="Y212" s="182"/>
    </row>
    <row r="213" spans="6:25" s="181" customFormat="1" ht="18.75">
      <c r="F213" s="182"/>
      <c r="I213" s="182"/>
      <c r="L213" s="182"/>
      <c r="M213" s="182"/>
      <c r="N213" s="182"/>
      <c r="O213" s="182"/>
      <c r="R213" s="182"/>
      <c r="S213" s="182"/>
      <c r="X213" s="182"/>
      <c r="Y213" s="182"/>
    </row>
    <row r="214" spans="6:25" s="181" customFormat="1" ht="18.75">
      <c r="F214" s="182"/>
      <c r="I214" s="182"/>
      <c r="L214" s="182"/>
      <c r="M214" s="182"/>
      <c r="N214" s="182"/>
      <c r="O214" s="182"/>
      <c r="R214" s="182"/>
      <c r="S214" s="182"/>
      <c r="X214" s="182"/>
      <c r="Y214" s="182"/>
    </row>
    <row r="215" spans="6:25" s="181" customFormat="1" ht="18.75">
      <c r="F215" s="182"/>
      <c r="I215" s="182"/>
      <c r="L215" s="182"/>
      <c r="M215" s="182"/>
      <c r="N215" s="182"/>
      <c r="O215" s="182"/>
      <c r="R215" s="182"/>
      <c r="S215" s="182"/>
      <c r="X215" s="182"/>
      <c r="Y215" s="182"/>
    </row>
    <row r="216" spans="6:25" s="181" customFormat="1" ht="18.75">
      <c r="F216" s="182"/>
      <c r="I216" s="182"/>
      <c r="L216" s="182"/>
      <c r="M216" s="182"/>
      <c r="N216" s="182"/>
      <c r="O216" s="182"/>
      <c r="R216" s="182"/>
      <c r="S216" s="182"/>
      <c r="X216" s="182"/>
      <c r="Y216" s="182"/>
    </row>
    <row r="217" spans="6:25" s="181" customFormat="1" ht="18.75">
      <c r="F217" s="182"/>
      <c r="I217" s="182"/>
      <c r="L217" s="182"/>
      <c r="M217" s="182"/>
      <c r="N217" s="182"/>
      <c r="O217" s="182"/>
      <c r="R217" s="182"/>
      <c r="S217" s="182"/>
      <c r="X217" s="182"/>
      <c r="Y217" s="182"/>
    </row>
    <row r="218" spans="6:25" s="181" customFormat="1" ht="18.75">
      <c r="F218" s="182"/>
      <c r="I218" s="182"/>
      <c r="L218" s="182"/>
      <c r="M218" s="182"/>
      <c r="N218" s="182"/>
      <c r="O218" s="182"/>
      <c r="R218" s="182"/>
      <c r="S218" s="182"/>
      <c r="X218" s="182"/>
      <c r="Y218" s="182"/>
    </row>
    <row r="219" spans="6:25" s="181" customFormat="1" ht="18.75">
      <c r="F219" s="182"/>
      <c r="I219" s="182"/>
      <c r="L219" s="182"/>
      <c r="M219" s="182"/>
      <c r="N219" s="182"/>
      <c r="O219" s="182"/>
      <c r="R219" s="182"/>
      <c r="S219" s="182"/>
      <c r="X219" s="182"/>
      <c r="Y219" s="182"/>
    </row>
    <row r="220" spans="6:25" s="181" customFormat="1" ht="18.75">
      <c r="F220" s="182"/>
      <c r="I220" s="182"/>
      <c r="L220" s="182"/>
      <c r="M220" s="182"/>
      <c r="N220" s="182"/>
      <c r="O220" s="182"/>
      <c r="R220" s="182"/>
      <c r="S220" s="182"/>
      <c r="X220" s="182"/>
      <c r="Y220" s="182"/>
    </row>
    <row r="221" spans="6:25" s="181" customFormat="1" ht="18.75">
      <c r="F221" s="182"/>
      <c r="I221" s="182"/>
      <c r="L221" s="182"/>
      <c r="M221" s="182"/>
      <c r="N221" s="182"/>
      <c r="O221" s="182"/>
      <c r="R221" s="182"/>
      <c r="S221" s="182"/>
      <c r="X221" s="182"/>
      <c r="Y221" s="182"/>
    </row>
    <row r="222" spans="6:25" s="181" customFormat="1" ht="18.75">
      <c r="F222" s="182"/>
      <c r="I222" s="182"/>
      <c r="L222" s="182"/>
      <c r="M222" s="182"/>
      <c r="N222" s="182"/>
      <c r="O222" s="182"/>
      <c r="R222" s="182"/>
      <c r="S222" s="182"/>
      <c r="X222" s="182"/>
      <c r="Y222" s="182"/>
    </row>
    <row r="223" spans="6:25" s="181" customFormat="1" ht="18.75">
      <c r="F223" s="182"/>
      <c r="I223" s="182"/>
      <c r="L223" s="182"/>
      <c r="M223" s="182"/>
      <c r="N223" s="182"/>
      <c r="O223" s="182"/>
      <c r="R223" s="182"/>
      <c r="S223" s="182"/>
      <c r="X223" s="182"/>
      <c r="Y223" s="182"/>
    </row>
    <row r="224" spans="6:25" s="181" customFormat="1" ht="18.75">
      <c r="F224" s="182"/>
      <c r="I224" s="182"/>
      <c r="L224" s="182"/>
      <c r="M224" s="182"/>
      <c r="N224" s="182"/>
      <c r="O224" s="182"/>
      <c r="R224" s="182"/>
      <c r="S224" s="182"/>
      <c r="X224" s="182"/>
      <c r="Y224" s="182"/>
    </row>
    <row r="225" spans="6:25" s="181" customFormat="1" ht="18.75">
      <c r="F225" s="182"/>
      <c r="I225" s="182"/>
      <c r="L225" s="182"/>
      <c r="M225" s="182"/>
      <c r="N225" s="182"/>
      <c r="O225" s="182"/>
      <c r="R225" s="182"/>
      <c r="S225" s="182"/>
      <c r="X225" s="182"/>
      <c r="Y225" s="182"/>
    </row>
    <row r="226" spans="6:25" s="181" customFormat="1" ht="18.75">
      <c r="F226" s="182"/>
      <c r="I226" s="182"/>
      <c r="L226" s="182"/>
      <c r="M226" s="182"/>
      <c r="N226" s="182"/>
      <c r="O226" s="182"/>
      <c r="R226" s="182"/>
      <c r="S226" s="182"/>
      <c r="X226" s="182"/>
      <c r="Y226" s="182"/>
    </row>
    <row r="227" spans="6:25" s="181" customFormat="1" ht="18.75">
      <c r="F227" s="182"/>
      <c r="I227" s="182"/>
      <c r="L227" s="182"/>
      <c r="M227" s="182"/>
      <c r="N227" s="182"/>
      <c r="O227" s="182"/>
      <c r="R227" s="182"/>
      <c r="S227" s="182"/>
      <c r="X227" s="182"/>
      <c r="Y227" s="182"/>
    </row>
    <row r="228" spans="6:25" s="181" customFormat="1" ht="18.75">
      <c r="F228" s="182"/>
      <c r="I228" s="182"/>
      <c r="L228" s="182"/>
      <c r="M228" s="182"/>
      <c r="N228" s="182"/>
      <c r="O228" s="182"/>
      <c r="R228" s="182"/>
      <c r="S228" s="182"/>
      <c r="X228" s="182"/>
      <c r="Y228" s="182"/>
    </row>
    <row r="229" spans="6:25" s="181" customFormat="1" ht="18.75">
      <c r="F229" s="182"/>
      <c r="I229" s="182"/>
      <c r="L229" s="182"/>
      <c r="M229" s="182"/>
      <c r="N229" s="182"/>
      <c r="O229" s="182"/>
      <c r="R229" s="182"/>
      <c r="S229" s="182"/>
      <c r="X229" s="182"/>
      <c r="Y229" s="182"/>
    </row>
    <row r="230" spans="6:25" s="181" customFormat="1" ht="18.75">
      <c r="F230" s="182"/>
      <c r="I230" s="182"/>
      <c r="L230" s="182"/>
      <c r="M230" s="182"/>
      <c r="N230" s="182"/>
      <c r="O230" s="182"/>
      <c r="R230" s="182"/>
      <c r="S230" s="182"/>
      <c r="X230" s="182"/>
      <c r="Y230" s="182"/>
    </row>
    <row r="231" spans="6:25" s="181" customFormat="1" ht="18.75">
      <c r="F231" s="182"/>
      <c r="I231" s="182"/>
      <c r="L231" s="182"/>
      <c r="M231" s="182"/>
      <c r="N231" s="182"/>
      <c r="O231" s="182"/>
      <c r="R231" s="182"/>
      <c r="S231" s="182"/>
      <c r="X231" s="182"/>
      <c r="Y231" s="182"/>
    </row>
    <row r="232" spans="6:25" s="181" customFormat="1" ht="18.75">
      <c r="F232" s="182"/>
      <c r="I232" s="182"/>
      <c r="L232" s="182"/>
      <c r="M232" s="182"/>
      <c r="N232" s="182"/>
      <c r="O232" s="182"/>
      <c r="R232" s="182"/>
      <c r="S232" s="182"/>
      <c r="X232" s="182"/>
      <c r="Y232" s="182"/>
    </row>
    <row r="233" spans="6:25" s="181" customFormat="1" ht="18.75">
      <c r="F233" s="182"/>
      <c r="I233" s="182"/>
      <c r="L233" s="182"/>
      <c r="M233" s="182"/>
      <c r="N233" s="182"/>
      <c r="O233" s="182"/>
      <c r="R233" s="182"/>
      <c r="S233" s="182"/>
      <c r="X233" s="182"/>
      <c r="Y233" s="182"/>
    </row>
    <row r="234" spans="6:25" s="181" customFormat="1" ht="18.75">
      <c r="F234" s="182"/>
      <c r="I234" s="182"/>
      <c r="L234" s="182"/>
      <c r="M234" s="182"/>
      <c r="N234" s="182"/>
      <c r="O234" s="182"/>
      <c r="R234" s="182"/>
      <c r="S234" s="182"/>
      <c r="X234" s="182"/>
      <c r="Y234" s="182"/>
    </row>
    <row r="235" spans="6:25" s="181" customFormat="1" ht="18.75">
      <c r="F235" s="182"/>
      <c r="I235" s="182"/>
      <c r="L235" s="182"/>
      <c r="M235" s="182"/>
      <c r="N235" s="182"/>
      <c r="O235" s="182"/>
      <c r="R235" s="182"/>
      <c r="S235" s="182"/>
      <c r="X235" s="182"/>
      <c r="Y235" s="182"/>
    </row>
    <row r="236" spans="6:25" s="181" customFormat="1" ht="18.75">
      <c r="F236" s="182"/>
      <c r="I236" s="182"/>
      <c r="L236" s="182"/>
      <c r="M236" s="182"/>
      <c r="N236" s="182"/>
      <c r="O236" s="182"/>
      <c r="R236" s="182"/>
      <c r="S236" s="182"/>
      <c r="X236" s="182"/>
      <c r="Y236" s="182"/>
    </row>
    <row r="237" spans="6:25" s="181" customFormat="1" ht="18.75">
      <c r="F237" s="182"/>
      <c r="I237" s="182"/>
      <c r="L237" s="182"/>
      <c r="M237" s="182"/>
      <c r="N237" s="182"/>
      <c r="O237" s="182"/>
      <c r="R237" s="182"/>
      <c r="S237" s="182"/>
      <c r="X237" s="182"/>
      <c r="Y237" s="182"/>
    </row>
    <row r="238" spans="6:25" s="181" customFormat="1" ht="18.75">
      <c r="F238" s="182"/>
      <c r="I238" s="182"/>
      <c r="L238" s="182"/>
      <c r="M238" s="182"/>
      <c r="N238" s="182"/>
      <c r="O238" s="182"/>
      <c r="R238" s="182"/>
      <c r="S238" s="182"/>
      <c r="X238" s="182"/>
      <c r="Y238" s="182"/>
    </row>
    <row r="239" spans="6:25" s="181" customFormat="1" ht="18.75">
      <c r="F239" s="182"/>
      <c r="I239" s="182"/>
      <c r="L239" s="182"/>
      <c r="M239" s="182"/>
      <c r="N239" s="182"/>
      <c r="O239" s="182"/>
      <c r="R239" s="182"/>
      <c r="S239" s="182"/>
      <c r="X239" s="182"/>
      <c r="Y239" s="182"/>
    </row>
    <row r="240" spans="6:25" s="181" customFormat="1" ht="18.75">
      <c r="F240" s="182"/>
      <c r="I240" s="182"/>
      <c r="L240" s="182"/>
      <c r="M240" s="182"/>
      <c r="N240" s="182"/>
      <c r="O240" s="182"/>
      <c r="R240" s="182"/>
      <c r="S240" s="182"/>
      <c r="X240" s="182"/>
      <c r="Y240" s="182"/>
    </row>
    <row r="241" spans="6:25" s="181" customFormat="1" ht="18.75">
      <c r="F241" s="182"/>
      <c r="I241" s="182"/>
      <c r="L241" s="182"/>
      <c r="M241" s="182"/>
      <c r="N241" s="182"/>
      <c r="O241" s="182"/>
      <c r="R241" s="182"/>
      <c r="S241" s="182"/>
      <c r="X241" s="182"/>
      <c r="Y241" s="182"/>
    </row>
    <row r="242" spans="6:25" s="181" customFormat="1" ht="18.75">
      <c r="F242" s="182"/>
      <c r="I242" s="182"/>
      <c r="L242" s="182"/>
      <c r="M242" s="182"/>
      <c r="N242" s="182"/>
      <c r="O242" s="182"/>
      <c r="R242" s="182"/>
      <c r="S242" s="182"/>
      <c r="X242" s="182"/>
      <c r="Y242" s="182"/>
    </row>
    <row r="243" spans="6:25" s="181" customFormat="1" ht="18.75">
      <c r="F243" s="182"/>
      <c r="I243" s="182"/>
      <c r="L243" s="182"/>
      <c r="M243" s="182"/>
      <c r="N243" s="182"/>
      <c r="O243" s="182"/>
      <c r="R243" s="182"/>
      <c r="S243" s="182"/>
      <c r="X243" s="182"/>
      <c r="Y243" s="182"/>
    </row>
    <row r="244" spans="6:25" s="181" customFormat="1" ht="18.75">
      <c r="F244" s="182"/>
      <c r="I244" s="182"/>
      <c r="L244" s="182"/>
      <c r="M244" s="182"/>
      <c r="N244" s="182"/>
      <c r="O244" s="182"/>
      <c r="R244" s="182"/>
      <c r="S244" s="182"/>
      <c r="X244" s="182"/>
      <c r="Y244" s="182"/>
    </row>
    <row r="245" spans="6:25" s="181" customFormat="1" ht="18.75">
      <c r="F245" s="182"/>
      <c r="I245" s="182"/>
      <c r="L245" s="182"/>
      <c r="M245" s="182"/>
      <c r="N245" s="182"/>
      <c r="O245" s="182"/>
      <c r="R245" s="182"/>
      <c r="S245" s="182"/>
      <c r="X245" s="182"/>
      <c r="Y245" s="182"/>
    </row>
    <row r="246" spans="6:25" s="181" customFormat="1" ht="18.75">
      <c r="F246" s="182"/>
      <c r="I246" s="182"/>
      <c r="L246" s="182"/>
      <c r="M246" s="182"/>
      <c r="N246" s="182"/>
      <c r="O246" s="182"/>
      <c r="R246" s="182"/>
      <c r="S246" s="182"/>
      <c r="X246" s="182"/>
      <c r="Y246" s="182"/>
    </row>
    <row r="247" spans="6:25" s="181" customFormat="1" ht="18.75">
      <c r="F247" s="182"/>
      <c r="I247" s="182"/>
      <c r="L247" s="182"/>
      <c r="M247" s="182"/>
      <c r="N247" s="182"/>
      <c r="O247" s="182"/>
      <c r="R247" s="182"/>
      <c r="S247" s="182"/>
      <c r="X247" s="182"/>
      <c r="Y247" s="182"/>
    </row>
    <row r="248" spans="6:25" s="181" customFormat="1" ht="18.75">
      <c r="F248" s="182"/>
      <c r="I248" s="182"/>
      <c r="L248" s="182"/>
      <c r="M248" s="182"/>
      <c r="N248" s="182"/>
      <c r="O248" s="182"/>
      <c r="R248" s="182"/>
      <c r="S248" s="182"/>
      <c r="X248" s="182"/>
      <c r="Y248" s="182"/>
    </row>
    <row r="249" spans="6:25" s="181" customFormat="1" ht="18.75">
      <c r="F249" s="182"/>
      <c r="I249" s="182"/>
      <c r="L249" s="182"/>
      <c r="M249" s="182"/>
      <c r="N249" s="182"/>
      <c r="O249" s="182"/>
      <c r="R249" s="182"/>
      <c r="S249" s="182"/>
      <c r="X249" s="182"/>
      <c r="Y249" s="182"/>
    </row>
    <row r="250" spans="6:25" s="181" customFormat="1" ht="18.75">
      <c r="F250" s="182"/>
      <c r="I250" s="182"/>
      <c r="L250" s="182"/>
      <c r="M250" s="182"/>
      <c r="N250" s="182"/>
      <c r="O250" s="182"/>
      <c r="R250" s="182"/>
      <c r="S250" s="182"/>
      <c r="X250" s="182"/>
      <c r="Y250" s="182"/>
    </row>
    <row r="251" spans="6:25" s="181" customFormat="1" ht="18.75">
      <c r="F251" s="182"/>
      <c r="I251" s="182"/>
      <c r="L251" s="182"/>
      <c r="M251" s="182"/>
      <c r="N251" s="182"/>
      <c r="O251" s="182"/>
      <c r="R251" s="182"/>
      <c r="S251" s="182"/>
      <c r="X251" s="182"/>
      <c r="Y251" s="182"/>
    </row>
    <row r="252" spans="6:25" s="181" customFormat="1" ht="18.75">
      <c r="F252" s="182"/>
      <c r="I252" s="182"/>
      <c r="L252" s="182"/>
      <c r="M252" s="182"/>
      <c r="N252" s="182"/>
      <c r="O252" s="182"/>
      <c r="R252" s="182"/>
      <c r="S252" s="182"/>
      <c r="X252" s="182"/>
      <c r="Y252" s="182"/>
    </row>
    <row r="253" spans="6:25" s="181" customFormat="1" ht="18.75">
      <c r="F253" s="182"/>
      <c r="I253" s="182"/>
      <c r="L253" s="182"/>
      <c r="M253" s="182"/>
      <c r="N253" s="182"/>
      <c r="O253" s="182"/>
      <c r="R253" s="182"/>
      <c r="S253" s="182"/>
      <c r="X253" s="182"/>
      <c r="Y253" s="182"/>
    </row>
    <row r="254" spans="6:25" s="181" customFormat="1" ht="18.75">
      <c r="F254" s="182"/>
      <c r="I254" s="182"/>
      <c r="L254" s="182"/>
      <c r="M254" s="182"/>
      <c r="N254" s="182"/>
      <c r="O254" s="182"/>
      <c r="R254" s="182"/>
      <c r="S254" s="182"/>
      <c r="X254" s="182"/>
      <c r="Y254" s="182"/>
    </row>
    <row r="255" spans="6:25" s="181" customFormat="1" ht="18.75">
      <c r="F255" s="182"/>
      <c r="I255" s="182"/>
      <c r="L255" s="182"/>
      <c r="M255" s="182"/>
      <c r="N255" s="182"/>
      <c r="O255" s="182"/>
      <c r="R255" s="182"/>
      <c r="S255" s="182"/>
      <c r="X255" s="182"/>
      <c r="Y255" s="182"/>
    </row>
  </sheetData>
  <sheetProtection/>
  <mergeCells count="131">
    <mergeCell ref="B111:D111"/>
    <mergeCell ref="B112:D112"/>
    <mergeCell ref="B113:D113"/>
    <mergeCell ref="B105:D105"/>
    <mergeCell ref="B106:C106"/>
    <mergeCell ref="B107:D107"/>
    <mergeCell ref="B108:D108"/>
    <mergeCell ref="B109:C109"/>
    <mergeCell ref="B110:D110"/>
    <mergeCell ref="B100:D100"/>
    <mergeCell ref="B101:D101"/>
    <mergeCell ref="B102:D102"/>
    <mergeCell ref="B103:D103"/>
    <mergeCell ref="B104:D104"/>
    <mergeCell ref="B87:D87"/>
    <mergeCell ref="B89:D89"/>
    <mergeCell ref="B95:D95"/>
    <mergeCell ref="B96:D96"/>
    <mergeCell ref="B97:D97"/>
    <mergeCell ref="P82:P85"/>
    <mergeCell ref="Q82:Q85"/>
    <mergeCell ref="R82:U83"/>
    <mergeCell ref="V82:V85"/>
    <mergeCell ref="X82:X85"/>
    <mergeCell ref="B99:D99"/>
    <mergeCell ref="B98:D98"/>
    <mergeCell ref="Y82:Y85"/>
    <mergeCell ref="Z82:Z85"/>
    <mergeCell ref="H83:H85"/>
    <mergeCell ref="W83:W85"/>
    <mergeCell ref="L84:L85"/>
    <mergeCell ref="M84:N84"/>
    <mergeCell ref="O84:O85"/>
    <mergeCell ref="R84:T84"/>
    <mergeCell ref="U84:U85"/>
    <mergeCell ref="L82:O83"/>
    <mergeCell ref="B75:D75"/>
    <mergeCell ref="B76:D76"/>
    <mergeCell ref="B77:D77"/>
    <mergeCell ref="A80:Z80"/>
    <mergeCell ref="B82:D85"/>
    <mergeCell ref="F82:F85"/>
    <mergeCell ref="G82:G85"/>
    <mergeCell ref="I82:I85"/>
    <mergeCell ref="J82:J85"/>
    <mergeCell ref="K82:K85"/>
    <mergeCell ref="B63:D63"/>
    <mergeCell ref="B64:D64"/>
    <mergeCell ref="B65:D65"/>
    <mergeCell ref="B66:D66"/>
    <mergeCell ref="B67:D67"/>
    <mergeCell ref="B68:D68"/>
    <mergeCell ref="B69:D69"/>
    <mergeCell ref="B70:C70"/>
    <mergeCell ref="B71:D71"/>
    <mergeCell ref="B72:D72"/>
    <mergeCell ref="B73:C73"/>
    <mergeCell ref="B74:D74"/>
    <mergeCell ref="K46:K49"/>
    <mergeCell ref="L46:O47"/>
    <mergeCell ref="P46:P49"/>
    <mergeCell ref="Q46:Q49"/>
    <mergeCell ref="R46:U47"/>
    <mergeCell ref="V46:V49"/>
    <mergeCell ref="X46:X49"/>
    <mergeCell ref="Y46:Y49"/>
    <mergeCell ref="Z46:Z49"/>
    <mergeCell ref="H47:H49"/>
    <mergeCell ref="W47:W49"/>
    <mergeCell ref="L48:L49"/>
    <mergeCell ref="M48:N48"/>
    <mergeCell ref="O48:O49"/>
    <mergeCell ref="R48:T48"/>
    <mergeCell ref="U48:U49"/>
    <mergeCell ref="B51:D51"/>
    <mergeCell ref="B53:D53"/>
    <mergeCell ref="B59:D59"/>
    <mergeCell ref="B60:D60"/>
    <mergeCell ref="B61:D61"/>
    <mergeCell ref="B62:D62"/>
    <mergeCell ref="B33:D33"/>
    <mergeCell ref="B34:D34"/>
    <mergeCell ref="B35:D35"/>
    <mergeCell ref="F41:AC42"/>
    <mergeCell ref="A44:Z44"/>
    <mergeCell ref="B46:D49"/>
    <mergeCell ref="F46:F49"/>
    <mergeCell ref="G46:G49"/>
    <mergeCell ref="I46:I49"/>
    <mergeCell ref="J46:J49"/>
    <mergeCell ref="B30:D30"/>
    <mergeCell ref="B31:C31"/>
    <mergeCell ref="B32:D32"/>
    <mergeCell ref="B21:D21"/>
    <mergeCell ref="B22:D22"/>
    <mergeCell ref="B23:D23"/>
    <mergeCell ref="B24:D24"/>
    <mergeCell ref="B25:D25"/>
    <mergeCell ref="B26:D26"/>
    <mergeCell ref="V4:V7"/>
    <mergeCell ref="X4:X7"/>
    <mergeCell ref="Y4:Y7"/>
    <mergeCell ref="B27:D27"/>
    <mergeCell ref="B28:C28"/>
    <mergeCell ref="B29:D29"/>
    <mergeCell ref="H5:H7"/>
    <mergeCell ref="W5:W7"/>
    <mergeCell ref="L6:L7"/>
    <mergeCell ref="M6:N6"/>
    <mergeCell ref="O6:O7"/>
    <mergeCell ref="R6:T6"/>
    <mergeCell ref="U6:U7"/>
    <mergeCell ref="P4:P7"/>
    <mergeCell ref="Q4:Q7"/>
    <mergeCell ref="R4:U5"/>
    <mergeCell ref="B9:D9"/>
    <mergeCell ref="B11:D11"/>
    <mergeCell ref="B17:D17"/>
    <mergeCell ref="B18:D18"/>
    <mergeCell ref="B19:D19"/>
    <mergeCell ref="B20:D20"/>
    <mergeCell ref="A1:Z1"/>
    <mergeCell ref="A2:Z2"/>
    <mergeCell ref="B4:D7"/>
    <mergeCell ref="F4:F7"/>
    <mergeCell ref="G4:G7"/>
    <mergeCell ref="I4:I7"/>
    <mergeCell ref="J4:J7"/>
    <mergeCell ref="K4:K7"/>
    <mergeCell ref="L4:O5"/>
    <mergeCell ref="Z4:Z7"/>
  </mergeCells>
  <printOptions verticalCentered="1"/>
  <pageMargins left="0.5905511811023623" right="0.3937007874015748" top="0.7480314960629921" bottom="0.5511811023622047" header="0.31496062992125984" footer="0.31496062992125984"/>
  <pageSetup blackAndWhite="1" horizontalDpi="300" verticalDpi="300" orientation="landscape" paperSize="9" scale="73" r:id="rId1"/>
  <rowBreaks count="2" manualBreakCount="2">
    <brk id="43" max="25" man="1"/>
    <brk id="79" max="25" man="1"/>
  </rowBreaks>
</worksheet>
</file>

<file path=xl/worksheets/sheet2.xml><?xml version="1.0" encoding="utf-8"?>
<worksheet xmlns="http://schemas.openxmlformats.org/spreadsheetml/2006/main" xmlns:r="http://schemas.openxmlformats.org/officeDocument/2006/relationships">
  <dimension ref="A2:AE282"/>
  <sheetViews>
    <sheetView view="pageBreakPreview" zoomScaleSheetLayoutView="100" zoomScalePageLayoutView="0" workbookViewId="0" topLeftCell="A163">
      <selection activeCell="AC129" sqref="AC129"/>
    </sheetView>
  </sheetViews>
  <sheetFormatPr defaultColWidth="9.140625" defaultRowHeight="15"/>
  <cols>
    <col min="1" max="1" width="0.71875" style="0" customWidth="1"/>
    <col min="2" max="2" width="1.28515625" style="0" customWidth="1"/>
    <col min="3" max="3" width="9.57421875" style="0" customWidth="1"/>
    <col min="4" max="4" width="1.28515625" style="0" customWidth="1"/>
    <col min="5" max="5" width="0.71875" style="0" customWidth="1"/>
    <col min="6" max="6" width="9.57421875" style="27" customWidth="1"/>
    <col min="7" max="8" width="9.57421875" style="0" customWidth="1"/>
    <col min="9" max="9" width="9.57421875" style="27" customWidth="1"/>
    <col min="10" max="11" width="9.57421875" style="0" customWidth="1"/>
    <col min="12" max="15" width="9.57421875" style="27" customWidth="1"/>
    <col min="16" max="17" width="9.57421875" style="0" customWidth="1"/>
    <col min="18" max="19" width="9.57421875" style="27" customWidth="1"/>
    <col min="20" max="20" width="9.57421875" style="31" customWidth="1"/>
    <col min="21" max="22" width="9.57421875" style="0" customWidth="1"/>
    <col min="23" max="23" width="4.8515625" style="32" customWidth="1"/>
    <col min="24" max="24" width="9.57421875" style="0" customWidth="1"/>
    <col min="25" max="25" width="9.57421875" style="27" customWidth="1"/>
    <col min="26" max="26" width="4.8515625" style="27" customWidth="1"/>
    <col min="27" max="27" width="9.57421875" style="33" customWidth="1"/>
    <col min="28" max="28" width="9.57421875" style="0" customWidth="1"/>
    <col min="29" max="29" width="4.8515625" style="0" customWidth="1"/>
    <col min="31" max="31" width="11.8515625" style="0" customWidth="1"/>
  </cols>
  <sheetData>
    <row r="1" ht="17.25" customHeight="1"/>
    <row r="2" spans="1:31" s="1" customFormat="1" ht="30" customHeight="1">
      <c r="A2" s="234" t="s">
        <v>120</v>
      </c>
      <c r="B2" s="234"/>
      <c r="C2" s="234"/>
      <c r="D2" s="234"/>
      <c r="E2" s="234"/>
      <c r="F2" s="234"/>
      <c r="G2" s="234"/>
      <c r="H2" s="234"/>
      <c r="I2" s="234"/>
      <c r="J2" s="234"/>
      <c r="K2" s="234"/>
      <c r="L2" s="234"/>
      <c r="M2" s="234"/>
      <c r="N2" s="234"/>
      <c r="O2" s="234"/>
      <c r="P2" s="234"/>
      <c r="Q2" s="234"/>
      <c r="R2" s="234"/>
      <c r="S2" s="234"/>
      <c r="T2" s="234"/>
      <c r="U2" s="234"/>
      <c r="V2" s="234"/>
      <c r="W2" s="234"/>
      <c r="X2" s="234"/>
      <c r="Y2" s="234"/>
      <c r="Z2" s="234"/>
      <c r="AA2" s="234"/>
      <c r="AB2" s="234"/>
      <c r="AC2" s="34"/>
      <c r="AE2" s="2"/>
    </row>
    <row r="3" spans="1:29" s="3" customFormat="1" ht="18" customHeight="1">
      <c r="A3" s="4"/>
      <c r="B3" s="4"/>
      <c r="C3" s="5" t="s">
        <v>1</v>
      </c>
      <c r="D3" s="4"/>
      <c r="E3" s="4"/>
      <c r="F3" s="6"/>
      <c r="I3" s="6"/>
      <c r="L3" s="6"/>
      <c r="M3" s="6"/>
      <c r="N3" s="6"/>
      <c r="O3" s="6"/>
      <c r="R3" s="6"/>
      <c r="S3" s="6"/>
      <c r="T3" s="35"/>
      <c r="W3" s="36"/>
      <c r="Y3" s="6"/>
      <c r="Z3" s="6"/>
      <c r="AA3" s="37"/>
      <c r="AC3" s="7" t="s">
        <v>2</v>
      </c>
    </row>
    <row r="4" spans="1:31" s="8" customFormat="1" ht="9" customHeight="1">
      <c r="A4" s="9"/>
      <c r="B4" s="188" t="s">
        <v>3</v>
      </c>
      <c r="C4" s="189"/>
      <c r="D4" s="189"/>
      <c r="E4" s="10"/>
      <c r="F4" s="193" t="s">
        <v>4</v>
      </c>
      <c r="G4" s="196" t="s">
        <v>5</v>
      </c>
      <c r="H4" s="38"/>
      <c r="I4" s="208" t="s">
        <v>6</v>
      </c>
      <c r="J4" s="208" t="s">
        <v>7</v>
      </c>
      <c r="K4" s="208" t="s">
        <v>8</v>
      </c>
      <c r="L4" s="204" t="s">
        <v>9</v>
      </c>
      <c r="M4" s="204"/>
      <c r="N4" s="204"/>
      <c r="O4" s="204"/>
      <c r="P4" s="208" t="s">
        <v>10</v>
      </c>
      <c r="Q4" s="213" t="s">
        <v>11</v>
      </c>
      <c r="R4" s="217" t="s">
        <v>12</v>
      </c>
      <c r="S4" s="217"/>
      <c r="T4" s="217"/>
      <c r="U4" s="217"/>
      <c r="V4" s="241" t="s">
        <v>13</v>
      </c>
      <c r="W4" s="39"/>
      <c r="X4" s="38"/>
      <c r="Y4" s="196" t="s">
        <v>14</v>
      </c>
      <c r="Z4" s="40"/>
      <c r="AA4" s="244" t="s">
        <v>62</v>
      </c>
      <c r="AB4" s="196" t="s">
        <v>16</v>
      </c>
      <c r="AC4" s="41"/>
      <c r="AE4" s="12"/>
    </row>
    <row r="5" spans="1:31" s="8" customFormat="1" ht="9" customHeight="1">
      <c r="A5" s="13"/>
      <c r="B5" s="190"/>
      <c r="C5" s="191"/>
      <c r="D5" s="191"/>
      <c r="E5" s="14"/>
      <c r="F5" s="194"/>
      <c r="G5" s="197"/>
      <c r="H5" s="208" t="s">
        <v>17</v>
      </c>
      <c r="I5" s="209"/>
      <c r="J5" s="209"/>
      <c r="K5" s="209"/>
      <c r="L5" s="204"/>
      <c r="M5" s="204"/>
      <c r="N5" s="204"/>
      <c r="O5" s="204"/>
      <c r="P5" s="209"/>
      <c r="Q5" s="214"/>
      <c r="R5" s="217"/>
      <c r="S5" s="217"/>
      <c r="T5" s="217"/>
      <c r="U5" s="217"/>
      <c r="V5" s="242"/>
      <c r="W5" s="237" t="s">
        <v>63</v>
      </c>
      <c r="X5" s="208" t="s">
        <v>18</v>
      </c>
      <c r="Y5" s="209"/>
      <c r="Z5" s="196" t="s">
        <v>63</v>
      </c>
      <c r="AA5" s="245"/>
      <c r="AB5" s="197"/>
      <c r="AC5" s="208" t="s">
        <v>63</v>
      </c>
      <c r="AE5" s="12"/>
    </row>
    <row r="6" spans="1:31" s="8" customFormat="1" ht="18" customHeight="1">
      <c r="A6" s="13"/>
      <c r="B6" s="191"/>
      <c r="C6" s="191"/>
      <c r="D6" s="191"/>
      <c r="E6" s="14"/>
      <c r="F6" s="194"/>
      <c r="G6" s="197"/>
      <c r="H6" s="209"/>
      <c r="I6" s="235"/>
      <c r="J6" s="209"/>
      <c r="K6" s="209"/>
      <c r="L6" s="204" t="s">
        <v>19</v>
      </c>
      <c r="M6" s="204" t="s">
        <v>20</v>
      </c>
      <c r="N6" s="204"/>
      <c r="O6" s="204" t="s">
        <v>21</v>
      </c>
      <c r="P6" s="209" t="s">
        <v>22</v>
      </c>
      <c r="Q6" s="215"/>
      <c r="R6" s="240" t="s">
        <v>23</v>
      </c>
      <c r="S6" s="240"/>
      <c r="T6" s="240"/>
      <c r="U6" s="204" t="s">
        <v>24</v>
      </c>
      <c r="V6" s="242"/>
      <c r="W6" s="238"/>
      <c r="X6" s="209"/>
      <c r="Y6" s="235"/>
      <c r="Z6" s="197"/>
      <c r="AA6" s="245"/>
      <c r="AB6" s="197"/>
      <c r="AC6" s="209"/>
      <c r="AE6" s="12"/>
    </row>
    <row r="7" spans="1:31" s="8" customFormat="1" ht="66" customHeight="1">
      <c r="A7" s="15"/>
      <c r="B7" s="192"/>
      <c r="C7" s="192"/>
      <c r="D7" s="192"/>
      <c r="E7" s="16"/>
      <c r="F7" s="195"/>
      <c r="G7" s="198"/>
      <c r="H7" s="210"/>
      <c r="I7" s="236"/>
      <c r="J7" s="210"/>
      <c r="K7" s="210"/>
      <c r="L7" s="204"/>
      <c r="M7" s="17" t="s">
        <v>25</v>
      </c>
      <c r="N7" s="17" t="s">
        <v>26</v>
      </c>
      <c r="O7" s="204"/>
      <c r="P7" s="210"/>
      <c r="Q7" s="216"/>
      <c r="R7" s="17" t="s">
        <v>27</v>
      </c>
      <c r="S7" s="17" t="s">
        <v>28</v>
      </c>
      <c r="T7" s="42" t="s">
        <v>64</v>
      </c>
      <c r="U7" s="204"/>
      <c r="V7" s="243"/>
      <c r="W7" s="239"/>
      <c r="X7" s="210"/>
      <c r="Y7" s="236"/>
      <c r="Z7" s="198"/>
      <c r="AA7" s="246"/>
      <c r="AB7" s="198"/>
      <c r="AC7" s="210"/>
      <c r="AE7" s="12"/>
    </row>
    <row r="8" spans="1:29" s="50" customFormat="1" ht="15.75" customHeight="1">
      <c r="A8" s="43"/>
      <c r="B8" s="44"/>
      <c r="C8" s="44"/>
      <c r="D8" s="44"/>
      <c r="E8" s="45"/>
      <c r="F8" s="44"/>
      <c r="G8" s="46"/>
      <c r="H8" s="46"/>
      <c r="I8" s="44"/>
      <c r="J8" s="46"/>
      <c r="K8" s="46"/>
      <c r="L8" s="44"/>
      <c r="M8" s="44"/>
      <c r="N8" s="46"/>
      <c r="O8" s="46"/>
      <c r="P8" s="46"/>
      <c r="Q8" s="44"/>
      <c r="R8" s="46"/>
      <c r="S8" s="46"/>
      <c r="T8" s="47"/>
      <c r="U8" s="46"/>
      <c r="V8" s="46"/>
      <c r="W8" s="48"/>
      <c r="X8" s="44"/>
      <c r="Y8" s="44"/>
      <c r="Z8" s="44"/>
      <c r="AA8" s="49"/>
      <c r="AB8" s="44"/>
      <c r="AC8" s="45"/>
    </row>
    <row r="9" spans="1:29" s="60" customFormat="1" ht="13.5" customHeight="1">
      <c r="A9" s="51"/>
      <c r="B9" s="247" t="s">
        <v>30</v>
      </c>
      <c r="C9" s="247"/>
      <c r="D9" s="247"/>
      <c r="E9" s="52"/>
      <c r="F9" s="53">
        <v>1037284</v>
      </c>
      <c r="G9" s="54">
        <v>578341</v>
      </c>
      <c r="H9" s="54">
        <v>577816</v>
      </c>
      <c r="I9" s="53">
        <v>174822</v>
      </c>
      <c r="J9" s="54">
        <v>45173</v>
      </c>
      <c r="K9" s="54">
        <v>5657</v>
      </c>
      <c r="L9" s="53">
        <v>9433</v>
      </c>
      <c r="M9" s="53">
        <v>169619</v>
      </c>
      <c r="N9" s="53">
        <v>2680</v>
      </c>
      <c r="O9" s="53">
        <v>3110</v>
      </c>
      <c r="P9" s="54">
        <v>48147</v>
      </c>
      <c r="Q9" s="53">
        <v>302</v>
      </c>
      <c r="R9" s="54">
        <v>302</v>
      </c>
      <c r="S9" s="54">
        <v>201</v>
      </c>
      <c r="T9" s="54">
        <v>101</v>
      </c>
      <c r="U9" s="55">
        <v>1206</v>
      </c>
      <c r="V9" s="56">
        <v>55.755319</v>
      </c>
      <c r="W9" s="57"/>
      <c r="X9" s="58">
        <v>55.704706</v>
      </c>
      <c r="Y9" s="58">
        <v>16.853822</v>
      </c>
      <c r="Z9" s="58"/>
      <c r="AA9" s="55">
        <v>180560</v>
      </c>
      <c r="AB9" s="58">
        <v>17.406998</v>
      </c>
      <c r="AC9" s="59"/>
    </row>
    <row r="10" spans="1:29" s="60" customFormat="1" ht="14.25">
      <c r="A10" s="51"/>
      <c r="B10" s="61"/>
      <c r="C10" s="62"/>
      <c r="D10" s="61"/>
      <c r="E10" s="52"/>
      <c r="F10" s="53"/>
      <c r="G10" s="54"/>
      <c r="H10" s="54"/>
      <c r="I10" s="53"/>
      <c r="J10" s="54"/>
      <c r="K10" s="54"/>
      <c r="L10" s="53"/>
      <c r="M10" s="53"/>
      <c r="N10" s="54"/>
      <c r="O10" s="54"/>
      <c r="P10" s="54"/>
      <c r="Q10" s="53"/>
      <c r="R10" s="54"/>
      <c r="S10" s="54"/>
      <c r="T10" s="54"/>
      <c r="U10" s="56"/>
      <c r="V10" s="56"/>
      <c r="W10" s="57"/>
      <c r="X10" s="58"/>
      <c r="Y10" s="58"/>
      <c r="Z10" s="58"/>
      <c r="AA10" s="63"/>
      <c r="AB10" s="58"/>
      <c r="AC10" s="59"/>
    </row>
    <row r="11" spans="1:29" s="60" customFormat="1" ht="13.5" customHeight="1">
      <c r="A11" s="51"/>
      <c r="B11" s="247" t="s">
        <v>31</v>
      </c>
      <c r="C11" s="247"/>
      <c r="D11" s="247"/>
      <c r="E11" s="52"/>
      <c r="F11" s="53">
        <v>1012007</v>
      </c>
      <c r="G11" s="54">
        <v>580550</v>
      </c>
      <c r="H11" s="54">
        <v>579870</v>
      </c>
      <c r="I11" s="53">
        <v>175185</v>
      </c>
      <c r="J11" s="54">
        <v>42553</v>
      </c>
      <c r="K11" s="54">
        <v>5769</v>
      </c>
      <c r="L11" s="53">
        <v>4354</v>
      </c>
      <c r="M11" s="53">
        <v>153161</v>
      </c>
      <c r="N11" s="54">
        <v>2492</v>
      </c>
      <c r="O11" s="54">
        <v>2893</v>
      </c>
      <c r="P11" s="54">
        <v>44987</v>
      </c>
      <c r="Q11" s="53">
        <v>63</v>
      </c>
      <c r="R11" s="54">
        <v>297</v>
      </c>
      <c r="S11" s="54">
        <v>213</v>
      </c>
      <c r="T11" s="54">
        <v>84</v>
      </c>
      <c r="U11" s="54">
        <v>1314</v>
      </c>
      <c r="V11" s="56">
        <v>57.366204</v>
      </c>
      <c r="W11" s="57"/>
      <c r="X11" s="56">
        <v>57.299011</v>
      </c>
      <c r="Y11" s="58">
        <v>17.310651</v>
      </c>
      <c r="AA11" s="63">
        <v>159126</v>
      </c>
      <c r="AB11" s="58">
        <v>15.723804</v>
      </c>
      <c r="AC11" s="59"/>
    </row>
    <row r="12" spans="1:29" s="60" customFormat="1" ht="14.25">
      <c r="A12" s="51"/>
      <c r="B12" s="61"/>
      <c r="C12" s="62"/>
      <c r="D12" s="61"/>
      <c r="E12" s="52"/>
      <c r="F12" s="53"/>
      <c r="G12" s="54"/>
      <c r="H12" s="54"/>
      <c r="I12" s="53"/>
      <c r="J12" s="54"/>
      <c r="K12" s="54"/>
      <c r="L12" s="53"/>
      <c r="M12" s="53"/>
      <c r="N12" s="54"/>
      <c r="O12" s="54"/>
      <c r="P12" s="54"/>
      <c r="Q12" s="53"/>
      <c r="R12" s="54"/>
      <c r="S12" s="54"/>
      <c r="T12" s="54"/>
      <c r="U12" s="56"/>
      <c r="V12" s="56"/>
      <c r="W12" s="57"/>
      <c r="X12" s="58"/>
      <c r="Y12" s="58"/>
      <c r="Z12" s="58"/>
      <c r="AA12" s="63"/>
      <c r="AB12" s="58"/>
      <c r="AC12" s="59"/>
    </row>
    <row r="13" spans="1:29" s="60" customFormat="1" ht="14.25">
      <c r="A13" s="51"/>
      <c r="B13" s="61"/>
      <c r="C13" s="62"/>
      <c r="D13" s="61"/>
      <c r="E13" s="52"/>
      <c r="F13" s="53"/>
      <c r="G13" s="54"/>
      <c r="H13" s="54"/>
      <c r="I13" s="53"/>
      <c r="J13" s="54"/>
      <c r="K13" s="54"/>
      <c r="L13" s="53"/>
      <c r="M13" s="53"/>
      <c r="N13" s="54"/>
      <c r="O13" s="54"/>
      <c r="P13" s="54"/>
      <c r="Q13" s="53"/>
      <c r="R13" s="54"/>
      <c r="S13" s="54"/>
      <c r="T13" s="54"/>
      <c r="U13" s="56"/>
      <c r="V13" s="56"/>
      <c r="W13" s="57"/>
      <c r="X13" s="58"/>
      <c r="Y13" s="58"/>
      <c r="Z13" s="58"/>
      <c r="AA13" s="63"/>
      <c r="AB13" s="58"/>
      <c r="AC13" s="59"/>
    </row>
    <row r="14" spans="1:29" s="78" customFormat="1" ht="14.25">
      <c r="A14" s="64"/>
      <c r="B14" s="65"/>
      <c r="C14" s="66" t="s">
        <v>65</v>
      </c>
      <c r="D14" s="65"/>
      <c r="E14" s="67"/>
      <c r="F14" s="68">
        <v>39200</v>
      </c>
      <c r="G14" s="69">
        <v>18908</v>
      </c>
      <c r="H14" s="69">
        <v>18902</v>
      </c>
      <c r="I14" s="68">
        <v>9354</v>
      </c>
      <c r="J14" s="69">
        <v>1133</v>
      </c>
      <c r="K14" s="69">
        <v>173</v>
      </c>
      <c r="L14" s="68">
        <v>158</v>
      </c>
      <c r="M14" s="68">
        <v>7576</v>
      </c>
      <c r="N14" s="69">
        <v>99</v>
      </c>
      <c r="O14" s="69">
        <v>102</v>
      </c>
      <c r="P14" s="69">
        <v>1696</v>
      </c>
      <c r="Q14" s="68">
        <v>1</v>
      </c>
      <c r="R14" s="69">
        <v>2</v>
      </c>
      <c r="S14" s="69">
        <v>1</v>
      </c>
      <c r="T14" s="69">
        <v>1</v>
      </c>
      <c r="U14" s="70">
        <v>77</v>
      </c>
      <c r="V14" s="71">
        <v>48.234694</v>
      </c>
      <c r="W14" s="72">
        <v>34</v>
      </c>
      <c r="X14" s="71">
        <v>48.219388</v>
      </c>
      <c r="Y14" s="73">
        <v>23.862245</v>
      </c>
      <c r="Z14" s="74">
        <v>3</v>
      </c>
      <c r="AA14" s="75">
        <v>7813</v>
      </c>
      <c r="AB14" s="76">
        <v>19.931122</v>
      </c>
      <c r="AC14" s="77">
        <v>25</v>
      </c>
    </row>
    <row r="15" spans="1:29" s="78" customFormat="1" ht="14.25">
      <c r="A15" s="64"/>
      <c r="B15" s="65"/>
      <c r="C15" s="66" t="s">
        <v>66</v>
      </c>
      <c r="D15" s="65"/>
      <c r="E15" s="67"/>
      <c r="F15" s="68">
        <v>10798</v>
      </c>
      <c r="G15" s="69">
        <v>5330</v>
      </c>
      <c r="H15" s="69">
        <v>5319</v>
      </c>
      <c r="I15" s="68">
        <v>1754</v>
      </c>
      <c r="J15" s="69">
        <v>202</v>
      </c>
      <c r="K15" s="69">
        <v>228</v>
      </c>
      <c r="L15" s="68">
        <v>33</v>
      </c>
      <c r="M15" s="68">
        <v>2825</v>
      </c>
      <c r="N15" s="69">
        <v>23</v>
      </c>
      <c r="O15" s="69">
        <v>10</v>
      </c>
      <c r="P15" s="69">
        <v>393</v>
      </c>
      <c r="Q15" s="68">
        <v>0</v>
      </c>
      <c r="R15" s="69">
        <v>1</v>
      </c>
      <c r="S15" s="69">
        <v>1</v>
      </c>
      <c r="T15" s="69">
        <v>0</v>
      </c>
      <c r="U15" s="70">
        <v>6</v>
      </c>
      <c r="V15" s="71">
        <v>49.360993</v>
      </c>
      <c r="W15" s="72">
        <v>32</v>
      </c>
      <c r="X15" s="71">
        <v>49.259122</v>
      </c>
      <c r="Y15" s="73">
        <v>16.243749</v>
      </c>
      <c r="Z15" s="74">
        <v>35</v>
      </c>
      <c r="AA15" s="75">
        <v>2865</v>
      </c>
      <c r="AB15" s="76">
        <v>26.532691</v>
      </c>
      <c r="AC15" s="77">
        <v>9</v>
      </c>
    </row>
    <row r="16" spans="1:29" s="78" customFormat="1" ht="14.25">
      <c r="A16" s="64"/>
      <c r="B16" s="65"/>
      <c r="C16" s="66" t="s">
        <v>67</v>
      </c>
      <c r="D16" s="65"/>
      <c r="E16" s="67"/>
      <c r="F16" s="68">
        <v>10345</v>
      </c>
      <c r="G16" s="69">
        <v>4698</v>
      </c>
      <c r="H16" s="69">
        <v>4692</v>
      </c>
      <c r="I16" s="68">
        <v>2021</v>
      </c>
      <c r="J16" s="69">
        <v>414</v>
      </c>
      <c r="K16" s="69">
        <v>166</v>
      </c>
      <c r="L16" s="68">
        <v>22</v>
      </c>
      <c r="M16" s="68">
        <v>2779</v>
      </c>
      <c r="N16" s="69">
        <v>3</v>
      </c>
      <c r="O16" s="69">
        <v>4</v>
      </c>
      <c r="P16" s="69">
        <v>236</v>
      </c>
      <c r="Q16" s="68">
        <v>2</v>
      </c>
      <c r="R16" s="69">
        <v>2</v>
      </c>
      <c r="S16" s="69">
        <v>1</v>
      </c>
      <c r="T16" s="69">
        <v>1</v>
      </c>
      <c r="U16" s="70">
        <v>1</v>
      </c>
      <c r="V16" s="71">
        <v>45.413243</v>
      </c>
      <c r="W16" s="72">
        <v>44</v>
      </c>
      <c r="X16" s="71">
        <v>45.355244</v>
      </c>
      <c r="Y16" s="73">
        <v>19.536008</v>
      </c>
      <c r="Z16" s="74">
        <v>12</v>
      </c>
      <c r="AA16" s="75">
        <v>2804</v>
      </c>
      <c r="AB16" s="76">
        <v>27.104882</v>
      </c>
      <c r="AC16" s="77">
        <v>6</v>
      </c>
    </row>
    <row r="17" spans="1:29" s="78" customFormat="1" ht="14.25">
      <c r="A17" s="64"/>
      <c r="B17" s="65"/>
      <c r="C17" s="66" t="s">
        <v>68</v>
      </c>
      <c r="D17" s="65"/>
      <c r="E17" s="67"/>
      <c r="F17" s="68">
        <v>18805</v>
      </c>
      <c r="G17" s="69">
        <v>9744</v>
      </c>
      <c r="H17" s="69">
        <v>9732</v>
      </c>
      <c r="I17" s="68">
        <v>3394</v>
      </c>
      <c r="J17" s="69">
        <v>841</v>
      </c>
      <c r="K17" s="69">
        <v>175</v>
      </c>
      <c r="L17" s="68">
        <v>72</v>
      </c>
      <c r="M17" s="68">
        <v>3736</v>
      </c>
      <c r="N17" s="69">
        <v>31</v>
      </c>
      <c r="O17" s="69">
        <v>188</v>
      </c>
      <c r="P17" s="69">
        <v>621</v>
      </c>
      <c r="Q17" s="68">
        <v>3</v>
      </c>
      <c r="R17" s="69">
        <v>11</v>
      </c>
      <c r="S17" s="69">
        <v>9</v>
      </c>
      <c r="T17" s="69">
        <v>2</v>
      </c>
      <c r="U17" s="70">
        <v>29</v>
      </c>
      <c r="V17" s="71">
        <v>51.816006</v>
      </c>
      <c r="W17" s="72">
        <v>28</v>
      </c>
      <c r="X17" s="71">
        <v>51.752194</v>
      </c>
      <c r="Y17" s="73">
        <v>18.048391</v>
      </c>
      <c r="Z17" s="74">
        <v>22</v>
      </c>
      <c r="AA17" s="75">
        <v>3848</v>
      </c>
      <c r="AB17" s="76">
        <v>20.462643</v>
      </c>
      <c r="AC17" s="77">
        <v>20</v>
      </c>
    </row>
    <row r="18" spans="1:29" s="78" customFormat="1" ht="14.25">
      <c r="A18" s="64"/>
      <c r="B18" s="65"/>
      <c r="C18" s="66" t="s">
        <v>69</v>
      </c>
      <c r="D18" s="65"/>
      <c r="E18" s="67"/>
      <c r="F18" s="68">
        <v>7392</v>
      </c>
      <c r="G18" s="69">
        <v>3559</v>
      </c>
      <c r="H18" s="69">
        <v>3553</v>
      </c>
      <c r="I18" s="68">
        <v>1349</v>
      </c>
      <c r="J18" s="69">
        <v>133</v>
      </c>
      <c r="K18" s="69">
        <v>49</v>
      </c>
      <c r="L18" s="68">
        <v>182</v>
      </c>
      <c r="M18" s="68">
        <v>1776</v>
      </c>
      <c r="N18" s="69">
        <v>102</v>
      </c>
      <c r="O18" s="69">
        <v>4</v>
      </c>
      <c r="P18" s="69">
        <v>238</v>
      </c>
      <c r="Q18" s="68">
        <v>0</v>
      </c>
      <c r="R18" s="69">
        <v>13</v>
      </c>
      <c r="S18" s="69">
        <v>0</v>
      </c>
      <c r="T18" s="69">
        <v>13</v>
      </c>
      <c r="U18" s="70">
        <v>86</v>
      </c>
      <c r="V18" s="71">
        <v>48.146645</v>
      </c>
      <c r="W18" s="72">
        <v>35</v>
      </c>
      <c r="X18" s="71">
        <v>48.065476</v>
      </c>
      <c r="Y18" s="73">
        <v>18.249459</v>
      </c>
      <c r="Z18" s="74">
        <v>21</v>
      </c>
      <c r="AA18" s="75">
        <v>2057</v>
      </c>
      <c r="AB18" s="76">
        <v>27.827381</v>
      </c>
      <c r="AC18" s="77">
        <v>3</v>
      </c>
    </row>
    <row r="19" spans="1:29" s="78" customFormat="1" ht="14.25">
      <c r="A19" s="64"/>
      <c r="B19" s="65"/>
      <c r="C19" s="66" t="s">
        <v>70</v>
      </c>
      <c r="D19" s="65"/>
      <c r="E19" s="67"/>
      <c r="F19" s="68">
        <v>9381</v>
      </c>
      <c r="G19" s="69">
        <v>4355</v>
      </c>
      <c r="H19" s="69">
        <v>4355</v>
      </c>
      <c r="I19" s="68">
        <v>1858</v>
      </c>
      <c r="J19" s="69">
        <v>217</v>
      </c>
      <c r="K19" s="69">
        <v>190</v>
      </c>
      <c r="L19" s="68">
        <v>14</v>
      </c>
      <c r="M19" s="68">
        <v>2533</v>
      </c>
      <c r="N19" s="69">
        <v>17</v>
      </c>
      <c r="O19" s="69">
        <v>2</v>
      </c>
      <c r="P19" s="69">
        <v>193</v>
      </c>
      <c r="Q19" s="68">
        <v>2</v>
      </c>
      <c r="R19" s="69">
        <v>1</v>
      </c>
      <c r="S19" s="69">
        <v>1</v>
      </c>
      <c r="T19" s="69">
        <v>0</v>
      </c>
      <c r="U19" s="70">
        <v>13</v>
      </c>
      <c r="V19" s="71">
        <v>46.423622</v>
      </c>
      <c r="W19" s="72">
        <v>40</v>
      </c>
      <c r="X19" s="71">
        <v>46.423622</v>
      </c>
      <c r="Y19" s="73">
        <v>19.805991</v>
      </c>
      <c r="Z19" s="74">
        <v>10</v>
      </c>
      <c r="AA19" s="75">
        <v>2561</v>
      </c>
      <c r="AB19" s="76">
        <v>27.299861</v>
      </c>
      <c r="AC19" s="77">
        <v>5</v>
      </c>
    </row>
    <row r="20" spans="1:29" s="78" customFormat="1" ht="14.25">
      <c r="A20" s="64"/>
      <c r="B20" s="65"/>
      <c r="C20" s="66" t="s">
        <v>71</v>
      </c>
      <c r="D20" s="65"/>
      <c r="E20" s="67"/>
      <c r="F20" s="68">
        <v>15802</v>
      </c>
      <c r="G20" s="69">
        <v>7539</v>
      </c>
      <c r="H20" s="69">
        <v>7530</v>
      </c>
      <c r="I20" s="68">
        <v>2756</v>
      </c>
      <c r="J20" s="69">
        <v>630</v>
      </c>
      <c r="K20" s="69">
        <v>97</v>
      </c>
      <c r="L20" s="68">
        <v>46</v>
      </c>
      <c r="M20" s="68">
        <v>4179</v>
      </c>
      <c r="N20" s="69">
        <v>10</v>
      </c>
      <c r="O20" s="69">
        <v>20</v>
      </c>
      <c r="P20" s="69">
        <v>525</v>
      </c>
      <c r="Q20" s="68">
        <v>0</v>
      </c>
      <c r="R20" s="69">
        <v>5</v>
      </c>
      <c r="S20" s="69">
        <v>5</v>
      </c>
      <c r="T20" s="69">
        <v>0</v>
      </c>
      <c r="U20" s="70">
        <v>4</v>
      </c>
      <c r="V20" s="71">
        <v>47.709151</v>
      </c>
      <c r="W20" s="72">
        <v>36</v>
      </c>
      <c r="X20" s="71">
        <v>47.652196</v>
      </c>
      <c r="Y20" s="73">
        <v>17.44083</v>
      </c>
      <c r="Z20" s="74">
        <v>27</v>
      </c>
      <c r="AA20" s="75">
        <v>4234</v>
      </c>
      <c r="AB20" s="76">
        <v>26.794077</v>
      </c>
      <c r="AC20" s="77">
        <v>8</v>
      </c>
    </row>
    <row r="21" spans="1:29" s="78" customFormat="1" ht="14.25">
      <c r="A21" s="64"/>
      <c r="B21" s="65"/>
      <c r="C21" s="66" t="s">
        <v>72</v>
      </c>
      <c r="D21" s="65"/>
      <c r="E21" s="67"/>
      <c r="F21" s="68">
        <v>24359</v>
      </c>
      <c r="G21" s="69">
        <v>12833</v>
      </c>
      <c r="H21" s="69">
        <v>12814</v>
      </c>
      <c r="I21" s="68">
        <v>4719</v>
      </c>
      <c r="J21" s="69">
        <v>724</v>
      </c>
      <c r="K21" s="69">
        <v>237</v>
      </c>
      <c r="L21" s="68">
        <v>114</v>
      </c>
      <c r="M21" s="68">
        <v>4504</v>
      </c>
      <c r="N21" s="69">
        <v>35</v>
      </c>
      <c r="O21" s="69">
        <v>149</v>
      </c>
      <c r="P21" s="69">
        <v>1043</v>
      </c>
      <c r="Q21" s="68">
        <v>1</v>
      </c>
      <c r="R21" s="69">
        <v>14</v>
      </c>
      <c r="S21" s="69">
        <v>11</v>
      </c>
      <c r="T21" s="69">
        <v>3</v>
      </c>
      <c r="U21" s="70">
        <v>18</v>
      </c>
      <c r="V21" s="71">
        <v>52.682787</v>
      </c>
      <c r="W21" s="72">
        <v>26</v>
      </c>
      <c r="X21" s="71">
        <v>52.604787</v>
      </c>
      <c r="Y21" s="73">
        <v>19.372716</v>
      </c>
      <c r="Z21" s="74">
        <v>14</v>
      </c>
      <c r="AA21" s="75">
        <v>4650</v>
      </c>
      <c r="AB21" s="76">
        <v>19.089454</v>
      </c>
      <c r="AC21" s="77">
        <v>27</v>
      </c>
    </row>
    <row r="22" spans="1:29" s="78" customFormat="1" ht="14.25">
      <c r="A22" s="64"/>
      <c r="B22" s="65"/>
      <c r="C22" s="66" t="s">
        <v>73</v>
      </c>
      <c r="D22" s="65"/>
      <c r="E22" s="67"/>
      <c r="F22" s="68">
        <v>16721</v>
      </c>
      <c r="G22" s="69">
        <v>9045</v>
      </c>
      <c r="H22" s="69">
        <v>9037</v>
      </c>
      <c r="I22" s="68">
        <v>3120</v>
      </c>
      <c r="J22" s="69">
        <v>278</v>
      </c>
      <c r="K22" s="69">
        <v>131</v>
      </c>
      <c r="L22" s="68">
        <v>24</v>
      </c>
      <c r="M22" s="68">
        <v>3340</v>
      </c>
      <c r="N22" s="69">
        <v>12</v>
      </c>
      <c r="O22" s="69">
        <v>5</v>
      </c>
      <c r="P22" s="69">
        <v>766</v>
      </c>
      <c r="Q22" s="68">
        <v>0</v>
      </c>
      <c r="R22" s="69">
        <v>2</v>
      </c>
      <c r="S22" s="69">
        <v>0</v>
      </c>
      <c r="T22" s="69">
        <v>2</v>
      </c>
      <c r="U22" s="70">
        <v>4</v>
      </c>
      <c r="V22" s="71">
        <v>54.093655</v>
      </c>
      <c r="W22" s="72">
        <v>21</v>
      </c>
      <c r="X22" s="71">
        <v>54.045811</v>
      </c>
      <c r="Y22" s="73">
        <v>18.659171</v>
      </c>
      <c r="Z22" s="74">
        <v>16</v>
      </c>
      <c r="AA22" s="75">
        <v>3370</v>
      </c>
      <c r="AB22" s="76">
        <v>20.154297</v>
      </c>
      <c r="AC22" s="77">
        <v>22</v>
      </c>
    </row>
    <row r="23" spans="1:29" s="78" customFormat="1" ht="14.25">
      <c r="A23" s="64"/>
      <c r="B23" s="65"/>
      <c r="C23" s="66" t="s">
        <v>74</v>
      </c>
      <c r="D23" s="65"/>
      <c r="E23" s="67"/>
      <c r="F23" s="68">
        <v>16255</v>
      </c>
      <c r="G23" s="69">
        <v>8798</v>
      </c>
      <c r="H23" s="69">
        <v>8796</v>
      </c>
      <c r="I23" s="68">
        <v>2903</v>
      </c>
      <c r="J23" s="69">
        <v>885</v>
      </c>
      <c r="K23" s="69">
        <v>123</v>
      </c>
      <c r="L23" s="68">
        <v>49</v>
      </c>
      <c r="M23" s="68">
        <v>2800</v>
      </c>
      <c r="N23" s="69">
        <v>4</v>
      </c>
      <c r="O23" s="69">
        <v>13</v>
      </c>
      <c r="P23" s="69">
        <v>680</v>
      </c>
      <c r="Q23" s="68">
        <v>0</v>
      </c>
      <c r="R23" s="69">
        <v>15</v>
      </c>
      <c r="S23" s="69">
        <v>11</v>
      </c>
      <c r="T23" s="69">
        <v>4</v>
      </c>
      <c r="U23" s="70">
        <v>1</v>
      </c>
      <c r="V23" s="71">
        <v>54.124885</v>
      </c>
      <c r="W23" s="72">
        <v>21</v>
      </c>
      <c r="X23" s="71">
        <v>54.112581</v>
      </c>
      <c r="Y23" s="73">
        <v>17.85912</v>
      </c>
      <c r="Z23" s="74">
        <v>24</v>
      </c>
      <c r="AA23" s="75">
        <v>2865</v>
      </c>
      <c r="AB23" s="76">
        <v>17.625346</v>
      </c>
      <c r="AC23" s="77">
        <v>29</v>
      </c>
    </row>
    <row r="24" spans="1:29" s="78" customFormat="1" ht="14.25">
      <c r="A24" s="64"/>
      <c r="B24" s="65"/>
      <c r="C24" s="66" t="s">
        <v>75</v>
      </c>
      <c r="D24" s="65"/>
      <c r="E24" s="67"/>
      <c r="F24" s="68">
        <v>55098</v>
      </c>
      <c r="G24" s="69">
        <v>33440</v>
      </c>
      <c r="H24" s="69">
        <v>33388</v>
      </c>
      <c r="I24" s="68">
        <v>10373</v>
      </c>
      <c r="J24" s="69">
        <v>1977</v>
      </c>
      <c r="K24" s="69">
        <v>196</v>
      </c>
      <c r="L24" s="68">
        <v>84</v>
      </c>
      <c r="M24" s="68">
        <v>6305</v>
      </c>
      <c r="N24" s="69">
        <v>166</v>
      </c>
      <c r="O24" s="69">
        <v>84</v>
      </c>
      <c r="P24" s="69">
        <v>2471</v>
      </c>
      <c r="Q24" s="68">
        <v>2</v>
      </c>
      <c r="R24" s="69">
        <v>13</v>
      </c>
      <c r="S24" s="69">
        <v>12</v>
      </c>
      <c r="T24" s="69">
        <v>1</v>
      </c>
      <c r="U24" s="70">
        <v>49</v>
      </c>
      <c r="V24" s="71">
        <v>60.691858</v>
      </c>
      <c r="W24" s="72">
        <v>8</v>
      </c>
      <c r="X24" s="71">
        <v>60.597481</v>
      </c>
      <c r="Y24" s="73">
        <v>18.826455</v>
      </c>
      <c r="Z24" s="74">
        <v>15</v>
      </c>
      <c r="AA24" s="75">
        <v>6451</v>
      </c>
      <c r="AB24" s="76">
        <v>11.708229</v>
      </c>
      <c r="AC24" s="77">
        <v>41</v>
      </c>
    </row>
    <row r="25" spans="1:29" s="78" customFormat="1" ht="14.25">
      <c r="A25" s="64"/>
      <c r="B25" s="65"/>
      <c r="C25" s="66" t="s">
        <v>76</v>
      </c>
      <c r="D25" s="65"/>
      <c r="E25" s="67"/>
      <c r="F25" s="68">
        <v>48202</v>
      </c>
      <c r="G25" s="69">
        <v>28068</v>
      </c>
      <c r="H25" s="69">
        <v>28017</v>
      </c>
      <c r="I25" s="68">
        <v>9670</v>
      </c>
      <c r="J25" s="69">
        <v>2153</v>
      </c>
      <c r="K25" s="69">
        <v>122</v>
      </c>
      <c r="L25" s="68">
        <v>81</v>
      </c>
      <c r="M25" s="68">
        <v>5414</v>
      </c>
      <c r="N25" s="69">
        <v>60</v>
      </c>
      <c r="O25" s="69">
        <v>327</v>
      </c>
      <c r="P25" s="69">
        <v>2303</v>
      </c>
      <c r="Q25" s="68">
        <v>4</v>
      </c>
      <c r="R25" s="69">
        <v>1</v>
      </c>
      <c r="S25" s="69">
        <v>1</v>
      </c>
      <c r="T25" s="69">
        <v>0</v>
      </c>
      <c r="U25" s="70">
        <v>2</v>
      </c>
      <c r="V25" s="71">
        <v>58.229949</v>
      </c>
      <c r="W25" s="72">
        <v>12</v>
      </c>
      <c r="X25" s="71">
        <v>58.124144</v>
      </c>
      <c r="Y25" s="73">
        <v>20.061408</v>
      </c>
      <c r="Z25" s="74">
        <v>9</v>
      </c>
      <c r="AA25" s="75">
        <v>5498</v>
      </c>
      <c r="AB25" s="76">
        <v>11.406166</v>
      </c>
      <c r="AC25" s="77">
        <v>42</v>
      </c>
    </row>
    <row r="26" spans="1:29" s="78" customFormat="1" ht="14.25">
      <c r="A26" s="64"/>
      <c r="B26" s="65"/>
      <c r="C26" s="66" t="s">
        <v>77</v>
      </c>
      <c r="D26" s="65"/>
      <c r="E26" s="67"/>
      <c r="F26" s="68">
        <v>98943</v>
      </c>
      <c r="G26" s="69">
        <v>68292</v>
      </c>
      <c r="H26" s="69">
        <v>68181</v>
      </c>
      <c r="I26" s="68">
        <v>12239</v>
      </c>
      <c r="J26" s="69">
        <v>5220</v>
      </c>
      <c r="K26" s="69">
        <v>289</v>
      </c>
      <c r="L26" s="68">
        <v>174</v>
      </c>
      <c r="M26" s="68">
        <v>4975</v>
      </c>
      <c r="N26" s="69">
        <v>447</v>
      </c>
      <c r="O26" s="69">
        <v>114</v>
      </c>
      <c r="P26" s="69">
        <v>7192</v>
      </c>
      <c r="Q26" s="68">
        <v>1</v>
      </c>
      <c r="R26" s="69">
        <v>8</v>
      </c>
      <c r="S26" s="69">
        <v>4</v>
      </c>
      <c r="T26" s="69">
        <v>4</v>
      </c>
      <c r="U26" s="70">
        <v>152</v>
      </c>
      <c r="V26" s="71">
        <v>69.021558</v>
      </c>
      <c r="W26" s="72">
        <v>2</v>
      </c>
      <c r="X26" s="71">
        <v>68.909372</v>
      </c>
      <c r="Y26" s="73">
        <v>12.369748</v>
      </c>
      <c r="Z26" s="74">
        <v>46</v>
      </c>
      <c r="AA26" s="75">
        <v>5309</v>
      </c>
      <c r="AB26" s="76">
        <v>5.365716</v>
      </c>
      <c r="AC26" s="77">
        <v>47</v>
      </c>
    </row>
    <row r="27" spans="1:29" s="78" customFormat="1" ht="14.25">
      <c r="A27" s="64"/>
      <c r="B27" s="65"/>
      <c r="C27" s="66" t="s">
        <v>78</v>
      </c>
      <c r="D27" s="65"/>
      <c r="E27" s="67"/>
      <c r="F27" s="68">
        <v>65293</v>
      </c>
      <c r="G27" s="69">
        <v>41218</v>
      </c>
      <c r="H27" s="69">
        <v>41154</v>
      </c>
      <c r="I27" s="68">
        <v>11538</v>
      </c>
      <c r="J27" s="69">
        <v>1786</v>
      </c>
      <c r="K27" s="69">
        <v>342</v>
      </c>
      <c r="L27" s="68">
        <v>62</v>
      </c>
      <c r="M27" s="68">
        <v>4852</v>
      </c>
      <c r="N27" s="69">
        <v>76</v>
      </c>
      <c r="O27" s="69">
        <v>271</v>
      </c>
      <c r="P27" s="69">
        <v>5144</v>
      </c>
      <c r="Q27" s="68">
        <v>4</v>
      </c>
      <c r="R27" s="69">
        <v>0</v>
      </c>
      <c r="S27" s="69">
        <v>0</v>
      </c>
      <c r="T27" s="69">
        <v>0</v>
      </c>
      <c r="U27" s="70">
        <v>21</v>
      </c>
      <c r="V27" s="71">
        <v>63.127747</v>
      </c>
      <c r="W27" s="72">
        <v>5</v>
      </c>
      <c r="X27" s="71">
        <v>63.029728</v>
      </c>
      <c r="Y27" s="73">
        <v>17.671113</v>
      </c>
      <c r="Z27" s="74">
        <v>25</v>
      </c>
      <c r="AA27" s="75">
        <v>4935</v>
      </c>
      <c r="AB27" s="76">
        <v>7.558237</v>
      </c>
      <c r="AC27" s="77">
        <v>45</v>
      </c>
    </row>
    <row r="28" spans="1:29" s="78" customFormat="1" ht="14.25">
      <c r="A28" s="64"/>
      <c r="B28" s="65"/>
      <c r="C28" s="66" t="s">
        <v>79</v>
      </c>
      <c r="D28" s="65"/>
      <c r="E28" s="67"/>
      <c r="F28" s="68">
        <v>17158</v>
      </c>
      <c r="G28" s="69">
        <v>8395</v>
      </c>
      <c r="H28" s="69">
        <v>8283</v>
      </c>
      <c r="I28" s="68">
        <v>4830</v>
      </c>
      <c r="J28" s="69">
        <v>337</v>
      </c>
      <c r="K28" s="69">
        <v>142</v>
      </c>
      <c r="L28" s="68">
        <v>16</v>
      </c>
      <c r="M28" s="68">
        <v>2855</v>
      </c>
      <c r="N28" s="69">
        <v>3</v>
      </c>
      <c r="O28" s="69">
        <v>29</v>
      </c>
      <c r="P28" s="69">
        <v>551</v>
      </c>
      <c r="Q28" s="68">
        <v>0</v>
      </c>
      <c r="R28" s="69">
        <v>1</v>
      </c>
      <c r="S28" s="69">
        <v>0</v>
      </c>
      <c r="T28" s="69">
        <v>1</v>
      </c>
      <c r="U28" s="70">
        <v>1</v>
      </c>
      <c r="V28" s="71">
        <v>48.927614</v>
      </c>
      <c r="W28" s="72">
        <v>33</v>
      </c>
      <c r="X28" s="71">
        <v>48.274857</v>
      </c>
      <c r="Y28" s="73">
        <v>28.150134</v>
      </c>
      <c r="Z28" s="74">
        <v>1</v>
      </c>
      <c r="AA28" s="75">
        <v>2873</v>
      </c>
      <c r="AB28" s="76">
        <v>16.744376</v>
      </c>
      <c r="AC28" s="77">
        <v>35</v>
      </c>
    </row>
    <row r="29" spans="1:29" s="78" customFormat="1" ht="14.25">
      <c r="A29" s="64"/>
      <c r="B29" s="65"/>
      <c r="C29" s="66" t="s">
        <v>80</v>
      </c>
      <c r="D29" s="65"/>
      <c r="E29" s="67"/>
      <c r="F29" s="68">
        <v>8720</v>
      </c>
      <c r="G29" s="69">
        <v>4775</v>
      </c>
      <c r="H29" s="69">
        <v>4772</v>
      </c>
      <c r="I29" s="68">
        <v>1516</v>
      </c>
      <c r="J29" s="69">
        <v>183</v>
      </c>
      <c r="K29" s="69">
        <v>130</v>
      </c>
      <c r="L29" s="68">
        <v>21</v>
      </c>
      <c r="M29" s="68">
        <v>1729</v>
      </c>
      <c r="N29" s="69">
        <v>1</v>
      </c>
      <c r="O29" s="69">
        <v>0</v>
      </c>
      <c r="P29" s="69">
        <v>365</v>
      </c>
      <c r="Q29" s="68">
        <v>0</v>
      </c>
      <c r="R29" s="69">
        <v>5</v>
      </c>
      <c r="S29" s="69">
        <v>5</v>
      </c>
      <c r="T29" s="69">
        <v>0</v>
      </c>
      <c r="U29" s="70">
        <v>1</v>
      </c>
      <c r="V29" s="71">
        <v>54.759174</v>
      </c>
      <c r="W29" s="72">
        <v>18</v>
      </c>
      <c r="X29" s="71">
        <v>54.724771</v>
      </c>
      <c r="Y29" s="73">
        <v>17.385321</v>
      </c>
      <c r="Z29" s="74">
        <v>27</v>
      </c>
      <c r="AA29" s="75">
        <v>1756</v>
      </c>
      <c r="AB29" s="76">
        <v>20.137615</v>
      </c>
      <c r="AC29" s="77">
        <v>24</v>
      </c>
    </row>
    <row r="30" spans="1:29" s="78" customFormat="1" ht="14.25">
      <c r="A30" s="79"/>
      <c r="B30" s="80"/>
      <c r="C30" s="81" t="s">
        <v>81</v>
      </c>
      <c r="D30" s="80"/>
      <c r="E30" s="82"/>
      <c r="F30" s="83">
        <v>9872</v>
      </c>
      <c r="G30" s="84">
        <v>5711</v>
      </c>
      <c r="H30" s="84">
        <v>5711</v>
      </c>
      <c r="I30" s="83">
        <v>1423</v>
      </c>
      <c r="J30" s="84">
        <v>274</v>
      </c>
      <c r="K30" s="84">
        <v>102</v>
      </c>
      <c r="L30" s="83">
        <v>26</v>
      </c>
      <c r="M30" s="83">
        <v>1864</v>
      </c>
      <c r="N30" s="84">
        <v>32</v>
      </c>
      <c r="O30" s="84">
        <v>33</v>
      </c>
      <c r="P30" s="84">
        <v>407</v>
      </c>
      <c r="Q30" s="83">
        <v>0</v>
      </c>
      <c r="R30" s="84">
        <v>0</v>
      </c>
      <c r="S30" s="84">
        <v>0</v>
      </c>
      <c r="T30" s="84">
        <v>0</v>
      </c>
      <c r="U30" s="85">
        <v>25</v>
      </c>
      <c r="V30" s="86">
        <v>57.850486</v>
      </c>
      <c r="W30" s="87">
        <v>13</v>
      </c>
      <c r="X30" s="86">
        <v>57.850486</v>
      </c>
      <c r="Y30" s="88">
        <v>14.414506</v>
      </c>
      <c r="Z30" s="89">
        <v>40</v>
      </c>
      <c r="AA30" s="90">
        <v>1915</v>
      </c>
      <c r="AB30" s="91">
        <v>19.398298</v>
      </c>
      <c r="AC30" s="92">
        <v>26</v>
      </c>
    </row>
    <row r="31" spans="1:29" s="78" customFormat="1" ht="14.25">
      <c r="A31" s="64"/>
      <c r="B31" s="65"/>
      <c r="C31" s="66" t="s">
        <v>82</v>
      </c>
      <c r="D31" s="65"/>
      <c r="E31" s="67"/>
      <c r="F31" s="68">
        <v>7089</v>
      </c>
      <c r="G31" s="69">
        <v>4220</v>
      </c>
      <c r="H31" s="69">
        <v>4217</v>
      </c>
      <c r="I31" s="68">
        <v>1055</v>
      </c>
      <c r="J31" s="69">
        <v>92</v>
      </c>
      <c r="K31" s="69">
        <v>17</v>
      </c>
      <c r="L31" s="68">
        <v>6</v>
      </c>
      <c r="M31" s="68">
        <v>1458</v>
      </c>
      <c r="N31" s="69">
        <v>19</v>
      </c>
      <c r="O31" s="69">
        <v>16</v>
      </c>
      <c r="P31" s="69">
        <v>206</v>
      </c>
      <c r="Q31" s="68">
        <v>0</v>
      </c>
      <c r="R31" s="69">
        <v>1</v>
      </c>
      <c r="S31" s="69">
        <v>1</v>
      </c>
      <c r="T31" s="69">
        <v>0</v>
      </c>
      <c r="U31" s="70">
        <v>0</v>
      </c>
      <c r="V31" s="71">
        <v>59.528848</v>
      </c>
      <c r="W31" s="72">
        <v>10</v>
      </c>
      <c r="X31" s="71">
        <v>59.486528</v>
      </c>
      <c r="Y31" s="73">
        <v>14.882212</v>
      </c>
      <c r="Z31" s="74">
        <v>38</v>
      </c>
      <c r="AA31" s="75">
        <v>1465</v>
      </c>
      <c r="AB31" s="76">
        <v>20.66582</v>
      </c>
      <c r="AC31" s="77">
        <v>18</v>
      </c>
    </row>
    <row r="32" spans="1:29" s="78" customFormat="1" ht="14.25">
      <c r="A32" s="64"/>
      <c r="B32" s="65"/>
      <c r="C32" s="66" t="s">
        <v>83</v>
      </c>
      <c r="D32" s="65"/>
      <c r="E32" s="67"/>
      <c r="F32" s="68">
        <v>7727</v>
      </c>
      <c r="G32" s="69">
        <v>4536</v>
      </c>
      <c r="H32" s="69">
        <v>4533</v>
      </c>
      <c r="I32" s="68">
        <v>1387</v>
      </c>
      <c r="J32" s="69">
        <v>394</v>
      </c>
      <c r="K32" s="69">
        <v>68</v>
      </c>
      <c r="L32" s="68">
        <v>10</v>
      </c>
      <c r="M32" s="68">
        <v>1108</v>
      </c>
      <c r="N32" s="69">
        <v>26</v>
      </c>
      <c r="O32" s="69">
        <v>23</v>
      </c>
      <c r="P32" s="69">
        <v>173</v>
      </c>
      <c r="Q32" s="68">
        <v>2</v>
      </c>
      <c r="R32" s="69">
        <v>1</v>
      </c>
      <c r="S32" s="69">
        <v>0</v>
      </c>
      <c r="T32" s="69">
        <v>1</v>
      </c>
      <c r="U32" s="70">
        <v>6</v>
      </c>
      <c r="V32" s="71">
        <v>58.703248</v>
      </c>
      <c r="W32" s="72">
        <v>11</v>
      </c>
      <c r="X32" s="71">
        <v>58.664423</v>
      </c>
      <c r="Y32" s="73">
        <v>17.950045</v>
      </c>
      <c r="Z32" s="74">
        <v>22</v>
      </c>
      <c r="AA32" s="75">
        <v>1125</v>
      </c>
      <c r="AB32" s="76">
        <v>14.559337</v>
      </c>
      <c r="AC32" s="77">
        <v>37</v>
      </c>
    </row>
    <row r="33" spans="1:29" s="78" customFormat="1" ht="14.25">
      <c r="A33" s="64"/>
      <c r="B33" s="65"/>
      <c r="C33" s="66" t="s">
        <v>84</v>
      </c>
      <c r="D33" s="65"/>
      <c r="E33" s="67"/>
      <c r="F33" s="68">
        <v>17985</v>
      </c>
      <c r="G33" s="69">
        <v>9132</v>
      </c>
      <c r="H33" s="69">
        <v>9118</v>
      </c>
      <c r="I33" s="68">
        <v>3943</v>
      </c>
      <c r="J33" s="69">
        <v>716</v>
      </c>
      <c r="K33" s="69">
        <v>179</v>
      </c>
      <c r="L33" s="68">
        <v>31</v>
      </c>
      <c r="M33" s="68">
        <v>2999</v>
      </c>
      <c r="N33" s="69">
        <v>42</v>
      </c>
      <c r="O33" s="69">
        <v>13</v>
      </c>
      <c r="P33" s="69">
        <v>924</v>
      </c>
      <c r="Q33" s="68">
        <v>6</v>
      </c>
      <c r="R33" s="69">
        <v>1</v>
      </c>
      <c r="S33" s="69">
        <v>1</v>
      </c>
      <c r="T33" s="69">
        <v>0</v>
      </c>
      <c r="U33" s="70">
        <v>26</v>
      </c>
      <c r="V33" s="71">
        <v>50.775646</v>
      </c>
      <c r="W33" s="72">
        <v>30</v>
      </c>
      <c r="X33" s="71">
        <v>50.697804</v>
      </c>
      <c r="Y33" s="73">
        <v>21.923825</v>
      </c>
      <c r="Z33" s="74">
        <v>5</v>
      </c>
      <c r="AA33" s="75">
        <v>3057</v>
      </c>
      <c r="AB33" s="76">
        <v>16.997498</v>
      </c>
      <c r="AC33" s="77">
        <v>33</v>
      </c>
    </row>
    <row r="34" spans="1:29" s="78" customFormat="1" ht="14.25">
      <c r="A34" s="64"/>
      <c r="B34" s="65"/>
      <c r="C34" s="66" t="s">
        <v>85</v>
      </c>
      <c r="D34" s="65"/>
      <c r="E34" s="67"/>
      <c r="F34" s="68">
        <v>17565</v>
      </c>
      <c r="G34" s="69">
        <v>10065</v>
      </c>
      <c r="H34" s="69">
        <v>10056</v>
      </c>
      <c r="I34" s="68">
        <v>2489</v>
      </c>
      <c r="J34" s="69">
        <v>602</v>
      </c>
      <c r="K34" s="69">
        <v>131</v>
      </c>
      <c r="L34" s="68">
        <v>21</v>
      </c>
      <c r="M34" s="68">
        <v>3838</v>
      </c>
      <c r="N34" s="69">
        <v>14</v>
      </c>
      <c r="O34" s="69">
        <v>58</v>
      </c>
      <c r="P34" s="69">
        <v>346</v>
      </c>
      <c r="Q34" s="68">
        <v>1</v>
      </c>
      <c r="R34" s="69">
        <v>39</v>
      </c>
      <c r="S34" s="69">
        <v>38</v>
      </c>
      <c r="T34" s="69">
        <v>1</v>
      </c>
      <c r="U34" s="70">
        <v>1</v>
      </c>
      <c r="V34" s="71">
        <v>57.301452</v>
      </c>
      <c r="W34" s="72">
        <v>15</v>
      </c>
      <c r="X34" s="71">
        <v>57.250213</v>
      </c>
      <c r="Y34" s="73">
        <v>14.170225</v>
      </c>
      <c r="Z34" s="74">
        <v>41</v>
      </c>
      <c r="AA34" s="75">
        <v>3899</v>
      </c>
      <c r="AB34" s="76">
        <v>22.197552</v>
      </c>
      <c r="AC34" s="77">
        <v>15</v>
      </c>
    </row>
    <row r="35" spans="1:29" s="78" customFormat="1" ht="14.25">
      <c r="A35" s="64"/>
      <c r="B35" s="65"/>
      <c r="C35" s="66" t="s">
        <v>86</v>
      </c>
      <c r="D35" s="65"/>
      <c r="E35" s="67"/>
      <c r="F35" s="68">
        <v>31272</v>
      </c>
      <c r="G35" s="69">
        <v>16854</v>
      </c>
      <c r="H35" s="69">
        <v>16843</v>
      </c>
      <c r="I35" s="68">
        <v>5435</v>
      </c>
      <c r="J35" s="69">
        <v>1237</v>
      </c>
      <c r="K35" s="69">
        <v>152</v>
      </c>
      <c r="L35" s="68">
        <v>63</v>
      </c>
      <c r="M35" s="68">
        <v>6447</v>
      </c>
      <c r="N35" s="69">
        <v>26</v>
      </c>
      <c r="O35" s="69">
        <v>78</v>
      </c>
      <c r="P35" s="69">
        <v>977</v>
      </c>
      <c r="Q35" s="68">
        <v>3</v>
      </c>
      <c r="R35" s="69">
        <v>12</v>
      </c>
      <c r="S35" s="69">
        <v>8</v>
      </c>
      <c r="T35" s="69">
        <v>4</v>
      </c>
      <c r="U35" s="70">
        <v>11</v>
      </c>
      <c r="V35" s="71">
        <v>53.894858</v>
      </c>
      <c r="W35" s="72">
        <v>24</v>
      </c>
      <c r="X35" s="71">
        <v>53.859683</v>
      </c>
      <c r="Y35" s="73">
        <v>17.379765</v>
      </c>
      <c r="Z35" s="74">
        <v>27</v>
      </c>
      <c r="AA35" s="75">
        <v>6533</v>
      </c>
      <c r="AB35" s="76">
        <v>20.890893</v>
      </c>
      <c r="AC35" s="77">
        <v>17</v>
      </c>
    </row>
    <row r="36" spans="1:29" s="78" customFormat="1" ht="14.25">
      <c r="A36" s="64"/>
      <c r="B36" s="65"/>
      <c r="C36" s="66" t="s">
        <v>87</v>
      </c>
      <c r="D36" s="65"/>
      <c r="E36" s="67"/>
      <c r="F36" s="68">
        <v>62134</v>
      </c>
      <c r="G36" s="69">
        <v>37186</v>
      </c>
      <c r="H36" s="69">
        <v>37161</v>
      </c>
      <c r="I36" s="68">
        <v>8645</v>
      </c>
      <c r="J36" s="69">
        <v>2978</v>
      </c>
      <c r="K36" s="69">
        <v>101</v>
      </c>
      <c r="L36" s="68">
        <v>701</v>
      </c>
      <c r="M36" s="68">
        <v>10062</v>
      </c>
      <c r="N36" s="69">
        <v>198</v>
      </c>
      <c r="O36" s="69">
        <v>169</v>
      </c>
      <c r="P36" s="69">
        <v>2086</v>
      </c>
      <c r="Q36" s="68">
        <v>8</v>
      </c>
      <c r="R36" s="69">
        <v>4</v>
      </c>
      <c r="S36" s="69">
        <v>3</v>
      </c>
      <c r="T36" s="69">
        <v>1</v>
      </c>
      <c r="U36" s="70">
        <v>130</v>
      </c>
      <c r="V36" s="71">
        <v>59.84807</v>
      </c>
      <c r="W36" s="72">
        <v>9</v>
      </c>
      <c r="X36" s="71">
        <v>59.807835</v>
      </c>
      <c r="Y36" s="73">
        <v>13.913477</v>
      </c>
      <c r="Z36" s="74">
        <v>43</v>
      </c>
      <c r="AA36" s="75">
        <v>10897</v>
      </c>
      <c r="AB36" s="76">
        <v>17.537902</v>
      </c>
      <c r="AC36" s="77">
        <v>30</v>
      </c>
    </row>
    <row r="37" spans="1:29" s="78" customFormat="1" ht="14.25">
      <c r="A37" s="64"/>
      <c r="B37" s="65"/>
      <c r="C37" s="66" t="s">
        <v>88</v>
      </c>
      <c r="D37" s="65"/>
      <c r="E37" s="67"/>
      <c r="F37" s="68">
        <v>15116</v>
      </c>
      <c r="G37" s="69">
        <v>7949</v>
      </c>
      <c r="H37" s="69">
        <v>7940</v>
      </c>
      <c r="I37" s="68">
        <v>2243</v>
      </c>
      <c r="J37" s="69">
        <v>582</v>
      </c>
      <c r="K37" s="69">
        <v>59</v>
      </c>
      <c r="L37" s="68">
        <v>28</v>
      </c>
      <c r="M37" s="68">
        <v>3822</v>
      </c>
      <c r="N37" s="69">
        <v>20</v>
      </c>
      <c r="O37" s="69">
        <v>14</v>
      </c>
      <c r="P37" s="69">
        <v>398</v>
      </c>
      <c r="Q37" s="68">
        <v>1</v>
      </c>
      <c r="R37" s="69">
        <v>0</v>
      </c>
      <c r="S37" s="69">
        <v>0</v>
      </c>
      <c r="T37" s="69">
        <v>0</v>
      </c>
      <c r="U37" s="70">
        <v>10</v>
      </c>
      <c r="V37" s="71">
        <v>52.586663</v>
      </c>
      <c r="W37" s="72">
        <v>27</v>
      </c>
      <c r="X37" s="71">
        <v>52.527124</v>
      </c>
      <c r="Y37" s="73">
        <v>14.838582</v>
      </c>
      <c r="Z37" s="74">
        <v>39</v>
      </c>
      <c r="AA37" s="75">
        <v>3860</v>
      </c>
      <c r="AB37" s="76">
        <v>25.535856</v>
      </c>
      <c r="AC37" s="77">
        <v>10</v>
      </c>
    </row>
    <row r="38" spans="1:29" s="78" customFormat="1" ht="14.25">
      <c r="A38" s="64"/>
      <c r="B38" s="65"/>
      <c r="C38" s="66" t="s">
        <v>89</v>
      </c>
      <c r="D38" s="65"/>
      <c r="E38" s="67"/>
      <c r="F38" s="68">
        <v>12524</v>
      </c>
      <c r="G38" s="69">
        <v>7190</v>
      </c>
      <c r="H38" s="69">
        <v>7185</v>
      </c>
      <c r="I38" s="68">
        <v>2183</v>
      </c>
      <c r="J38" s="69">
        <v>310</v>
      </c>
      <c r="K38" s="69">
        <v>76</v>
      </c>
      <c r="L38" s="68">
        <v>11</v>
      </c>
      <c r="M38" s="68">
        <v>2086</v>
      </c>
      <c r="N38" s="69">
        <v>8</v>
      </c>
      <c r="O38" s="69">
        <v>50</v>
      </c>
      <c r="P38" s="69">
        <v>609</v>
      </c>
      <c r="Q38" s="68">
        <v>1</v>
      </c>
      <c r="R38" s="69">
        <v>0</v>
      </c>
      <c r="S38" s="69">
        <v>0</v>
      </c>
      <c r="T38" s="69">
        <v>0</v>
      </c>
      <c r="U38" s="70">
        <v>2</v>
      </c>
      <c r="V38" s="71">
        <v>57.409773</v>
      </c>
      <c r="W38" s="72">
        <v>14</v>
      </c>
      <c r="X38" s="71">
        <v>57.36985</v>
      </c>
      <c r="Y38" s="73">
        <v>17.430533</v>
      </c>
      <c r="Z38" s="74">
        <v>27</v>
      </c>
      <c r="AA38" s="75">
        <v>2099</v>
      </c>
      <c r="AB38" s="76">
        <v>16.759821</v>
      </c>
      <c r="AC38" s="77">
        <v>34</v>
      </c>
    </row>
    <row r="39" spans="1:29" s="78" customFormat="1" ht="14.25">
      <c r="A39" s="64"/>
      <c r="B39" s="65"/>
      <c r="C39" s="66" t="s">
        <v>90</v>
      </c>
      <c r="D39" s="65"/>
      <c r="E39" s="67"/>
      <c r="F39" s="68">
        <v>22049</v>
      </c>
      <c r="G39" s="69">
        <v>15399</v>
      </c>
      <c r="H39" s="69">
        <v>15394</v>
      </c>
      <c r="I39" s="68">
        <v>3033</v>
      </c>
      <c r="J39" s="69">
        <v>697</v>
      </c>
      <c r="K39" s="69">
        <v>59</v>
      </c>
      <c r="L39" s="68">
        <v>130</v>
      </c>
      <c r="M39" s="68">
        <v>1448</v>
      </c>
      <c r="N39" s="69">
        <v>41</v>
      </c>
      <c r="O39" s="69">
        <v>50</v>
      </c>
      <c r="P39" s="69">
        <v>1190</v>
      </c>
      <c r="Q39" s="68">
        <v>2</v>
      </c>
      <c r="R39" s="69">
        <v>1</v>
      </c>
      <c r="S39" s="69">
        <v>1</v>
      </c>
      <c r="T39" s="69">
        <v>0</v>
      </c>
      <c r="U39" s="70">
        <v>26</v>
      </c>
      <c r="V39" s="71">
        <v>69.839902</v>
      </c>
      <c r="W39" s="72">
        <v>1</v>
      </c>
      <c r="X39" s="71">
        <v>69.817225</v>
      </c>
      <c r="Y39" s="73">
        <v>13.755726</v>
      </c>
      <c r="Z39" s="74">
        <v>44</v>
      </c>
      <c r="AA39" s="75">
        <v>1605</v>
      </c>
      <c r="AB39" s="76">
        <v>7.279242</v>
      </c>
      <c r="AC39" s="77">
        <v>46</v>
      </c>
    </row>
    <row r="40" spans="1:29" s="78" customFormat="1" ht="14.25">
      <c r="A40" s="64"/>
      <c r="B40" s="65"/>
      <c r="C40" s="66" t="s">
        <v>91</v>
      </c>
      <c r="D40" s="65"/>
      <c r="E40" s="67"/>
      <c r="F40" s="68">
        <v>70339</v>
      </c>
      <c r="G40" s="69">
        <v>45229</v>
      </c>
      <c r="H40" s="69">
        <v>45200</v>
      </c>
      <c r="I40" s="68">
        <v>10911</v>
      </c>
      <c r="J40" s="69">
        <v>3375</v>
      </c>
      <c r="K40" s="69">
        <v>127</v>
      </c>
      <c r="L40" s="68">
        <v>148</v>
      </c>
      <c r="M40" s="68">
        <v>6794</v>
      </c>
      <c r="N40" s="69">
        <v>138</v>
      </c>
      <c r="O40" s="69">
        <v>488</v>
      </c>
      <c r="P40" s="69">
        <v>3120</v>
      </c>
      <c r="Q40" s="68">
        <v>9</v>
      </c>
      <c r="R40" s="69">
        <v>3</v>
      </c>
      <c r="S40" s="69">
        <v>1</v>
      </c>
      <c r="T40" s="69">
        <v>2</v>
      </c>
      <c r="U40" s="70">
        <v>50</v>
      </c>
      <c r="V40" s="71">
        <v>64.301454</v>
      </c>
      <c r="W40" s="72">
        <v>3</v>
      </c>
      <c r="X40" s="71">
        <v>64.260225</v>
      </c>
      <c r="Y40" s="73">
        <v>15.51202</v>
      </c>
      <c r="Z40" s="74">
        <v>37</v>
      </c>
      <c r="AA40" s="75">
        <v>6995</v>
      </c>
      <c r="AB40" s="76">
        <v>9.944696</v>
      </c>
      <c r="AC40" s="77">
        <v>44</v>
      </c>
    </row>
    <row r="41" spans="1:29" s="78" customFormat="1" ht="14.25">
      <c r="A41" s="64"/>
      <c r="B41" s="65"/>
      <c r="C41" s="66" t="s">
        <v>92</v>
      </c>
      <c r="D41" s="65"/>
      <c r="E41" s="67"/>
      <c r="F41" s="68">
        <v>43957</v>
      </c>
      <c r="G41" s="69">
        <v>28285</v>
      </c>
      <c r="H41" s="69">
        <v>28271</v>
      </c>
      <c r="I41" s="68">
        <v>6205</v>
      </c>
      <c r="J41" s="69">
        <v>2211</v>
      </c>
      <c r="K41" s="69">
        <v>77</v>
      </c>
      <c r="L41" s="68">
        <v>141</v>
      </c>
      <c r="M41" s="68">
        <v>5341</v>
      </c>
      <c r="N41" s="69">
        <v>66</v>
      </c>
      <c r="O41" s="69">
        <v>87</v>
      </c>
      <c r="P41" s="69">
        <v>1544</v>
      </c>
      <c r="Q41" s="68">
        <v>0</v>
      </c>
      <c r="R41" s="69">
        <v>2</v>
      </c>
      <c r="S41" s="69">
        <v>2</v>
      </c>
      <c r="T41" s="69">
        <v>0</v>
      </c>
      <c r="U41" s="70">
        <v>20</v>
      </c>
      <c r="V41" s="71">
        <v>64.346975</v>
      </c>
      <c r="W41" s="72">
        <v>3</v>
      </c>
      <c r="X41" s="71">
        <v>64.315126</v>
      </c>
      <c r="Y41" s="73">
        <v>14.116068</v>
      </c>
      <c r="Z41" s="74">
        <v>42</v>
      </c>
      <c r="AA41" s="75">
        <v>5504</v>
      </c>
      <c r="AB41" s="76">
        <v>12.521328</v>
      </c>
      <c r="AC41" s="77">
        <v>40</v>
      </c>
    </row>
    <row r="42" spans="1:29" s="78" customFormat="1" ht="14.25">
      <c r="A42" s="64"/>
      <c r="B42" s="65"/>
      <c r="C42" s="66" t="s">
        <v>93</v>
      </c>
      <c r="D42" s="65"/>
      <c r="E42" s="67"/>
      <c r="F42" s="68">
        <v>11180</v>
      </c>
      <c r="G42" s="69">
        <v>6909</v>
      </c>
      <c r="H42" s="69">
        <v>6908</v>
      </c>
      <c r="I42" s="68">
        <v>1454</v>
      </c>
      <c r="J42" s="69">
        <v>747</v>
      </c>
      <c r="K42" s="69">
        <v>13</v>
      </c>
      <c r="L42" s="68">
        <v>74</v>
      </c>
      <c r="M42" s="68">
        <v>1135</v>
      </c>
      <c r="N42" s="69">
        <v>22</v>
      </c>
      <c r="O42" s="69">
        <v>24</v>
      </c>
      <c r="P42" s="69">
        <v>802</v>
      </c>
      <c r="Q42" s="68">
        <v>0</v>
      </c>
      <c r="R42" s="69">
        <v>1</v>
      </c>
      <c r="S42" s="69">
        <v>1</v>
      </c>
      <c r="T42" s="69">
        <v>0</v>
      </c>
      <c r="U42" s="70">
        <v>5</v>
      </c>
      <c r="V42" s="71">
        <v>61.797853</v>
      </c>
      <c r="W42" s="72">
        <v>6</v>
      </c>
      <c r="X42" s="71">
        <v>61.788909</v>
      </c>
      <c r="Y42" s="73">
        <v>13.005367</v>
      </c>
      <c r="Z42" s="74">
        <v>45</v>
      </c>
      <c r="AA42" s="75">
        <v>1215</v>
      </c>
      <c r="AB42" s="76">
        <v>10.867621</v>
      </c>
      <c r="AC42" s="77">
        <v>43</v>
      </c>
    </row>
    <row r="43" spans="1:29" s="78" customFormat="1" ht="14.25">
      <c r="A43" s="64"/>
      <c r="B43" s="65"/>
      <c r="C43" s="66" t="s">
        <v>94</v>
      </c>
      <c r="D43" s="65"/>
      <c r="E43" s="67"/>
      <c r="F43" s="68">
        <v>7968</v>
      </c>
      <c r="G43" s="69">
        <v>4305</v>
      </c>
      <c r="H43" s="69">
        <v>4304</v>
      </c>
      <c r="I43" s="68">
        <v>1458</v>
      </c>
      <c r="J43" s="69">
        <v>371</v>
      </c>
      <c r="K43" s="69">
        <v>48</v>
      </c>
      <c r="L43" s="68">
        <v>21</v>
      </c>
      <c r="M43" s="68">
        <v>1458</v>
      </c>
      <c r="N43" s="69">
        <v>10</v>
      </c>
      <c r="O43" s="69">
        <v>14</v>
      </c>
      <c r="P43" s="69">
        <v>283</v>
      </c>
      <c r="Q43" s="68">
        <v>0</v>
      </c>
      <c r="R43" s="69">
        <v>3</v>
      </c>
      <c r="S43" s="69">
        <v>1</v>
      </c>
      <c r="T43" s="69">
        <v>2</v>
      </c>
      <c r="U43" s="70">
        <v>2</v>
      </c>
      <c r="V43" s="71">
        <v>54.028614</v>
      </c>
      <c r="W43" s="72">
        <v>23</v>
      </c>
      <c r="X43" s="71">
        <v>54.016064</v>
      </c>
      <c r="Y43" s="73">
        <v>18.298193</v>
      </c>
      <c r="Z43" s="74">
        <v>20</v>
      </c>
      <c r="AA43" s="75">
        <v>1484</v>
      </c>
      <c r="AB43" s="76">
        <v>18.624498</v>
      </c>
      <c r="AC43" s="77">
        <v>28</v>
      </c>
    </row>
    <row r="44" spans="1:29" s="78" customFormat="1" ht="14.25">
      <c r="A44" s="64"/>
      <c r="B44" s="65"/>
      <c r="C44" s="66" t="s">
        <v>95</v>
      </c>
      <c r="D44" s="65"/>
      <c r="E44" s="67"/>
      <c r="F44" s="68">
        <v>4718</v>
      </c>
      <c r="G44" s="69">
        <v>2185</v>
      </c>
      <c r="H44" s="69">
        <v>2182</v>
      </c>
      <c r="I44" s="68">
        <v>935</v>
      </c>
      <c r="J44" s="69">
        <v>315</v>
      </c>
      <c r="K44" s="69">
        <v>59</v>
      </c>
      <c r="L44" s="68">
        <v>9</v>
      </c>
      <c r="M44" s="68">
        <v>1069</v>
      </c>
      <c r="N44" s="69">
        <v>14</v>
      </c>
      <c r="O44" s="69">
        <v>8</v>
      </c>
      <c r="P44" s="69">
        <v>124</v>
      </c>
      <c r="Q44" s="68">
        <v>0</v>
      </c>
      <c r="R44" s="69">
        <v>0</v>
      </c>
      <c r="S44" s="69">
        <v>0</v>
      </c>
      <c r="T44" s="69">
        <v>0</v>
      </c>
      <c r="U44" s="70">
        <v>3</v>
      </c>
      <c r="V44" s="71">
        <v>46.311997</v>
      </c>
      <c r="W44" s="72">
        <v>41</v>
      </c>
      <c r="X44" s="71">
        <v>46.24841</v>
      </c>
      <c r="Y44" s="73">
        <v>19.817719</v>
      </c>
      <c r="Z44" s="74">
        <v>10</v>
      </c>
      <c r="AA44" s="75">
        <v>1081</v>
      </c>
      <c r="AB44" s="76">
        <v>22.912251</v>
      </c>
      <c r="AC44" s="77">
        <v>14</v>
      </c>
    </row>
    <row r="45" spans="1:29" s="78" customFormat="1" ht="14.25">
      <c r="A45" s="64"/>
      <c r="B45" s="65"/>
      <c r="C45" s="66" t="s">
        <v>96</v>
      </c>
      <c r="D45" s="65"/>
      <c r="E45" s="67"/>
      <c r="F45" s="68">
        <v>5837</v>
      </c>
      <c r="G45" s="69">
        <v>2765</v>
      </c>
      <c r="H45" s="69">
        <v>2763</v>
      </c>
      <c r="I45" s="68">
        <v>1255</v>
      </c>
      <c r="J45" s="69">
        <v>257</v>
      </c>
      <c r="K45" s="69">
        <v>89</v>
      </c>
      <c r="L45" s="68">
        <v>33</v>
      </c>
      <c r="M45" s="68">
        <v>1207</v>
      </c>
      <c r="N45" s="69">
        <v>18</v>
      </c>
      <c r="O45" s="69">
        <v>3</v>
      </c>
      <c r="P45" s="69">
        <v>210</v>
      </c>
      <c r="Q45" s="68">
        <v>0</v>
      </c>
      <c r="R45" s="69">
        <v>0</v>
      </c>
      <c r="S45" s="69">
        <v>0</v>
      </c>
      <c r="T45" s="69">
        <v>0</v>
      </c>
      <c r="U45" s="70">
        <v>17</v>
      </c>
      <c r="V45" s="71">
        <v>47.370224</v>
      </c>
      <c r="W45" s="72">
        <v>38</v>
      </c>
      <c r="X45" s="71">
        <v>47.33596</v>
      </c>
      <c r="Y45" s="73">
        <v>21.500771</v>
      </c>
      <c r="Z45" s="74">
        <v>6</v>
      </c>
      <c r="AA45" s="75">
        <v>1257</v>
      </c>
      <c r="AB45" s="76">
        <v>21.535035</v>
      </c>
      <c r="AC45" s="77">
        <v>16</v>
      </c>
    </row>
    <row r="46" spans="1:29" s="78" customFormat="1" ht="14.25">
      <c r="A46" s="64"/>
      <c r="B46" s="65"/>
      <c r="C46" s="66" t="s">
        <v>97</v>
      </c>
      <c r="D46" s="65"/>
      <c r="E46" s="67"/>
      <c r="F46" s="68">
        <v>16792</v>
      </c>
      <c r="G46" s="69">
        <v>9103</v>
      </c>
      <c r="H46" s="69">
        <v>9098</v>
      </c>
      <c r="I46" s="68">
        <v>3138</v>
      </c>
      <c r="J46" s="69">
        <v>419</v>
      </c>
      <c r="K46" s="69">
        <v>97</v>
      </c>
      <c r="L46" s="68">
        <v>223</v>
      </c>
      <c r="M46" s="68">
        <v>3138</v>
      </c>
      <c r="N46" s="69">
        <v>46</v>
      </c>
      <c r="O46" s="69">
        <v>31</v>
      </c>
      <c r="P46" s="69">
        <v>597</v>
      </c>
      <c r="Q46" s="68">
        <v>0</v>
      </c>
      <c r="R46" s="69">
        <v>1</v>
      </c>
      <c r="S46" s="69">
        <v>1</v>
      </c>
      <c r="T46" s="69">
        <v>0</v>
      </c>
      <c r="U46" s="70">
        <v>27</v>
      </c>
      <c r="V46" s="71">
        <v>54.210338</v>
      </c>
      <c r="W46" s="72">
        <v>20</v>
      </c>
      <c r="X46" s="71">
        <v>54.180562</v>
      </c>
      <c r="Y46" s="73">
        <v>18.68747</v>
      </c>
      <c r="Z46" s="74">
        <v>16</v>
      </c>
      <c r="AA46" s="75">
        <v>3389</v>
      </c>
      <c r="AB46" s="76">
        <v>20.18223</v>
      </c>
      <c r="AC46" s="77">
        <v>22</v>
      </c>
    </row>
    <row r="47" spans="1:29" s="78" customFormat="1" ht="14.25">
      <c r="A47" s="64"/>
      <c r="B47" s="65"/>
      <c r="C47" s="66" t="s">
        <v>98</v>
      </c>
      <c r="D47" s="65"/>
      <c r="E47" s="67"/>
      <c r="F47" s="68">
        <v>22463</v>
      </c>
      <c r="G47" s="69">
        <v>13887</v>
      </c>
      <c r="H47" s="69">
        <v>13880</v>
      </c>
      <c r="I47" s="68">
        <v>2783</v>
      </c>
      <c r="J47" s="69">
        <v>1844</v>
      </c>
      <c r="K47" s="69">
        <v>149</v>
      </c>
      <c r="L47" s="68">
        <v>370</v>
      </c>
      <c r="M47" s="68">
        <v>2657</v>
      </c>
      <c r="N47" s="69">
        <v>58</v>
      </c>
      <c r="O47" s="69">
        <v>81</v>
      </c>
      <c r="P47" s="69">
        <v>633</v>
      </c>
      <c r="Q47" s="68">
        <v>1</v>
      </c>
      <c r="R47" s="69">
        <v>5</v>
      </c>
      <c r="S47" s="69">
        <v>5</v>
      </c>
      <c r="T47" s="69">
        <v>0</v>
      </c>
      <c r="U47" s="70">
        <v>23</v>
      </c>
      <c r="V47" s="71">
        <v>61.821662</v>
      </c>
      <c r="W47" s="72">
        <v>6</v>
      </c>
      <c r="X47" s="71">
        <v>61.7905</v>
      </c>
      <c r="Y47" s="73">
        <v>12.389262</v>
      </c>
      <c r="Z47" s="74">
        <v>46</v>
      </c>
      <c r="AA47" s="75">
        <v>3055</v>
      </c>
      <c r="AB47" s="76">
        <v>13.600142</v>
      </c>
      <c r="AC47" s="77">
        <v>39</v>
      </c>
    </row>
    <row r="48" spans="1:29" s="78" customFormat="1" ht="14.25">
      <c r="A48" s="64"/>
      <c r="B48" s="65"/>
      <c r="C48" s="66" t="s">
        <v>99</v>
      </c>
      <c r="D48" s="65"/>
      <c r="E48" s="67"/>
      <c r="F48" s="68">
        <v>10503</v>
      </c>
      <c r="G48" s="69">
        <v>4643</v>
      </c>
      <c r="H48" s="69">
        <v>4640</v>
      </c>
      <c r="I48" s="68">
        <v>1706</v>
      </c>
      <c r="J48" s="69">
        <v>668</v>
      </c>
      <c r="K48" s="69">
        <v>85</v>
      </c>
      <c r="L48" s="68">
        <v>21</v>
      </c>
      <c r="M48" s="68">
        <v>3090</v>
      </c>
      <c r="N48" s="69">
        <v>21</v>
      </c>
      <c r="O48" s="69">
        <v>6</v>
      </c>
      <c r="P48" s="69">
        <v>263</v>
      </c>
      <c r="Q48" s="68">
        <v>0</v>
      </c>
      <c r="R48" s="69">
        <v>21</v>
      </c>
      <c r="S48" s="69">
        <v>13</v>
      </c>
      <c r="T48" s="69">
        <v>8</v>
      </c>
      <c r="U48" s="70">
        <v>12</v>
      </c>
      <c r="V48" s="71">
        <v>44.206417</v>
      </c>
      <c r="W48" s="72">
        <v>46</v>
      </c>
      <c r="X48" s="71">
        <v>44.177854</v>
      </c>
      <c r="Y48" s="73">
        <v>16.242978</v>
      </c>
      <c r="Z48" s="74">
        <v>35</v>
      </c>
      <c r="AA48" s="75">
        <v>3144</v>
      </c>
      <c r="AB48" s="76">
        <v>29.934304</v>
      </c>
      <c r="AC48" s="77">
        <v>1</v>
      </c>
    </row>
    <row r="49" spans="1:29" s="78" customFormat="1" ht="14.25">
      <c r="A49" s="64"/>
      <c r="B49" s="65"/>
      <c r="C49" s="66" t="s">
        <v>100</v>
      </c>
      <c r="D49" s="65"/>
      <c r="E49" s="67"/>
      <c r="F49" s="68">
        <v>5886</v>
      </c>
      <c r="G49" s="69">
        <v>3328</v>
      </c>
      <c r="H49" s="69">
        <v>3325</v>
      </c>
      <c r="I49" s="68">
        <v>980</v>
      </c>
      <c r="J49" s="69">
        <v>146</v>
      </c>
      <c r="K49" s="69">
        <v>76</v>
      </c>
      <c r="L49" s="68">
        <v>9</v>
      </c>
      <c r="M49" s="68">
        <v>1187</v>
      </c>
      <c r="N49" s="69">
        <v>11</v>
      </c>
      <c r="O49" s="69">
        <v>15</v>
      </c>
      <c r="P49" s="69">
        <v>134</v>
      </c>
      <c r="Q49" s="68">
        <v>0</v>
      </c>
      <c r="R49" s="69">
        <v>0</v>
      </c>
      <c r="S49" s="69">
        <v>0</v>
      </c>
      <c r="T49" s="69">
        <v>0</v>
      </c>
      <c r="U49" s="70">
        <v>3</v>
      </c>
      <c r="V49" s="71">
        <v>56.540945</v>
      </c>
      <c r="W49" s="72">
        <v>16</v>
      </c>
      <c r="X49" s="71">
        <v>56.489976</v>
      </c>
      <c r="Y49" s="73">
        <v>16.649677</v>
      </c>
      <c r="Z49" s="74">
        <v>34</v>
      </c>
      <c r="AA49" s="75">
        <v>1199</v>
      </c>
      <c r="AB49" s="76">
        <v>20.37037</v>
      </c>
      <c r="AC49" s="77">
        <v>21</v>
      </c>
    </row>
    <row r="50" spans="1:29" s="78" customFormat="1" ht="14.25">
      <c r="A50" s="64"/>
      <c r="B50" s="65"/>
      <c r="C50" s="66" t="s">
        <v>101</v>
      </c>
      <c r="D50" s="65"/>
      <c r="E50" s="67"/>
      <c r="F50" s="68">
        <v>8437</v>
      </c>
      <c r="G50" s="69">
        <v>4658</v>
      </c>
      <c r="H50" s="69">
        <v>4656</v>
      </c>
      <c r="I50" s="68">
        <v>1471</v>
      </c>
      <c r="J50" s="69">
        <v>446</v>
      </c>
      <c r="K50" s="69">
        <v>96</v>
      </c>
      <c r="L50" s="68">
        <v>53</v>
      </c>
      <c r="M50" s="68">
        <v>1345</v>
      </c>
      <c r="N50" s="69">
        <v>48</v>
      </c>
      <c r="O50" s="69">
        <v>16</v>
      </c>
      <c r="P50" s="69">
        <v>304</v>
      </c>
      <c r="Q50" s="68">
        <v>0</v>
      </c>
      <c r="R50" s="69">
        <v>0</v>
      </c>
      <c r="S50" s="69">
        <v>0</v>
      </c>
      <c r="T50" s="69">
        <v>0</v>
      </c>
      <c r="U50" s="70">
        <v>44</v>
      </c>
      <c r="V50" s="71">
        <v>55.209198</v>
      </c>
      <c r="W50" s="72">
        <v>17</v>
      </c>
      <c r="X50" s="71">
        <v>55.185492</v>
      </c>
      <c r="Y50" s="73">
        <v>17.435107</v>
      </c>
      <c r="Z50" s="74">
        <v>27</v>
      </c>
      <c r="AA50" s="75">
        <v>1442</v>
      </c>
      <c r="AB50" s="76">
        <v>17.091383</v>
      </c>
      <c r="AC50" s="77">
        <v>32</v>
      </c>
    </row>
    <row r="51" spans="1:29" s="78" customFormat="1" ht="14.25">
      <c r="A51" s="64"/>
      <c r="B51" s="65"/>
      <c r="C51" s="66" t="s">
        <v>102</v>
      </c>
      <c r="D51" s="65"/>
      <c r="E51" s="67"/>
      <c r="F51" s="68">
        <v>10570</v>
      </c>
      <c r="G51" s="69">
        <v>5696</v>
      </c>
      <c r="H51" s="69">
        <v>5691</v>
      </c>
      <c r="I51" s="68">
        <v>2063</v>
      </c>
      <c r="J51" s="69">
        <v>322</v>
      </c>
      <c r="K51" s="69">
        <v>51</v>
      </c>
      <c r="L51" s="68">
        <v>43</v>
      </c>
      <c r="M51" s="68">
        <v>2141</v>
      </c>
      <c r="N51" s="69">
        <v>7</v>
      </c>
      <c r="O51" s="69">
        <v>20</v>
      </c>
      <c r="P51" s="69">
        <v>225</v>
      </c>
      <c r="Q51" s="68">
        <v>2</v>
      </c>
      <c r="R51" s="69">
        <v>4</v>
      </c>
      <c r="S51" s="69">
        <v>4</v>
      </c>
      <c r="T51" s="69">
        <v>0</v>
      </c>
      <c r="U51" s="70">
        <v>5</v>
      </c>
      <c r="V51" s="71">
        <v>53.888363</v>
      </c>
      <c r="W51" s="72">
        <v>24</v>
      </c>
      <c r="X51" s="71">
        <v>53.84106</v>
      </c>
      <c r="Y51" s="73">
        <v>19.517502</v>
      </c>
      <c r="Z51" s="74">
        <v>12</v>
      </c>
      <c r="AA51" s="75">
        <v>2193</v>
      </c>
      <c r="AB51" s="76">
        <v>20.747398</v>
      </c>
      <c r="AC51" s="77">
        <v>18</v>
      </c>
    </row>
    <row r="52" spans="1:29" s="78" customFormat="1" ht="14.25">
      <c r="A52" s="64"/>
      <c r="B52" s="65"/>
      <c r="C52" s="66" t="s">
        <v>103</v>
      </c>
      <c r="D52" s="65"/>
      <c r="E52" s="67"/>
      <c r="F52" s="68">
        <v>5755</v>
      </c>
      <c r="G52" s="69">
        <v>2948</v>
      </c>
      <c r="H52" s="69">
        <v>2946</v>
      </c>
      <c r="I52" s="68">
        <v>992</v>
      </c>
      <c r="J52" s="69">
        <v>503</v>
      </c>
      <c r="K52" s="69">
        <v>76</v>
      </c>
      <c r="L52" s="68">
        <v>58</v>
      </c>
      <c r="M52" s="68">
        <v>930</v>
      </c>
      <c r="N52" s="69">
        <v>25</v>
      </c>
      <c r="O52" s="69">
        <v>23</v>
      </c>
      <c r="P52" s="69">
        <v>200</v>
      </c>
      <c r="Q52" s="68">
        <v>0</v>
      </c>
      <c r="R52" s="69">
        <v>0</v>
      </c>
      <c r="S52" s="69">
        <v>0</v>
      </c>
      <c r="T52" s="69">
        <v>0</v>
      </c>
      <c r="U52" s="70">
        <v>15</v>
      </c>
      <c r="V52" s="71">
        <v>51.225022</v>
      </c>
      <c r="W52" s="72">
        <v>29</v>
      </c>
      <c r="X52" s="71">
        <v>51.190269</v>
      </c>
      <c r="Y52" s="73">
        <v>17.237185</v>
      </c>
      <c r="Z52" s="74">
        <v>32</v>
      </c>
      <c r="AA52" s="75">
        <v>1003</v>
      </c>
      <c r="AB52" s="76">
        <v>17.428323</v>
      </c>
      <c r="AC52" s="77">
        <v>31</v>
      </c>
    </row>
    <row r="53" spans="1:29" s="78" customFormat="1" ht="14.25">
      <c r="A53" s="64"/>
      <c r="B53" s="65"/>
      <c r="C53" s="66" t="s">
        <v>104</v>
      </c>
      <c r="D53" s="65"/>
      <c r="E53" s="67"/>
      <c r="F53" s="68">
        <v>40648</v>
      </c>
      <c r="G53" s="69">
        <v>22173</v>
      </c>
      <c r="H53" s="69">
        <v>22160</v>
      </c>
      <c r="I53" s="68">
        <v>7475</v>
      </c>
      <c r="J53" s="69">
        <v>2496</v>
      </c>
      <c r="K53" s="69">
        <v>141</v>
      </c>
      <c r="L53" s="68">
        <v>112</v>
      </c>
      <c r="M53" s="68">
        <v>6422</v>
      </c>
      <c r="N53" s="69">
        <v>103</v>
      </c>
      <c r="O53" s="69">
        <v>107</v>
      </c>
      <c r="P53" s="69">
        <v>1618</v>
      </c>
      <c r="Q53" s="68">
        <v>1</v>
      </c>
      <c r="R53" s="69">
        <v>2</v>
      </c>
      <c r="S53" s="69">
        <v>0</v>
      </c>
      <c r="T53" s="69">
        <v>2</v>
      </c>
      <c r="U53" s="70">
        <v>68</v>
      </c>
      <c r="V53" s="71">
        <v>54.548809</v>
      </c>
      <c r="W53" s="72">
        <v>19</v>
      </c>
      <c r="X53" s="71">
        <v>54.516827</v>
      </c>
      <c r="Y53" s="73">
        <v>18.389589</v>
      </c>
      <c r="Z53" s="74">
        <v>18</v>
      </c>
      <c r="AA53" s="75">
        <v>6604</v>
      </c>
      <c r="AB53" s="76">
        <v>16.246802</v>
      </c>
      <c r="AC53" s="77">
        <v>36</v>
      </c>
    </row>
    <row r="54" spans="1:29" s="78" customFormat="1" ht="14.25">
      <c r="A54" s="64"/>
      <c r="B54" s="65"/>
      <c r="C54" s="66" t="s">
        <v>105</v>
      </c>
      <c r="D54" s="65"/>
      <c r="E54" s="67"/>
      <c r="F54" s="68">
        <v>7550</v>
      </c>
      <c r="G54" s="69">
        <v>3453</v>
      </c>
      <c r="H54" s="69">
        <v>3452</v>
      </c>
      <c r="I54" s="68">
        <v>1387</v>
      </c>
      <c r="J54" s="69">
        <v>386</v>
      </c>
      <c r="K54" s="69">
        <v>49</v>
      </c>
      <c r="L54" s="68">
        <v>6</v>
      </c>
      <c r="M54" s="68">
        <v>2108</v>
      </c>
      <c r="N54" s="69">
        <v>4</v>
      </c>
      <c r="O54" s="69">
        <v>4</v>
      </c>
      <c r="P54" s="69">
        <v>153</v>
      </c>
      <c r="Q54" s="68">
        <v>0</v>
      </c>
      <c r="R54" s="69">
        <v>69</v>
      </c>
      <c r="S54" s="69">
        <v>49</v>
      </c>
      <c r="T54" s="69">
        <v>20</v>
      </c>
      <c r="U54" s="70">
        <v>2</v>
      </c>
      <c r="V54" s="71">
        <v>45.735099</v>
      </c>
      <c r="W54" s="72">
        <v>43</v>
      </c>
      <c r="X54" s="71">
        <v>45.721854</v>
      </c>
      <c r="Y54" s="73">
        <v>18.370861</v>
      </c>
      <c r="Z54" s="74">
        <v>18</v>
      </c>
      <c r="AA54" s="75">
        <v>2185</v>
      </c>
      <c r="AB54" s="76">
        <v>28.940397</v>
      </c>
      <c r="AC54" s="77">
        <v>2</v>
      </c>
    </row>
    <row r="55" spans="1:29" s="78" customFormat="1" ht="14.25">
      <c r="A55" s="64"/>
      <c r="B55" s="65"/>
      <c r="C55" s="66" t="s">
        <v>106</v>
      </c>
      <c r="D55" s="65"/>
      <c r="E55" s="67"/>
      <c r="F55" s="68">
        <v>11590</v>
      </c>
      <c r="G55" s="69">
        <v>5519</v>
      </c>
      <c r="H55" s="69">
        <v>5518</v>
      </c>
      <c r="I55" s="68">
        <v>1972</v>
      </c>
      <c r="J55" s="69">
        <v>619</v>
      </c>
      <c r="K55" s="69">
        <v>172</v>
      </c>
      <c r="L55" s="68">
        <v>271</v>
      </c>
      <c r="M55" s="68">
        <v>2836</v>
      </c>
      <c r="N55" s="69">
        <v>17</v>
      </c>
      <c r="O55" s="69">
        <v>15</v>
      </c>
      <c r="P55" s="69">
        <v>168</v>
      </c>
      <c r="Q55" s="68">
        <v>1</v>
      </c>
      <c r="R55" s="69">
        <v>8</v>
      </c>
      <c r="S55" s="69">
        <v>3</v>
      </c>
      <c r="T55" s="69">
        <v>5</v>
      </c>
      <c r="U55" s="70">
        <v>14</v>
      </c>
      <c r="V55" s="71">
        <v>47.618637</v>
      </c>
      <c r="W55" s="72">
        <v>37</v>
      </c>
      <c r="X55" s="71">
        <v>47.610009</v>
      </c>
      <c r="Y55" s="73">
        <v>17.014668</v>
      </c>
      <c r="Z55" s="74">
        <v>33</v>
      </c>
      <c r="AA55" s="75">
        <v>3129</v>
      </c>
      <c r="AB55" s="76">
        <v>26.997412</v>
      </c>
      <c r="AC55" s="77">
        <v>7</v>
      </c>
    </row>
    <row r="56" spans="1:29" s="78" customFormat="1" ht="14.25">
      <c r="A56" s="64"/>
      <c r="B56" s="65"/>
      <c r="C56" s="66" t="s">
        <v>107</v>
      </c>
      <c r="D56" s="65"/>
      <c r="E56" s="67"/>
      <c r="F56" s="68">
        <v>14750</v>
      </c>
      <c r="G56" s="69">
        <v>6964</v>
      </c>
      <c r="H56" s="69">
        <v>6961</v>
      </c>
      <c r="I56" s="68">
        <v>3021</v>
      </c>
      <c r="J56" s="69">
        <v>677</v>
      </c>
      <c r="K56" s="69">
        <v>49</v>
      </c>
      <c r="L56" s="68">
        <v>252</v>
      </c>
      <c r="M56" s="68">
        <v>3311</v>
      </c>
      <c r="N56" s="69">
        <v>13</v>
      </c>
      <c r="O56" s="69">
        <v>21</v>
      </c>
      <c r="P56" s="69">
        <v>441</v>
      </c>
      <c r="Q56" s="68">
        <v>1</v>
      </c>
      <c r="R56" s="69">
        <v>8</v>
      </c>
      <c r="S56" s="69">
        <v>7</v>
      </c>
      <c r="T56" s="69">
        <v>1</v>
      </c>
      <c r="U56" s="70">
        <v>9</v>
      </c>
      <c r="V56" s="71">
        <v>47.213559</v>
      </c>
      <c r="W56" s="72">
        <v>39</v>
      </c>
      <c r="X56" s="71">
        <v>47.19322</v>
      </c>
      <c r="Y56" s="73">
        <v>20.481356</v>
      </c>
      <c r="Z56" s="74">
        <v>8</v>
      </c>
      <c r="AA56" s="75">
        <v>3580</v>
      </c>
      <c r="AB56" s="76">
        <v>24.271186</v>
      </c>
      <c r="AC56" s="77">
        <v>12</v>
      </c>
    </row>
    <row r="57" spans="1:29" s="78" customFormat="1" ht="14.25">
      <c r="A57" s="64"/>
      <c r="B57" s="65"/>
      <c r="C57" s="66" t="s">
        <v>108</v>
      </c>
      <c r="D57" s="65"/>
      <c r="E57" s="67"/>
      <c r="F57" s="68">
        <v>9557</v>
      </c>
      <c r="G57" s="69">
        <v>4754</v>
      </c>
      <c r="H57" s="69">
        <v>4747</v>
      </c>
      <c r="I57" s="68">
        <v>2058</v>
      </c>
      <c r="J57" s="69">
        <v>198</v>
      </c>
      <c r="K57" s="69">
        <v>81</v>
      </c>
      <c r="L57" s="68">
        <v>11</v>
      </c>
      <c r="M57" s="68">
        <v>2215</v>
      </c>
      <c r="N57" s="69">
        <v>24</v>
      </c>
      <c r="O57" s="69">
        <v>28</v>
      </c>
      <c r="P57" s="69">
        <v>185</v>
      </c>
      <c r="Q57" s="68">
        <v>3</v>
      </c>
      <c r="R57" s="69">
        <v>7</v>
      </c>
      <c r="S57" s="69">
        <v>7</v>
      </c>
      <c r="T57" s="69">
        <v>0</v>
      </c>
      <c r="U57" s="70">
        <v>4</v>
      </c>
      <c r="V57" s="71">
        <v>49.743643</v>
      </c>
      <c r="W57" s="72">
        <v>31</v>
      </c>
      <c r="X57" s="71">
        <v>49.670399</v>
      </c>
      <c r="Y57" s="73">
        <v>21.533954</v>
      </c>
      <c r="Z57" s="74">
        <v>6</v>
      </c>
      <c r="AA57" s="75">
        <v>2237</v>
      </c>
      <c r="AB57" s="76">
        <v>23.406927</v>
      </c>
      <c r="AC57" s="77">
        <v>13</v>
      </c>
    </row>
    <row r="58" spans="1:29" s="78" customFormat="1" ht="14.25">
      <c r="A58" s="64"/>
      <c r="B58" s="65"/>
      <c r="C58" s="66" t="s">
        <v>109</v>
      </c>
      <c r="D58" s="65"/>
      <c r="E58" s="67"/>
      <c r="F58" s="68">
        <v>9653</v>
      </c>
      <c r="G58" s="69">
        <v>4460</v>
      </c>
      <c r="H58" s="69">
        <v>4451</v>
      </c>
      <c r="I58" s="68">
        <v>1694</v>
      </c>
      <c r="J58" s="69">
        <v>502</v>
      </c>
      <c r="K58" s="69">
        <v>57</v>
      </c>
      <c r="L58" s="68">
        <v>171</v>
      </c>
      <c r="M58" s="68">
        <v>2462</v>
      </c>
      <c r="N58" s="69">
        <v>14</v>
      </c>
      <c r="O58" s="69">
        <v>6</v>
      </c>
      <c r="P58" s="69">
        <v>287</v>
      </c>
      <c r="Q58" s="68">
        <v>0</v>
      </c>
      <c r="R58" s="69">
        <v>1</v>
      </c>
      <c r="S58" s="69">
        <v>1</v>
      </c>
      <c r="T58" s="69">
        <v>0</v>
      </c>
      <c r="U58" s="70">
        <v>13</v>
      </c>
      <c r="V58" s="71">
        <v>46.203253</v>
      </c>
      <c r="W58" s="72">
        <v>42</v>
      </c>
      <c r="X58" s="71">
        <v>46.110018</v>
      </c>
      <c r="Y58" s="73">
        <v>17.548949</v>
      </c>
      <c r="Z58" s="74">
        <v>26</v>
      </c>
      <c r="AA58" s="75">
        <v>2647</v>
      </c>
      <c r="AB58" s="76">
        <v>27.421527</v>
      </c>
      <c r="AC58" s="77">
        <v>4</v>
      </c>
    </row>
    <row r="59" spans="1:29" s="78" customFormat="1" ht="14.25">
      <c r="A59" s="64"/>
      <c r="B59" s="65"/>
      <c r="C59" s="66" t="s">
        <v>110</v>
      </c>
      <c r="D59" s="65"/>
      <c r="E59" s="67"/>
      <c r="F59" s="68">
        <v>13956</v>
      </c>
      <c r="G59" s="69">
        <v>6298</v>
      </c>
      <c r="H59" s="69">
        <v>6295</v>
      </c>
      <c r="I59" s="68">
        <v>3065</v>
      </c>
      <c r="J59" s="69">
        <v>637</v>
      </c>
      <c r="K59" s="69">
        <v>183</v>
      </c>
      <c r="L59" s="68">
        <v>30</v>
      </c>
      <c r="M59" s="68">
        <v>3315</v>
      </c>
      <c r="N59" s="69">
        <v>79</v>
      </c>
      <c r="O59" s="69">
        <v>28</v>
      </c>
      <c r="P59" s="69">
        <v>320</v>
      </c>
      <c r="Q59" s="68">
        <v>1</v>
      </c>
      <c r="R59" s="69">
        <v>3</v>
      </c>
      <c r="S59" s="69">
        <v>2</v>
      </c>
      <c r="T59" s="69">
        <v>1</v>
      </c>
      <c r="U59" s="70">
        <v>79</v>
      </c>
      <c r="V59" s="71">
        <v>45.127544</v>
      </c>
      <c r="W59" s="72">
        <v>45</v>
      </c>
      <c r="X59" s="71">
        <v>45.106048</v>
      </c>
      <c r="Y59" s="73">
        <v>21.96188</v>
      </c>
      <c r="Z59" s="74">
        <v>4</v>
      </c>
      <c r="AA59" s="75">
        <v>3427</v>
      </c>
      <c r="AB59" s="76">
        <v>24.555747</v>
      </c>
      <c r="AC59" s="77">
        <v>11</v>
      </c>
    </row>
    <row r="60" spans="1:29" s="94" customFormat="1" ht="14.25">
      <c r="A60" s="64"/>
      <c r="B60" s="65"/>
      <c r="C60" s="66" t="s">
        <v>111</v>
      </c>
      <c r="D60" s="65"/>
      <c r="E60" s="67"/>
      <c r="F60" s="68">
        <v>14093</v>
      </c>
      <c r="G60" s="68">
        <v>5749</v>
      </c>
      <c r="H60" s="68">
        <v>5739</v>
      </c>
      <c r="I60" s="68">
        <v>3932</v>
      </c>
      <c r="J60" s="68">
        <v>419</v>
      </c>
      <c r="K60" s="68">
        <v>260</v>
      </c>
      <c r="L60" s="68">
        <v>119</v>
      </c>
      <c r="M60" s="68">
        <v>1690</v>
      </c>
      <c r="N60" s="68">
        <v>239</v>
      </c>
      <c r="O60" s="68">
        <v>42</v>
      </c>
      <c r="P60" s="68">
        <v>1643</v>
      </c>
      <c r="Q60" s="68">
        <v>0</v>
      </c>
      <c r="R60" s="68">
        <v>6</v>
      </c>
      <c r="S60" s="68">
        <v>2</v>
      </c>
      <c r="T60" s="68">
        <v>4</v>
      </c>
      <c r="U60" s="70">
        <v>197</v>
      </c>
      <c r="V60" s="73">
        <v>40.793302</v>
      </c>
      <c r="W60" s="93">
        <v>47</v>
      </c>
      <c r="X60" s="73">
        <v>40.722344</v>
      </c>
      <c r="Y60" s="73">
        <v>27.900376</v>
      </c>
      <c r="Z60" s="74">
        <v>2</v>
      </c>
      <c r="AA60" s="75">
        <v>2012</v>
      </c>
      <c r="AB60" s="76">
        <v>14.276591</v>
      </c>
      <c r="AC60" s="77">
        <v>38</v>
      </c>
    </row>
    <row r="61" spans="1:29" s="78" customFormat="1" ht="7.5" customHeight="1">
      <c r="A61" s="95"/>
      <c r="B61" s="96"/>
      <c r="C61" s="96"/>
      <c r="D61" s="96"/>
      <c r="E61" s="97"/>
      <c r="F61" s="98"/>
      <c r="G61" s="98"/>
      <c r="H61" s="98"/>
      <c r="I61" s="98"/>
      <c r="J61" s="98"/>
      <c r="K61" s="98"/>
      <c r="L61" s="98"/>
      <c r="M61" s="98"/>
      <c r="N61" s="98"/>
      <c r="O61" s="98"/>
      <c r="P61" s="98"/>
      <c r="Q61" s="98"/>
      <c r="R61" s="98"/>
      <c r="S61" s="98"/>
      <c r="T61" s="99"/>
      <c r="U61" s="98"/>
      <c r="V61" s="98"/>
      <c r="W61" s="100"/>
      <c r="X61" s="98"/>
      <c r="Y61" s="98"/>
      <c r="Z61" s="98"/>
      <c r="AA61" s="101"/>
      <c r="AB61" s="98"/>
      <c r="AC61" s="102"/>
    </row>
    <row r="62" spans="4:27" s="19" customFormat="1" ht="12" customHeight="1">
      <c r="D62" s="22" t="s">
        <v>54</v>
      </c>
      <c r="F62" s="21" t="s">
        <v>112</v>
      </c>
      <c r="I62" s="23"/>
      <c r="L62" s="23"/>
      <c r="M62" s="23"/>
      <c r="N62" s="23"/>
      <c r="O62" s="23"/>
      <c r="R62" s="23"/>
      <c r="S62" s="23"/>
      <c r="T62" s="103"/>
      <c r="W62" s="104"/>
      <c r="Y62" s="23"/>
      <c r="Z62" s="23"/>
      <c r="AA62" s="105"/>
    </row>
    <row r="63" spans="4:27" s="19" customFormat="1" ht="12" customHeight="1">
      <c r="D63" s="22"/>
      <c r="F63" s="21" t="s">
        <v>113</v>
      </c>
      <c r="I63" s="23"/>
      <c r="L63" s="23"/>
      <c r="M63" s="23"/>
      <c r="N63" s="23"/>
      <c r="O63" s="23"/>
      <c r="R63" s="23"/>
      <c r="S63" s="23"/>
      <c r="T63" s="103"/>
      <c r="W63" s="104"/>
      <c r="Y63" s="23"/>
      <c r="Z63" s="23"/>
      <c r="AA63" s="105"/>
    </row>
    <row r="64" spans="6:27" s="19" customFormat="1" ht="12" customHeight="1">
      <c r="F64" s="21" t="s">
        <v>114</v>
      </c>
      <c r="I64" s="23"/>
      <c r="L64" s="23"/>
      <c r="M64" s="23"/>
      <c r="N64" s="23"/>
      <c r="O64" s="23"/>
      <c r="R64" s="23"/>
      <c r="S64" s="23"/>
      <c r="T64" s="103"/>
      <c r="W64" s="104"/>
      <c r="Y64" s="23"/>
      <c r="Z64" s="23"/>
      <c r="AA64" s="105"/>
    </row>
    <row r="65" spans="6:27" s="19" customFormat="1" ht="12" customHeight="1">
      <c r="F65" s="23" t="s">
        <v>115</v>
      </c>
      <c r="I65" s="23"/>
      <c r="L65" s="23"/>
      <c r="M65" s="23"/>
      <c r="N65" s="23"/>
      <c r="O65" s="23"/>
      <c r="R65" s="23"/>
      <c r="S65" s="23"/>
      <c r="T65" s="103"/>
      <c r="W65" s="104"/>
      <c r="Y65" s="23"/>
      <c r="Z65" s="23"/>
      <c r="AA65" s="105"/>
    </row>
    <row r="66" spans="6:27" s="20" customFormat="1" ht="12" customHeight="1">
      <c r="F66" s="23" t="s">
        <v>116</v>
      </c>
      <c r="I66" s="24"/>
      <c r="L66" s="24"/>
      <c r="M66" s="24"/>
      <c r="N66" s="24"/>
      <c r="O66" s="24"/>
      <c r="R66" s="24"/>
      <c r="S66" s="24"/>
      <c r="T66" s="106"/>
      <c r="W66" s="107"/>
      <c r="Y66" s="24"/>
      <c r="Z66" s="24"/>
      <c r="AA66" s="108"/>
    </row>
    <row r="67" spans="6:27" s="20" customFormat="1" ht="12" customHeight="1">
      <c r="F67" s="23"/>
      <c r="I67" s="24"/>
      <c r="L67" s="24"/>
      <c r="M67" s="24"/>
      <c r="N67" s="24"/>
      <c r="O67" s="24"/>
      <c r="R67" s="24"/>
      <c r="S67" s="24"/>
      <c r="T67" s="106"/>
      <c r="W67" s="107"/>
      <c r="Y67" s="24"/>
      <c r="Z67" s="24"/>
      <c r="AA67" s="108"/>
    </row>
    <row r="68" spans="1:28" s="20" customFormat="1" ht="21">
      <c r="A68" s="234" t="s">
        <v>121</v>
      </c>
      <c r="B68" s="234"/>
      <c r="C68" s="234"/>
      <c r="D68" s="234"/>
      <c r="E68" s="234"/>
      <c r="F68" s="234"/>
      <c r="G68" s="234"/>
      <c r="H68" s="234"/>
      <c r="I68" s="234"/>
      <c r="J68" s="234"/>
      <c r="K68" s="234"/>
      <c r="L68" s="234"/>
      <c r="M68" s="234"/>
      <c r="N68" s="234"/>
      <c r="O68" s="234"/>
      <c r="P68" s="234"/>
      <c r="Q68" s="234"/>
      <c r="R68" s="234"/>
      <c r="S68" s="234"/>
      <c r="T68" s="234"/>
      <c r="U68" s="234"/>
      <c r="V68" s="234"/>
      <c r="W68" s="234"/>
      <c r="X68" s="234"/>
      <c r="Y68" s="234"/>
      <c r="Z68" s="234"/>
      <c r="AA68" s="234"/>
      <c r="AB68" s="234"/>
    </row>
    <row r="69" spans="1:28" s="20" customFormat="1" ht="13.5">
      <c r="A69" s="4"/>
      <c r="B69" s="4"/>
      <c r="C69" s="5" t="s">
        <v>60</v>
      </c>
      <c r="D69" s="4"/>
      <c r="E69" s="4"/>
      <c r="F69" s="6"/>
      <c r="G69" s="3"/>
      <c r="H69" s="3"/>
      <c r="I69" s="6"/>
      <c r="J69" s="3"/>
      <c r="K69" s="3"/>
      <c r="L69" s="6"/>
      <c r="M69" s="6"/>
      <c r="N69" s="6"/>
      <c r="O69" s="6"/>
      <c r="P69" s="3"/>
      <c r="Q69" s="3"/>
      <c r="R69" s="6"/>
      <c r="S69" s="6"/>
      <c r="T69" s="35"/>
      <c r="U69" s="3"/>
      <c r="V69" s="3"/>
      <c r="W69" s="3"/>
      <c r="X69" s="3"/>
      <c r="Y69" s="6"/>
      <c r="Z69" s="6"/>
      <c r="AA69" s="6"/>
      <c r="AB69" s="3"/>
    </row>
    <row r="70" spans="1:28" s="20" customFormat="1" ht="12">
      <c r="A70" s="9"/>
      <c r="B70" s="188" t="s">
        <v>3</v>
      </c>
      <c r="C70" s="189"/>
      <c r="D70" s="189"/>
      <c r="E70" s="10"/>
      <c r="F70" s="193" t="s">
        <v>4</v>
      </c>
      <c r="G70" s="196" t="s">
        <v>5</v>
      </c>
      <c r="H70" s="38"/>
      <c r="I70" s="208" t="s">
        <v>6</v>
      </c>
      <c r="J70" s="208" t="s">
        <v>7</v>
      </c>
      <c r="K70" s="208" t="s">
        <v>8</v>
      </c>
      <c r="L70" s="204" t="s">
        <v>9</v>
      </c>
      <c r="M70" s="204"/>
      <c r="N70" s="204"/>
      <c r="O70" s="204"/>
      <c r="P70" s="208" t="s">
        <v>10</v>
      </c>
      <c r="Q70" s="213" t="s">
        <v>11</v>
      </c>
      <c r="R70" s="217" t="s">
        <v>12</v>
      </c>
      <c r="S70" s="217"/>
      <c r="T70" s="217"/>
      <c r="U70" s="217"/>
      <c r="V70" s="241" t="s">
        <v>13</v>
      </c>
      <c r="W70" s="112"/>
      <c r="X70" s="38"/>
      <c r="Y70" s="196" t="s">
        <v>14</v>
      </c>
      <c r="Z70" s="113"/>
      <c r="AA70" s="244" t="s">
        <v>62</v>
      </c>
      <c r="AB70" s="196" t="s">
        <v>16</v>
      </c>
    </row>
    <row r="71" spans="1:28" s="20" customFormat="1" ht="12">
      <c r="A71" s="13"/>
      <c r="B71" s="190"/>
      <c r="C71" s="191"/>
      <c r="D71" s="191"/>
      <c r="E71" s="14"/>
      <c r="F71" s="194"/>
      <c r="G71" s="197"/>
      <c r="H71" s="208" t="s">
        <v>17</v>
      </c>
      <c r="I71" s="209"/>
      <c r="J71" s="209"/>
      <c r="K71" s="209"/>
      <c r="L71" s="204"/>
      <c r="M71" s="204"/>
      <c r="N71" s="204"/>
      <c r="O71" s="204"/>
      <c r="P71" s="209"/>
      <c r="Q71" s="214"/>
      <c r="R71" s="217"/>
      <c r="S71" s="217"/>
      <c r="T71" s="217"/>
      <c r="U71" s="217"/>
      <c r="V71" s="242"/>
      <c r="W71" s="208" t="s">
        <v>63</v>
      </c>
      <c r="X71" s="208" t="s">
        <v>18</v>
      </c>
      <c r="Y71" s="209"/>
      <c r="Z71" s="208" t="s">
        <v>63</v>
      </c>
      <c r="AA71" s="245"/>
      <c r="AB71" s="197"/>
    </row>
    <row r="72" spans="1:28" s="20" customFormat="1" ht="12">
      <c r="A72" s="13"/>
      <c r="B72" s="191"/>
      <c r="C72" s="191"/>
      <c r="D72" s="191"/>
      <c r="E72" s="14"/>
      <c r="F72" s="194"/>
      <c r="G72" s="197"/>
      <c r="H72" s="209"/>
      <c r="I72" s="235"/>
      <c r="J72" s="209"/>
      <c r="K72" s="209"/>
      <c r="L72" s="204" t="s">
        <v>19</v>
      </c>
      <c r="M72" s="204" t="s">
        <v>20</v>
      </c>
      <c r="N72" s="204"/>
      <c r="O72" s="204" t="s">
        <v>21</v>
      </c>
      <c r="P72" s="209" t="s">
        <v>22</v>
      </c>
      <c r="Q72" s="214"/>
      <c r="R72" s="240" t="s">
        <v>23</v>
      </c>
      <c r="S72" s="240"/>
      <c r="T72" s="240"/>
      <c r="U72" s="204" t="s">
        <v>24</v>
      </c>
      <c r="V72" s="242"/>
      <c r="W72" s="209"/>
      <c r="X72" s="209"/>
      <c r="Y72" s="235"/>
      <c r="Z72" s="209"/>
      <c r="AA72" s="245"/>
      <c r="AB72" s="197"/>
    </row>
    <row r="73" spans="1:28" s="20" customFormat="1" ht="42">
      <c r="A73" s="15"/>
      <c r="B73" s="192"/>
      <c r="C73" s="192"/>
      <c r="D73" s="192"/>
      <c r="E73" s="16"/>
      <c r="F73" s="195"/>
      <c r="G73" s="198"/>
      <c r="H73" s="210"/>
      <c r="I73" s="236"/>
      <c r="J73" s="210"/>
      <c r="K73" s="210"/>
      <c r="L73" s="204"/>
      <c r="M73" s="17" t="s">
        <v>25</v>
      </c>
      <c r="N73" s="17" t="s">
        <v>26</v>
      </c>
      <c r="O73" s="204"/>
      <c r="P73" s="210"/>
      <c r="Q73" s="233"/>
      <c r="R73" s="17" t="s">
        <v>27</v>
      </c>
      <c r="S73" s="17" t="s">
        <v>28</v>
      </c>
      <c r="T73" s="42" t="s">
        <v>64</v>
      </c>
      <c r="U73" s="204"/>
      <c r="V73" s="243"/>
      <c r="W73" s="210"/>
      <c r="X73" s="210"/>
      <c r="Y73" s="236"/>
      <c r="Z73" s="210"/>
      <c r="AA73" s="246"/>
      <c r="AB73" s="198"/>
    </row>
    <row r="74" spans="1:28" s="20" customFormat="1" ht="14.25">
      <c r="A74" s="43"/>
      <c r="B74" s="44"/>
      <c r="C74" s="44"/>
      <c r="D74" s="44"/>
      <c r="E74" s="45"/>
      <c r="F74" s="44"/>
      <c r="G74" s="46"/>
      <c r="H74" s="46"/>
      <c r="I74" s="44"/>
      <c r="J74" s="46"/>
      <c r="K74" s="46"/>
      <c r="L74" s="44"/>
      <c r="M74" s="44"/>
      <c r="N74" s="46"/>
      <c r="O74" s="46"/>
      <c r="P74" s="46"/>
      <c r="Q74" s="44"/>
      <c r="R74" s="46"/>
      <c r="S74" s="46"/>
      <c r="T74" s="47"/>
      <c r="U74" s="46"/>
      <c r="V74" s="114"/>
      <c r="W74" s="114"/>
      <c r="X74" s="115"/>
      <c r="Y74" s="115"/>
      <c r="Z74" s="115"/>
      <c r="AA74" s="115"/>
      <c r="AB74" s="115"/>
    </row>
    <row r="75" spans="1:28" s="20" customFormat="1" ht="14.25">
      <c r="A75" s="116"/>
      <c r="B75" s="247" t="s">
        <v>30</v>
      </c>
      <c r="C75" s="247"/>
      <c r="D75" s="247"/>
      <c r="E75" s="117"/>
      <c r="F75" s="118">
        <v>523777</v>
      </c>
      <c r="G75" s="119">
        <v>278842</v>
      </c>
      <c r="H75" s="119">
        <v>278567</v>
      </c>
      <c r="I75" s="118">
        <v>69624</v>
      </c>
      <c r="J75" s="119">
        <v>29252</v>
      </c>
      <c r="K75" s="119">
        <v>4758</v>
      </c>
      <c r="L75" s="119">
        <v>5747</v>
      </c>
      <c r="M75" s="119">
        <v>104793</v>
      </c>
      <c r="N75" s="119">
        <v>1185</v>
      </c>
      <c r="O75" s="119">
        <v>1175</v>
      </c>
      <c r="P75" s="119">
        <v>28260</v>
      </c>
      <c r="Q75" s="119">
        <v>141</v>
      </c>
      <c r="R75" s="119">
        <v>95</v>
      </c>
      <c r="S75" s="118">
        <v>63</v>
      </c>
      <c r="T75" s="118">
        <v>32</v>
      </c>
      <c r="U75" s="120">
        <v>577</v>
      </c>
      <c r="V75" s="121">
        <v>53.236778</v>
      </c>
      <c r="W75" s="122"/>
      <c r="X75" s="121">
        <v>53.184275</v>
      </c>
      <c r="Y75" s="121">
        <v>13.29268</v>
      </c>
      <c r="Z75" s="123"/>
      <c r="AA75" s="120">
        <v>111212</v>
      </c>
      <c r="AB75" s="123">
        <v>21.2327</v>
      </c>
    </row>
    <row r="76" spans="1:28" s="20" customFormat="1" ht="14.25">
      <c r="A76" s="51"/>
      <c r="B76" s="61"/>
      <c r="C76" s="62"/>
      <c r="D76" s="61"/>
      <c r="E76" s="52"/>
      <c r="F76" s="53"/>
      <c r="G76" s="54"/>
      <c r="H76" s="54"/>
      <c r="I76" s="53"/>
      <c r="J76" s="54"/>
      <c r="K76" s="54"/>
      <c r="L76" s="53"/>
      <c r="M76" s="53"/>
      <c r="N76" s="54"/>
      <c r="O76" s="54"/>
      <c r="P76" s="54"/>
      <c r="Q76" s="53"/>
      <c r="R76" s="54"/>
      <c r="S76" s="54"/>
      <c r="T76" s="54"/>
      <c r="U76" s="56"/>
      <c r="V76" s="56"/>
      <c r="W76" s="56"/>
      <c r="X76" s="58"/>
      <c r="Y76" s="58"/>
      <c r="Z76" s="58"/>
      <c r="AA76" s="58"/>
      <c r="AB76" s="58"/>
    </row>
    <row r="77" spans="1:28" s="20" customFormat="1" ht="14.25">
      <c r="A77" s="51"/>
      <c r="B77" s="247" t="s">
        <v>31</v>
      </c>
      <c r="C77" s="247"/>
      <c r="D77" s="247"/>
      <c r="E77" s="52"/>
      <c r="F77" s="53">
        <v>512368</v>
      </c>
      <c r="G77" s="54">
        <v>282986</v>
      </c>
      <c r="H77" s="54">
        <v>282676</v>
      </c>
      <c r="I77" s="53">
        <v>70258</v>
      </c>
      <c r="J77" s="54">
        <v>26801</v>
      </c>
      <c r="K77" s="54">
        <v>4845</v>
      </c>
      <c r="L77" s="53">
        <v>2763</v>
      </c>
      <c r="M77" s="53">
        <v>96177</v>
      </c>
      <c r="N77" s="54">
        <v>1225</v>
      </c>
      <c r="O77" s="54">
        <v>1097</v>
      </c>
      <c r="P77" s="54">
        <v>26179</v>
      </c>
      <c r="Q77" s="53">
        <v>37</v>
      </c>
      <c r="R77" s="54">
        <v>88</v>
      </c>
      <c r="S77" s="54">
        <v>70</v>
      </c>
      <c r="T77" s="54">
        <v>18</v>
      </c>
      <c r="U77" s="54">
        <v>712</v>
      </c>
      <c r="V77" s="56">
        <v>55.231006</v>
      </c>
      <c r="W77" s="54"/>
      <c r="X77" s="56">
        <v>55.170502</v>
      </c>
      <c r="Y77" s="56">
        <v>13.71241</v>
      </c>
      <c r="Z77" s="54"/>
      <c r="AA77" s="53">
        <v>99740</v>
      </c>
      <c r="AB77" s="56">
        <v>19.466477</v>
      </c>
    </row>
    <row r="78" spans="1:28" s="20" customFormat="1" ht="14.25">
      <c r="A78" s="51"/>
      <c r="B78" s="61"/>
      <c r="C78" s="62"/>
      <c r="D78" s="61"/>
      <c r="E78" s="52"/>
      <c r="F78" s="53"/>
      <c r="G78" s="54"/>
      <c r="H78" s="54"/>
      <c r="I78" s="53"/>
      <c r="J78" s="54"/>
      <c r="K78" s="54"/>
      <c r="L78" s="53"/>
      <c r="M78" s="53"/>
      <c r="N78" s="54"/>
      <c r="O78" s="54"/>
      <c r="P78" s="54"/>
      <c r="Q78" s="53"/>
      <c r="R78" s="54"/>
      <c r="S78" s="54"/>
      <c r="T78" s="54"/>
      <c r="U78" s="56"/>
      <c r="V78" s="56"/>
      <c r="W78" s="54"/>
      <c r="X78" s="58"/>
      <c r="Y78" s="58"/>
      <c r="Z78" s="53"/>
      <c r="AA78" s="53"/>
      <c r="AB78" s="58"/>
    </row>
    <row r="79" spans="1:28" s="20" customFormat="1" ht="14.25">
      <c r="A79" s="51"/>
      <c r="B79" s="61"/>
      <c r="C79" s="62"/>
      <c r="D79" s="61"/>
      <c r="E79" s="52"/>
      <c r="F79" s="53"/>
      <c r="G79" s="54"/>
      <c r="H79" s="54"/>
      <c r="I79" s="53"/>
      <c r="J79" s="54"/>
      <c r="K79" s="54"/>
      <c r="L79" s="53"/>
      <c r="M79" s="53"/>
      <c r="N79" s="54"/>
      <c r="O79" s="54"/>
      <c r="P79" s="54"/>
      <c r="Q79" s="53"/>
      <c r="R79" s="54"/>
      <c r="S79" s="54"/>
      <c r="T79" s="54"/>
      <c r="U79" s="56"/>
      <c r="V79" s="56"/>
      <c r="W79" s="54"/>
      <c r="X79" s="58"/>
      <c r="Y79" s="58"/>
      <c r="Z79" s="53"/>
      <c r="AA79" s="53"/>
      <c r="AB79" s="58"/>
    </row>
    <row r="80" spans="1:28" s="20" customFormat="1" ht="14.25">
      <c r="A80" s="64"/>
      <c r="B80" s="65"/>
      <c r="C80" s="66" t="s">
        <v>65</v>
      </c>
      <c r="D80" s="65"/>
      <c r="E80" s="67"/>
      <c r="F80" s="68">
        <v>19771</v>
      </c>
      <c r="G80" s="69">
        <v>9635</v>
      </c>
      <c r="H80" s="69">
        <v>9633</v>
      </c>
      <c r="I80" s="68">
        <v>3568</v>
      </c>
      <c r="J80" s="69">
        <v>789</v>
      </c>
      <c r="K80" s="69">
        <v>128</v>
      </c>
      <c r="L80" s="68">
        <v>119</v>
      </c>
      <c r="M80" s="68">
        <v>4451</v>
      </c>
      <c r="N80" s="69">
        <v>65</v>
      </c>
      <c r="O80" s="69">
        <v>39</v>
      </c>
      <c r="P80" s="69">
        <v>976</v>
      </c>
      <c r="Q80" s="68">
        <v>1</v>
      </c>
      <c r="R80" s="69">
        <v>1</v>
      </c>
      <c r="S80" s="69">
        <v>1</v>
      </c>
      <c r="T80" s="69">
        <v>0</v>
      </c>
      <c r="U80" s="70">
        <v>57</v>
      </c>
      <c r="V80" s="71">
        <v>48.732993</v>
      </c>
      <c r="W80" s="69">
        <v>30</v>
      </c>
      <c r="X80" s="71">
        <v>48.722877</v>
      </c>
      <c r="Y80" s="73">
        <v>18.046634</v>
      </c>
      <c r="Z80" s="69">
        <v>7</v>
      </c>
      <c r="AA80" s="70">
        <v>4628</v>
      </c>
      <c r="AB80" s="124">
        <v>23.408022</v>
      </c>
    </row>
    <row r="81" spans="1:28" s="20" customFormat="1" ht="14.25">
      <c r="A81" s="64"/>
      <c r="B81" s="65"/>
      <c r="C81" s="66" t="s">
        <v>66</v>
      </c>
      <c r="D81" s="65"/>
      <c r="E81" s="67"/>
      <c r="F81" s="68">
        <v>5604</v>
      </c>
      <c r="G81" s="69">
        <v>2586</v>
      </c>
      <c r="H81" s="69">
        <v>2581</v>
      </c>
      <c r="I81" s="68">
        <v>671</v>
      </c>
      <c r="J81" s="69">
        <v>87</v>
      </c>
      <c r="K81" s="69">
        <v>208</v>
      </c>
      <c r="L81" s="68">
        <v>20</v>
      </c>
      <c r="M81" s="68">
        <v>1793</v>
      </c>
      <c r="N81" s="69">
        <v>16</v>
      </c>
      <c r="O81" s="69">
        <v>2</v>
      </c>
      <c r="P81" s="69">
        <v>221</v>
      </c>
      <c r="Q81" s="68">
        <v>0</v>
      </c>
      <c r="R81" s="69">
        <v>1</v>
      </c>
      <c r="S81" s="69">
        <v>1</v>
      </c>
      <c r="T81" s="69">
        <v>0</v>
      </c>
      <c r="U81" s="70">
        <v>3</v>
      </c>
      <c r="V81" s="71">
        <v>46.14561</v>
      </c>
      <c r="W81" s="69">
        <v>32</v>
      </c>
      <c r="X81" s="71">
        <v>46.056388</v>
      </c>
      <c r="Y81" s="73">
        <v>11.97359</v>
      </c>
      <c r="Z81" s="69">
        <v>35</v>
      </c>
      <c r="AA81" s="70">
        <v>1817</v>
      </c>
      <c r="AB81" s="124">
        <v>32.423269</v>
      </c>
    </row>
    <row r="82" spans="1:28" s="20" customFormat="1" ht="14.25">
      <c r="A82" s="64"/>
      <c r="B82" s="65"/>
      <c r="C82" s="66" t="s">
        <v>67</v>
      </c>
      <c r="D82" s="65"/>
      <c r="E82" s="67"/>
      <c r="F82" s="68">
        <v>5257</v>
      </c>
      <c r="G82" s="69">
        <v>2243</v>
      </c>
      <c r="H82" s="69">
        <v>2238</v>
      </c>
      <c r="I82" s="68">
        <v>804</v>
      </c>
      <c r="J82" s="69">
        <v>228</v>
      </c>
      <c r="K82" s="69">
        <v>133</v>
      </c>
      <c r="L82" s="68">
        <v>15</v>
      </c>
      <c r="M82" s="68">
        <v>1687</v>
      </c>
      <c r="N82" s="69">
        <v>1</v>
      </c>
      <c r="O82" s="69">
        <v>2</v>
      </c>
      <c r="P82" s="69">
        <v>143</v>
      </c>
      <c r="Q82" s="68">
        <v>1</v>
      </c>
      <c r="R82" s="69">
        <v>1</v>
      </c>
      <c r="S82" s="69">
        <v>1</v>
      </c>
      <c r="T82" s="69">
        <v>0</v>
      </c>
      <c r="U82" s="70">
        <v>0</v>
      </c>
      <c r="V82" s="71">
        <v>42.66692</v>
      </c>
      <c r="W82" s="69">
        <v>40</v>
      </c>
      <c r="X82" s="71">
        <v>42.571809</v>
      </c>
      <c r="Y82" s="73">
        <v>15.293894</v>
      </c>
      <c r="Z82" s="69">
        <v>16</v>
      </c>
      <c r="AA82" s="70">
        <v>1703</v>
      </c>
      <c r="AB82" s="124">
        <v>32.394902</v>
      </c>
    </row>
    <row r="83" spans="1:28" s="20" customFormat="1" ht="14.25">
      <c r="A83" s="64"/>
      <c r="B83" s="65"/>
      <c r="C83" s="66" t="s">
        <v>68</v>
      </c>
      <c r="D83" s="65"/>
      <c r="E83" s="67"/>
      <c r="F83" s="68">
        <v>9533</v>
      </c>
      <c r="G83" s="69">
        <v>4790</v>
      </c>
      <c r="H83" s="69">
        <v>4788</v>
      </c>
      <c r="I83" s="68">
        <v>1410</v>
      </c>
      <c r="J83" s="69">
        <v>462</v>
      </c>
      <c r="K83" s="69">
        <v>159</v>
      </c>
      <c r="L83" s="68">
        <v>50</v>
      </c>
      <c r="M83" s="68">
        <v>2222</v>
      </c>
      <c r="N83" s="69">
        <v>9</v>
      </c>
      <c r="O83" s="69">
        <v>65</v>
      </c>
      <c r="P83" s="69">
        <v>364</v>
      </c>
      <c r="Q83" s="68">
        <v>2</v>
      </c>
      <c r="R83" s="69">
        <v>4</v>
      </c>
      <c r="S83" s="69">
        <v>4</v>
      </c>
      <c r="T83" s="69">
        <v>0</v>
      </c>
      <c r="U83" s="70">
        <v>8</v>
      </c>
      <c r="V83" s="71">
        <v>50.246512</v>
      </c>
      <c r="W83" s="69">
        <v>28</v>
      </c>
      <c r="X83" s="71">
        <v>50.225532</v>
      </c>
      <c r="Y83" s="73">
        <v>14.790727</v>
      </c>
      <c r="Z83" s="69">
        <v>18</v>
      </c>
      <c r="AA83" s="70">
        <v>2284</v>
      </c>
      <c r="AB83" s="124">
        <v>23.95888</v>
      </c>
    </row>
    <row r="84" spans="1:28" s="20" customFormat="1" ht="14.25">
      <c r="A84" s="64"/>
      <c r="B84" s="65"/>
      <c r="C84" s="66" t="s">
        <v>69</v>
      </c>
      <c r="D84" s="65"/>
      <c r="E84" s="67"/>
      <c r="F84" s="68">
        <v>3701</v>
      </c>
      <c r="G84" s="69">
        <v>1657</v>
      </c>
      <c r="H84" s="69">
        <v>1654</v>
      </c>
      <c r="I84" s="68">
        <v>515</v>
      </c>
      <c r="J84" s="69">
        <v>60</v>
      </c>
      <c r="K84" s="69">
        <v>43</v>
      </c>
      <c r="L84" s="68">
        <v>139</v>
      </c>
      <c r="M84" s="68">
        <v>1085</v>
      </c>
      <c r="N84" s="69">
        <v>57</v>
      </c>
      <c r="O84" s="69">
        <v>1</v>
      </c>
      <c r="P84" s="69">
        <v>144</v>
      </c>
      <c r="Q84" s="68">
        <v>0</v>
      </c>
      <c r="R84" s="69">
        <v>0</v>
      </c>
      <c r="S84" s="69">
        <v>0</v>
      </c>
      <c r="T84" s="69">
        <v>0</v>
      </c>
      <c r="U84" s="70">
        <v>54</v>
      </c>
      <c r="V84" s="71">
        <v>44.771683</v>
      </c>
      <c r="W84" s="69">
        <v>34</v>
      </c>
      <c r="X84" s="71">
        <v>44.690624</v>
      </c>
      <c r="Y84" s="73">
        <v>13.915158</v>
      </c>
      <c r="Z84" s="69">
        <v>24</v>
      </c>
      <c r="AA84" s="70">
        <v>1278</v>
      </c>
      <c r="AB84" s="124">
        <v>34.531208</v>
      </c>
    </row>
    <row r="85" spans="1:28" s="20" customFormat="1" ht="14.25">
      <c r="A85" s="64"/>
      <c r="B85" s="65"/>
      <c r="C85" s="66" t="s">
        <v>70</v>
      </c>
      <c r="D85" s="65"/>
      <c r="E85" s="67"/>
      <c r="F85" s="68">
        <v>4805</v>
      </c>
      <c r="G85" s="69">
        <v>2066</v>
      </c>
      <c r="H85" s="69">
        <v>2066</v>
      </c>
      <c r="I85" s="68">
        <v>750</v>
      </c>
      <c r="J85" s="69">
        <v>157</v>
      </c>
      <c r="K85" s="69">
        <v>158</v>
      </c>
      <c r="L85" s="68">
        <v>11</v>
      </c>
      <c r="M85" s="68">
        <v>1547</v>
      </c>
      <c r="N85" s="69">
        <v>12</v>
      </c>
      <c r="O85" s="69">
        <v>0</v>
      </c>
      <c r="P85" s="69">
        <v>102</v>
      </c>
      <c r="Q85" s="68">
        <v>2</v>
      </c>
      <c r="R85" s="69">
        <v>1</v>
      </c>
      <c r="S85" s="69">
        <v>1</v>
      </c>
      <c r="T85" s="69">
        <v>0</v>
      </c>
      <c r="U85" s="70">
        <v>11</v>
      </c>
      <c r="V85" s="71">
        <v>42.996878</v>
      </c>
      <c r="W85" s="69">
        <v>39</v>
      </c>
      <c r="X85" s="71">
        <v>42.996878</v>
      </c>
      <c r="Y85" s="73">
        <v>15.608741</v>
      </c>
      <c r="Z85" s="69">
        <v>13</v>
      </c>
      <c r="AA85" s="70">
        <v>1570</v>
      </c>
      <c r="AB85" s="124">
        <v>32.674298</v>
      </c>
    </row>
    <row r="86" spans="1:28" s="20" customFormat="1" ht="14.25">
      <c r="A86" s="64"/>
      <c r="B86" s="65"/>
      <c r="C86" s="66" t="s">
        <v>71</v>
      </c>
      <c r="D86" s="65"/>
      <c r="E86" s="67"/>
      <c r="F86" s="68">
        <v>8043</v>
      </c>
      <c r="G86" s="69">
        <v>3573</v>
      </c>
      <c r="H86" s="69">
        <v>3568</v>
      </c>
      <c r="I86" s="68">
        <v>1172</v>
      </c>
      <c r="J86" s="69">
        <v>272</v>
      </c>
      <c r="K86" s="69">
        <v>84</v>
      </c>
      <c r="L86" s="68">
        <v>32</v>
      </c>
      <c r="M86" s="68">
        <v>2585</v>
      </c>
      <c r="N86" s="69">
        <v>4</v>
      </c>
      <c r="O86" s="69">
        <v>9</v>
      </c>
      <c r="P86" s="69">
        <v>312</v>
      </c>
      <c r="Q86" s="68">
        <v>0</v>
      </c>
      <c r="R86" s="69">
        <v>0</v>
      </c>
      <c r="S86" s="69">
        <v>0</v>
      </c>
      <c r="T86" s="69">
        <v>0</v>
      </c>
      <c r="U86" s="70">
        <v>2</v>
      </c>
      <c r="V86" s="71">
        <v>44.423722</v>
      </c>
      <c r="W86" s="69">
        <v>37</v>
      </c>
      <c r="X86" s="71">
        <v>44.361557</v>
      </c>
      <c r="Y86" s="73">
        <v>14.571677</v>
      </c>
      <c r="Z86" s="69">
        <v>20</v>
      </c>
      <c r="AA86" s="70">
        <v>2619</v>
      </c>
      <c r="AB86" s="124">
        <v>32.562477</v>
      </c>
    </row>
    <row r="87" spans="1:28" s="20" customFormat="1" ht="14.25">
      <c r="A87" s="64"/>
      <c r="B87" s="65"/>
      <c r="C87" s="66" t="s">
        <v>72</v>
      </c>
      <c r="D87" s="65"/>
      <c r="E87" s="67"/>
      <c r="F87" s="68">
        <v>12472</v>
      </c>
      <c r="G87" s="69">
        <v>6451</v>
      </c>
      <c r="H87" s="69">
        <v>6443</v>
      </c>
      <c r="I87" s="68">
        <v>1824</v>
      </c>
      <c r="J87" s="69">
        <v>484</v>
      </c>
      <c r="K87" s="69">
        <v>219</v>
      </c>
      <c r="L87" s="68">
        <v>69</v>
      </c>
      <c r="M87" s="68">
        <v>2805</v>
      </c>
      <c r="N87" s="69">
        <v>14</v>
      </c>
      <c r="O87" s="69">
        <v>42</v>
      </c>
      <c r="P87" s="69">
        <v>563</v>
      </c>
      <c r="Q87" s="68">
        <v>1</v>
      </c>
      <c r="R87" s="69">
        <v>3</v>
      </c>
      <c r="S87" s="69">
        <v>2</v>
      </c>
      <c r="T87" s="69">
        <v>1</v>
      </c>
      <c r="U87" s="70">
        <v>9</v>
      </c>
      <c r="V87" s="71">
        <v>51.723861</v>
      </c>
      <c r="W87" s="69">
        <v>21</v>
      </c>
      <c r="X87" s="71">
        <v>51.659718</v>
      </c>
      <c r="Y87" s="73">
        <v>14.624759</v>
      </c>
      <c r="Z87" s="69">
        <v>20</v>
      </c>
      <c r="AA87" s="70">
        <v>2886</v>
      </c>
      <c r="AB87" s="124">
        <v>23.139833</v>
      </c>
    </row>
    <row r="88" spans="1:28" s="20" customFormat="1" ht="14.25">
      <c r="A88" s="64"/>
      <c r="B88" s="65"/>
      <c r="C88" s="66" t="s">
        <v>73</v>
      </c>
      <c r="D88" s="65"/>
      <c r="E88" s="67"/>
      <c r="F88" s="68">
        <v>8542</v>
      </c>
      <c r="G88" s="69">
        <v>4478</v>
      </c>
      <c r="H88" s="69">
        <v>4471</v>
      </c>
      <c r="I88" s="68">
        <v>1159</v>
      </c>
      <c r="J88" s="69">
        <v>238</v>
      </c>
      <c r="K88" s="69">
        <v>124</v>
      </c>
      <c r="L88" s="68">
        <v>19</v>
      </c>
      <c r="M88" s="68">
        <v>2079</v>
      </c>
      <c r="N88" s="69">
        <v>7</v>
      </c>
      <c r="O88" s="69">
        <v>4</v>
      </c>
      <c r="P88" s="69">
        <v>434</v>
      </c>
      <c r="Q88" s="68">
        <v>0</v>
      </c>
      <c r="R88" s="69">
        <v>1</v>
      </c>
      <c r="S88" s="69">
        <v>0</v>
      </c>
      <c r="T88" s="69">
        <v>1</v>
      </c>
      <c r="U88" s="70">
        <v>3</v>
      </c>
      <c r="V88" s="71">
        <v>52.42332</v>
      </c>
      <c r="W88" s="69">
        <v>17</v>
      </c>
      <c r="X88" s="71">
        <v>52.341372</v>
      </c>
      <c r="Y88" s="73">
        <v>13.568251</v>
      </c>
      <c r="Z88" s="69">
        <v>29</v>
      </c>
      <c r="AA88" s="70">
        <v>2102</v>
      </c>
      <c r="AB88" s="124">
        <v>24.60782</v>
      </c>
    </row>
    <row r="89" spans="1:28" s="20" customFormat="1" ht="14.25">
      <c r="A89" s="64"/>
      <c r="B89" s="65"/>
      <c r="C89" s="66" t="s">
        <v>74</v>
      </c>
      <c r="D89" s="65"/>
      <c r="E89" s="67"/>
      <c r="F89" s="68">
        <v>8256</v>
      </c>
      <c r="G89" s="69">
        <v>4316</v>
      </c>
      <c r="H89" s="69">
        <v>4315</v>
      </c>
      <c r="I89" s="68">
        <v>1090</v>
      </c>
      <c r="J89" s="69">
        <v>524</v>
      </c>
      <c r="K89" s="69">
        <v>109</v>
      </c>
      <c r="L89" s="68">
        <v>36</v>
      </c>
      <c r="M89" s="68">
        <v>1792</v>
      </c>
      <c r="N89" s="69">
        <v>2</v>
      </c>
      <c r="O89" s="69">
        <v>3</v>
      </c>
      <c r="P89" s="69">
        <v>384</v>
      </c>
      <c r="Q89" s="68">
        <v>0</v>
      </c>
      <c r="R89" s="69">
        <v>1</v>
      </c>
      <c r="S89" s="69">
        <v>1</v>
      </c>
      <c r="T89" s="69">
        <v>0</v>
      </c>
      <c r="U89" s="70">
        <v>1</v>
      </c>
      <c r="V89" s="71">
        <v>52.277132</v>
      </c>
      <c r="W89" s="69">
        <v>18</v>
      </c>
      <c r="X89" s="71">
        <v>52.265019</v>
      </c>
      <c r="Y89" s="73">
        <v>13.202519</v>
      </c>
      <c r="Z89" s="69">
        <v>31</v>
      </c>
      <c r="AA89" s="70">
        <v>1830</v>
      </c>
      <c r="AB89" s="124">
        <v>22.165698</v>
      </c>
    </row>
    <row r="90" spans="1:28" s="20" customFormat="1" ht="14.25">
      <c r="A90" s="64"/>
      <c r="B90" s="65"/>
      <c r="C90" s="66" t="s">
        <v>75</v>
      </c>
      <c r="D90" s="65"/>
      <c r="E90" s="67"/>
      <c r="F90" s="68">
        <v>28551</v>
      </c>
      <c r="G90" s="69">
        <v>17287</v>
      </c>
      <c r="H90" s="69">
        <v>17259</v>
      </c>
      <c r="I90" s="68">
        <v>4247</v>
      </c>
      <c r="J90" s="69">
        <v>1490</v>
      </c>
      <c r="K90" s="69">
        <v>161</v>
      </c>
      <c r="L90" s="68">
        <v>62</v>
      </c>
      <c r="M90" s="68">
        <v>3646</v>
      </c>
      <c r="N90" s="69">
        <v>70</v>
      </c>
      <c r="O90" s="69">
        <v>28</v>
      </c>
      <c r="P90" s="69">
        <v>1559</v>
      </c>
      <c r="Q90" s="68">
        <v>1</v>
      </c>
      <c r="R90" s="69">
        <v>4</v>
      </c>
      <c r="S90" s="69">
        <v>3</v>
      </c>
      <c r="T90" s="69">
        <v>1</v>
      </c>
      <c r="U90" s="70">
        <v>25</v>
      </c>
      <c r="V90" s="71">
        <v>60.547792</v>
      </c>
      <c r="W90" s="69">
        <v>6</v>
      </c>
      <c r="X90" s="71">
        <v>60.449722</v>
      </c>
      <c r="Y90" s="73">
        <v>14.875136</v>
      </c>
      <c r="Z90" s="69">
        <v>17</v>
      </c>
      <c r="AA90" s="70">
        <v>3737</v>
      </c>
      <c r="AB90" s="124">
        <v>13.088859</v>
      </c>
    </row>
    <row r="91" spans="1:28" s="20" customFormat="1" ht="14.25">
      <c r="A91" s="64"/>
      <c r="B91" s="65"/>
      <c r="C91" s="66" t="s">
        <v>76</v>
      </c>
      <c r="D91" s="65"/>
      <c r="E91" s="67"/>
      <c r="F91" s="68">
        <v>24461</v>
      </c>
      <c r="G91" s="69">
        <v>14142</v>
      </c>
      <c r="H91" s="69">
        <v>14118</v>
      </c>
      <c r="I91" s="68">
        <v>3988</v>
      </c>
      <c r="J91" s="69">
        <v>1390</v>
      </c>
      <c r="K91" s="69">
        <v>108</v>
      </c>
      <c r="L91" s="68">
        <v>58</v>
      </c>
      <c r="M91" s="68">
        <v>3167</v>
      </c>
      <c r="N91" s="69">
        <v>25</v>
      </c>
      <c r="O91" s="69">
        <v>141</v>
      </c>
      <c r="P91" s="69">
        <v>1440</v>
      </c>
      <c r="Q91" s="68">
        <v>2</v>
      </c>
      <c r="R91" s="69">
        <v>0</v>
      </c>
      <c r="S91" s="69">
        <v>0</v>
      </c>
      <c r="T91" s="69">
        <v>0</v>
      </c>
      <c r="U91" s="70">
        <v>1</v>
      </c>
      <c r="V91" s="71">
        <v>57.81448</v>
      </c>
      <c r="W91" s="69">
        <v>11</v>
      </c>
      <c r="X91" s="71">
        <v>57.716365</v>
      </c>
      <c r="Y91" s="73">
        <v>16.303504</v>
      </c>
      <c r="Z91" s="69">
        <v>10</v>
      </c>
      <c r="AA91" s="70">
        <v>3226</v>
      </c>
      <c r="AB91" s="124">
        <v>13.188341</v>
      </c>
    </row>
    <row r="92" spans="1:28" s="25" customFormat="1" ht="18.75">
      <c r="A92" s="64"/>
      <c r="B92" s="65"/>
      <c r="C92" s="66" t="s">
        <v>77</v>
      </c>
      <c r="D92" s="65"/>
      <c r="E92" s="67"/>
      <c r="F92" s="68">
        <v>48869</v>
      </c>
      <c r="G92" s="69">
        <v>32080</v>
      </c>
      <c r="H92" s="69">
        <v>32021</v>
      </c>
      <c r="I92" s="68">
        <v>5181</v>
      </c>
      <c r="J92" s="69">
        <v>3350</v>
      </c>
      <c r="K92" s="69">
        <v>227</v>
      </c>
      <c r="L92" s="68">
        <v>128</v>
      </c>
      <c r="M92" s="68">
        <v>3091</v>
      </c>
      <c r="N92" s="69">
        <v>255</v>
      </c>
      <c r="O92" s="69">
        <v>55</v>
      </c>
      <c r="P92" s="69">
        <v>4502</v>
      </c>
      <c r="Q92" s="68">
        <v>0</v>
      </c>
      <c r="R92" s="69">
        <v>5</v>
      </c>
      <c r="S92" s="69">
        <v>3</v>
      </c>
      <c r="T92" s="69">
        <v>2</v>
      </c>
      <c r="U92" s="70">
        <v>110</v>
      </c>
      <c r="V92" s="71">
        <v>65.644887</v>
      </c>
      <c r="W92" s="69">
        <v>2</v>
      </c>
      <c r="X92" s="71">
        <v>65.524156</v>
      </c>
      <c r="Y92" s="73">
        <v>10.601813</v>
      </c>
      <c r="Z92" s="69">
        <v>41</v>
      </c>
      <c r="AA92" s="70">
        <v>3334</v>
      </c>
      <c r="AB92" s="124">
        <v>6.822321</v>
      </c>
    </row>
    <row r="93" spans="1:28" s="25" customFormat="1" ht="18.75">
      <c r="A93" s="64"/>
      <c r="B93" s="65"/>
      <c r="C93" s="66" t="s">
        <v>78</v>
      </c>
      <c r="D93" s="65"/>
      <c r="E93" s="67"/>
      <c r="F93" s="68">
        <v>32879</v>
      </c>
      <c r="G93" s="69">
        <v>20488</v>
      </c>
      <c r="H93" s="69">
        <v>20466</v>
      </c>
      <c r="I93" s="68">
        <v>4575</v>
      </c>
      <c r="J93" s="69">
        <v>1326</v>
      </c>
      <c r="K93" s="69">
        <v>233</v>
      </c>
      <c r="L93" s="68">
        <v>51</v>
      </c>
      <c r="M93" s="68">
        <v>3088</v>
      </c>
      <c r="N93" s="69">
        <v>41</v>
      </c>
      <c r="O93" s="69">
        <v>110</v>
      </c>
      <c r="P93" s="69">
        <v>2963</v>
      </c>
      <c r="Q93" s="68">
        <v>4</v>
      </c>
      <c r="R93" s="69">
        <v>0</v>
      </c>
      <c r="S93" s="69">
        <v>0</v>
      </c>
      <c r="T93" s="69">
        <v>0</v>
      </c>
      <c r="U93" s="70">
        <v>13</v>
      </c>
      <c r="V93" s="71">
        <v>62.313331</v>
      </c>
      <c r="W93" s="69">
        <v>4</v>
      </c>
      <c r="X93" s="71">
        <v>62.246419</v>
      </c>
      <c r="Y93" s="73">
        <v>13.914657</v>
      </c>
      <c r="Z93" s="69">
        <v>24</v>
      </c>
      <c r="AA93" s="70">
        <v>3152</v>
      </c>
      <c r="AB93" s="124">
        <v>9.586666</v>
      </c>
    </row>
    <row r="94" spans="1:28" s="25" customFormat="1" ht="18.75">
      <c r="A94" s="64"/>
      <c r="B94" s="65"/>
      <c r="C94" s="66" t="s">
        <v>79</v>
      </c>
      <c r="D94" s="65"/>
      <c r="E94" s="67"/>
      <c r="F94" s="68">
        <v>8627</v>
      </c>
      <c r="G94" s="69">
        <v>4209</v>
      </c>
      <c r="H94" s="69">
        <v>4157</v>
      </c>
      <c r="I94" s="68">
        <v>1944</v>
      </c>
      <c r="J94" s="69">
        <v>228</v>
      </c>
      <c r="K94" s="69">
        <v>122</v>
      </c>
      <c r="L94" s="68">
        <v>12</v>
      </c>
      <c r="M94" s="68">
        <v>1787</v>
      </c>
      <c r="N94" s="69">
        <v>2</v>
      </c>
      <c r="O94" s="69">
        <v>9</v>
      </c>
      <c r="P94" s="69">
        <v>314</v>
      </c>
      <c r="Q94" s="68">
        <v>0</v>
      </c>
      <c r="R94" s="69">
        <v>1</v>
      </c>
      <c r="S94" s="69">
        <v>0</v>
      </c>
      <c r="T94" s="69">
        <v>1</v>
      </c>
      <c r="U94" s="70">
        <v>1</v>
      </c>
      <c r="V94" s="71">
        <v>48.788687</v>
      </c>
      <c r="W94" s="69">
        <v>29</v>
      </c>
      <c r="X94" s="71">
        <v>48.185928</v>
      </c>
      <c r="Y94" s="73">
        <v>22.533905</v>
      </c>
      <c r="Z94" s="69">
        <v>2</v>
      </c>
      <c r="AA94" s="70">
        <v>1801</v>
      </c>
      <c r="AB94" s="124">
        <v>20.876319</v>
      </c>
    </row>
    <row r="95" spans="1:28" s="25" customFormat="1" ht="18.75">
      <c r="A95" s="64"/>
      <c r="B95" s="65"/>
      <c r="C95" s="66" t="s">
        <v>80</v>
      </c>
      <c r="D95" s="65"/>
      <c r="E95" s="67"/>
      <c r="F95" s="68">
        <v>4449</v>
      </c>
      <c r="G95" s="69">
        <v>2244</v>
      </c>
      <c r="H95" s="69">
        <v>2243</v>
      </c>
      <c r="I95" s="68">
        <v>568</v>
      </c>
      <c r="J95" s="69">
        <v>125</v>
      </c>
      <c r="K95" s="69">
        <v>117</v>
      </c>
      <c r="L95" s="68">
        <v>15</v>
      </c>
      <c r="M95" s="68">
        <v>1151</v>
      </c>
      <c r="N95" s="69">
        <v>1</v>
      </c>
      <c r="O95" s="69">
        <v>0</v>
      </c>
      <c r="P95" s="69">
        <v>228</v>
      </c>
      <c r="Q95" s="68">
        <v>0</v>
      </c>
      <c r="R95" s="69">
        <v>4</v>
      </c>
      <c r="S95" s="69">
        <v>4</v>
      </c>
      <c r="T95" s="69">
        <v>0</v>
      </c>
      <c r="U95" s="70">
        <v>1</v>
      </c>
      <c r="V95" s="71">
        <v>50.438301</v>
      </c>
      <c r="W95" s="69">
        <v>26</v>
      </c>
      <c r="X95" s="71">
        <v>50.415824</v>
      </c>
      <c r="Y95" s="73">
        <v>12.766914</v>
      </c>
      <c r="Z95" s="69">
        <v>33</v>
      </c>
      <c r="AA95" s="70">
        <v>1171</v>
      </c>
      <c r="AB95" s="124">
        <v>26.320521</v>
      </c>
    </row>
    <row r="96" spans="1:28" s="25" customFormat="1" ht="18.75">
      <c r="A96" s="79"/>
      <c r="B96" s="80"/>
      <c r="C96" s="81" t="s">
        <v>81</v>
      </c>
      <c r="D96" s="80"/>
      <c r="E96" s="82"/>
      <c r="F96" s="83">
        <v>5062</v>
      </c>
      <c r="G96" s="84">
        <v>2770</v>
      </c>
      <c r="H96" s="84">
        <v>2770</v>
      </c>
      <c r="I96" s="83">
        <v>548</v>
      </c>
      <c r="J96" s="84">
        <v>189</v>
      </c>
      <c r="K96" s="84">
        <v>92</v>
      </c>
      <c r="L96" s="83">
        <v>22</v>
      </c>
      <c r="M96" s="83">
        <v>1191</v>
      </c>
      <c r="N96" s="84">
        <v>16</v>
      </c>
      <c r="O96" s="84">
        <v>11</v>
      </c>
      <c r="P96" s="84">
        <v>223</v>
      </c>
      <c r="Q96" s="83">
        <v>0</v>
      </c>
      <c r="R96" s="84">
        <v>0</v>
      </c>
      <c r="S96" s="84">
        <v>0</v>
      </c>
      <c r="T96" s="84">
        <v>0</v>
      </c>
      <c r="U96" s="85">
        <v>13</v>
      </c>
      <c r="V96" s="86">
        <v>54.721454</v>
      </c>
      <c r="W96" s="84">
        <v>15</v>
      </c>
      <c r="X96" s="86">
        <v>54.721454</v>
      </c>
      <c r="Y96" s="88">
        <v>10.825761</v>
      </c>
      <c r="Z96" s="84">
        <v>40</v>
      </c>
      <c r="AA96" s="85">
        <v>1226</v>
      </c>
      <c r="AB96" s="125">
        <v>24.219676</v>
      </c>
    </row>
    <row r="97" spans="1:28" s="25" customFormat="1" ht="18.75">
      <c r="A97" s="64"/>
      <c r="B97" s="65"/>
      <c r="C97" s="66" t="s">
        <v>82</v>
      </c>
      <c r="D97" s="65"/>
      <c r="E97" s="67"/>
      <c r="F97" s="68">
        <v>3650</v>
      </c>
      <c r="G97" s="69">
        <v>2108</v>
      </c>
      <c r="H97" s="69">
        <v>2107</v>
      </c>
      <c r="I97" s="68">
        <v>413</v>
      </c>
      <c r="J97" s="69">
        <v>72</v>
      </c>
      <c r="K97" s="69">
        <v>15</v>
      </c>
      <c r="L97" s="68">
        <v>5</v>
      </c>
      <c r="M97" s="68">
        <v>899</v>
      </c>
      <c r="N97" s="69">
        <v>9</v>
      </c>
      <c r="O97" s="69">
        <v>7</v>
      </c>
      <c r="P97" s="69">
        <v>122</v>
      </c>
      <c r="Q97" s="68">
        <v>0</v>
      </c>
      <c r="R97" s="69">
        <v>1</v>
      </c>
      <c r="S97" s="69">
        <v>1</v>
      </c>
      <c r="T97" s="69">
        <v>0</v>
      </c>
      <c r="U97" s="70">
        <v>0</v>
      </c>
      <c r="V97" s="71">
        <v>57.753425</v>
      </c>
      <c r="W97" s="69">
        <v>11</v>
      </c>
      <c r="X97" s="71">
        <v>57.726027</v>
      </c>
      <c r="Y97" s="73">
        <v>11.315068</v>
      </c>
      <c r="Z97" s="69">
        <v>39</v>
      </c>
      <c r="AA97" s="70">
        <v>905</v>
      </c>
      <c r="AB97" s="124">
        <v>24.794521</v>
      </c>
    </row>
    <row r="98" spans="1:28" s="25" customFormat="1" ht="18.75">
      <c r="A98" s="64"/>
      <c r="B98" s="65"/>
      <c r="C98" s="66" t="s">
        <v>83</v>
      </c>
      <c r="D98" s="65"/>
      <c r="E98" s="67"/>
      <c r="F98" s="68">
        <v>4173</v>
      </c>
      <c r="G98" s="69">
        <v>2460</v>
      </c>
      <c r="H98" s="69">
        <v>2459</v>
      </c>
      <c r="I98" s="68">
        <v>576</v>
      </c>
      <c r="J98" s="69">
        <v>224</v>
      </c>
      <c r="K98" s="69">
        <v>51</v>
      </c>
      <c r="L98" s="68">
        <v>4</v>
      </c>
      <c r="M98" s="68">
        <v>723</v>
      </c>
      <c r="N98" s="69">
        <v>16</v>
      </c>
      <c r="O98" s="69">
        <v>12</v>
      </c>
      <c r="P98" s="69">
        <v>106</v>
      </c>
      <c r="Q98" s="68">
        <v>1</v>
      </c>
      <c r="R98" s="69">
        <v>0</v>
      </c>
      <c r="S98" s="69">
        <v>0</v>
      </c>
      <c r="T98" s="69">
        <v>0</v>
      </c>
      <c r="U98" s="70">
        <v>6</v>
      </c>
      <c r="V98" s="71">
        <v>58.950395</v>
      </c>
      <c r="W98" s="69">
        <v>9</v>
      </c>
      <c r="X98" s="71">
        <v>58.926432</v>
      </c>
      <c r="Y98" s="73">
        <v>13.803019</v>
      </c>
      <c r="Z98" s="69">
        <v>26</v>
      </c>
      <c r="AA98" s="70">
        <v>733</v>
      </c>
      <c r="AB98" s="124">
        <v>17.565301</v>
      </c>
    </row>
    <row r="99" spans="1:28" s="25" customFormat="1" ht="18.75">
      <c r="A99" s="64"/>
      <c r="B99" s="65"/>
      <c r="C99" s="66" t="s">
        <v>84</v>
      </c>
      <c r="D99" s="65"/>
      <c r="E99" s="67"/>
      <c r="F99" s="68">
        <v>9223</v>
      </c>
      <c r="G99" s="69">
        <v>4266</v>
      </c>
      <c r="H99" s="69">
        <v>4258</v>
      </c>
      <c r="I99" s="68">
        <v>1860</v>
      </c>
      <c r="J99" s="69">
        <v>476</v>
      </c>
      <c r="K99" s="69">
        <v>167</v>
      </c>
      <c r="L99" s="68">
        <v>24</v>
      </c>
      <c r="M99" s="68">
        <v>1841</v>
      </c>
      <c r="N99" s="69">
        <v>21</v>
      </c>
      <c r="O99" s="69">
        <v>3</v>
      </c>
      <c r="P99" s="69">
        <v>562</v>
      </c>
      <c r="Q99" s="68">
        <v>3</v>
      </c>
      <c r="R99" s="69">
        <v>1</v>
      </c>
      <c r="S99" s="69">
        <v>1</v>
      </c>
      <c r="T99" s="69">
        <v>0</v>
      </c>
      <c r="U99" s="70">
        <v>10</v>
      </c>
      <c r="V99" s="71">
        <v>46.25393</v>
      </c>
      <c r="W99" s="69">
        <v>31</v>
      </c>
      <c r="X99" s="71">
        <v>46.167191</v>
      </c>
      <c r="Y99" s="73">
        <v>20.166974</v>
      </c>
      <c r="Z99" s="69">
        <v>3</v>
      </c>
      <c r="AA99" s="70">
        <v>1876</v>
      </c>
      <c r="AB99" s="124">
        <v>20.340453</v>
      </c>
    </row>
    <row r="100" spans="1:28" s="25" customFormat="1" ht="18.75">
      <c r="A100" s="64"/>
      <c r="B100" s="65"/>
      <c r="C100" s="66" t="s">
        <v>85</v>
      </c>
      <c r="D100" s="65"/>
      <c r="E100" s="67"/>
      <c r="F100" s="68">
        <v>8802</v>
      </c>
      <c r="G100" s="69">
        <v>4882</v>
      </c>
      <c r="H100" s="69">
        <v>4877</v>
      </c>
      <c r="I100" s="68">
        <v>905</v>
      </c>
      <c r="J100" s="69">
        <v>325</v>
      </c>
      <c r="K100" s="69">
        <v>97</v>
      </c>
      <c r="L100" s="68">
        <v>17</v>
      </c>
      <c r="M100" s="68">
        <v>2329</v>
      </c>
      <c r="N100" s="69">
        <v>6</v>
      </c>
      <c r="O100" s="69">
        <v>25</v>
      </c>
      <c r="P100" s="69">
        <v>215</v>
      </c>
      <c r="Q100" s="68">
        <v>1</v>
      </c>
      <c r="R100" s="69">
        <v>16</v>
      </c>
      <c r="S100" s="69">
        <v>15</v>
      </c>
      <c r="T100" s="69">
        <v>1</v>
      </c>
      <c r="U100" s="70">
        <v>1</v>
      </c>
      <c r="V100" s="71">
        <v>55.464667</v>
      </c>
      <c r="W100" s="69">
        <v>14</v>
      </c>
      <c r="X100" s="71">
        <v>55.407862</v>
      </c>
      <c r="Y100" s="73">
        <v>10.281754</v>
      </c>
      <c r="Z100" s="69">
        <v>43</v>
      </c>
      <c r="AA100" s="70">
        <v>2363</v>
      </c>
      <c r="AB100" s="124">
        <v>26.846171</v>
      </c>
    </row>
    <row r="101" spans="1:28" s="25" customFormat="1" ht="18.75">
      <c r="A101" s="64"/>
      <c r="B101" s="65"/>
      <c r="C101" s="66" t="s">
        <v>86</v>
      </c>
      <c r="D101" s="65"/>
      <c r="E101" s="67"/>
      <c r="F101" s="68">
        <v>16256</v>
      </c>
      <c r="G101" s="69">
        <v>8790</v>
      </c>
      <c r="H101" s="69">
        <v>8788</v>
      </c>
      <c r="I101" s="68">
        <v>2234</v>
      </c>
      <c r="J101" s="69">
        <v>673</v>
      </c>
      <c r="K101" s="69">
        <v>137</v>
      </c>
      <c r="L101" s="68">
        <v>39</v>
      </c>
      <c r="M101" s="68">
        <v>3841</v>
      </c>
      <c r="N101" s="69">
        <v>8</v>
      </c>
      <c r="O101" s="69">
        <v>29</v>
      </c>
      <c r="P101" s="69">
        <v>504</v>
      </c>
      <c r="Q101" s="68">
        <v>1</v>
      </c>
      <c r="R101" s="69">
        <v>5</v>
      </c>
      <c r="S101" s="69">
        <v>3</v>
      </c>
      <c r="T101" s="69">
        <v>2</v>
      </c>
      <c r="U101" s="70">
        <v>2</v>
      </c>
      <c r="V101" s="71">
        <v>54.072343</v>
      </c>
      <c r="W101" s="69">
        <v>16</v>
      </c>
      <c r="X101" s="71">
        <v>54.060039</v>
      </c>
      <c r="Y101" s="73">
        <v>13.742618</v>
      </c>
      <c r="Z101" s="69">
        <v>27</v>
      </c>
      <c r="AA101" s="70">
        <v>3887</v>
      </c>
      <c r="AB101" s="124">
        <v>23.911171</v>
      </c>
    </row>
    <row r="102" spans="1:28" s="25" customFormat="1" ht="18.75">
      <c r="A102" s="64"/>
      <c r="B102" s="65"/>
      <c r="C102" s="66" t="s">
        <v>87</v>
      </c>
      <c r="D102" s="65"/>
      <c r="E102" s="67"/>
      <c r="F102" s="68">
        <v>31339</v>
      </c>
      <c r="G102" s="69">
        <v>18362</v>
      </c>
      <c r="H102" s="69">
        <v>18348</v>
      </c>
      <c r="I102" s="68">
        <v>3076</v>
      </c>
      <c r="J102" s="69">
        <v>1810</v>
      </c>
      <c r="K102" s="69">
        <v>81</v>
      </c>
      <c r="L102" s="68">
        <v>363</v>
      </c>
      <c r="M102" s="68">
        <v>6321</v>
      </c>
      <c r="N102" s="69">
        <v>45</v>
      </c>
      <c r="O102" s="69">
        <v>56</v>
      </c>
      <c r="P102" s="69">
        <v>1222</v>
      </c>
      <c r="Q102" s="68">
        <v>3</v>
      </c>
      <c r="R102" s="69">
        <v>2</v>
      </c>
      <c r="S102" s="69">
        <v>1</v>
      </c>
      <c r="T102" s="69">
        <v>1</v>
      </c>
      <c r="U102" s="70">
        <v>20</v>
      </c>
      <c r="V102" s="71">
        <v>58.591531</v>
      </c>
      <c r="W102" s="69">
        <v>10</v>
      </c>
      <c r="X102" s="71">
        <v>58.546859</v>
      </c>
      <c r="Y102" s="73">
        <v>9.815246</v>
      </c>
      <c r="Z102" s="69">
        <v>46</v>
      </c>
      <c r="AA102" s="70">
        <v>6706</v>
      </c>
      <c r="AB102" s="124">
        <v>21.398258</v>
      </c>
    </row>
    <row r="103" spans="1:28" s="25" customFormat="1" ht="18.75">
      <c r="A103" s="64"/>
      <c r="B103" s="65"/>
      <c r="C103" s="66" t="s">
        <v>88</v>
      </c>
      <c r="D103" s="65"/>
      <c r="E103" s="67"/>
      <c r="F103" s="68">
        <v>7590</v>
      </c>
      <c r="G103" s="69">
        <v>3853</v>
      </c>
      <c r="H103" s="69">
        <v>3849</v>
      </c>
      <c r="I103" s="68">
        <v>753</v>
      </c>
      <c r="J103" s="69">
        <v>382</v>
      </c>
      <c r="K103" s="69">
        <v>36</v>
      </c>
      <c r="L103" s="68">
        <v>21</v>
      </c>
      <c r="M103" s="68">
        <v>2332</v>
      </c>
      <c r="N103" s="69">
        <v>6</v>
      </c>
      <c r="O103" s="69">
        <v>8</v>
      </c>
      <c r="P103" s="69">
        <v>199</v>
      </c>
      <c r="Q103" s="68">
        <v>0</v>
      </c>
      <c r="R103" s="69">
        <v>0</v>
      </c>
      <c r="S103" s="69">
        <v>0</v>
      </c>
      <c r="T103" s="69">
        <v>0</v>
      </c>
      <c r="U103" s="70">
        <v>5</v>
      </c>
      <c r="V103" s="71">
        <v>50.764163</v>
      </c>
      <c r="W103" s="69">
        <v>23</v>
      </c>
      <c r="X103" s="71">
        <v>50.711462</v>
      </c>
      <c r="Y103" s="73">
        <v>9.920949</v>
      </c>
      <c r="Z103" s="69">
        <v>45</v>
      </c>
      <c r="AA103" s="70">
        <v>2358</v>
      </c>
      <c r="AB103" s="124">
        <v>31.067194</v>
      </c>
    </row>
    <row r="104" spans="1:28" s="25" customFormat="1" ht="18.75">
      <c r="A104" s="64"/>
      <c r="B104" s="65"/>
      <c r="C104" s="66" t="s">
        <v>89</v>
      </c>
      <c r="D104" s="65"/>
      <c r="E104" s="67"/>
      <c r="F104" s="68">
        <v>6419</v>
      </c>
      <c r="G104" s="69">
        <v>3620</v>
      </c>
      <c r="H104" s="69">
        <v>3618</v>
      </c>
      <c r="I104" s="68">
        <v>861</v>
      </c>
      <c r="J104" s="69">
        <v>228</v>
      </c>
      <c r="K104" s="69">
        <v>68</v>
      </c>
      <c r="L104" s="68">
        <v>7</v>
      </c>
      <c r="M104" s="68">
        <v>1302</v>
      </c>
      <c r="N104" s="69">
        <v>2</v>
      </c>
      <c r="O104" s="69">
        <v>12</v>
      </c>
      <c r="P104" s="69">
        <v>318</v>
      </c>
      <c r="Q104" s="68">
        <v>1</v>
      </c>
      <c r="R104" s="69">
        <v>0</v>
      </c>
      <c r="S104" s="69">
        <v>0</v>
      </c>
      <c r="T104" s="69">
        <v>0</v>
      </c>
      <c r="U104" s="70">
        <v>2</v>
      </c>
      <c r="V104" s="71">
        <v>56.395077</v>
      </c>
      <c r="W104" s="69">
        <v>13</v>
      </c>
      <c r="X104" s="71">
        <v>56.36392</v>
      </c>
      <c r="Y104" s="73">
        <v>13.413304</v>
      </c>
      <c r="Z104" s="69">
        <v>30</v>
      </c>
      <c r="AA104" s="70">
        <v>1311</v>
      </c>
      <c r="AB104" s="124">
        <v>20.423742</v>
      </c>
    </row>
    <row r="105" spans="1:28" s="25" customFormat="1" ht="18.75">
      <c r="A105" s="64"/>
      <c r="B105" s="65"/>
      <c r="C105" s="66" t="s">
        <v>90</v>
      </c>
      <c r="D105" s="65"/>
      <c r="E105" s="67"/>
      <c r="F105" s="68">
        <v>11004</v>
      </c>
      <c r="G105" s="69">
        <v>7443</v>
      </c>
      <c r="H105" s="69">
        <v>7441</v>
      </c>
      <c r="I105" s="68">
        <v>1302</v>
      </c>
      <c r="J105" s="69">
        <v>427</v>
      </c>
      <c r="K105" s="69">
        <v>51</v>
      </c>
      <c r="L105" s="68">
        <v>87</v>
      </c>
      <c r="M105" s="68">
        <v>929</v>
      </c>
      <c r="N105" s="69">
        <v>12</v>
      </c>
      <c r="O105" s="69">
        <v>23</v>
      </c>
      <c r="P105" s="69">
        <v>728</v>
      </c>
      <c r="Q105" s="68">
        <v>2</v>
      </c>
      <c r="R105" s="69">
        <v>1</v>
      </c>
      <c r="S105" s="69">
        <v>1</v>
      </c>
      <c r="T105" s="69">
        <v>0</v>
      </c>
      <c r="U105" s="70">
        <v>8</v>
      </c>
      <c r="V105" s="71">
        <v>67.63904</v>
      </c>
      <c r="W105" s="69">
        <v>1</v>
      </c>
      <c r="X105" s="71">
        <v>67.620865</v>
      </c>
      <c r="Y105" s="73">
        <v>11.832061</v>
      </c>
      <c r="Z105" s="69">
        <v>36</v>
      </c>
      <c r="AA105" s="70">
        <v>1025</v>
      </c>
      <c r="AB105" s="124">
        <v>9.314795</v>
      </c>
    </row>
    <row r="106" spans="1:28" s="25" customFormat="1" ht="18.75">
      <c r="A106" s="64"/>
      <c r="B106" s="65"/>
      <c r="C106" s="66" t="s">
        <v>91</v>
      </c>
      <c r="D106" s="65"/>
      <c r="E106" s="67"/>
      <c r="F106" s="68">
        <v>35254</v>
      </c>
      <c r="G106" s="69">
        <v>22424</v>
      </c>
      <c r="H106" s="69">
        <v>22412</v>
      </c>
      <c r="I106" s="68">
        <v>4116</v>
      </c>
      <c r="J106" s="69">
        <v>2168</v>
      </c>
      <c r="K106" s="69">
        <v>106</v>
      </c>
      <c r="L106" s="68">
        <v>107</v>
      </c>
      <c r="M106" s="68">
        <v>4345</v>
      </c>
      <c r="N106" s="69">
        <v>59</v>
      </c>
      <c r="O106" s="69">
        <v>148</v>
      </c>
      <c r="P106" s="69">
        <v>1776</v>
      </c>
      <c r="Q106" s="68">
        <v>5</v>
      </c>
      <c r="R106" s="69">
        <v>2</v>
      </c>
      <c r="S106" s="69">
        <v>0</v>
      </c>
      <c r="T106" s="69">
        <v>2</v>
      </c>
      <c r="U106" s="70">
        <v>24</v>
      </c>
      <c r="V106" s="71">
        <v>63.606967</v>
      </c>
      <c r="W106" s="69">
        <v>3</v>
      </c>
      <c r="X106" s="71">
        <v>63.572928</v>
      </c>
      <c r="Y106" s="73">
        <v>11.675271</v>
      </c>
      <c r="Z106" s="69">
        <v>37</v>
      </c>
      <c r="AA106" s="70">
        <v>4478</v>
      </c>
      <c r="AB106" s="124">
        <v>12.702105</v>
      </c>
    </row>
    <row r="107" spans="1:28" s="25" customFormat="1" ht="18.75">
      <c r="A107" s="64"/>
      <c r="B107" s="65"/>
      <c r="C107" s="66" t="s">
        <v>92</v>
      </c>
      <c r="D107" s="65"/>
      <c r="E107" s="67"/>
      <c r="F107" s="68">
        <v>22124</v>
      </c>
      <c r="G107" s="69">
        <v>13638</v>
      </c>
      <c r="H107" s="69">
        <v>13637</v>
      </c>
      <c r="I107" s="68">
        <v>2326</v>
      </c>
      <c r="J107" s="69">
        <v>1443</v>
      </c>
      <c r="K107" s="69">
        <v>67</v>
      </c>
      <c r="L107" s="68">
        <v>112</v>
      </c>
      <c r="M107" s="68">
        <v>3579</v>
      </c>
      <c r="N107" s="69">
        <v>34</v>
      </c>
      <c r="O107" s="69">
        <v>44</v>
      </c>
      <c r="P107" s="69">
        <v>881</v>
      </c>
      <c r="Q107" s="68">
        <v>0</v>
      </c>
      <c r="R107" s="69">
        <v>0</v>
      </c>
      <c r="S107" s="69">
        <v>0</v>
      </c>
      <c r="T107" s="69">
        <v>0</v>
      </c>
      <c r="U107" s="70">
        <v>5</v>
      </c>
      <c r="V107" s="71">
        <v>61.643464</v>
      </c>
      <c r="W107" s="69">
        <v>5</v>
      </c>
      <c r="X107" s="71">
        <v>61.638944</v>
      </c>
      <c r="Y107" s="73">
        <v>10.51347</v>
      </c>
      <c r="Z107" s="69">
        <v>42</v>
      </c>
      <c r="AA107" s="70">
        <v>3696</v>
      </c>
      <c r="AB107" s="124">
        <v>16.70584</v>
      </c>
    </row>
    <row r="108" spans="1:28" s="25" customFormat="1" ht="18.75">
      <c r="A108" s="64"/>
      <c r="B108" s="65"/>
      <c r="C108" s="66" t="s">
        <v>93</v>
      </c>
      <c r="D108" s="65"/>
      <c r="E108" s="67"/>
      <c r="F108" s="68">
        <v>5725</v>
      </c>
      <c r="G108" s="69">
        <v>3450</v>
      </c>
      <c r="H108" s="69">
        <v>3449</v>
      </c>
      <c r="I108" s="68">
        <v>572</v>
      </c>
      <c r="J108" s="69">
        <v>427</v>
      </c>
      <c r="K108" s="69">
        <v>9</v>
      </c>
      <c r="L108" s="68">
        <v>32</v>
      </c>
      <c r="M108" s="68">
        <v>738</v>
      </c>
      <c r="N108" s="69">
        <v>11</v>
      </c>
      <c r="O108" s="69">
        <v>13</v>
      </c>
      <c r="P108" s="69">
        <v>473</v>
      </c>
      <c r="Q108" s="68">
        <v>0</v>
      </c>
      <c r="R108" s="69">
        <v>1</v>
      </c>
      <c r="S108" s="69">
        <v>1</v>
      </c>
      <c r="T108" s="69">
        <v>0</v>
      </c>
      <c r="U108" s="70">
        <v>5</v>
      </c>
      <c r="V108" s="71">
        <v>60.262009</v>
      </c>
      <c r="W108" s="69">
        <v>7</v>
      </c>
      <c r="X108" s="71">
        <v>60.244541</v>
      </c>
      <c r="Y108" s="73">
        <v>9.991266</v>
      </c>
      <c r="Z108" s="69">
        <v>44</v>
      </c>
      <c r="AA108" s="70">
        <v>776</v>
      </c>
      <c r="AB108" s="124">
        <v>13.554585</v>
      </c>
    </row>
    <row r="109" spans="1:28" s="25" customFormat="1" ht="18.75">
      <c r="A109" s="64"/>
      <c r="B109" s="65"/>
      <c r="C109" s="66" t="s">
        <v>94</v>
      </c>
      <c r="D109" s="65"/>
      <c r="E109" s="67"/>
      <c r="F109" s="68">
        <v>4046</v>
      </c>
      <c r="G109" s="69">
        <v>2095</v>
      </c>
      <c r="H109" s="69">
        <v>2094</v>
      </c>
      <c r="I109" s="68">
        <v>622</v>
      </c>
      <c r="J109" s="69">
        <v>208</v>
      </c>
      <c r="K109" s="69">
        <v>35</v>
      </c>
      <c r="L109" s="68">
        <v>9</v>
      </c>
      <c r="M109" s="68">
        <v>908</v>
      </c>
      <c r="N109" s="69">
        <v>5</v>
      </c>
      <c r="O109" s="69">
        <v>3</v>
      </c>
      <c r="P109" s="69">
        <v>161</v>
      </c>
      <c r="Q109" s="68">
        <v>0</v>
      </c>
      <c r="R109" s="69">
        <v>2</v>
      </c>
      <c r="S109" s="69">
        <v>1</v>
      </c>
      <c r="T109" s="69">
        <v>1</v>
      </c>
      <c r="U109" s="70">
        <v>2</v>
      </c>
      <c r="V109" s="71">
        <v>51.779535</v>
      </c>
      <c r="W109" s="69">
        <v>20</v>
      </c>
      <c r="X109" s="71">
        <v>51.75482</v>
      </c>
      <c r="Y109" s="73">
        <v>15.373208</v>
      </c>
      <c r="Z109" s="69">
        <v>15</v>
      </c>
      <c r="AA109" s="70">
        <v>921</v>
      </c>
      <c r="AB109" s="124">
        <v>22.763223</v>
      </c>
    </row>
    <row r="110" spans="1:28" s="25" customFormat="1" ht="18.75">
      <c r="A110" s="64"/>
      <c r="B110" s="65"/>
      <c r="C110" s="66" t="s">
        <v>95</v>
      </c>
      <c r="D110" s="65"/>
      <c r="E110" s="67"/>
      <c r="F110" s="68">
        <v>2349</v>
      </c>
      <c r="G110" s="69">
        <v>947</v>
      </c>
      <c r="H110" s="69">
        <v>946</v>
      </c>
      <c r="I110" s="68">
        <v>371</v>
      </c>
      <c r="J110" s="69">
        <v>216</v>
      </c>
      <c r="K110" s="69">
        <v>47</v>
      </c>
      <c r="L110" s="68">
        <v>7</v>
      </c>
      <c r="M110" s="68">
        <v>676</v>
      </c>
      <c r="N110" s="69">
        <v>9</v>
      </c>
      <c r="O110" s="69">
        <v>3</v>
      </c>
      <c r="P110" s="69">
        <v>73</v>
      </c>
      <c r="Q110" s="68">
        <v>0</v>
      </c>
      <c r="R110" s="69">
        <v>0</v>
      </c>
      <c r="S110" s="69">
        <v>0</v>
      </c>
      <c r="T110" s="69">
        <v>0</v>
      </c>
      <c r="U110" s="70">
        <v>2</v>
      </c>
      <c r="V110" s="71">
        <v>40.315028</v>
      </c>
      <c r="W110" s="69">
        <v>44</v>
      </c>
      <c r="X110" s="71">
        <v>40.272456</v>
      </c>
      <c r="Y110" s="73">
        <v>15.793955</v>
      </c>
      <c r="Z110" s="69">
        <v>12</v>
      </c>
      <c r="AA110" s="70">
        <v>685</v>
      </c>
      <c r="AB110" s="124">
        <v>29.161345</v>
      </c>
    </row>
    <row r="111" spans="1:28" s="25" customFormat="1" ht="18.75">
      <c r="A111" s="64"/>
      <c r="B111" s="65"/>
      <c r="C111" s="66" t="s">
        <v>96</v>
      </c>
      <c r="D111" s="65"/>
      <c r="E111" s="67"/>
      <c r="F111" s="68">
        <v>3051</v>
      </c>
      <c r="G111" s="69">
        <v>1364</v>
      </c>
      <c r="H111" s="69">
        <v>1363</v>
      </c>
      <c r="I111" s="68">
        <v>559</v>
      </c>
      <c r="J111" s="69">
        <v>130</v>
      </c>
      <c r="K111" s="69">
        <v>59</v>
      </c>
      <c r="L111" s="68">
        <v>20</v>
      </c>
      <c r="M111" s="68">
        <v>771</v>
      </c>
      <c r="N111" s="69">
        <v>16</v>
      </c>
      <c r="O111" s="69">
        <v>1</v>
      </c>
      <c r="P111" s="69">
        <v>131</v>
      </c>
      <c r="Q111" s="68">
        <v>0</v>
      </c>
      <c r="R111" s="69">
        <v>0</v>
      </c>
      <c r="S111" s="69">
        <v>0</v>
      </c>
      <c r="T111" s="69">
        <v>0</v>
      </c>
      <c r="U111" s="70">
        <v>15</v>
      </c>
      <c r="V111" s="71">
        <v>44.706654</v>
      </c>
      <c r="W111" s="69">
        <v>35</v>
      </c>
      <c r="X111" s="71">
        <v>44.673877</v>
      </c>
      <c r="Y111" s="73">
        <v>18.321862</v>
      </c>
      <c r="Z111" s="69">
        <v>5</v>
      </c>
      <c r="AA111" s="70">
        <v>806</v>
      </c>
      <c r="AB111" s="124">
        <v>26.417568</v>
      </c>
    </row>
    <row r="112" spans="1:28" s="25" customFormat="1" ht="18.75">
      <c r="A112" s="64"/>
      <c r="B112" s="65"/>
      <c r="C112" s="66" t="s">
        <v>97</v>
      </c>
      <c r="D112" s="65"/>
      <c r="E112" s="67"/>
      <c r="F112" s="68">
        <v>8484</v>
      </c>
      <c r="G112" s="69">
        <v>4296</v>
      </c>
      <c r="H112" s="69">
        <v>4293</v>
      </c>
      <c r="I112" s="68">
        <v>1189</v>
      </c>
      <c r="J112" s="69">
        <v>279</v>
      </c>
      <c r="K112" s="69">
        <v>88</v>
      </c>
      <c r="L112" s="68">
        <v>122</v>
      </c>
      <c r="M112" s="68">
        <v>2203</v>
      </c>
      <c r="N112" s="69">
        <v>12</v>
      </c>
      <c r="O112" s="69">
        <v>15</v>
      </c>
      <c r="P112" s="69">
        <v>280</v>
      </c>
      <c r="Q112" s="68">
        <v>0</v>
      </c>
      <c r="R112" s="69">
        <v>1</v>
      </c>
      <c r="S112" s="69">
        <v>1</v>
      </c>
      <c r="T112" s="69">
        <v>0</v>
      </c>
      <c r="U112" s="70">
        <v>9</v>
      </c>
      <c r="V112" s="71">
        <v>50.636492</v>
      </c>
      <c r="W112" s="69">
        <v>25</v>
      </c>
      <c r="X112" s="71">
        <v>50.601132</v>
      </c>
      <c r="Y112" s="73">
        <v>14.014616</v>
      </c>
      <c r="Z112" s="69">
        <v>23</v>
      </c>
      <c r="AA112" s="70">
        <v>2335</v>
      </c>
      <c r="AB112" s="124">
        <v>27.522395</v>
      </c>
    </row>
    <row r="113" spans="1:28" s="25" customFormat="1" ht="18.75">
      <c r="A113" s="64"/>
      <c r="B113" s="65"/>
      <c r="C113" s="66" t="s">
        <v>98</v>
      </c>
      <c r="D113" s="65"/>
      <c r="E113" s="67"/>
      <c r="F113" s="68">
        <v>11383</v>
      </c>
      <c r="G113" s="69">
        <v>6732</v>
      </c>
      <c r="H113" s="69">
        <v>6728</v>
      </c>
      <c r="I113" s="68">
        <v>1076</v>
      </c>
      <c r="J113" s="69">
        <v>1014</v>
      </c>
      <c r="K113" s="69">
        <v>131</v>
      </c>
      <c r="L113" s="68">
        <v>204</v>
      </c>
      <c r="M113" s="68">
        <v>1792</v>
      </c>
      <c r="N113" s="69">
        <v>27</v>
      </c>
      <c r="O113" s="69">
        <v>37</v>
      </c>
      <c r="P113" s="69">
        <v>369</v>
      </c>
      <c r="Q113" s="68">
        <v>1</v>
      </c>
      <c r="R113" s="69">
        <v>1</v>
      </c>
      <c r="S113" s="69">
        <v>1</v>
      </c>
      <c r="T113" s="69">
        <v>0</v>
      </c>
      <c r="U113" s="70">
        <v>11</v>
      </c>
      <c r="V113" s="71">
        <v>59.140824</v>
      </c>
      <c r="W113" s="69">
        <v>8</v>
      </c>
      <c r="X113" s="71">
        <v>59.105684</v>
      </c>
      <c r="Y113" s="73">
        <v>9.452693</v>
      </c>
      <c r="Z113" s="69">
        <v>47</v>
      </c>
      <c r="AA113" s="70">
        <v>2008</v>
      </c>
      <c r="AB113" s="124">
        <v>17.640341</v>
      </c>
    </row>
    <row r="114" spans="1:28" s="25" customFormat="1" ht="18.75">
      <c r="A114" s="64"/>
      <c r="B114" s="65"/>
      <c r="C114" s="66" t="s">
        <v>99</v>
      </c>
      <c r="D114" s="65"/>
      <c r="E114" s="67"/>
      <c r="F114" s="68">
        <v>5161</v>
      </c>
      <c r="G114" s="69">
        <v>2028</v>
      </c>
      <c r="H114" s="69">
        <v>2027</v>
      </c>
      <c r="I114" s="68">
        <v>601</v>
      </c>
      <c r="J114" s="69">
        <v>383</v>
      </c>
      <c r="K114" s="69">
        <v>76</v>
      </c>
      <c r="L114" s="68">
        <v>15</v>
      </c>
      <c r="M114" s="68">
        <v>1929</v>
      </c>
      <c r="N114" s="69">
        <v>8</v>
      </c>
      <c r="O114" s="69">
        <v>3</v>
      </c>
      <c r="P114" s="69">
        <v>118</v>
      </c>
      <c r="Q114" s="68">
        <v>0</v>
      </c>
      <c r="R114" s="69">
        <v>2</v>
      </c>
      <c r="S114" s="69">
        <v>1</v>
      </c>
      <c r="T114" s="69">
        <v>1</v>
      </c>
      <c r="U114" s="70">
        <v>7</v>
      </c>
      <c r="V114" s="71">
        <v>39.29471</v>
      </c>
      <c r="W114" s="69">
        <v>45</v>
      </c>
      <c r="X114" s="71">
        <v>39.275334</v>
      </c>
      <c r="Y114" s="73">
        <v>11.64503</v>
      </c>
      <c r="Z114" s="69">
        <v>38</v>
      </c>
      <c r="AA114" s="70">
        <v>1953</v>
      </c>
      <c r="AB114" s="124">
        <v>37.841504</v>
      </c>
    </row>
    <row r="115" spans="1:28" s="25" customFormat="1" ht="18.75">
      <c r="A115" s="64"/>
      <c r="B115" s="65"/>
      <c r="C115" s="66" t="s">
        <v>100</v>
      </c>
      <c r="D115" s="65"/>
      <c r="E115" s="67"/>
      <c r="F115" s="68">
        <v>2951</v>
      </c>
      <c r="G115" s="69">
        <v>1512</v>
      </c>
      <c r="H115" s="69">
        <v>1511</v>
      </c>
      <c r="I115" s="68">
        <v>390</v>
      </c>
      <c r="J115" s="69">
        <v>105</v>
      </c>
      <c r="K115" s="69">
        <v>66</v>
      </c>
      <c r="L115" s="68">
        <v>4</v>
      </c>
      <c r="M115" s="68">
        <v>783</v>
      </c>
      <c r="N115" s="69">
        <v>5</v>
      </c>
      <c r="O115" s="69">
        <v>10</v>
      </c>
      <c r="P115" s="69">
        <v>76</v>
      </c>
      <c r="Q115" s="68">
        <v>0</v>
      </c>
      <c r="R115" s="69">
        <v>0</v>
      </c>
      <c r="S115" s="69">
        <v>0</v>
      </c>
      <c r="T115" s="69">
        <v>0</v>
      </c>
      <c r="U115" s="70">
        <v>2</v>
      </c>
      <c r="V115" s="71">
        <v>51.236869</v>
      </c>
      <c r="W115" s="69">
        <v>22</v>
      </c>
      <c r="X115" s="71">
        <v>51.202982</v>
      </c>
      <c r="Y115" s="73">
        <v>13.215859</v>
      </c>
      <c r="Z115" s="69">
        <v>31</v>
      </c>
      <c r="AA115" s="70">
        <v>789</v>
      </c>
      <c r="AB115" s="124">
        <v>26.736699</v>
      </c>
    </row>
    <row r="116" spans="1:28" s="25" customFormat="1" ht="18.75">
      <c r="A116" s="64"/>
      <c r="B116" s="65"/>
      <c r="C116" s="66" t="s">
        <v>101</v>
      </c>
      <c r="D116" s="65"/>
      <c r="E116" s="67"/>
      <c r="F116" s="68">
        <v>4306</v>
      </c>
      <c r="G116" s="69">
        <v>2234</v>
      </c>
      <c r="H116" s="69">
        <v>2233</v>
      </c>
      <c r="I116" s="68">
        <v>588</v>
      </c>
      <c r="J116" s="69">
        <v>293</v>
      </c>
      <c r="K116" s="69">
        <v>89</v>
      </c>
      <c r="L116" s="68">
        <v>42</v>
      </c>
      <c r="M116" s="68">
        <v>854</v>
      </c>
      <c r="N116" s="69">
        <v>35</v>
      </c>
      <c r="O116" s="69">
        <v>6</v>
      </c>
      <c r="P116" s="69">
        <v>165</v>
      </c>
      <c r="Q116" s="68">
        <v>0</v>
      </c>
      <c r="R116" s="69">
        <v>0</v>
      </c>
      <c r="S116" s="69">
        <v>0</v>
      </c>
      <c r="T116" s="69">
        <v>0</v>
      </c>
      <c r="U116" s="70">
        <v>34</v>
      </c>
      <c r="V116" s="71">
        <v>51.881096</v>
      </c>
      <c r="W116" s="69">
        <v>19</v>
      </c>
      <c r="X116" s="71">
        <v>51.857873</v>
      </c>
      <c r="Y116" s="73">
        <v>13.655365</v>
      </c>
      <c r="Z116" s="69">
        <v>27</v>
      </c>
      <c r="AA116" s="70">
        <v>930</v>
      </c>
      <c r="AB116" s="124">
        <v>21.597771</v>
      </c>
    </row>
    <row r="117" spans="1:28" s="25" customFormat="1" ht="18.75">
      <c r="A117" s="64"/>
      <c r="B117" s="65"/>
      <c r="C117" s="66" t="s">
        <v>102</v>
      </c>
      <c r="D117" s="65"/>
      <c r="E117" s="67"/>
      <c r="F117" s="68">
        <v>5495</v>
      </c>
      <c r="G117" s="69">
        <v>2787</v>
      </c>
      <c r="H117" s="69">
        <v>2787</v>
      </c>
      <c r="I117" s="68">
        <v>950</v>
      </c>
      <c r="J117" s="69">
        <v>189</v>
      </c>
      <c r="K117" s="69">
        <v>44</v>
      </c>
      <c r="L117" s="68">
        <v>25</v>
      </c>
      <c r="M117" s="68">
        <v>1387</v>
      </c>
      <c r="N117" s="69">
        <v>2</v>
      </c>
      <c r="O117" s="69">
        <v>3</v>
      </c>
      <c r="P117" s="69">
        <v>107</v>
      </c>
      <c r="Q117" s="68">
        <v>1</v>
      </c>
      <c r="R117" s="69">
        <v>2</v>
      </c>
      <c r="S117" s="69">
        <v>2</v>
      </c>
      <c r="T117" s="69">
        <v>0</v>
      </c>
      <c r="U117" s="70">
        <v>2</v>
      </c>
      <c r="V117" s="71">
        <v>50.718835</v>
      </c>
      <c r="W117" s="69">
        <v>24</v>
      </c>
      <c r="X117" s="71">
        <v>50.718835</v>
      </c>
      <c r="Y117" s="73">
        <v>17.288444</v>
      </c>
      <c r="Z117" s="69">
        <v>9</v>
      </c>
      <c r="AA117" s="70">
        <v>1416</v>
      </c>
      <c r="AB117" s="124">
        <v>25.768881</v>
      </c>
    </row>
    <row r="118" spans="1:28" s="25" customFormat="1" ht="18.75">
      <c r="A118" s="64"/>
      <c r="B118" s="65"/>
      <c r="C118" s="66" t="s">
        <v>103</v>
      </c>
      <c r="D118" s="65"/>
      <c r="E118" s="67"/>
      <c r="F118" s="68">
        <v>2953</v>
      </c>
      <c r="G118" s="69">
        <v>1315</v>
      </c>
      <c r="H118" s="69">
        <v>1313</v>
      </c>
      <c r="I118" s="68">
        <v>471</v>
      </c>
      <c r="J118" s="69">
        <v>260</v>
      </c>
      <c r="K118" s="69">
        <v>71</v>
      </c>
      <c r="L118" s="68">
        <v>36</v>
      </c>
      <c r="M118" s="68">
        <v>648</v>
      </c>
      <c r="N118" s="69">
        <v>13</v>
      </c>
      <c r="O118" s="69">
        <v>10</v>
      </c>
      <c r="P118" s="69">
        <v>129</v>
      </c>
      <c r="Q118" s="68">
        <v>0</v>
      </c>
      <c r="R118" s="69">
        <v>0</v>
      </c>
      <c r="S118" s="69">
        <v>0</v>
      </c>
      <c r="T118" s="69">
        <v>0</v>
      </c>
      <c r="U118" s="70">
        <v>8</v>
      </c>
      <c r="V118" s="71">
        <v>44.530985</v>
      </c>
      <c r="W118" s="69">
        <v>36</v>
      </c>
      <c r="X118" s="71">
        <v>44.463258</v>
      </c>
      <c r="Y118" s="73">
        <v>15.949881</v>
      </c>
      <c r="Z118" s="69">
        <v>11</v>
      </c>
      <c r="AA118" s="70">
        <v>692</v>
      </c>
      <c r="AB118" s="124">
        <v>23.433796</v>
      </c>
    </row>
    <row r="119" spans="1:28" s="25" customFormat="1" ht="18.75">
      <c r="A119" s="64"/>
      <c r="B119" s="65"/>
      <c r="C119" s="66" t="s">
        <v>104</v>
      </c>
      <c r="D119" s="65"/>
      <c r="E119" s="67"/>
      <c r="F119" s="68">
        <v>20334</v>
      </c>
      <c r="G119" s="69">
        <v>10230</v>
      </c>
      <c r="H119" s="69">
        <v>10225</v>
      </c>
      <c r="I119" s="68">
        <v>3165</v>
      </c>
      <c r="J119" s="69">
        <v>1570</v>
      </c>
      <c r="K119" s="69">
        <v>110</v>
      </c>
      <c r="L119" s="68">
        <v>75</v>
      </c>
      <c r="M119" s="68">
        <v>4294</v>
      </c>
      <c r="N119" s="69">
        <v>40</v>
      </c>
      <c r="O119" s="69">
        <v>37</v>
      </c>
      <c r="P119" s="69">
        <v>813</v>
      </c>
      <c r="Q119" s="68">
        <v>0</v>
      </c>
      <c r="R119" s="69">
        <v>1</v>
      </c>
      <c r="S119" s="69">
        <v>0</v>
      </c>
      <c r="T119" s="69">
        <v>1</v>
      </c>
      <c r="U119" s="70">
        <v>24</v>
      </c>
      <c r="V119" s="71">
        <v>50.309826</v>
      </c>
      <c r="W119" s="69">
        <v>27</v>
      </c>
      <c r="X119" s="71">
        <v>50.285237</v>
      </c>
      <c r="Y119" s="73">
        <v>15.565063</v>
      </c>
      <c r="Z119" s="69">
        <v>13</v>
      </c>
      <c r="AA119" s="70">
        <v>4394</v>
      </c>
      <c r="AB119" s="124">
        <v>21.609128</v>
      </c>
    </row>
    <row r="120" spans="1:28" s="25" customFormat="1" ht="18.75">
      <c r="A120" s="64"/>
      <c r="B120" s="65"/>
      <c r="C120" s="66" t="s">
        <v>105</v>
      </c>
      <c r="D120" s="65"/>
      <c r="E120" s="67"/>
      <c r="F120" s="68">
        <v>3947</v>
      </c>
      <c r="G120" s="69">
        <v>1680</v>
      </c>
      <c r="H120" s="69">
        <v>1680</v>
      </c>
      <c r="I120" s="68">
        <v>577</v>
      </c>
      <c r="J120" s="69">
        <v>223</v>
      </c>
      <c r="K120" s="69">
        <v>40</v>
      </c>
      <c r="L120" s="68">
        <v>5</v>
      </c>
      <c r="M120" s="68">
        <v>1332</v>
      </c>
      <c r="N120" s="69">
        <v>2</v>
      </c>
      <c r="O120" s="69">
        <v>4</v>
      </c>
      <c r="P120" s="69">
        <v>84</v>
      </c>
      <c r="Q120" s="68">
        <v>0</v>
      </c>
      <c r="R120" s="69">
        <v>13</v>
      </c>
      <c r="S120" s="69">
        <v>11</v>
      </c>
      <c r="T120" s="69">
        <v>2</v>
      </c>
      <c r="U120" s="70">
        <v>1</v>
      </c>
      <c r="V120" s="71">
        <v>42.563973</v>
      </c>
      <c r="W120" s="69">
        <v>42</v>
      </c>
      <c r="X120" s="71">
        <v>42.563973</v>
      </c>
      <c r="Y120" s="73">
        <v>14.618698</v>
      </c>
      <c r="Z120" s="69">
        <v>20</v>
      </c>
      <c r="AA120" s="70">
        <v>1351</v>
      </c>
      <c r="AB120" s="124">
        <v>34.228528</v>
      </c>
    </row>
    <row r="121" spans="1:28" s="25" customFormat="1" ht="18.75">
      <c r="A121" s="64"/>
      <c r="B121" s="65"/>
      <c r="C121" s="66" t="s">
        <v>106</v>
      </c>
      <c r="D121" s="65"/>
      <c r="E121" s="67"/>
      <c r="F121" s="68">
        <v>5906</v>
      </c>
      <c r="G121" s="69">
        <v>2574</v>
      </c>
      <c r="H121" s="69">
        <v>2573</v>
      </c>
      <c r="I121" s="68">
        <v>739</v>
      </c>
      <c r="J121" s="69">
        <v>401</v>
      </c>
      <c r="K121" s="69">
        <v>141</v>
      </c>
      <c r="L121" s="68">
        <v>126</v>
      </c>
      <c r="M121" s="68">
        <v>1815</v>
      </c>
      <c r="N121" s="69">
        <v>11</v>
      </c>
      <c r="O121" s="69">
        <v>8</v>
      </c>
      <c r="P121" s="69">
        <v>90</v>
      </c>
      <c r="Q121" s="68">
        <v>1</v>
      </c>
      <c r="R121" s="69">
        <v>1</v>
      </c>
      <c r="S121" s="69">
        <v>1</v>
      </c>
      <c r="T121" s="69">
        <v>0</v>
      </c>
      <c r="U121" s="70">
        <v>9</v>
      </c>
      <c r="V121" s="71">
        <v>43.582797</v>
      </c>
      <c r="W121" s="69">
        <v>38</v>
      </c>
      <c r="X121" s="71">
        <v>43.565865</v>
      </c>
      <c r="Y121" s="73">
        <v>12.512699</v>
      </c>
      <c r="Z121" s="69">
        <v>34</v>
      </c>
      <c r="AA121" s="70">
        <v>1951</v>
      </c>
      <c r="AB121" s="124">
        <v>33.034203</v>
      </c>
    </row>
    <row r="122" spans="1:28" s="25" customFormat="1" ht="18.75">
      <c r="A122" s="64"/>
      <c r="B122" s="65"/>
      <c r="C122" s="66" t="s">
        <v>107</v>
      </c>
      <c r="D122" s="65"/>
      <c r="E122" s="67"/>
      <c r="F122" s="68">
        <v>7547</v>
      </c>
      <c r="G122" s="69">
        <v>3220</v>
      </c>
      <c r="H122" s="69">
        <v>3220</v>
      </c>
      <c r="I122" s="68">
        <v>1316</v>
      </c>
      <c r="J122" s="69">
        <v>394</v>
      </c>
      <c r="K122" s="69">
        <v>45</v>
      </c>
      <c r="L122" s="68">
        <v>179</v>
      </c>
      <c r="M122" s="68">
        <v>2143</v>
      </c>
      <c r="N122" s="69">
        <v>8</v>
      </c>
      <c r="O122" s="69">
        <v>5</v>
      </c>
      <c r="P122" s="69">
        <v>237</v>
      </c>
      <c r="Q122" s="68">
        <v>0</v>
      </c>
      <c r="R122" s="69">
        <v>2</v>
      </c>
      <c r="S122" s="69">
        <v>2</v>
      </c>
      <c r="T122" s="69">
        <v>0</v>
      </c>
      <c r="U122" s="70">
        <v>7</v>
      </c>
      <c r="V122" s="71">
        <v>42.66596</v>
      </c>
      <c r="W122" s="69">
        <v>40</v>
      </c>
      <c r="X122" s="71">
        <v>42.66596</v>
      </c>
      <c r="Y122" s="73">
        <v>17.437392</v>
      </c>
      <c r="Z122" s="69">
        <v>8</v>
      </c>
      <c r="AA122" s="70">
        <v>2331</v>
      </c>
      <c r="AB122" s="124">
        <v>30.886445</v>
      </c>
    </row>
    <row r="123" spans="1:28" s="25" customFormat="1" ht="18.75">
      <c r="A123" s="64"/>
      <c r="B123" s="65"/>
      <c r="C123" s="66" t="s">
        <v>108</v>
      </c>
      <c r="D123" s="65"/>
      <c r="E123" s="67"/>
      <c r="F123" s="68">
        <v>4810</v>
      </c>
      <c r="G123" s="69">
        <v>2191</v>
      </c>
      <c r="H123" s="69">
        <v>2185</v>
      </c>
      <c r="I123" s="68">
        <v>889</v>
      </c>
      <c r="J123" s="69">
        <v>119</v>
      </c>
      <c r="K123" s="69">
        <v>63</v>
      </c>
      <c r="L123" s="68">
        <v>7</v>
      </c>
      <c r="M123" s="68">
        <v>1424</v>
      </c>
      <c r="N123" s="69">
        <v>7</v>
      </c>
      <c r="O123" s="69">
        <v>12</v>
      </c>
      <c r="P123" s="69">
        <v>95</v>
      </c>
      <c r="Q123" s="68">
        <v>3</v>
      </c>
      <c r="R123" s="69">
        <v>2</v>
      </c>
      <c r="S123" s="69">
        <v>2</v>
      </c>
      <c r="T123" s="69">
        <v>0</v>
      </c>
      <c r="U123" s="70">
        <v>0</v>
      </c>
      <c r="V123" s="71">
        <v>45.550936</v>
      </c>
      <c r="W123" s="69">
        <v>33</v>
      </c>
      <c r="X123" s="71">
        <v>45.426195</v>
      </c>
      <c r="Y123" s="73">
        <v>18.482328</v>
      </c>
      <c r="Z123" s="69">
        <v>4</v>
      </c>
      <c r="AA123" s="70">
        <v>1433</v>
      </c>
      <c r="AB123" s="124">
        <v>29.7921</v>
      </c>
    </row>
    <row r="124" spans="1:28" s="25" customFormat="1" ht="18.75">
      <c r="A124" s="64"/>
      <c r="B124" s="65"/>
      <c r="C124" s="66" t="s">
        <v>109</v>
      </c>
      <c r="D124" s="65"/>
      <c r="E124" s="67"/>
      <c r="F124" s="68">
        <v>4964</v>
      </c>
      <c r="G124" s="69">
        <v>2027</v>
      </c>
      <c r="H124" s="69">
        <v>2023</v>
      </c>
      <c r="I124" s="68">
        <v>731</v>
      </c>
      <c r="J124" s="69">
        <v>283</v>
      </c>
      <c r="K124" s="69">
        <v>53</v>
      </c>
      <c r="L124" s="68">
        <v>108</v>
      </c>
      <c r="M124" s="68">
        <v>1586</v>
      </c>
      <c r="N124" s="69">
        <v>3</v>
      </c>
      <c r="O124" s="69">
        <v>2</v>
      </c>
      <c r="P124" s="69">
        <v>171</v>
      </c>
      <c r="Q124" s="68">
        <v>0</v>
      </c>
      <c r="R124" s="69">
        <v>0</v>
      </c>
      <c r="S124" s="69">
        <v>0</v>
      </c>
      <c r="T124" s="69">
        <v>0</v>
      </c>
      <c r="U124" s="70">
        <v>2</v>
      </c>
      <c r="V124" s="71">
        <v>40.834005</v>
      </c>
      <c r="W124" s="69">
        <v>43</v>
      </c>
      <c r="X124" s="71">
        <v>40.753425</v>
      </c>
      <c r="Y124" s="73">
        <v>14.726027</v>
      </c>
      <c r="Z124" s="69">
        <v>19</v>
      </c>
      <c r="AA124" s="70">
        <v>1696</v>
      </c>
      <c r="AB124" s="124">
        <v>34.165995</v>
      </c>
    </row>
    <row r="125" spans="1:28" s="25" customFormat="1" ht="18.75">
      <c r="A125" s="64"/>
      <c r="B125" s="65"/>
      <c r="C125" s="66" t="s">
        <v>110</v>
      </c>
      <c r="D125" s="65"/>
      <c r="E125" s="67"/>
      <c r="F125" s="68">
        <v>7056</v>
      </c>
      <c r="G125" s="69">
        <v>2753</v>
      </c>
      <c r="H125" s="69">
        <v>2753</v>
      </c>
      <c r="I125" s="68">
        <v>1282</v>
      </c>
      <c r="J125" s="69">
        <v>488</v>
      </c>
      <c r="K125" s="69">
        <v>159</v>
      </c>
      <c r="L125" s="68">
        <v>24</v>
      </c>
      <c r="M125" s="68">
        <v>2139</v>
      </c>
      <c r="N125" s="69">
        <v>38</v>
      </c>
      <c r="O125" s="69">
        <v>8</v>
      </c>
      <c r="P125" s="69">
        <v>165</v>
      </c>
      <c r="Q125" s="68">
        <v>0</v>
      </c>
      <c r="R125" s="69">
        <v>2</v>
      </c>
      <c r="S125" s="69">
        <v>2</v>
      </c>
      <c r="T125" s="69">
        <v>0</v>
      </c>
      <c r="U125" s="70">
        <v>38</v>
      </c>
      <c r="V125" s="71">
        <v>39.01644</v>
      </c>
      <c r="W125" s="69">
        <v>46</v>
      </c>
      <c r="X125" s="71">
        <v>39.01644</v>
      </c>
      <c r="Y125" s="73">
        <v>18.168934</v>
      </c>
      <c r="Z125" s="69">
        <v>6</v>
      </c>
      <c r="AA125" s="70">
        <v>2203</v>
      </c>
      <c r="AB125" s="124">
        <v>31.221655</v>
      </c>
    </row>
    <row r="126" spans="1:28" s="25" customFormat="1" ht="18.75">
      <c r="A126" s="64"/>
      <c r="B126" s="65"/>
      <c r="C126" s="66" t="s">
        <v>111</v>
      </c>
      <c r="D126" s="65"/>
      <c r="E126" s="67"/>
      <c r="F126" s="68">
        <v>7184</v>
      </c>
      <c r="G126" s="68">
        <v>2690</v>
      </c>
      <c r="H126" s="68">
        <v>2688</v>
      </c>
      <c r="I126" s="68">
        <v>1734</v>
      </c>
      <c r="J126" s="68">
        <v>192</v>
      </c>
      <c r="K126" s="68">
        <v>218</v>
      </c>
      <c r="L126" s="68">
        <v>79</v>
      </c>
      <c r="M126" s="68">
        <v>1147</v>
      </c>
      <c r="N126" s="68">
        <v>158</v>
      </c>
      <c r="O126" s="68">
        <v>29</v>
      </c>
      <c r="P126" s="68">
        <v>937</v>
      </c>
      <c r="Q126" s="68">
        <v>0</v>
      </c>
      <c r="R126" s="68">
        <v>3</v>
      </c>
      <c r="S126" s="68">
        <v>2</v>
      </c>
      <c r="T126" s="68">
        <v>1</v>
      </c>
      <c r="U126" s="70">
        <v>139</v>
      </c>
      <c r="V126" s="73">
        <v>37.444321</v>
      </c>
      <c r="W126" s="68">
        <v>47</v>
      </c>
      <c r="X126" s="73">
        <v>37.416481</v>
      </c>
      <c r="Y126" s="73">
        <v>24.136971</v>
      </c>
      <c r="Z126" s="68">
        <v>1</v>
      </c>
      <c r="AA126" s="70">
        <v>1368</v>
      </c>
      <c r="AB126" s="124">
        <v>19.042316</v>
      </c>
    </row>
    <row r="127" spans="1:28" s="25" customFormat="1" ht="18.75">
      <c r="A127" s="95"/>
      <c r="B127" s="96"/>
      <c r="C127" s="96"/>
      <c r="D127" s="96"/>
      <c r="E127" s="97"/>
      <c r="F127" s="98"/>
      <c r="G127" s="98"/>
      <c r="H127" s="98"/>
      <c r="I127" s="98"/>
      <c r="J127" s="98"/>
      <c r="K127" s="98"/>
      <c r="L127" s="98"/>
      <c r="M127" s="98"/>
      <c r="N127" s="98"/>
      <c r="O127" s="98"/>
      <c r="P127" s="98"/>
      <c r="Q127" s="98"/>
      <c r="R127" s="98"/>
      <c r="S127" s="98"/>
      <c r="T127" s="99"/>
      <c r="U127" s="98"/>
      <c r="V127" s="98"/>
      <c r="W127" s="98"/>
      <c r="X127" s="98"/>
      <c r="Y127" s="98"/>
      <c r="Z127" s="98"/>
      <c r="AA127" s="98"/>
      <c r="AB127" s="98"/>
    </row>
    <row r="128" spans="6:27" s="25" customFormat="1" ht="18.75">
      <c r="F128" s="26"/>
      <c r="I128" s="26"/>
      <c r="L128" s="26"/>
      <c r="M128" s="26"/>
      <c r="N128" s="26"/>
      <c r="O128" s="26"/>
      <c r="R128" s="26"/>
      <c r="S128" s="26"/>
      <c r="T128" s="109"/>
      <c r="W128" s="110"/>
      <c r="Y128" s="26"/>
      <c r="Z128" s="26"/>
      <c r="AA128" s="111"/>
    </row>
    <row r="129" spans="1:28" s="25" customFormat="1" ht="21">
      <c r="A129" s="234" t="s">
        <v>122</v>
      </c>
      <c r="B129" s="234"/>
      <c r="C129" s="234"/>
      <c r="D129" s="234"/>
      <c r="E129" s="234"/>
      <c r="F129" s="234"/>
      <c r="G129" s="234"/>
      <c r="H129" s="234"/>
      <c r="I129" s="234"/>
      <c r="J129" s="234"/>
      <c r="K129" s="234"/>
      <c r="L129" s="234"/>
      <c r="M129" s="234"/>
      <c r="N129" s="234"/>
      <c r="O129" s="234"/>
      <c r="P129" s="234"/>
      <c r="Q129" s="234"/>
      <c r="R129" s="234"/>
      <c r="S129" s="234"/>
      <c r="T129" s="234"/>
      <c r="U129" s="234"/>
      <c r="V129" s="234"/>
      <c r="W129" s="234"/>
      <c r="X129" s="234"/>
      <c r="Y129" s="234"/>
      <c r="Z129" s="234"/>
      <c r="AA129" s="234"/>
      <c r="AB129" s="234"/>
    </row>
    <row r="130" spans="1:28" s="25" customFormat="1" ht="18.75">
      <c r="A130" s="4"/>
      <c r="B130" s="4"/>
      <c r="C130" s="5" t="s">
        <v>61</v>
      </c>
      <c r="D130" s="4"/>
      <c r="E130" s="4"/>
      <c r="F130" s="6"/>
      <c r="G130" s="3"/>
      <c r="H130" s="3"/>
      <c r="I130" s="6"/>
      <c r="J130" s="3"/>
      <c r="K130" s="3"/>
      <c r="L130" s="6"/>
      <c r="M130" s="6"/>
      <c r="N130" s="6"/>
      <c r="O130" s="6"/>
      <c r="P130" s="3"/>
      <c r="Q130" s="3"/>
      <c r="R130" s="6"/>
      <c r="S130" s="6"/>
      <c r="T130" s="35"/>
      <c r="U130" s="3"/>
      <c r="V130" s="3"/>
      <c r="W130" s="3"/>
      <c r="X130" s="3"/>
      <c r="Y130" s="6"/>
      <c r="Z130" s="6"/>
      <c r="AA130" s="6"/>
      <c r="AB130" s="3"/>
    </row>
    <row r="131" spans="1:28" s="25" customFormat="1" ht="18.75">
      <c r="A131" s="9"/>
      <c r="B131" s="188" t="s">
        <v>3</v>
      </c>
      <c r="C131" s="189"/>
      <c r="D131" s="189"/>
      <c r="E131" s="10"/>
      <c r="F131" s="193" t="s">
        <v>4</v>
      </c>
      <c r="G131" s="196" t="s">
        <v>5</v>
      </c>
      <c r="H131" s="38"/>
      <c r="I131" s="208" t="s">
        <v>6</v>
      </c>
      <c r="J131" s="208" t="s">
        <v>7</v>
      </c>
      <c r="K131" s="208" t="s">
        <v>8</v>
      </c>
      <c r="L131" s="204" t="s">
        <v>9</v>
      </c>
      <c r="M131" s="204"/>
      <c r="N131" s="204"/>
      <c r="O131" s="204"/>
      <c r="P131" s="208" t="s">
        <v>10</v>
      </c>
      <c r="Q131" s="213" t="s">
        <v>11</v>
      </c>
      <c r="R131" s="217" t="s">
        <v>12</v>
      </c>
      <c r="S131" s="217"/>
      <c r="T131" s="217"/>
      <c r="U131" s="217"/>
      <c r="V131" s="241" t="s">
        <v>13</v>
      </c>
      <c r="W131" s="112"/>
      <c r="X131" s="38"/>
      <c r="Y131" s="196" t="s">
        <v>14</v>
      </c>
      <c r="Z131" s="113"/>
      <c r="AA131" s="244" t="s">
        <v>62</v>
      </c>
      <c r="AB131" s="196" t="s">
        <v>16</v>
      </c>
    </row>
    <row r="132" spans="1:28" s="25" customFormat="1" ht="18.75">
      <c r="A132" s="13"/>
      <c r="B132" s="190"/>
      <c r="C132" s="191"/>
      <c r="D132" s="191"/>
      <c r="E132" s="14"/>
      <c r="F132" s="194"/>
      <c r="G132" s="197"/>
      <c r="H132" s="208" t="s">
        <v>17</v>
      </c>
      <c r="I132" s="209"/>
      <c r="J132" s="209"/>
      <c r="K132" s="209"/>
      <c r="L132" s="204"/>
      <c r="M132" s="204"/>
      <c r="N132" s="204"/>
      <c r="O132" s="204"/>
      <c r="P132" s="209"/>
      <c r="Q132" s="214"/>
      <c r="R132" s="217"/>
      <c r="S132" s="217"/>
      <c r="T132" s="217"/>
      <c r="U132" s="217"/>
      <c r="V132" s="242"/>
      <c r="W132" s="208" t="s">
        <v>63</v>
      </c>
      <c r="X132" s="208" t="s">
        <v>18</v>
      </c>
      <c r="Y132" s="209"/>
      <c r="Z132" s="208" t="s">
        <v>63</v>
      </c>
      <c r="AA132" s="245"/>
      <c r="AB132" s="197"/>
    </row>
    <row r="133" spans="1:28" s="25" customFormat="1" ht="18.75">
      <c r="A133" s="13"/>
      <c r="B133" s="191"/>
      <c r="C133" s="191"/>
      <c r="D133" s="191"/>
      <c r="E133" s="14"/>
      <c r="F133" s="194"/>
      <c r="G133" s="197"/>
      <c r="H133" s="209"/>
      <c r="I133" s="235"/>
      <c r="J133" s="209"/>
      <c r="K133" s="209"/>
      <c r="L133" s="204" t="s">
        <v>19</v>
      </c>
      <c r="M133" s="204" t="s">
        <v>20</v>
      </c>
      <c r="N133" s="204"/>
      <c r="O133" s="204" t="s">
        <v>21</v>
      </c>
      <c r="P133" s="209" t="s">
        <v>22</v>
      </c>
      <c r="Q133" s="215"/>
      <c r="R133" s="240" t="s">
        <v>23</v>
      </c>
      <c r="S133" s="240"/>
      <c r="T133" s="240"/>
      <c r="U133" s="204" t="s">
        <v>24</v>
      </c>
      <c r="V133" s="242"/>
      <c r="W133" s="209"/>
      <c r="X133" s="209"/>
      <c r="Y133" s="235"/>
      <c r="Z133" s="209"/>
      <c r="AA133" s="245"/>
      <c r="AB133" s="197"/>
    </row>
    <row r="134" spans="1:28" s="25" customFormat="1" ht="42">
      <c r="A134" s="15"/>
      <c r="B134" s="192"/>
      <c r="C134" s="192"/>
      <c r="D134" s="192"/>
      <c r="E134" s="16"/>
      <c r="F134" s="195"/>
      <c r="G134" s="198"/>
      <c r="H134" s="210"/>
      <c r="I134" s="236"/>
      <c r="J134" s="210"/>
      <c r="K134" s="210"/>
      <c r="L134" s="204"/>
      <c r="M134" s="17" t="s">
        <v>25</v>
      </c>
      <c r="N134" s="17" t="s">
        <v>26</v>
      </c>
      <c r="O134" s="204"/>
      <c r="P134" s="210"/>
      <c r="Q134" s="216"/>
      <c r="R134" s="17" t="s">
        <v>27</v>
      </c>
      <c r="S134" s="17" t="s">
        <v>28</v>
      </c>
      <c r="T134" s="42" t="s">
        <v>64</v>
      </c>
      <c r="U134" s="204"/>
      <c r="V134" s="243"/>
      <c r="W134" s="210"/>
      <c r="X134" s="210"/>
      <c r="Y134" s="236"/>
      <c r="Z134" s="210"/>
      <c r="AA134" s="246"/>
      <c r="AB134" s="198"/>
    </row>
    <row r="135" spans="1:28" s="25" customFormat="1" ht="18.75">
      <c r="A135" s="43"/>
      <c r="B135" s="44"/>
      <c r="C135" s="44"/>
      <c r="D135" s="44"/>
      <c r="E135" s="45"/>
      <c r="F135" s="44"/>
      <c r="G135" s="46"/>
      <c r="H135" s="46"/>
      <c r="I135" s="44"/>
      <c r="J135" s="46"/>
      <c r="K135" s="46"/>
      <c r="L135" s="44"/>
      <c r="M135" s="44"/>
      <c r="N135" s="46"/>
      <c r="O135" s="46"/>
      <c r="P135" s="46"/>
      <c r="Q135" s="44"/>
      <c r="R135" s="46"/>
      <c r="S135" s="46"/>
      <c r="T135" s="47"/>
      <c r="U135" s="46"/>
      <c r="V135" s="46"/>
      <c r="W135" s="46"/>
      <c r="X135" s="44"/>
      <c r="Y135" s="44"/>
      <c r="Z135" s="44"/>
      <c r="AA135" s="44"/>
      <c r="AB135" s="44"/>
    </row>
    <row r="136" spans="1:28" s="25" customFormat="1" ht="18.75">
      <c r="A136" s="51"/>
      <c r="B136" s="247" t="s">
        <v>30</v>
      </c>
      <c r="C136" s="247"/>
      <c r="D136" s="247"/>
      <c r="E136" s="52"/>
      <c r="F136" s="53">
        <v>513507</v>
      </c>
      <c r="G136" s="54">
        <v>299499</v>
      </c>
      <c r="H136" s="54">
        <v>299249</v>
      </c>
      <c r="I136" s="53">
        <v>105198</v>
      </c>
      <c r="J136" s="54">
        <v>15921</v>
      </c>
      <c r="K136" s="54">
        <v>899</v>
      </c>
      <c r="L136" s="53">
        <v>3686</v>
      </c>
      <c r="M136" s="53">
        <v>64826</v>
      </c>
      <c r="N136" s="53">
        <v>1495</v>
      </c>
      <c r="O136" s="53">
        <v>1935</v>
      </c>
      <c r="P136" s="54">
        <v>19887</v>
      </c>
      <c r="Q136" s="53">
        <v>161</v>
      </c>
      <c r="R136" s="54">
        <v>207</v>
      </c>
      <c r="S136" s="54">
        <v>138</v>
      </c>
      <c r="T136" s="54">
        <v>69</v>
      </c>
      <c r="U136" s="55">
        <v>629</v>
      </c>
      <c r="V136" s="56">
        <v>58.324229</v>
      </c>
      <c r="W136" s="56"/>
      <c r="X136" s="58">
        <v>58.275544</v>
      </c>
      <c r="Y136" s="58">
        <v>20.486186</v>
      </c>
      <c r="Z136" s="58"/>
      <c r="AA136" s="55">
        <v>69348</v>
      </c>
      <c r="AB136" s="58">
        <v>13.504782</v>
      </c>
    </row>
    <row r="137" spans="1:28" s="25" customFormat="1" ht="18.75">
      <c r="A137" s="51"/>
      <c r="B137" s="61"/>
      <c r="C137" s="62"/>
      <c r="D137" s="61"/>
      <c r="E137" s="52"/>
      <c r="F137" s="53"/>
      <c r="G137" s="54"/>
      <c r="H137" s="54"/>
      <c r="I137" s="53"/>
      <c r="J137" s="54"/>
      <c r="K137" s="54"/>
      <c r="L137" s="53"/>
      <c r="M137" s="53"/>
      <c r="N137" s="54"/>
      <c r="O137" s="54"/>
      <c r="P137" s="54"/>
      <c r="Q137" s="53"/>
      <c r="R137" s="54"/>
      <c r="S137" s="54"/>
      <c r="T137" s="54"/>
      <c r="U137" s="56"/>
      <c r="V137" s="56"/>
      <c r="W137" s="56"/>
      <c r="X137" s="58"/>
      <c r="Y137" s="58"/>
      <c r="Z137" s="58"/>
      <c r="AA137" s="58"/>
      <c r="AB137" s="58"/>
    </row>
    <row r="138" spans="1:28" s="25" customFormat="1" ht="18.75">
      <c r="A138" s="51"/>
      <c r="B138" s="247" t="s">
        <v>31</v>
      </c>
      <c r="C138" s="247"/>
      <c r="D138" s="247"/>
      <c r="E138" s="52"/>
      <c r="F138" s="53">
        <v>499639</v>
      </c>
      <c r="G138" s="54">
        <v>297564</v>
      </c>
      <c r="H138" s="54">
        <v>297194</v>
      </c>
      <c r="I138" s="53">
        <v>104927</v>
      </c>
      <c r="J138" s="54">
        <v>15752</v>
      </c>
      <c r="K138" s="54">
        <v>924</v>
      </c>
      <c r="L138" s="53">
        <v>1591</v>
      </c>
      <c r="M138" s="53">
        <v>56984</v>
      </c>
      <c r="N138" s="54">
        <v>1267</v>
      </c>
      <c r="O138" s="54">
        <v>1796</v>
      </c>
      <c r="P138" s="54">
        <v>18808</v>
      </c>
      <c r="Q138" s="53">
        <v>26</v>
      </c>
      <c r="R138" s="54">
        <v>209</v>
      </c>
      <c r="S138" s="54">
        <v>143</v>
      </c>
      <c r="T138" s="54">
        <v>66</v>
      </c>
      <c r="U138" s="54">
        <v>602</v>
      </c>
      <c r="V138" s="56">
        <v>59.555799</v>
      </c>
      <c r="W138" s="56"/>
      <c r="X138" s="56">
        <v>59.481746</v>
      </c>
      <c r="Y138" s="58">
        <v>21.000562</v>
      </c>
      <c r="Z138" s="122"/>
      <c r="AA138" s="53">
        <v>59386</v>
      </c>
      <c r="AB138" s="58">
        <v>11.885782</v>
      </c>
    </row>
    <row r="139" spans="1:28" s="25" customFormat="1" ht="18.75">
      <c r="A139" s="51"/>
      <c r="B139" s="61"/>
      <c r="C139" s="62"/>
      <c r="D139" s="61"/>
      <c r="E139" s="52"/>
      <c r="F139" s="53"/>
      <c r="G139" s="54"/>
      <c r="H139" s="54"/>
      <c r="I139" s="53"/>
      <c r="J139" s="54"/>
      <c r="K139" s="54"/>
      <c r="L139" s="53"/>
      <c r="M139" s="53"/>
      <c r="N139" s="54"/>
      <c r="O139" s="54"/>
      <c r="P139" s="54"/>
      <c r="Q139" s="53"/>
      <c r="R139" s="54"/>
      <c r="S139" s="54"/>
      <c r="T139" s="54"/>
      <c r="U139" s="56"/>
      <c r="V139" s="56"/>
      <c r="W139" s="56"/>
      <c r="X139" s="58"/>
      <c r="Y139" s="58"/>
      <c r="Z139" s="58"/>
      <c r="AA139" s="58"/>
      <c r="AB139" s="58"/>
    </row>
    <row r="140" spans="1:28" s="25" customFormat="1" ht="18.75">
      <c r="A140" s="51"/>
      <c r="B140" s="61"/>
      <c r="C140" s="62"/>
      <c r="D140" s="61"/>
      <c r="E140" s="52"/>
      <c r="F140" s="53"/>
      <c r="G140" s="54"/>
      <c r="H140" s="54"/>
      <c r="I140" s="53"/>
      <c r="J140" s="54"/>
      <c r="K140" s="54"/>
      <c r="L140" s="53"/>
      <c r="M140" s="53"/>
      <c r="N140" s="54"/>
      <c r="O140" s="54"/>
      <c r="P140" s="54"/>
      <c r="Q140" s="53"/>
      <c r="R140" s="54"/>
      <c r="S140" s="54"/>
      <c r="T140" s="54"/>
      <c r="U140" s="56"/>
      <c r="V140" s="56"/>
      <c r="W140" s="56"/>
      <c r="X140" s="58"/>
      <c r="Y140" s="58"/>
      <c r="Z140" s="58"/>
      <c r="AA140" s="58"/>
      <c r="AB140" s="58"/>
    </row>
    <row r="141" spans="1:28" s="25" customFormat="1" ht="18.75">
      <c r="A141" s="64"/>
      <c r="B141" s="65"/>
      <c r="C141" s="66" t="s">
        <v>65</v>
      </c>
      <c r="D141" s="65"/>
      <c r="E141" s="67"/>
      <c r="F141" s="68">
        <v>19429</v>
      </c>
      <c r="G141" s="69">
        <v>9273</v>
      </c>
      <c r="H141" s="69">
        <v>9269</v>
      </c>
      <c r="I141" s="68">
        <v>5786</v>
      </c>
      <c r="J141" s="69">
        <v>344</v>
      </c>
      <c r="K141" s="69">
        <v>45</v>
      </c>
      <c r="L141" s="68">
        <v>39</v>
      </c>
      <c r="M141" s="68">
        <v>3125</v>
      </c>
      <c r="N141" s="69">
        <v>34</v>
      </c>
      <c r="O141" s="69">
        <v>63</v>
      </c>
      <c r="P141" s="69">
        <v>720</v>
      </c>
      <c r="Q141" s="68">
        <v>0</v>
      </c>
      <c r="R141" s="69">
        <v>1</v>
      </c>
      <c r="S141" s="69">
        <v>0</v>
      </c>
      <c r="T141" s="69">
        <v>1</v>
      </c>
      <c r="U141" s="70">
        <v>20</v>
      </c>
      <c r="V141" s="71">
        <v>47.727624</v>
      </c>
      <c r="W141" s="126">
        <v>46</v>
      </c>
      <c r="X141" s="71">
        <v>47.707036</v>
      </c>
      <c r="Y141" s="73">
        <v>29.780225</v>
      </c>
      <c r="Z141" s="126">
        <v>3</v>
      </c>
      <c r="AA141" s="70">
        <v>3185</v>
      </c>
      <c r="AB141" s="124">
        <v>16.393021</v>
      </c>
    </row>
    <row r="142" spans="1:28" s="25" customFormat="1" ht="18.75">
      <c r="A142" s="64"/>
      <c r="B142" s="65"/>
      <c r="C142" s="66" t="s">
        <v>66</v>
      </c>
      <c r="D142" s="65"/>
      <c r="E142" s="67"/>
      <c r="F142" s="68">
        <v>5194</v>
      </c>
      <c r="G142" s="69">
        <v>2744</v>
      </c>
      <c r="H142" s="69">
        <v>2738</v>
      </c>
      <c r="I142" s="68">
        <v>1083</v>
      </c>
      <c r="J142" s="69">
        <v>115</v>
      </c>
      <c r="K142" s="69">
        <v>20</v>
      </c>
      <c r="L142" s="68">
        <v>13</v>
      </c>
      <c r="M142" s="68">
        <v>1032</v>
      </c>
      <c r="N142" s="69">
        <v>7</v>
      </c>
      <c r="O142" s="69">
        <v>8</v>
      </c>
      <c r="P142" s="69">
        <v>172</v>
      </c>
      <c r="Q142" s="68">
        <v>0</v>
      </c>
      <c r="R142" s="69">
        <v>0</v>
      </c>
      <c r="S142" s="69">
        <v>0</v>
      </c>
      <c r="T142" s="69">
        <v>0</v>
      </c>
      <c r="U142" s="70">
        <v>3</v>
      </c>
      <c r="V142" s="71">
        <v>52.830189</v>
      </c>
      <c r="W142" s="126">
        <v>32</v>
      </c>
      <c r="X142" s="71">
        <v>52.714671</v>
      </c>
      <c r="Y142" s="73">
        <v>20.850982</v>
      </c>
      <c r="Z142" s="126">
        <v>31</v>
      </c>
      <c r="AA142" s="70">
        <v>1048</v>
      </c>
      <c r="AB142" s="124">
        <v>20.177127</v>
      </c>
    </row>
    <row r="143" spans="1:28" s="25" customFormat="1" ht="18.75">
      <c r="A143" s="64"/>
      <c r="B143" s="65"/>
      <c r="C143" s="66" t="s">
        <v>67</v>
      </c>
      <c r="D143" s="65"/>
      <c r="E143" s="67"/>
      <c r="F143" s="68">
        <v>5088</v>
      </c>
      <c r="G143" s="69">
        <v>2455</v>
      </c>
      <c r="H143" s="69">
        <v>2454</v>
      </c>
      <c r="I143" s="68">
        <v>1217</v>
      </c>
      <c r="J143" s="69">
        <v>186</v>
      </c>
      <c r="K143" s="69">
        <v>33</v>
      </c>
      <c r="L143" s="68">
        <v>7</v>
      </c>
      <c r="M143" s="68">
        <v>1092</v>
      </c>
      <c r="N143" s="69">
        <v>2</v>
      </c>
      <c r="O143" s="69">
        <v>2</v>
      </c>
      <c r="P143" s="69">
        <v>93</v>
      </c>
      <c r="Q143" s="68">
        <v>1</v>
      </c>
      <c r="R143" s="69">
        <v>1</v>
      </c>
      <c r="S143" s="69">
        <v>0</v>
      </c>
      <c r="T143" s="69">
        <v>1</v>
      </c>
      <c r="U143" s="70">
        <v>1</v>
      </c>
      <c r="V143" s="71">
        <v>48.250786</v>
      </c>
      <c r="W143" s="126">
        <v>45</v>
      </c>
      <c r="X143" s="71">
        <v>48.231132</v>
      </c>
      <c r="Y143" s="73">
        <v>23.919025</v>
      </c>
      <c r="Z143" s="126">
        <v>10</v>
      </c>
      <c r="AA143" s="70">
        <v>1101</v>
      </c>
      <c r="AB143" s="124">
        <v>21.639151</v>
      </c>
    </row>
    <row r="144" spans="1:28" s="25" customFormat="1" ht="18.75">
      <c r="A144" s="64"/>
      <c r="B144" s="65"/>
      <c r="C144" s="66" t="s">
        <v>68</v>
      </c>
      <c r="D144" s="65"/>
      <c r="E144" s="67"/>
      <c r="F144" s="68">
        <v>9272</v>
      </c>
      <c r="G144" s="69">
        <v>4954</v>
      </c>
      <c r="H144" s="69">
        <v>4944</v>
      </c>
      <c r="I144" s="68">
        <v>1984</v>
      </c>
      <c r="J144" s="69">
        <v>379</v>
      </c>
      <c r="K144" s="69">
        <v>16</v>
      </c>
      <c r="L144" s="68">
        <v>22</v>
      </c>
      <c r="M144" s="68">
        <v>1514</v>
      </c>
      <c r="N144" s="69">
        <v>22</v>
      </c>
      <c r="O144" s="69">
        <v>123</v>
      </c>
      <c r="P144" s="69">
        <v>257</v>
      </c>
      <c r="Q144" s="68">
        <v>1</v>
      </c>
      <c r="R144" s="69">
        <v>7</v>
      </c>
      <c r="S144" s="69">
        <v>5</v>
      </c>
      <c r="T144" s="69">
        <v>2</v>
      </c>
      <c r="U144" s="70">
        <v>21</v>
      </c>
      <c r="V144" s="71">
        <v>53.429681</v>
      </c>
      <c r="W144" s="126">
        <v>31</v>
      </c>
      <c r="X144" s="71">
        <v>53.321829</v>
      </c>
      <c r="Y144" s="73">
        <v>21.397757</v>
      </c>
      <c r="Z144" s="126">
        <v>26</v>
      </c>
      <c r="AA144" s="70">
        <v>1564</v>
      </c>
      <c r="AB144" s="124">
        <v>16.86799</v>
      </c>
    </row>
    <row r="145" spans="1:28" s="25" customFormat="1" ht="18.75">
      <c r="A145" s="64"/>
      <c r="B145" s="65"/>
      <c r="C145" s="66" t="s">
        <v>69</v>
      </c>
      <c r="D145" s="65"/>
      <c r="E145" s="67"/>
      <c r="F145" s="68">
        <v>3691</v>
      </c>
      <c r="G145" s="69">
        <v>1902</v>
      </c>
      <c r="H145" s="69">
        <v>1899</v>
      </c>
      <c r="I145" s="68">
        <v>834</v>
      </c>
      <c r="J145" s="69">
        <v>73</v>
      </c>
      <c r="K145" s="69">
        <v>6</v>
      </c>
      <c r="L145" s="68">
        <v>43</v>
      </c>
      <c r="M145" s="68">
        <v>691</v>
      </c>
      <c r="N145" s="69">
        <v>45</v>
      </c>
      <c r="O145" s="69">
        <v>3</v>
      </c>
      <c r="P145" s="69">
        <v>94</v>
      </c>
      <c r="Q145" s="68">
        <v>0</v>
      </c>
      <c r="R145" s="69">
        <v>13</v>
      </c>
      <c r="S145" s="69">
        <v>0</v>
      </c>
      <c r="T145" s="69">
        <v>13</v>
      </c>
      <c r="U145" s="70">
        <v>32</v>
      </c>
      <c r="V145" s="71">
        <v>51.53075</v>
      </c>
      <c r="W145" s="126">
        <v>37</v>
      </c>
      <c r="X145" s="71">
        <v>51.449472</v>
      </c>
      <c r="Y145" s="73">
        <v>22.595503</v>
      </c>
      <c r="Z145" s="126">
        <v>19</v>
      </c>
      <c r="AA145" s="70">
        <v>779</v>
      </c>
      <c r="AB145" s="124">
        <v>21.105391</v>
      </c>
    </row>
    <row r="146" spans="1:28" s="25" customFormat="1" ht="18.75">
      <c r="A146" s="64"/>
      <c r="B146" s="65"/>
      <c r="C146" s="66" t="s">
        <v>70</v>
      </c>
      <c r="D146" s="65"/>
      <c r="E146" s="67"/>
      <c r="F146" s="68">
        <v>4576</v>
      </c>
      <c r="G146" s="69">
        <v>2289</v>
      </c>
      <c r="H146" s="69">
        <v>2289</v>
      </c>
      <c r="I146" s="68">
        <v>1108</v>
      </c>
      <c r="J146" s="69">
        <v>60</v>
      </c>
      <c r="K146" s="69">
        <v>32</v>
      </c>
      <c r="L146" s="68">
        <v>3</v>
      </c>
      <c r="M146" s="68">
        <v>986</v>
      </c>
      <c r="N146" s="69">
        <v>5</v>
      </c>
      <c r="O146" s="69">
        <v>2</v>
      </c>
      <c r="P146" s="69">
        <v>91</v>
      </c>
      <c r="Q146" s="68">
        <v>0</v>
      </c>
      <c r="R146" s="69">
        <v>0</v>
      </c>
      <c r="S146" s="69">
        <v>0</v>
      </c>
      <c r="T146" s="69">
        <v>0</v>
      </c>
      <c r="U146" s="70">
        <v>2</v>
      </c>
      <c r="V146" s="71">
        <v>50.021853</v>
      </c>
      <c r="W146" s="126">
        <v>41</v>
      </c>
      <c r="X146" s="71">
        <v>50.021853</v>
      </c>
      <c r="Y146" s="73">
        <v>24.213287</v>
      </c>
      <c r="Z146" s="126">
        <v>8</v>
      </c>
      <c r="AA146" s="70">
        <v>991</v>
      </c>
      <c r="AB146" s="124">
        <v>21.656469</v>
      </c>
    </row>
    <row r="147" spans="1:28" s="25" customFormat="1" ht="18.75">
      <c r="A147" s="64"/>
      <c r="B147" s="65"/>
      <c r="C147" s="66" t="s">
        <v>71</v>
      </c>
      <c r="D147" s="65"/>
      <c r="E147" s="67"/>
      <c r="F147" s="68">
        <v>7759</v>
      </c>
      <c r="G147" s="69">
        <v>3966</v>
      </c>
      <c r="H147" s="69">
        <v>3962</v>
      </c>
      <c r="I147" s="68">
        <v>1584</v>
      </c>
      <c r="J147" s="69">
        <v>358</v>
      </c>
      <c r="K147" s="69">
        <v>13</v>
      </c>
      <c r="L147" s="68">
        <v>14</v>
      </c>
      <c r="M147" s="68">
        <v>1594</v>
      </c>
      <c r="N147" s="69">
        <v>6</v>
      </c>
      <c r="O147" s="69">
        <v>11</v>
      </c>
      <c r="P147" s="69">
        <v>213</v>
      </c>
      <c r="Q147" s="68">
        <v>0</v>
      </c>
      <c r="R147" s="69">
        <v>5</v>
      </c>
      <c r="S147" s="69">
        <v>5</v>
      </c>
      <c r="T147" s="69">
        <v>0</v>
      </c>
      <c r="U147" s="70">
        <v>2</v>
      </c>
      <c r="V147" s="71">
        <v>51.114834</v>
      </c>
      <c r="W147" s="126">
        <v>39</v>
      </c>
      <c r="X147" s="71">
        <v>51.063281</v>
      </c>
      <c r="Y147" s="73">
        <v>20.415002</v>
      </c>
      <c r="Z147" s="126">
        <v>34</v>
      </c>
      <c r="AA147" s="70">
        <v>1615</v>
      </c>
      <c r="AB147" s="124">
        <v>20.814538</v>
      </c>
    </row>
    <row r="148" spans="1:28" s="25" customFormat="1" ht="18.75">
      <c r="A148" s="64"/>
      <c r="B148" s="65"/>
      <c r="C148" s="66" t="s">
        <v>72</v>
      </c>
      <c r="D148" s="65"/>
      <c r="E148" s="67"/>
      <c r="F148" s="68">
        <v>11887</v>
      </c>
      <c r="G148" s="69">
        <v>6382</v>
      </c>
      <c r="H148" s="69">
        <v>6371</v>
      </c>
      <c r="I148" s="68">
        <v>2895</v>
      </c>
      <c r="J148" s="69">
        <v>240</v>
      </c>
      <c r="K148" s="69">
        <v>18</v>
      </c>
      <c r="L148" s="68">
        <v>45</v>
      </c>
      <c r="M148" s="68">
        <v>1699</v>
      </c>
      <c r="N148" s="69">
        <v>21</v>
      </c>
      <c r="O148" s="69">
        <v>107</v>
      </c>
      <c r="P148" s="69">
        <v>480</v>
      </c>
      <c r="Q148" s="68">
        <v>0</v>
      </c>
      <c r="R148" s="69">
        <v>11</v>
      </c>
      <c r="S148" s="69">
        <v>9</v>
      </c>
      <c r="T148" s="69">
        <v>2</v>
      </c>
      <c r="U148" s="70">
        <v>9</v>
      </c>
      <c r="V148" s="71">
        <v>53.688904</v>
      </c>
      <c r="W148" s="126">
        <v>29</v>
      </c>
      <c r="X148" s="71">
        <v>53.596366</v>
      </c>
      <c r="Y148" s="73">
        <v>24.354337</v>
      </c>
      <c r="Z148" s="126">
        <v>7</v>
      </c>
      <c r="AA148" s="70">
        <v>1764</v>
      </c>
      <c r="AB148" s="124">
        <v>14.839741</v>
      </c>
    </row>
    <row r="149" spans="1:28" s="25" customFormat="1" ht="18.75">
      <c r="A149" s="64"/>
      <c r="B149" s="65"/>
      <c r="C149" s="66" t="s">
        <v>73</v>
      </c>
      <c r="D149" s="65"/>
      <c r="E149" s="67"/>
      <c r="F149" s="68">
        <v>8179</v>
      </c>
      <c r="G149" s="69">
        <v>4567</v>
      </c>
      <c r="H149" s="69">
        <v>4566</v>
      </c>
      <c r="I149" s="68">
        <v>1961</v>
      </c>
      <c r="J149" s="69">
        <v>40</v>
      </c>
      <c r="K149" s="69">
        <v>7</v>
      </c>
      <c r="L149" s="68">
        <v>5</v>
      </c>
      <c r="M149" s="68">
        <v>1261</v>
      </c>
      <c r="N149" s="69">
        <v>5</v>
      </c>
      <c r="O149" s="69">
        <v>1</v>
      </c>
      <c r="P149" s="69">
        <v>332</v>
      </c>
      <c r="Q149" s="68">
        <v>0</v>
      </c>
      <c r="R149" s="69">
        <v>1</v>
      </c>
      <c r="S149" s="69">
        <v>0</v>
      </c>
      <c r="T149" s="69">
        <v>1</v>
      </c>
      <c r="U149" s="70">
        <v>1</v>
      </c>
      <c r="V149" s="71">
        <v>55.838122</v>
      </c>
      <c r="W149" s="126">
        <v>25</v>
      </c>
      <c r="X149" s="71">
        <v>55.825896</v>
      </c>
      <c r="Y149" s="73">
        <v>23.976036</v>
      </c>
      <c r="Z149" s="126">
        <v>9</v>
      </c>
      <c r="AA149" s="70">
        <v>1268</v>
      </c>
      <c r="AB149" s="124">
        <v>15.503118</v>
      </c>
    </row>
    <row r="150" spans="1:28" s="25" customFormat="1" ht="18.75">
      <c r="A150" s="64"/>
      <c r="B150" s="65"/>
      <c r="C150" s="66" t="s">
        <v>74</v>
      </c>
      <c r="D150" s="65"/>
      <c r="E150" s="67"/>
      <c r="F150" s="68">
        <v>7999</v>
      </c>
      <c r="G150" s="69">
        <v>4482</v>
      </c>
      <c r="H150" s="69">
        <v>4481</v>
      </c>
      <c r="I150" s="68">
        <v>1813</v>
      </c>
      <c r="J150" s="69">
        <v>361</v>
      </c>
      <c r="K150" s="69">
        <v>14</v>
      </c>
      <c r="L150" s="68">
        <v>13</v>
      </c>
      <c r="M150" s="68">
        <v>1008</v>
      </c>
      <c r="N150" s="69">
        <v>2</v>
      </c>
      <c r="O150" s="69">
        <v>10</v>
      </c>
      <c r="P150" s="69">
        <v>296</v>
      </c>
      <c r="Q150" s="68">
        <v>0</v>
      </c>
      <c r="R150" s="69">
        <v>14</v>
      </c>
      <c r="S150" s="69">
        <v>10</v>
      </c>
      <c r="T150" s="69">
        <v>4</v>
      </c>
      <c r="U150" s="70">
        <v>0</v>
      </c>
      <c r="V150" s="71">
        <v>56.032004</v>
      </c>
      <c r="W150" s="126">
        <v>24</v>
      </c>
      <c r="X150" s="71">
        <v>56.019502</v>
      </c>
      <c r="Y150" s="73">
        <v>22.665333</v>
      </c>
      <c r="Z150" s="126">
        <v>18</v>
      </c>
      <c r="AA150" s="70">
        <v>1035</v>
      </c>
      <c r="AB150" s="124">
        <v>12.939117</v>
      </c>
    </row>
    <row r="151" spans="1:28" s="25" customFormat="1" ht="18.75">
      <c r="A151" s="64"/>
      <c r="B151" s="65"/>
      <c r="C151" s="66" t="s">
        <v>75</v>
      </c>
      <c r="D151" s="65"/>
      <c r="E151" s="67"/>
      <c r="F151" s="68">
        <v>26547</v>
      </c>
      <c r="G151" s="69">
        <v>16153</v>
      </c>
      <c r="H151" s="69">
        <v>16129</v>
      </c>
      <c r="I151" s="68">
        <v>6126</v>
      </c>
      <c r="J151" s="69">
        <v>487</v>
      </c>
      <c r="K151" s="69">
        <v>35</v>
      </c>
      <c r="L151" s="68">
        <v>22</v>
      </c>
      <c r="M151" s="68">
        <v>2659</v>
      </c>
      <c r="N151" s="69">
        <v>96</v>
      </c>
      <c r="O151" s="69">
        <v>56</v>
      </c>
      <c r="P151" s="69">
        <v>912</v>
      </c>
      <c r="Q151" s="68">
        <v>1</v>
      </c>
      <c r="R151" s="69">
        <v>9</v>
      </c>
      <c r="S151" s="69">
        <v>9</v>
      </c>
      <c r="T151" s="69">
        <v>0</v>
      </c>
      <c r="U151" s="70">
        <v>24</v>
      </c>
      <c r="V151" s="71">
        <v>60.8468</v>
      </c>
      <c r="W151" s="126">
        <v>12</v>
      </c>
      <c r="X151" s="71">
        <v>60.756394</v>
      </c>
      <c r="Y151" s="73">
        <v>23.076054</v>
      </c>
      <c r="Z151" s="126">
        <v>16</v>
      </c>
      <c r="AA151" s="70">
        <v>2714</v>
      </c>
      <c r="AB151" s="124">
        <v>10.223377</v>
      </c>
    </row>
    <row r="152" spans="1:28" s="25" customFormat="1" ht="18.75">
      <c r="A152" s="64"/>
      <c r="B152" s="65"/>
      <c r="C152" s="66" t="s">
        <v>76</v>
      </c>
      <c r="D152" s="65"/>
      <c r="E152" s="67"/>
      <c r="F152" s="68">
        <v>23741</v>
      </c>
      <c r="G152" s="69">
        <v>13926</v>
      </c>
      <c r="H152" s="69">
        <v>13899</v>
      </c>
      <c r="I152" s="68">
        <v>5682</v>
      </c>
      <c r="J152" s="69">
        <v>763</v>
      </c>
      <c r="K152" s="69">
        <v>14</v>
      </c>
      <c r="L152" s="68">
        <v>23</v>
      </c>
      <c r="M152" s="68">
        <v>2247</v>
      </c>
      <c r="N152" s="69">
        <v>35</v>
      </c>
      <c r="O152" s="69">
        <v>186</v>
      </c>
      <c r="P152" s="69">
        <v>863</v>
      </c>
      <c r="Q152" s="68">
        <v>2</v>
      </c>
      <c r="R152" s="69">
        <v>1</v>
      </c>
      <c r="S152" s="69">
        <v>1</v>
      </c>
      <c r="T152" s="69">
        <v>0</v>
      </c>
      <c r="U152" s="70">
        <v>1</v>
      </c>
      <c r="V152" s="71">
        <v>58.658018</v>
      </c>
      <c r="W152" s="126">
        <v>16</v>
      </c>
      <c r="X152" s="71">
        <v>58.54429</v>
      </c>
      <c r="Y152" s="73">
        <v>23.93328</v>
      </c>
      <c r="Z152" s="126">
        <v>10</v>
      </c>
      <c r="AA152" s="70">
        <v>2272</v>
      </c>
      <c r="AB152" s="124">
        <v>9.569942</v>
      </c>
    </row>
    <row r="153" spans="1:28" s="25" customFormat="1" ht="18.75">
      <c r="A153" s="64"/>
      <c r="B153" s="65"/>
      <c r="C153" s="66" t="s">
        <v>77</v>
      </c>
      <c r="D153" s="65"/>
      <c r="E153" s="67"/>
      <c r="F153" s="68">
        <v>50074</v>
      </c>
      <c r="G153" s="69">
        <v>36212</v>
      </c>
      <c r="H153" s="69">
        <v>36160</v>
      </c>
      <c r="I153" s="68">
        <v>7058</v>
      </c>
      <c r="J153" s="69">
        <v>1870</v>
      </c>
      <c r="K153" s="69">
        <v>62</v>
      </c>
      <c r="L153" s="68">
        <v>46</v>
      </c>
      <c r="M153" s="68">
        <v>1884</v>
      </c>
      <c r="N153" s="69">
        <v>192</v>
      </c>
      <c r="O153" s="69">
        <v>59</v>
      </c>
      <c r="P153" s="69">
        <v>2690</v>
      </c>
      <c r="Q153" s="68">
        <v>1</v>
      </c>
      <c r="R153" s="69">
        <v>3</v>
      </c>
      <c r="S153" s="69">
        <v>1</v>
      </c>
      <c r="T153" s="69">
        <v>2</v>
      </c>
      <c r="U153" s="70">
        <v>42</v>
      </c>
      <c r="V153" s="71">
        <v>72.316971</v>
      </c>
      <c r="W153" s="126">
        <v>1</v>
      </c>
      <c r="X153" s="71">
        <v>72.213125</v>
      </c>
      <c r="Y153" s="73">
        <v>14.095139</v>
      </c>
      <c r="Z153" s="126">
        <v>47</v>
      </c>
      <c r="AA153" s="70">
        <v>1975</v>
      </c>
      <c r="AB153" s="124">
        <v>3.944163</v>
      </c>
    </row>
    <row r="154" spans="1:28" s="25" customFormat="1" ht="18.75">
      <c r="A154" s="64"/>
      <c r="B154" s="65"/>
      <c r="C154" s="66" t="s">
        <v>78</v>
      </c>
      <c r="D154" s="65"/>
      <c r="E154" s="67"/>
      <c r="F154" s="68">
        <v>32414</v>
      </c>
      <c r="G154" s="69">
        <v>20730</v>
      </c>
      <c r="H154" s="69">
        <v>20688</v>
      </c>
      <c r="I154" s="68">
        <v>6963</v>
      </c>
      <c r="J154" s="69">
        <v>460</v>
      </c>
      <c r="K154" s="69">
        <v>109</v>
      </c>
      <c r="L154" s="68">
        <v>11</v>
      </c>
      <c r="M154" s="68">
        <v>1764</v>
      </c>
      <c r="N154" s="69">
        <v>35</v>
      </c>
      <c r="O154" s="69">
        <v>161</v>
      </c>
      <c r="P154" s="69">
        <v>2181</v>
      </c>
      <c r="Q154" s="68">
        <v>0</v>
      </c>
      <c r="R154" s="69">
        <v>0</v>
      </c>
      <c r="S154" s="69">
        <v>0</v>
      </c>
      <c r="T154" s="69">
        <v>0</v>
      </c>
      <c r="U154" s="70">
        <v>8</v>
      </c>
      <c r="V154" s="71">
        <v>63.953847</v>
      </c>
      <c r="W154" s="126">
        <v>6</v>
      </c>
      <c r="X154" s="71">
        <v>63.824273</v>
      </c>
      <c r="Y154" s="73">
        <v>21.481459</v>
      </c>
      <c r="Z154" s="126">
        <v>25</v>
      </c>
      <c r="AA154" s="70">
        <v>1783</v>
      </c>
      <c r="AB154" s="124">
        <v>5.50071</v>
      </c>
    </row>
    <row r="155" spans="1:28" s="25" customFormat="1" ht="18.75">
      <c r="A155" s="64"/>
      <c r="B155" s="65"/>
      <c r="C155" s="66" t="s">
        <v>79</v>
      </c>
      <c r="D155" s="65"/>
      <c r="E155" s="67"/>
      <c r="F155" s="68">
        <v>8531</v>
      </c>
      <c r="G155" s="69">
        <v>4186</v>
      </c>
      <c r="H155" s="69">
        <v>4126</v>
      </c>
      <c r="I155" s="68">
        <v>2886</v>
      </c>
      <c r="J155" s="69">
        <v>109</v>
      </c>
      <c r="K155" s="69">
        <v>20</v>
      </c>
      <c r="L155" s="68">
        <v>4</v>
      </c>
      <c r="M155" s="68">
        <v>1068</v>
      </c>
      <c r="N155" s="69">
        <v>1</v>
      </c>
      <c r="O155" s="69">
        <v>20</v>
      </c>
      <c r="P155" s="69">
        <v>237</v>
      </c>
      <c r="Q155" s="68">
        <v>0</v>
      </c>
      <c r="R155" s="69">
        <v>0</v>
      </c>
      <c r="S155" s="69">
        <v>0</v>
      </c>
      <c r="T155" s="69">
        <v>0</v>
      </c>
      <c r="U155" s="70">
        <v>0</v>
      </c>
      <c r="V155" s="71">
        <v>49.068105</v>
      </c>
      <c r="W155" s="126">
        <v>43</v>
      </c>
      <c r="X155" s="71">
        <v>48.364787</v>
      </c>
      <c r="Y155" s="73">
        <v>33.829563</v>
      </c>
      <c r="Z155" s="126">
        <v>1</v>
      </c>
      <c r="AA155" s="70">
        <v>1072</v>
      </c>
      <c r="AB155" s="124">
        <v>12.565936</v>
      </c>
    </row>
    <row r="156" spans="1:28" s="25" customFormat="1" ht="18.75">
      <c r="A156" s="64"/>
      <c r="B156" s="65"/>
      <c r="C156" s="66" t="s">
        <v>80</v>
      </c>
      <c r="D156" s="65"/>
      <c r="E156" s="67"/>
      <c r="F156" s="68">
        <v>4271</v>
      </c>
      <c r="G156" s="69">
        <v>2531</v>
      </c>
      <c r="H156" s="69">
        <v>2529</v>
      </c>
      <c r="I156" s="68">
        <v>948</v>
      </c>
      <c r="J156" s="69">
        <v>58</v>
      </c>
      <c r="K156" s="69">
        <v>13</v>
      </c>
      <c r="L156" s="68">
        <v>6</v>
      </c>
      <c r="M156" s="68">
        <v>578</v>
      </c>
      <c r="N156" s="69">
        <v>0</v>
      </c>
      <c r="O156" s="69">
        <v>0</v>
      </c>
      <c r="P156" s="69">
        <v>137</v>
      </c>
      <c r="Q156" s="68">
        <v>0</v>
      </c>
      <c r="R156" s="69">
        <v>1</v>
      </c>
      <c r="S156" s="69">
        <v>1</v>
      </c>
      <c r="T156" s="69">
        <v>0</v>
      </c>
      <c r="U156" s="70">
        <v>0</v>
      </c>
      <c r="V156" s="71">
        <v>59.260126</v>
      </c>
      <c r="W156" s="126">
        <v>13</v>
      </c>
      <c r="X156" s="71">
        <v>59.213299</v>
      </c>
      <c r="Y156" s="73">
        <v>22.196207</v>
      </c>
      <c r="Z156" s="126">
        <v>21</v>
      </c>
      <c r="AA156" s="70">
        <v>585</v>
      </c>
      <c r="AB156" s="124">
        <v>13.697026</v>
      </c>
    </row>
    <row r="157" spans="1:28" s="25" customFormat="1" ht="18.75">
      <c r="A157" s="79"/>
      <c r="B157" s="80"/>
      <c r="C157" s="81" t="s">
        <v>81</v>
      </c>
      <c r="D157" s="80"/>
      <c r="E157" s="82"/>
      <c r="F157" s="83">
        <v>4810</v>
      </c>
      <c r="G157" s="84">
        <v>2941</v>
      </c>
      <c r="H157" s="84">
        <v>2941</v>
      </c>
      <c r="I157" s="83">
        <v>875</v>
      </c>
      <c r="J157" s="84">
        <v>85</v>
      </c>
      <c r="K157" s="84">
        <v>10</v>
      </c>
      <c r="L157" s="83">
        <v>4</v>
      </c>
      <c r="M157" s="83">
        <v>673</v>
      </c>
      <c r="N157" s="84">
        <v>16</v>
      </c>
      <c r="O157" s="84">
        <v>22</v>
      </c>
      <c r="P157" s="84">
        <v>184</v>
      </c>
      <c r="Q157" s="83">
        <v>0</v>
      </c>
      <c r="R157" s="84">
        <v>0</v>
      </c>
      <c r="S157" s="84">
        <v>0</v>
      </c>
      <c r="T157" s="84">
        <v>0</v>
      </c>
      <c r="U157" s="85">
        <v>12</v>
      </c>
      <c r="V157" s="86">
        <v>61.143451</v>
      </c>
      <c r="W157" s="127">
        <v>10</v>
      </c>
      <c r="X157" s="86">
        <v>61.143451</v>
      </c>
      <c r="Y157" s="88">
        <v>18.191268</v>
      </c>
      <c r="Z157" s="127">
        <v>40</v>
      </c>
      <c r="AA157" s="85">
        <v>689</v>
      </c>
      <c r="AB157" s="125">
        <v>14.324324</v>
      </c>
    </row>
    <row r="158" spans="1:28" s="25" customFormat="1" ht="18.75">
      <c r="A158" s="64"/>
      <c r="B158" s="65"/>
      <c r="C158" s="66" t="s">
        <v>82</v>
      </c>
      <c r="D158" s="65"/>
      <c r="E158" s="67"/>
      <c r="F158" s="68">
        <v>3439</v>
      </c>
      <c r="G158" s="69">
        <v>2112</v>
      </c>
      <c r="H158" s="69">
        <v>2110</v>
      </c>
      <c r="I158" s="68">
        <v>642</v>
      </c>
      <c r="J158" s="69">
        <v>20</v>
      </c>
      <c r="K158" s="69">
        <v>2</v>
      </c>
      <c r="L158" s="68">
        <v>1</v>
      </c>
      <c r="M158" s="68">
        <v>559</v>
      </c>
      <c r="N158" s="69">
        <v>10</v>
      </c>
      <c r="O158" s="69">
        <v>9</v>
      </c>
      <c r="P158" s="69">
        <v>84</v>
      </c>
      <c r="Q158" s="68">
        <v>0</v>
      </c>
      <c r="R158" s="69">
        <v>0</v>
      </c>
      <c r="S158" s="69">
        <v>0</v>
      </c>
      <c r="T158" s="69">
        <v>0</v>
      </c>
      <c r="U158" s="70">
        <v>0</v>
      </c>
      <c r="V158" s="71">
        <v>61.413202</v>
      </c>
      <c r="W158" s="126">
        <v>9</v>
      </c>
      <c r="X158" s="71">
        <v>61.355045</v>
      </c>
      <c r="Y158" s="73">
        <v>18.668218</v>
      </c>
      <c r="Z158" s="126">
        <v>38</v>
      </c>
      <c r="AA158" s="70">
        <v>560</v>
      </c>
      <c r="AB158" s="124">
        <v>16.283803</v>
      </c>
    </row>
    <row r="159" spans="1:28" s="25" customFormat="1" ht="18.75">
      <c r="A159" s="64"/>
      <c r="B159" s="65"/>
      <c r="C159" s="66" t="s">
        <v>83</v>
      </c>
      <c r="D159" s="65"/>
      <c r="E159" s="67"/>
      <c r="F159" s="68">
        <v>3554</v>
      </c>
      <c r="G159" s="69">
        <v>2076</v>
      </c>
      <c r="H159" s="69">
        <v>2074</v>
      </c>
      <c r="I159" s="68">
        <v>811</v>
      </c>
      <c r="J159" s="69">
        <v>170</v>
      </c>
      <c r="K159" s="69">
        <v>17</v>
      </c>
      <c r="L159" s="68">
        <v>6</v>
      </c>
      <c r="M159" s="68">
        <v>385</v>
      </c>
      <c r="N159" s="69">
        <v>10</v>
      </c>
      <c r="O159" s="69">
        <v>11</v>
      </c>
      <c r="P159" s="69">
        <v>67</v>
      </c>
      <c r="Q159" s="68">
        <v>1</v>
      </c>
      <c r="R159" s="69">
        <v>1</v>
      </c>
      <c r="S159" s="69">
        <v>0</v>
      </c>
      <c r="T159" s="69">
        <v>1</v>
      </c>
      <c r="U159" s="70">
        <v>0</v>
      </c>
      <c r="V159" s="71">
        <v>58.413056</v>
      </c>
      <c r="W159" s="126">
        <v>19</v>
      </c>
      <c r="X159" s="71">
        <v>58.356781</v>
      </c>
      <c r="Y159" s="73">
        <v>22.819358</v>
      </c>
      <c r="Z159" s="126">
        <v>17</v>
      </c>
      <c r="AA159" s="70">
        <v>392</v>
      </c>
      <c r="AB159" s="124">
        <v>11.029826</v>
      </c>
    </row>
    <row r="160" spans="1:28" s="25" customFormat="1" ht="18.75">
      <c r="A160" s="64"/>
      <c r="B160" s="65"/>
      <c r="C160" s="66" t="s">
        <v>84</v>
      </c>
      <c r="D160" s="65"/>
      <c r="E160" s="67"/>
      <c r="F160" s="68">
        <v>8762</v>
      </c>
      <c r="G160" s="69">
        <v>4866</v>
      </c>
      <c r="H160" s="69">
        <v>4860</v>
      </c>
      <c r="I160" s="68">
        <v>2083</v>
      </c>
      <c r="J160" s="69">
        <v>240</v>
      </c>
      <c r="K160" s="69">
        <v>12</v>
      </c>
      <c r="L160" s="68">
        <v>7</v>
      </c>
      <c r="M160" s="68">
        <v>1158</v>
      </c>
      <c r="N160" s="69">
        <v>21</v>
      </c>
      <c r="O160" s="69">
        <v>10</v>
      </c>
      <c r="P160" s="69">
        <v>362</v>
      </c>
      <c r="Q160" s="68">
        <v>3</v>
      </c>
      <c r="R160" s="69">
        <v>0</v>
      </c>
      <c r="S160" s="69">
        <v>0</v>
      </c>
      <c r="T160" s="69">
        <v>0</v>
      </c>
      <c r="U160" s="70">
        <v>16</v>
      </c>
      <c r="V160" s="71">
        <v>55.535266</v>
      </c>
      <c r="W160" s="126">
        <v>26</v>
      </c>
      <c r="X160" s="71">
        <v>55.466788</v>
      </c>
      <c r="Y160" s="73">
        <v>23.773111</v>
      </c>
      <c r="Z160" s="126">
        <v>12</v>
      </c>
      <c r="AA160" s="70">
        <v>1181</v>
      </c>
      <c r="AB160" s="124">
        <v>13.478658</v>
      </c>
    </row>
    <row r="161" spans="1:28" s="25" customFormat="1" ht="18.75">
      <c r="A161" s="64"/>
      <c r="B161" s="65"/>
      <c r="C161" s="66" t="s">
        <v>85</v>
      </c>
      <c r="D161" s="65"/>
      <c r="E161" s="67"/>
      <c r="F161" s="68">
        <v>8763</v>
      </c>
      <c r="G161" s="69">
        <v>5183</v>
      </c>
      <c r="H161" s="69">
        <v>5179</v>
      </c>
      <c r="I161" s="68">
        <v>1584</v>
      </c>
      <c r="J161" s="69">
        <v>277</v>
      </c>
      <c r="K161" s="69">
        <v>34</v>
      </c>
      <c r="L161" s="68">
        <v>4</v>
      </c>
      <c r="M161" s="68">
        <v>1509</v>
      </c>
      <c r="N161" s="69">
        <v>8</v>
      </c>
      <c r="O161" s="69">
        <v>33</v>
      </c>
      <c r="P161" s="69">
        <v>131</v>
      </c>
      <c r="Q161" s="68">
        <v>0</v>
      </c>
      <c r="R161" s="69">
        <v>23</v>
      </c>
      <c r="S161" s="69">
        <v>23</v>
      </c>
      <c r="T161" s="69">
        <v>0</v>
      </c>
      <c r="U161" s="70">
        <v>0</v>
      </c>
      <c r="V161" s="71">
        <v>59.146411</v>
      </c>
      <c r="W161" s="126">
        <v>14</v>
      </c>
      <c r="X161" s="71">
        <v>59.100765</v>
      </c>
      <c r="Y161" s="73">
        <v>18.076001</v>
      </c>
      <c r="Z161" s="126">
        <v>41</v>
      </c>
      <c r="AA161" s="70">
        <v>1536</v>
      </c>
      <c r="AB161" s="124">
        <v>17.528244</v>
      </c>
    </row>
    <row r="162" spans="1:28" s="25" customFormat="1" ht="18.75">
      <c r="A162" s="64"/>
      <c r="B162" s="65"/>
      <c r="C162" s="66" t="s">
        <v>86</v>
      </c>
      <c r="D162" s="65"/>
      <c r="E162" s="67"/>
      <c r="F162" s="68">
        <v>15016</v>
      </c>
      <c r="G162" s="69">
        <v>8064</v>
      </c>
      <c r="H162" s="69">
        <v>8055</v>
      </c>
      <c r="I162" s="68">
        <v>3201</v>
      </c>
      <c r="J162" s="69">
        <v>564</v>
      </c>
      <c r="K162" s="69">
        <v>15</v>
      </c>
      <c r="L162" s="68">
        <v>24</v>
      </c>
      <c r="M162" s="68">
        <v>2606</v>
      </c>
      <c r="N162" s="69">
        <v>18</v>
      </c>
      <c r="O162" s="69">
        <v>49</v>
      </c>
      <c r="P162" s="69">
        <v>473</v>
      </c>
      <c r="Q162" s="68">
        <v>2</v>
      </c>
      <c r="R162" s="69">
        <v>7</v>
      </c>
      <c r="S162" s="69">
        <v>5</v>
      </c>
      <c r="T162" s="69">
        <v>2</v>
      </c>
      <c r="U162" s="70">
        <v>9</v>
      </c>
      <c r="V162" s="71">
        <v>53.702717</v>
      </c>
      <c r="W162" s="126">
        <v>29</v>
      </c>
      <c r="X162" s="71">
        <v>53.642781</v>
      </c>
      <c r="Y162" s="73">
        <v>21.317262</v>
      </c>
      <c r="Z162" s="126">
        <v>28</v>
      </c>
      <c r="AA162" s="70">
        <v>2646</v>
      </c>
      <c r="AB162" s="124">
        <v>17.621204</v>
      </c>
    </row>
    <row r="163" spans="1:28" s="25" customFormat="1" ht="18.75">
      <c r="A163" s="64"/>
      <c r="B163" s="65"/>
      <c r="C163" s="66" t="s">
        <v>87</v>
      </c>
      <c r="D163" s="65"/>
      <c r="E163" s="67"/>
      <c r="F163" s="68">
        <v>30795</v>
      </c>
      <c r="G163" s="69">
        <v>18824</v>
      </c>
      <c r="H163" s="69">
        <v>18813</v>
      </c>
      <c r="I163" s="68">
        <v>5569</v>
      </c>
      <c r="J163" s="69">
        <v>1168</v>
      </c>
      <c r="K163" s="69">
        <v>20</v>
      </c>
      <c r="L163" s="68">
        <v>338</v>
      </c>
      <c r="M163" s="68">
        <v>3741</v>
      </c>
      <c r="N163" s="69">
        <v>153</v>
      </c>
      <c r="O163" s="69">
        <v>113</v>
      </c>
      <c r="P163" s="69">
        <v>864</v>
      </c>
      <c r="Q163" s="68">
        <v>5</v>
      </c>
      <c r="R163" s="69">
        <v>2</v>
      </c>
      <c r="S163" s="69">
        <v>2</v>
      </c>
      <c r="T163" s="69">
        <v>0</v>
      </c>
      <c r="U163" s="70">
        <v>110</v>
      </c>
      <c r="V163" s="71">
        <v>61.126806</v>
      </c>
      <c r="W163" s="126">
        <v>10</v>
      </c>
      <c r="X163" s="71">
        <v>61.091086</v>
      </c>
      <c r="Y163" s="73">
        <v>18.084105</v>
      </c>
      <c r="Z163" s="126">
        <v>41</v>
      </c>
      <c r="AA163" s="70">
        <v>4191</v>
      </c>
      <c r="AB163" s="124">
        <v>13.609352</v>
      </c>
    </row>
    <row r="164" spans="1:28" s="25" customFormat="1" ht="18.75">
      <c r="A164" s="64"/>
      <c r="B164" s="65"/>
      <c r="C164" s="66" t="s">
        <v>88</v>
      </c>
      <c r="D164" s="65"/>
      <c r="E164" s="67"/>
      <c r="F164" s="68">
        <v>7526</v>
      </c>
      <c r="G164" s="69">
        <v>4096</v>
      </c>
      <c r="H164" s="69">
        <v>4091</v>
      </c>
      <c r="I164" s="68">
        <v>1490</v>
      </c>
      <c r="J164" s="69">
        <v>200</v>
      </c>
      <c r="K164" s="69">
        <v>23</v>
      </c>
      <c r="L164" s="68">
        <v>7</v>
      </c>
      <c r="M164" s="68">
        <v>1490</v>
      </c>
      <c r="N164" s="69">
        <v>14</v>
      </c>
      <c r="O164" s="69">
        <v>6</v>
      </c>
      <c r="P164" s="69">
        <v>199</v>
      </c>
      <c r="Q164" s="68">
        <v>1</v>
      </c>
      <c r="R164" s="69">
        <v>0</v>
      </c>
      <c r="S164" s="69">
        <v>0</v>
      </c>
      <c r="T164" s="69">
        <v>0</v>
      </c>
      <c r="U164" s="70">
        <v>5</v>
      </c>
      <c r="V164" s="71">
        <v>54.424661</v>
      </c>
      <c r="W164" s="126">
        <v>27</v>
      </c>
      <c r="X164" s="71">
        <v>54.358225</v>
      </c>
      <c r="Y164" s="73">
        <v>19.798033</v>
      </c>
      <c r="Z164" s="126">
        <v>36</v>
      </c>
      <c r="AA164" s="70">
        <v>1502</v>
      </c>
      <c r="AB164" s="124">
        <v>19.957481</v>
      </c>
    </row>
    <row r="165" spans="1:28" s="25" customFormat="1" ht="18.75">
      <c r="A165" s="64"/>
      <c r="B165" s="65"/>
      <c r="C165" s="66" t="s">
        <v>89</v>
      </c>
      <c r="D165" s="65"/>
      <c r="E165" s="67"/>
      <c r="F165" s="68">
        <v>6105</v>
      </c>
      <c r="G165" s="69">
        <v>3570</v>
      </c>
      <c r="H165" s="69">
        <v>3567</v>
      </c>
      <c r="I165" s="68">
        <v>1322</v>
      </c>
      <c r="J165" s="69">
        <v>82</v>
      </c>
      <c r="K165" s="69">
        <v>8</v>
      </c>
      <c r="L165" s="68">
        <v>4</v>
      </c>
      <c r="M165" s="68">
        <v>784</v>
      </c>
      <c r="N165" s="69">
        <v>6</v>
      </c>
      <c r="O165" s="69">
        <v>38</v>
      </c>
      <c r="P165" s="69">
        <v>291</v>
      </c>
      <c r="Q165" s="68">
        <v>0</v>
      </c>
      <c r="R165" s="69">
        <v>0</v>
      </c>
      <c r="S165" s="69">
        <v>0</v>
      </c>
      <c r="T165" s="69">
        <v>0</v>
      </c>
      <c r="U165" s="70">
        <v>0</v>
      </c>
      <c r="V165" s="71">
        <v>58.476658</v>
      </c>
      <c r="W165" s="126">
        <v>18</v>
      </c>
      <c r="X165" s="71">
        <v>58.427518</v>
      </c>
      <c r="Y165" s="73">
        <v>21.654382</v>
      </c>
      <c r="Z165" s="126">
        <v>23</v>
      </c>
      <c r="AA165" s="70">
        <v>788</v>
      </c>
      <c r="AB165" s="124">
        <v>12.907453</v>
      </c>
    </row>
    <row r="166" spans="1:28" s="25" customFormat="1" ht="18.75">
      <c r="A166" s="64"/>
      <c r="B166" s="65"/>
      <c r="C166" s="66" t="s">
        <v>90</v>
      </c>
      <c r="D166" s="65"/>
      <c r="E166" s="67"/>
      <c r="F166" s="68">
        <v>11045</v>
      </c>
      <c r="G166" s="69">
        <v>7956</v>
      </c>
      <c r="H166" s="69">
        <v>7953</v>
      </c>
      <c r="I166" s="68">
        <v>1731</v>
      </c>
      <c r="J166" s="69">
        <v>270</v>
      </c>
      <c r="K166" s="69">
        <v>8</v>
      </c>
      <c r="L166" s="68">
        <v>43</v>
      </c>
      <c r="M166" s="68">
        <v>519</v>
      </c>
      <c r="N166" s="69">
        <v>29</v>
      </c>
      <c r="O166" s="69">
        <v>27</v>
      </c>
      <c r="P166" s="69">
        <v>462</v>
      </c>
      <c r="Q166" s="68">
        <v>0</v>
      </c>
      <c r="R166" s="69">
        <v>0</v>
      </c>
      <c r="S166" s="69">
        <v>0</v>
      </c>
      <c r="T166" s="69">
        <v>0</v>
      </c>
      <c r="U166" s="70">
        <v>18</v>
      </c>
      <c r="V166" s="71">
        <v>72.032594</v>
      </c>
      <c r="W166" s="126">
        <v>2</v>
      </c>
      <c r="X166" s="71">
        <v>72.005432</v>
      </c>
      <c r="Y166" s="73">
        <v>15.67225</v>
      </c>
      <c r="Z166" s="126">
        <v>45</v>
      </c>
      <c r="AA166" s="70">
        <v>580</v>
      </c>
      <c r="AB166" s="124">
        <v>5.251245</v>
      </c>
    </row>
    <row r="167" spans="1:28" s="25" customFormat="1" ht="18.75">
      <c r="A167" s="64"/>
      <c r="B167" s="65"/>
      <c r="C167" s="66" t="s">
        <v>91</v>
      </c>
      <c r="D167" s="65"/>
      <c r="E167" s="67"/>
      <c r="F167" s="68">
        <v>35085</v>
      </c>
      <c r="G167" s="69">
        <v>22805</v>
      </c>
      <c r="H167" s="69">
        <v>22788</v>
      </c>
      <c r="I167" s="68">
        <v>6795</v>
      </c>
      <c r="J167" s="69">
        <v>1207</v>
      </c>
      <c r="K167" s="69">
        <v>21</v>
      </c>
      <c r="L167" s="68">
        <v>41</v>
      </c>
      <c r="M167" s="68">
        <v>2449</v>
      </c>
      <c r="N167" s="69">
        <v>79</v>
      </c>
      <c r="O167" s="69">
        <v>340</v>
      </c>
      <c r="P167" s="69">
        <v>1344</v>
      </c>
      <c r="Q167" s="68">
        <v>4</v>
      </c>
      <c r="R167" s="69">
        <v>1</v>
      </c>
      <c r="S167" s="69">
        <v>1</v>
      </c>
      <c r="T167" s="69">
        <v>0</v>
      </c>
      <c r="U167" s="70">
        <v>26</v>
      </c>
      <c r="V167" s="71">
        <v>64.999287</v>
      </c>
      <c r="W167" s="126">
        <v>4</v>
      </c>
      <c r="X167" s="71">
        <v>64.950834</v>
      </c>
      <c r="Y167" s="73">
        <v>19.367251</v>
      </c>
      <c r="Z167" s="126">
        <v>37</v>
      </c>
      <c r="AA167" s="70">
        <v>2517</v>
      </c>
      <c r="AB167" s="124">
        <v>7.174006</v>
      </c>
    </row>
    <row r="168" spans="1:28" s="25" customFormat="1" ht="18.75">
      <c r="A168" s="64"/>
      <c r="B168" s="65"/>
      <c r="C168" s="66" t="s">
        <v>92</v>
      </c>
      <c r="D168" s="65"/>
      <c r="E168" s="67"/>
      <c r="F168" s="68">
        <v>21833</v>
      </c>
      <c r="G168" s="69">
        <v>14647</v>
      </c>
      <c r="H168" s="69">
        <v>14634</v>
      </c>
      <c r="I168" s="68">
        <v>3879</v>
      </c>
      <c r="J168" s="69">
        <v>768</v>
      </c>
      <c r="K168" s="69">
        <v>10</v>
      </c>
      <c r="L168" s="68">
        <v>29</v>
      </c>
      <c r="M168" s="68">
        <v>1762</v>
      </c>
      <c r="N168" s="69">
        <v>32</v>
      </c>
      <c r="O168" s="69">
        <v>43</v>
      </c>
      <c r="P168" s="69">
        <v>663</v>
      </c>
      <c r="Q168" s="68">
        <v>0</v>
      </c>
      <c r="R168" s="69">
        <v>2</v>
      </c>
      <c r="S168" s="69">
        <v>2</v>
      </c>
      <c r="T168" s="69">
        <v>0</v>
      </c>
      <c r="U168" s="70">
        <v>15</v>
      </c>
      <c r="V168" s="71">
        <v>67.08652</v>
      </c>
      <c r="W168" s="126">
        <v>3</v>
      </c>
      <c r="X168" s="71">
        <v>67.026978</v>
      </c>
      <c r="Y168" s="73">
        <v>17.766683</v>
      </c>
      <c r="Z168" s="126">
        <v>43</v>
      </c>
      <c r="AA168" s="70">
        <v>1808</v>
      </c>
      <c r="AB168" s="124">
        <v>8.281042</v>
      </c>
    </row>
    <row r="169" spans="1:28" s="25" customFormat="1" ht="18.75">
      <c r="A169" s="64"/>
      <c r="B169" s="65"/>
      <c r="C169" s="66" t="s">
        <v>93</v>
      </c>
      <c r="D169" s="65"/>
      <c r="E169" s="67"/>
      <c r="F169" s="68">
        <v>5455</v>
      </c>
      <c r="G169" s="69">
        <v>3459</v>
      </c>
      <c r="H169" s="69">
        <v>3459</v>
      </c>
      <c r="I169" s="68">
        <v>882</v>
      </c>
      <c r="J169" s="69">
        <v>320</v>
      </c>
      <c r="K169" s="69">
        <v>4</v>
      </c>
      <c r="L169" s="68">
        <v>42</v>
      </c>
      <c r="M169" s="68">
        <v>397</v>
      </c>
      <c r="N169" s="69">
        <v>11</v>
      </c>
      <c r="O169" s="69">
        <v>11</v>
      </c>
      <c r="P169" s="69">
        <v>329</v>
      </c>
      <c r="Q169" s="68">
        <v>0</v>
      </c>
      <c r="R169" s="69">
        <v>0</v>
      </c>
      <c r="S169" s="69">
        <v>0</v>
      </c>
      <c r="T169" s="69">
        <v>0</v>
      </c>
      <c r="U169" s="70">
        <v>0</v>
      </c>
      <c r="V169" s="71">
        <v>63.409716</v>
      </c>
      <c r="W169" s="126">
        <v>7</v>
      </c>
      <c r="X169" s="71">
        <v>63.409716</v>
      </c>
      <c r="Y169" s="73">
        <v>16.168653</v>
      </c>
      <c r="Z169" s="126">
        <v>44</v>
      </c>
      <c r="AA169" s="70">
        <v>439</v>
      </c>
      <c r="AB169" s="124">
        <v>8.047663</v>
      </c>
    </row>
    <row r="170" spans="1:28" s="25" customFormat="1" ht="18.75">
      <c r="A170" s="64"/>
      <c r="B170" s="65"/>
      <c r="C170" s="66" t="s">
        <v>94</v>
      </c>
      <c r="D170" s="65"/>
      <c r="E170" s="67"/>
      <c r="F170" s="68">
        <v>3922</v>
      </c>
      <c r="G170" s="69">
        <v>2210</v>
      </c>
      <c r="H170" s="69">
        <v>2210</v>
      </c>
      <c r="I170" s="68">
        <v>836</v>
      </c>
      <c r="J170" s="69">
        <v>163</v>
      </c>
      <c r="K170" s="69">
        <v>13</v>
      </c>
      <c r="L170" s="68">
        <v>12</v>
      </c>
      <c r="M170" s="68">
        <v>550</v>
      </c>
      <c r="N170" s="69">
        <v>5</v>
      </c>
      <c r="O170" s="69">
        <v>11</v>
      </c>
      <c r="P170" s="69">
        <v>122</v>
      </c>
      <c r="Q170" s="68">
        <v>0</v>
      </c>
      <c r="R170" s="69">
        <v>1</v>
      </c>
      <c r="S170" s="69">
        <v>0</v>
      </c>
      <c r="T170" s="69">
        <v>1</v>
      </c>
      <c r="U170" s="70">
        <v>0</v>
      </c>
      <c r="V170" s="71">
        <v>56.348802</v>
      </c>
      <c r="W170" s="126">
        <v>23</v>
      </c>
      <c r="X170" s="71">
        <v>56.348802</v>
      </c>
      <c r="Y170" s="73">
        <v>21.315655</v>
      </c>
      <c r="Z170" s="126">
        <v>28</v>
      </c>
      <c r="AA170" s="70">
        <v>563</v>
      </c>
      <c r="AB170" s="124">
        <v>14.354921</v>
      </c>
    </row>
    <row r="171" spans="1:28" s="25" customFormat="1" ht="18.75">
      <c r="A171" s="64"/>
      <c r="B171" s="65"/>
      <c r="C171" s="66" t="s">
        <v>95</v>
      </c>
      <c r="D171" s="65"/>
      <c r="E171" s="67"/>
      <c r="F171" s="68">
        <v>2369</v>
      </c>
      <c r="G171" s="69">
        <v>1238</v>
      </c>
      <c r="H171" s="69">
        <v>1236</v>
      </c>
      <c r="I171" s="68">
        <v>564</v>
      </c>
      <c r="J171" s="69">
        <v>99</v>
      </c>
      <c r="K171" s="69">
        <v>12</v>
      </c>
      <c r="L171" s="68">
        <v>2</v>
      </c>
      <c r="M171" s="68">
        <v>393</v>
      </c>
      <c r="N171" s="69">
        <v>5</v>
      </c>
      <c r="O171" s="69">
        <v>5</v>
      </c>
      <c r="P171" s="69">
        <v>51</v>
      </c>
      <c r="Q171" s="68">
        <v>0</v>
      </c>
      <c r="R171" s="69">
        <v>0</v>
      </c>
      <c r="S171" s="69">
        <v>0</v>
      </c>
      <c r="T171" s="69">
        <v>0</v>
      </c>
      <c r="U171" s="70">
        <v>1</v>
      </c>
      <c r="V171" s="71">
        <v>52.258337</v>
      </c>
      <c r="W171" s="126">
        <v>33</v>
      </c>
      <c r="X171" s="71">
        <v>52.173913</v>
      </c>
      <c r="Y171" s="73">
        <v>23.807514</v>
      </c>
      <c r="Z171" s="126">
        <v>12</v>
      </c>
      <c r="AA171" s="70">
        <v>396</v>
      </c>
      <c r="AB171" s="124">
        <v>16.715914</v>
      </c>
    </row>
    <row r="172" spans="1:28" s="25" customFormat="1" ht="18.75">
      <c r="A172" s="64"/>
      <c r="B172" s="65"/>
      <c r="C172" s="66" t="s">
        <v>96</v>
      </c>
      <c r="D172" s="65"/>
      <c r="E172" s="67"/>
      <c r="F172" s="68">
        <v>2786</v>
      </c>
      <c r="G172" s="69">
        <v>1401</v>
      </c>
      <c r="H172" s="69">
        <v>1400</v>
      </c>
      <c r="I172" s="68">
        <v>696</v>
      </c>
      <c r="J172" s="69">
        <v>127</v>
      </c>
      <c r="K172" s="69">
        <v>30</v>
      </c>
      <c r="L172" s="68">
        <v>13</v>
      </c>
      <c r="M172" s="68">
        <v>436</v>
      </c>
      <c r="N172" s="69">
        <v>2</v>
      </c>
      <c r="O172" s="69">
        <v>2</v>
      </c>
      <c r="P172" s="69">
        <v>79</v>
      </c>
      <c r="Q172" s="68">
        <v>0</v>
      </c>
      <c r="R172" s="69">
        <v>0</v>
      </c>
      <c r="S172" s="69">
        <v>0</v>
      </c>
      <c r="T172" s="69">
        <v>0</v>
      </c>
      <c r="U172" s="70">
        <v>2</v>
      </c>
      <c r="V172" s="71">
        <v>50.28715</v>
      </c>
      <c r="W172" s="126">
        <v>40</v>
      </c>
      <c r="X172" s="71">
        <v>50.251256</v>
      </c>
      <c r="Y172" s="73">
        <v>24.982053</v>
      </c>
      <c r="Z172" s="126">
        <v>5</v>
      </c>
      <c r="AA172" s="70">
        <v>451</v>
      </c>
      <c r="AB172" s="124">
        <v>16.188083</v>
      </c>
    </row>
    <row r="173" spans="1:28" s="25" customFormat="1" ht="18.75">
      <c r="A173" s="64"/>
      <c r="B173" s="65"/>
      <c r="C173" s="66" t="s">
        <v>97</v>
      </c>
      <c r="D173" s="65"/>
      <c r="E173" s="67"/>
      <c r="F173" s="68">
        <v>8308</v>
      </c>
      <c r="G173" s="69">
        <v>4807</v>
      </c>
      <c r="H173" s="69">
        <v>4805</v>
      </c>
      <c r="I173" s="68">
        <v>1949</v>
      </c>
      <c r="J173" s="69">
        <v>140</v>
      </c>
      <c r="K173" s="69">
        <v>9</v>
      </c>
      <c r="L173" s="68">
        <v>101</v>
      </c>
      <c r="M173" s="68">
        <v>935</v>
      </c>
      <c r="N173" s="69">
        <v>34</v>
      </c>
      <c r="O173" s="69">
        <v>16</v>
      </c>
      <c r="P173" s="69">
        <v>317</v>
      </c>
      <c r="Q173" s="68">
        <v>0</v>
      </c>
      <c r="R173" s="69">
        <v>0</v>
      </c>
      <c r="S173" s="69">
        <v>0</v>
      </c>
      <c r="T173" s="69">
        <v>0</v>
      </c>
      <c r="U173" s="70">
        <v>18</v>
      </c>
      <c r="V173" s="71">
        <v>57.859894</v>
      </c>
      <c r="W173" s="126">
        <v>21</v>
      </c>
      <c r="X173" s="71">
        <v>57.835821</v>
      </c>
      <c r="Y173" s="73">
        <v>23.459316</v>
      </c>
      <c r="Z173" s="126">
        <v>15</v>
      </c>
      <c r="AA173" s="70">
        <v>1054</v>
      </c>
      <c r="AB173" s="124">
        <v>12.686567</v>
      </c>
    </row>
    <row r="174" spans="1:28" s="25" customFormat="1" ht="18.75">
      <c r="A174" s="64"/>
      <c r="B174" s="65"/>
      <c r="C174" s="66" t="s">
        <v>98</v>
      </c>
      <c r="D174" s="65"/>
      <c r="E174" s="67"/>
      <c r="F174" s="68">
        <v>11080</v>
      </c>
      <c r="G174" s="69">
        <v>7155</v>
      </c>
      <c r="H174" s="69">
        <v>7152</v>
      </c>
      <c r="I174" s="68">
        <v>1707</v>
      </c>
      <c r="J174" s="69">
        <v>830</v>
      </c>
      <c r="K174" s="69">
        <v>18</v>
      </c>
      <c r="L174" s="68">
        <v>166</v>
      </c>
      <c r="M174" s="68">
        <v>865</v>
      </c>
      <c r="N174" s="69">
        <v>31</v>
      </c>
      <c r="O174" s="69">
        <v>44</v>
      </c>
      <c r="P174" s="69">
        <v>264</v>
      </c>
      <c r="Q174" s="68">
        <v>0</v>
      </c>
      <c r="R174" s="69">
        <v>4</v>
      </c>
      <c r="S174" s="69">
        <v>4</v>
      </c>
      <c r="T174" s="69">
        <v>0</v>
      </c>
      <c r="U174" s="70">
        <v>12</v>
      </c>
      <c r="V174" s="71">
        <v>64.575812</v>
      </c>
      <c r="W174" s="126">
        <v>5</v>
      </c>
      <c r="X174" s="71">
        <v>64.548736</v>
      </c>
      <c r="Y174" s="73">
        <v>15.406137</v>
      </c>
      <c r="Z174" s="126">
        <v>46</v>
      </c>
      <c r="AA174" s="70">
        <v>1047</v>
      </c>
      <c r="AB174" s="124">
        <v>9.449458</v>
      </c>
    </row>
    <row r="175" spans="1:28" s="25" customFormat="1" ht="18.75">
      <c r="A175" s="64"/>
      <c r="B175" s="65"/>
      <c r="C175" s="66" t="s">
        <v>99</v>
      </c>
      <c r="D175" s="65"/>
      <c r="E175" s="67"/>
      <c r="F175" s="68">
        <v>5342</v>
      </c>
      <c r="G175" s="69">
        <v>2615</v>
      </c>
      <c r="H175" s="69">
        <v>2613</v>
      </c>
      <c r="I175" s="68">
        <v>1105</v>
      </c>
      <c r="J175" s="69">
        <v>285</v>
      </c>
      <c r="K175" s="69">
        <v>9</v>
      </c>
      <c r="L175" s="68">
        <v>6</v>
      </c>
      <c r="M175" s="68">
        <v>1161</v>
      </c>
      <c r="N175" s="69">
        <v>13</v>
      </c>
      <c r="O175" s="69">
        <v>3</v>
      </c>
      <c r="P175" s="69">
        <v>145</v>
      </c>
      <c r="Q175" s="68">
        <v>0</v>
      </c>
      <c r="R175" s="69">
        <v>19</v>
      </c>
      <c r="S175" s="69">
        <v>12</v>
      </c>
      <c r="T175" s="69">
        <v>7</v>
      </c>
      <c r="U175" s="70">
        <v>5</v>
      </c>
      <c r="V175" s="71">
        <v>48.951703</v>
      </c>
      <c r="W175" s="126">
        <v>44</v>
      </c>
      <c r="X175" s="71">
        <v>48.914264</v>
      </c>
      <c r="Y175" s="73">
        <v>20.685137</v>
      </c>
      <c r="Z175" s="126">
        <v>32</v>
      </c>
      <c r="AA175" s="70">
        <v>1191</v>
      </c>
      <c r="AB175" s="124">
        <v>22.295021</v>
      </c>
    </row>
    <row r="176" spans="1:28" s="25" customFormat="1" ht="18.75">
      <c r="A176" s="64"/>
      <c r="B176" s="65"/>
      <c r="C176" s="66" t="s">
        <v>100</v>
      </c>
      <c r="D176" s="65"/>
      <c r="E176" s="67"/>
      <c r="F176" s="68">
        <v>2935</v>
      </c>
      <c r="G176" s="69">
        <v>1816</v>
      </c>
      <c r="H176" s="69">
        <v>1814</v>
      </c>
      <c r="I176" s="68">
        <v>590</v>
      </c>
      <c r="J176" s="69">
        <v>41</v>
      </c>
      <c r="K176" s="69">
        <v>10</v>
      </c>
      <c r="L176" s="68">
        <v>5</v>
      </c>
      <c r="M176" s="68">
        <v>404</v>
      </c>
      <c r="N176" s="69">
        <v>6</v>
      </c>
      <c r="O176" s="69">
        <v>5</v>
      </c>
      <c r="P176" s="69">
        <v>58</v>
      </c>
      <c r="Q176" s="68">
        <v>0</v>
      </c>
      <c r="R176" s="69">
        <v>0</v>
      </c>
      <c r="S176" s="69">
        <v>0</v>
      </c>
      <c r="T176" s="69">
        <v>0</v>
      </c>
      <c r="U176" s="70">
        <v>1</v>
      </c>
      <c r="V176" s="71">
        <v>61.873935</v>
      </c>
      <c r="W176" s="126">
        <v>8</v>
      </c>
      <c r="X176" s="71">
        <v>61.805792</v>
      </c>
      <c r="Y176" s="73">
        <v>20.102215</v>
      </c>
      <c r="Z176" s="126">
        <v>35</v>
      </c>
      <c r="AA176" s="70">
        <v>410</v>
      </c>
      <c r="AB176" s="124">
        <v>13.969336</v>
      </c>
    </row>
    <row r="177" spans="1:28" s="25" customFormat="1" ht="18.75">
      <c r="A177" s="64"/>
      <c r="B177" s="65"/>
      <c r="C177" s="66" t="s">
        <v>101</v>
      </c>
      <c r="D177" s="65"/>
      <c r="E177" s="67"/>
      <c r="F177" s="68">
        <v>4131</v>
      </c>
      <c r="G177" s="69">
        <v>2424</v>
      </c>
      <c r="H177" s="69">
        <v>2423</v>
      </c>
      <c r="I177" s="68">
        <v>883</v>
      </c>
      <c r="J177" s="69">
        <v>153</v>
      </c>
      <c r="K177" s="69">
        <v>7</v>
      </c>
      <c r="L177" s="68">
        <v>11</v>
      </c>
      <c r="M177" s="68">
        <v>491</v>
      </c>
      <c r="N177" s="69">
        <v>13</v>
      </c>
      <c r="O177" s="69">
        <v>10</v>
      </c>
      <c r="P177" s="69">
        <v>139</v>
      </c>
      <c r="Q177" s="68">
        <v>0</v>
      </c>
      <c r="R177" s="69">
        <v>0</v>
      </c>
      <c r="S177" s="69">
        <v>0</v>
      </c>
      <c r="T177" s="69">
        <v>0</v>
      </c>
      <c r="U177" s="70">
        <v>10</v>
      </c>
      <c r="V177" s="71">
        <v>58.678286</v>
      </c>
      <c r="W177" s="126">
        <v>16</v>
      </c>
      <c r="X177" s="71">
        <v>58.654079</v>
      </c>
      <c r="Y177" s="73">
        <v>21.37497</v>
      </c>
      <c r="Z177" s="126">
        <v>26</v>
      </c>
      <c r="AA177" s="70">
        <v>512</v>
      </c>
      <c r="AB177" s="124">
        <v>12.394093</v>
      </c>
    </row>
    <row r="178" spans="1:28" s="25" customFormat="1" ht="18.75">
      <c r="A178" s="64"/>
      <c r="B178" s="65"/>
      <c r="C178" s="66" t="s">
        <v>102</v>
      </c>
      <c r="D178" s="65"/>
      <c r="E178" s="67"/>
      <c r="F178" s="68">
        <v>5075</v>
      </c>
      <c r="G178" s="69">
        <v>2909</v>
      </c>
      <c r="H178" s="69">
        <v>2904</v>
      </c>
      <c r="I178" s="68">
        <v>1113</v>
      </c>
      <c r="J178" s="69">
        <v>133</v>
      </c>
      <c r="K178" s="69">
        <v>7</v>
      </c>
      <c r="L178" s="68">
        <v>18</v>
      </c>
      <c r="M178" s="68">
        <v>754</v>
      </c>
      <c r="N178" s="69">
        <v>5</v>
      </c>
      <c r="O178" s="69">
        <v>17</v>
      </c>
      <c r="P178" s="69">
        <v>118</v>
      </c>
      <c r="Q178" s="68">
        <v>1</v>
      </c>
      <c r="R178" s="69">
        <v>2</v>
      </c>
      <c r="S178" s="69">
        <v>2</v>
      </c>
      <c r="T178" s="69">
        <v>0</v>
      </c>
      <c r="U178" s="70">
        <v>3</v>
      </c>
      <c r="V178" s="71">
        <v>57.320197</v>
      </c>
      <c r="W178" s="126">
        <v>22</v>
      </c>
      <c r="X178" s="71">
        <v>57.221675</v>
      </c>
      <c r="Y178" s="73">
        <v>21.931034</v>
      </c>
      <c r="Z178" s="126">
        <v>22</v>
      </c>
      <c r="AA178" s="70">
        <v>777</v>
      </c>
      <c r="AB178" s="124">
        <v>15.310345</v>
      </c>
    </row>
    <row r="179" spans="1:28" s="25" customFormat="1" ht="18.75">
      <c r="A179" s="64"/>
      <c r="B179" s="65"/>
      <c r="C179" s="66" t="s">
        <v>103</v>
      </c>
      <c r="D179" s="65"/>
      <c r="E179" s="67"/>
      <c r="F179" s="68">
        <v>2802</v>
      </c>
      <c r="G179" s="69">
        <v>1633</v>
      </c>
      <c r="H179" s="69">
        <v>1633</v>
      </c>
      <c r="I179" s="68">
        <v>521</v>
      </c>
      <c r="J179" s="69">
        <v>243</v>
      </c>
      <c r="K179" s="69">
        <v>5</v>
      </c>
      <c r="L179" s="68">
        <v>22</v>
      </c>
      <c r="M179" s="68">
        <v>282</v>
      </c>
      <c r="N179" s="69">
        <v>12</v>
      </c>
      <c r="O179" s="69">
        <v>13</v>
      </c>
      <c r="P179" s="69">
        <v>71</v>
      </c>
      <c r="Q179" s="68">
        <v>0</v>
      </c>
      <c r="R179" s="69">
        <v>0</v>
      </c>
      <c r="S179" s="69">
        <v>0</v>
      </c>
      <c r="T179" s="69">
        <v>0</v>
      </c>
      <c r="U179" s="70">
        <v>7</v>
      </c>
      <c r="V179" s="71">
        <v>58.2798</v>
      </c>
      <c r="W179" s="126">
        <v>20</v>
      </c>
      <c r="X179" s="71">
        <v>58.2798</v>
      </c>
      <c r="Y179" s="73">
        <v>18.593862</v>
      </c>
      <c r="Z179" s="126">
        <v>39</v>
      </c>
      <c r="AA179" s="70">
        <v>311</v>
      </c>
      <c r="AB179" s="124">
        <v>11.099215</v>
      </c>
    </row>
    <row r="180" spans="1:28" s="25" customFormat="1" ht="18.75">
      <c r="A180" s="64"/>
      <c r="B180" s="65"/>
      <c r="C180" s="66" t="s">
        <v>104</v>
      </c>
      <c r="D180" s="65"/>
      <c r="E180" s="67"/>
      <c r="F180" s="68">
        <v>20314</v>
      </c>
      <c r="G180" s="69">
        <v>11943</v>
      </c>
      <c r="H180" s="69">
        <v>11935</v>
      </c>
      <c r="I180" s="68">
        <v>4310</v>
      </c>
      <c r="J180" s="69">
        <v>926</v>
      </c>
      <c r="K180" s="69">
        <v>31</v>
      </c>
      <c r="L180" s="68">
        <v>37</v>
      </c>
      <c r="M180" s="68">
        <v>2128</v>
      </c>
      <c r="N180" s="69">
        <v>63</v>
      </c>
      <c r="O180" s="69">
        <v>70</v>
      </c>
      <c r="P180" s="69">
        <v>805</v>
      </c>
      <c r="Q180" s="68">
        <v>1</v>
      </c>
      <c r="R180" s="69">
        <v>1</v>
      </c>
      <c r="S180" s="69">
        <v>0</v>
      </c>
      <c r="T180" s="69">
        <v>1</v>
      </c>
      <c r="U180" s="70">
        <v>44</v>
      </c>
      <c r="V180" s="71">
        <v>58.791966</v>
      </c>
      <c r="W180" s="126">
        <v>15</v>
      </c>
      <c r="X180" s="71">
        <v>58.752584</v>
      </c>
      <c r="Y180" s="73">
        <v>21.216895</v>
      </c>
      <c r="Z180" s="126">
        <v>30</v>
      </c>
      <c r="AA180" s="70">
        <v>2210</v>
      </c>
      <c r="AB180" s="124">
        <v>10.879197</v>
      </c>
    </row>
    <row r="181" spans="1:28" s="25" customFormat="1" ht="18.75">
      <c r="A181" s="64"/>
      <c r="B181" s="65"/>
      <c r="C181" s="66" t="s">
        <v>105</v>
      </c>
      <c r="D181" s="65"/>
      <c r="E181" s="67"/>
      <c r="F181" s="68">
        <v>3603</v>
      </c>
      <c r="G181" s="69">
        <v>1773</v>
      </c>
      <c r="H181" s="69">
        <v>1772</v>
      </c>
      <c r="I181" s="68">
        <v>810</v>
      </c>
      <c r="J181" s="69">
        <v>163</v>
      </c>
      <c r="K181" s="69">
        <v>9</v>
      </c>
      <c r="L181" s="68">
        <v>1</v>
      </c>
      <c r="M181" s="68">
        <v>776</v>
      </c>
      <c r="N181" s="69">
        <v>2</v>
      </c>
      <c r="O181" s="69">
        <v>0</v>
      </c>
      <c r="P181" s="69">
        <v>69</v>
      </c>
      <c r="Q181" s="68">
        <v>0</v>
      </c>
      <c r="R181" s="69">
        <v>56</v>
      </c>
      <c r="S181" s="69">
        <v>38</v>
      </c>
      <c r="T181" s="69">
        <v>18</v>
      </c>
      <c r="U181" s="70">
        <v>1</v>
      </c>
      <c r="V181" s="71">
        <v>49.208993</v>
      </c>
      <c r="W181" s="126">
        <v>42</v>
      </c>
      <c r="X181" s="71">
        <v>49.181238</v>
      </c>
      <c r="Y181" s="73">
        <v>22.481266</v>
      </c>
      <c r="Z181" s="126">
        <v>20</v>
      </c>
      <c r="AA181" s="70">
        <v>834</v>
      </c>
      <c r="AB181" s="124">
        <v>23.147377</v>
      </c>
    </row>
    <row r="182" spans="1:28" s="25" customFormat="1" ht="18.75">
      <c r="A182" s="64"/>
      <c r="B182" s="65"/>
      <c r="C182" s="66" t="s">
        <v>106</v>
      </c>
      <c r="D182" s="65"/>
      <c r="E182" s="67"/>
      <c r="F182" s="68">
        <v>5684</v>
      </c>
      <c r="G182" s="69">
        <v>2945</v>
      </c>
      <c r="H182" s="69">
        <v>2945</v>
      </c>
      <c r="I182" s="68">
        <v>1233</v>
      </c>
      <c r="J182" s="69">
        <v>218</v>
      </c>
      <c r="K182" s="69">
        <v>31</v>
      </c>
      <c r="L182" s="68">
        <v>145</v>
      </c>
      <c r="M182" s="68">
        <v>1021</v>
      </c>
      <c r="N182" s="69">
        <v>6</v>
      </c>
      <c r="O182" s="69">
        <v>7</v>
      </c>
      <c r="P182" s="69">
        <v>78</v>
      </c>
      <c r="Q182" s="68">
        <v>0</v>
      </c>
      <c r="R182" s="69">
        <v>7</v>
      </c>
      <c r="S182" s="69">
        <v>2</v>
      </c>
      <c r="T182" s="69">
        <v>5</v>
      </c>
      <c r="U182" s="70">
        <v>5</v>
      </c>
      <c r="V182" s="71">
        <v>51.812104</v>
      </c>
      <c r="W182" s="126">
        <v>36</v>
      </c>
      <c r="X182" s="71">
        <v>51.812104</v>
      </c>
      <c r="Y182" s="73">
        <v>21.69247</v>
      </c>
      <c r="Z182" s="126">
        <v>23</v>
      </c>
      <c r="AA182" s="70">
        <v>1178</v>
      </c>
      <c r="AB182" s="124">
        <v>20.724842</v>
      </c>
    </row>
    <row r="183" spans="1:28" s="25" customFormat="1" ht="18.75">
      <c r="A183" s="64"/>
      <c r="B183" s="65"/>
      <c r="C183" s="66" t="s">
        <v>107</v>
      </c>
      <c r="D183" s="65"/>
      <c r="E183" s="67"/>
      <c r="F183" s="68">
        <v>7203</v>
      </c>
      <c r="G183" s="69">
        <v>3744</v>
      </c>
      <c r="H183" s="69">
        <v>3741</v>
      </c>
      <c r="I183" s="68">
        <v>1705</v>
      </c>
      <c r="J183" s="69">
        <v>283</v>
      </c>
      <c r="K183" s="69">
        <v>4</v>
      </c>
      <c r="L183" s="68">
        <v>73</v>
      </c>
      <c r="M183" s="68">
        <v>1168</v>
      </c>
      <c r="N183" s="69">
        <v>5</v>
      </c>
      <c r="O183" s="69">
        <v>16</v>
      </c>
      <c r="P183" s="69">
        <v>204</v>
      </c>
      <c r="Q183" s="68">
        <v>1</v>
      </c>
      <c r="R183" s="69">
        <v>6</v>
      </c>
      <c r="S183" s="69">
        <v>5</v>
      </c>
      <c r="T183" s="69">
        <v>1</v>
      </c>
      <c r="U183" s="70">
        <v>2</v>
      </c>
      <c r="V183" s="71">
        <v>51.978342</v>
      </c>
      <c r="W183" s="126">
        <v>34</v>
      </c>
      <c r="X183" s="71">
        <v>51.936693</v>
      </c>
      <c r="Y183" s="73">
        <v>23.670693</v>
      </c>
      <c r="Z183" s="126">
        <v>14</v>
      </c>
      <c r="AA183" s="70">
        <v>1249</v>
      </c>
      <c r="AB183" s="124">
        <v>17.339997</v>
      </c>
    </row>
    <row r="184" spans="1:28" s="25" customFormat="1" ht="18.75">
      <c r="A184" s="64"/>
      <c r="B184" s="65"/>
      <c r="C184" s="66" t="s">
        <v>108</v>
      </c>
      <c r="D184" s="65"/>
      <c r="E184" s="67"/>
      <c r="F184" s="68">
        <v>4747</v>
      </c>
      <c r="G184" s="69">
        <v>2563</v>
      </c>
      <c r="H184" s="69">
        <v>2562</v>
      </c>
      <c r="I184" s="68">
        <v>1169</v>
      </c>
      <c r="J184" s="69">
        <v>79</v>
      </c>
      <c r="K184" s="69">
        <v>18</v>
      </c>
      <c r="L184" s="68">
        <v>4</v>
      </c>
      <c r="M184" s="68">
        <v>791</v>
      </c>
      <c r="N184" s="69">
        <v>17</v>
      </c>
      <c r="O184" s="69">
        <v>16</v>
      </c>
      <c r="P184" s="69">
        <v>90</v>
      </c>
      <c r="Q184" s="68">
        <v>0</v>
      </c>
      <c r="R184" s="69">
        <v>5</v>
      </c>
      <c r="S184" s="69">
        <v>5</v>
      </c>
      <c r="T184" s="69">
        <v>0</v>
      </c>
      <c r="U184" s="70">
        <v>4</v>
      </c>
      <c r="V184" s="71">
        <v>53.991995</v>
      </c>
      <c r="W184" s="126">
        <v>28</v>
      </c>
      <c r="X184" s="71">
        <v>53.970929</v>
      </c>
      <c r="Y184" s="73">
        <v>24.62608</v>
      </c>
      <c r="Z184" s="126">
        <v>6</v>
      </c>
      <c r="AA184" s="70">
        <v>804</v>
      </c>
      <c r="AB184" s="124">
        <v>16.937013</v>
      </c>
    </row>
    <row r="185" spans="1:28" s="25" customFormat="1" ht="18.75">
      <c r="A185" s="64"/>
      <c r="B185" s="65"/>
      <c r="C185" s="66" t="s">
        <v>109</v>
      </c>
      <c r="D185" s="65"/>
      <c r="E185" s="67"/>
      <c r="F185" s="68">
        <v>4689</v>
      </c>
      <c r="G185" s="69">
        <v>2433</v>
      </c>
      <c r="H185" s="69">
        <v>2428</v>
      </c>
      <c r="I185" s="68">
        <v>963</v>
      </c>
      <c r="J185" s="69">
        <v>219</v>
      </c>
      <c r="K185" s="69">
        <v>4</v>
      </c>
      <c r="L185" s="68">
        <v>63</v>
      </c>
      <c r="M185" s="68">
        <v>876</v>
      </c>
      <c r="N185" s="69">
        <v>11</v>
      </c>
      <c r="O185" s="69">
        <v>4</v>
      </c>
      <c r="P185" s="69">
        <v>116</v>
      </c>
      <c r="Q185" s="68">
        <v>0</v>
      </c>
      <c r="R185" s="69">
        <v>1</v>
      </c>
      <c r="S185" s="69">
        <v>1</v>
      </c>
      <c r="T185" s="69">
        <v>0</v>
      </c>
      <c r="U185" s="70">
        <v>11</v>
      </c>
      <c r="V185" s="71">
        <v>51.887396</v>
      </c>
      <c r="W185" s="126">
        <v>35</v>
      </c>
      <c r="X185" s="71">
        <v>51.780763</v>
      </c>
      <c r="Y185" s="73">
        <v>20.537428</v>
      </c>
      <c r="Z185" s="126">
        <v>33</v>
      </c>
      <c r="AA185" s="70">
        <v>951</v>
      </c>
      <c r="AB185" s="124">
        <v>20.28151</v>
      </c>
    </row>
    <row r="186" spans="1:28" s="25" customFormat="1" ht="18.75">
      <c r="A186" s="64"/>
      <c r="B186" s="65"/>
      <c r="C186" s="66" t="s">
        <v>110</v>
      </c>
      <c r="D186" s="65"/>
      <c r="E186" s="67"/>
      <c r="F186" s="68">
        <v>6900</v>
      </c>
      <c r="G186" s="69">
        <v>3545</v>
      </c>
      <c r="H186" s="69">
        <v>3542</v>
      </c>
      <c r="I186" s="68">
        <v>1783</v>
      </c>
      <c r="J186" s="69">
        <v>149</v>
      </c>
      <c r="K186" s="69">
        <v>24</v>
      </c>
      <c r="L186" s="68">
        <v>6</v>
      </c>
      <c r="M186" s="68">
        <v>1176</v>
      </c>
      <c r="N186" s="69">
        <v>41</v>
      </c>
      <c r="O186" s="69">
        <v>20</v>
      </c>
      <c r="P186" s="69">
        <v>155</v>
      </c>
      <c r="Q186" s="68">
        <v>1</v>
      </c>
      <c r="R186" s="69">
        <v>1</v>
      </c>
      <c r="S186" s="69">
        <v>0</v>
      </c>
      <c r="T186" s="69">
        <v>1</v>
      </c>
      <c r="U186" s="70">
        <v>41</v>
      </c>
      <c r="V186" s="71">
        <v>51.376812</v>
      </c>
      <c r="W186" s="126">
        <v>38</v>
      </c>
      <c r="X186" s="71">
        <v>51.333333</v>
      </c>
      <c r="Y186" s="73">
        <v>25.84058</v>
      </c>
      <c r="Z186" s="126">
        <v>4</v>
      </c>
      <c r="AA186" s="70">
        <v>1224</v>
      </c>
      <c r="AB186" s="124">
        <v>17.73913</v>
      </c>
    </row>
    <row r="187" spans="1:28" s="25" customFormat="1" ht="18.75">
      <c r="A187" s="64"/>
      <c r="B187" s="65"/>
      <c r="C187" s="66" t="s">
        <v>111</v>
      </c>
      <c r="D187" s="65"/>
      <c r="E187" s="67"/>
      <c r="F187" s="68">
        <v>6909</v>
      </c>
      <c r="G187" s="68">
        <v>3059</v>
      </c>
      <c r="H187" s="68">
        <v>3051</v>
      </c>
      <c r="I187" s="68">
        <v>2198</v>
      </c>
      <c r="J187" s="68">
        <v>227</v>
      </c>
      <c r="K187" s="68">
        <v>42</v>
      </c>
      <c r="L187" s="68">
        <v>40</v>
      </c>
      <c r="M187" s="68">
        <v>543</v>
      </c>
      <c r="N187" s="68">
        <v>81</v>
      </c>
      <c r="O187" s="68">
        <v>13</v>
      </c>
      <c r="P187" s="68">
        <v>706</v>
      </c>
      <c r="Q187" s="68">
        <v>0</v>
      </c>
      <c r="R187" s="68">
        <v>3</v>
      </c>
      <c r="S187" s="68">
        <v>0</v>
      </c>
      <c r="T187" s="68">
        <v>3</v>
      </c>
      <c r="U187" s="70">
        <v>58</v>
      </c>
      <c r="V187" s="73">
        <v>44.275583</v>
      </c>
      <c r="W187" s="128">
        <v>47</v>
      </c>
      <c r="X187" s="73">
        <v>44.159792</v>
      </c>
      <c r="Y187" s="73">
        <v>31.813576</v>
      </c>
      <c r="Z187" s="128">
        <v>2</v>
      </c>
      <c r="AA187" s="70">
        <v>644</v>
      </c>
      <c r="AB187" s="124">
        <v>9.321175</v>
      </c>
    </row>
    <row r="188" spans="1:28" s="25" customFormat="1" ht="18.75">
      <c r="A188" s="95"/>
      <c r="B188" s="96"/>
      <c r="C188" s="96"/>
      <c r="D188" s="96"/>
      <c r="E188" s="97"/>
      <c r="F188" s="98"/>
      <c r="G188" s="98"/>
      <c r="H188" s="98"/>
      <c r="I188" s="98"/>
      <c r="J188" s="98"/>
      <c r="K188" s="98"/>
      <c r="L188" s="98"/>
      <c r="M188" s="98"/>
      <c r="N188" s="98"/>
      <c r="O188" s="98"/>
      <c r="P188" s="98"/>
      <c r="Q188" s="98"/>
      <c r="R188" s="98"/>
      <c r="S188" s="98"/>
      <c r="T188" s="99"/>
      <c r="U188" s="98"/>
      <c r="V188" s="98"/>
      <c r="W188" s="98"/>
      <c r="X188" s="98"/>
      <c r="Y188" s="98"/>
      <c r="Z188" s="98"/>
      <c r="AA188" s="98"/>
      <c r="AB188" s="98"/>
    </row>
    <row r="189" spans="6:27" s="25" customFormat="1" ht="18.75">
      <c r="F189" s="26"/>
      <c r="I189" s="26"/>
      <c r="L189" s="26"/>
      <c r="M189" s="26"/>
      <c r="N189" s="26"/>
      <c r="O189" s="26"/>
      <c r="R189" s="26"/>
      <c r="S189" s="26"/>
      <c r="T189" s="109"/>
      <c r="W189" s="110"/>
      <c r="Y189" s="26"/>
      <c r="Z189" s="26"/>
      <c r="AA189" s="111"/>
    </row>
    <row r="190" spans="6:27" s="25" customFormat="1" ht="18.75">
      <c r="F190" s="26"/>
      <c r="I190" s="26"/>
      <c r="L190" s="26"/>
      <c r="M190" s="26"/>
      <c r="N190" s="26"/>
      <c r="O190" s="26"/>
      <c r="R190" s="26"/>
      <c r="S190" s="26"/>
      <c r="T190" s="109"/>
      <c r="W190" s="110"/>
      <c r="Y190" s="26"/>
      <c r="Z190" s="26"/>
      <c r="AA190" s="111"/>
    </row>
    <row r="191" spans="6:27" s="25" customFormat="1" ht="18.75">
      <c r="F191" s="26"/>
      <c r="I191" s="26"/>
      <c r="L191" s="26"/>
      <c r="M191" s="26"/>
      <c r="N191" s="26"/>
      <c r="O191" s="26"/>
      <c r="R191" s="26"/>
      <c r="S191" s="26"/>
      <c r="T191" s="109"/>
      <c r="W191" s="110"/>
      <c r="Y191" s="26"/>
      <c r="Z191" s="26"/>
      <c r="AA191" s="111"/>
    </row>
    <row r="192" spans="6:27" s="25" customFormat="1" ht="18.75">
      <c r="F192" s="26"/>
      <c r="I192" s="26"/>
      <c r="L192" s="26"/>
      <c r="M192" s="26"/>
      <c r="N192" s="26"/>
      <c r="O192" s="26"/>
      <c r="R192" s="26"/>
      <c r="S192" s="26"/>
      <c r="T192" s="109"/>
      <c r="W192" s="110"/>
      <c r="Y192" s="26"/>
      <c r="Z192" s="26"/>
      <c r="AA192" s="111"/>
    </row>
    <row r="193" spans="6:27" s="25" customFormat="1" ht="18.75">
      <c r="F193" s="26"/>
      <c r="I193" s="26"/>
      <c r="L193" s="26"/>
      <c r="M193" s="26"/>
      <c r="N193" s="26"/>
      <c r="O193" s="26"/>
      <c r="R193" s="26"/>
      <c r="S193" s="26"/>
      <c r="T193" s="109"/>
      <c r="W193" s="110"/>
      <c r="Y193" s="26"/>
      <c r="Z193" s="26"/>
      <c r="AA193" s="111"/>
    </row>
    <row r="194" spans="6:27" s="25" customFormat="1" ht="18.75">
      <c r="F194" s="26"/>
      <c r="I194" s="26"/>
      <c r="L194" s="26"/>
      <c r="M194" s="26"/>
      <c r="N194" s="26"/>
      <c r="O194" s="26"/>
      <c r="R194" s="26"/>
      <c r="S194" s="26"/>
      <c r="T194" s="109"/>
      <c r="W194" s="110"/>
      <c r="Y194" s="26"/>
      <c r="Z194" s="26"/>
      <c r="AA194" s="111"/>
    </row>
    <row r="195" spans="6:27" s="25" customFormat="1" ht="18.75">
      <c r="F195" s="26"/>
      <c r="I195" s="26"/>
      <c r="L195" s="26"/>
      <c r="M195" s="26"/>
      <c r="N195" s="26"/>
      <c r="O195" s="26"/>
      <c r="R195" s="26"/>
      <c r="S195" s="26"/>
      <c r="T195" s="109"/>
      <c r="W195" s="110"/>
      <c r="Y195" s="26"/>
      <c r="Z195" s="26"/>
      <c r="AA195" s="111"/>
    </row>
    <row r="196" spans="6:27" s="25" customFormat="1" ht="18.75">
      <c r="F196" s="26"/>
      <c r="I196" s="26"/>
      <c r="L196" s="26"/>
      <c r="M196" s="26"/>
      <c r="N196" s="26"/>
      <c r="O196" s="26"/>
      <c r="R196" s="26"/>
      <c r="S196" s="26"/>
      <c r="T196" s="109"/>
      <c r="W196" s="110"/>
      <c r="Y196" s="26"/>
      <c r="Z196" s="26"/>
      <c r="AA196" s="111"/>
    </row>
    <row r="197" spans="6:27" s="25" customFormat="1" ht="18.75">
      <c r="F197" s="26"/>
      <c r="I197" s="26"/>
      <c r="L197" s="26"/>
      <c r="M197" s="26"/>
      <c r="N197" s="26"/>
      <c r="O197" s="26"/>
      <c r="R197" s="26"/>
      <c r="S197" s="26"/>
      <c r="T197" s="109"/>
      <c r="W197" s="110"/>
      <c r="Y197" s="26"/>
      <c r="Z197" s="26"/>
      <c r="AA197" s="111"/>
    </row>
    <row r="198" spans="6:27" s="25" customFormat="1" ht="18.75">
      <c r="F198" s="26"/>
      <c r="I198" s="26"/>
      <c r="L198" s="26"/>
      <c r="M198" s="26"/>
      <c r="N198" s="26"/>
      <c r="O198" s="26"/>
      <c r="R198" s="26"/>
      <c r="S198" s="26"/>
      <c r="T198" s="109"/>
      <c r="W198" s="110"/>
      <c r="Y198" s="26"/>
      <c r="Z198" s="26"/>
      <c r="AA198" s="111"/>
    </row>
    <row r="199" spans="6:27" s="25" customFormat="1" ht="18.75">
      <c r="F199" s="26"/>
      <c r="I199" s="26"/>
      <c r="L199" s="26"/>
      <c r="M199" s="26"/>
      <c r="N199" s="26"/>
      <c r="O199" s="26"/>
      <c r="R199" s="26"/>
      <c r="S199" s="26"/>
      <c r="T199" s="109"/>
      <c r="W199" s="110"/>
      <c r="Y199" s="26"/>
      <c r="Z199" s="26"/>
      <c r="AA199" s="111"/>
    </row>
    <row r="200" spans="6:27" s="25" customFormat="1" ht="18.75">
      <c r="F200" s="26"/>
      <c r="I200" s="26"/>
      <c r="L200" s="26"/>
      <c r="M200" s="26"/>
      <c r="N200" s="26"/>
      <c r="O200" s="26"/>
      <c r="R200" s="26"/>
      <c r="S200" s="26"/>
      <c r="T200" s="109"/>
      <c r="W200" s="110"/>
      <c r="Y200" s="26"/>
      <c r="Z200" s="26"/>
      <c r="AA200" s="111"/>
    </row>
    <row r="201" spans="6:27" s="25" customFormat="1" ht="18.75">
      <c r="F201" s="26"/>
      <c r="I201" s="26"/>
      <c r="L201" s="26"/>
      <c r="M201" s="26"/>
      <c r="N201" s="26"/>
      <c r="O201" s="26"/>
      <c r="R201" s="26"/>
      <c r="S201" s="26"/>
      <c r="T201" s="109"/>
      <c r="W201" s="110"/>
      <c r="Y201" s="26"/>
      <c r="Z201" s="26"/>
      <c r="AA201" s="111"/>
    </row>
    <row r="202" spans="6:27" s="25" customFormat="1" ht="18.75">
      <c r="F202" s="26"/>
      <c r="I202" s="26"/>
      <c r="L202" s="26"/>
      <c r="M202" s="26"/>
      <c r="N202" s="26"/>
      <c r="O202" s="26"/>
      <c r="R202" s="26"/>
      <c r="S202" s="26"/>
      <c r="T202" s="109"/>
      <c r="W202" s="110"/>
      <c r="Y202" s="26"/>
      <c r="Z202" s="26"/>
      <c r="AA202" s="111"/>
    </row>
    <row r="203" spans="6:27" s="25" customFormat="1" ht="18.75">
      <c r="F203" s="26"/>
      <c r="I203" s="26"/>
      <c r="L203" s="26"/>
      <c r="M203" s="26"/>
      <c r="N203" s="26"/>
      <c r="O203" s="26"/>
      <c r="R203" s="26"/>
      <c r="S203" s="26"/>
      <c r="T203" s="109"/>
      <c r="W203" s="110"/>
      <c r="Y203" s="26"/>
      <c r="Z203" s="26"/>
      <c r="AA203" s="111"/>
    </row>
    <row r="204" spans="6:27" s="25" customFormat="1" ht="18.75">
      <c r="F204" s="26"/>
      <c r="I204" s="26"/>
      <c r="L204" s="26"/>
      <c r="M204" s="26"/>
      <c r="N204" s="26"/>
      <c r="O204" s="26"/>
      <c r="R204" s="26"/>
      <c r="S204" s="26"/>
      <c r="T204" s="109"/>
      <c r="W204" s="110"/>
      <c r="Y204" s="26"/>
      <c r="Z204" s="26"/>
      <c r="AA204" s="111"/>
    </row>
    <row r="205" spans="6:27" s="25" customFormat="1" ht="18.75">
      <c r="F205" s="26"/>
      <c r="I205" s="26"/>
      <c r="L205" s="26"/>
      <c r="M205" s="26"/>
      <c r="N205" s="26"/>
      <c r="O205" s="26"/>
      <c r="R205" s="26"/>
      <c r="S205" s="26"/>
      <c r="T205" s="109"/>
      <c r="W205" s="110"/>
      <c r="Y205" s="26"/>
      <c r="Z205" s="26"/>
      <c r="AA205" s="111"/>
    </row>
    <row r="206" spans="6:27" s="25" customFormat="1" ht="18.75">
      <c r="F206" s="26"/>
      <c r="I206" s="26"/>
      <c r="L206" s="26"/>
      <c r="M206" s="26"/>
      <c r="N206" s="26"/>
      <c r="O206" s="26"/>
      <c r="R206" s="26"/>
      <c r="S206" s="26"/>
      <c r="T206" s="109"/>
      <c r="W206" s="110"/>
      <c r="Y206" s="26"/>
      <c r="Z206" s="26"/>
      <c r="AA206" s="111"/>
    </row>
    <row r="207" spans="6:27" s="25" customFormat="1" ht="18.75">
      <c r="F207" s="26"/>
      <c r="I207" s="26"/>
      <c r="L207" s="26"/>
      <c r="M207" s="26"/>
      <c r="N207" s="26"/>
      <c r="O207" s="26"/>
      <c r="R207" s="26"/>
      <c r="S207" s="26"/>
      <c r="T207" s="109"/>
      <c r="W207" s="110"/>
      <c r="Y207" s="26"/>
      <c r="Z207" s="26"/>
      <c r="AA207" s="111"/>
    </row>
    <row r="208" spans="6:27" s="25" customFormat="1" ht="18.75">
      <c r="F208" s="26"/>
      <c r="I208" s="26"/>
      <c r="L208" s="26"/>
      <c r="M208" s="26"/>
      <c r="N208" s="26"/>
      <c r="O208" s="26"/>
      <c r="R208" s="26"/>
      <c r="S208" s="26"/>
      <c r="T208" s="109"/>
      <c r="W208" s="110"/>
      <c r="Y208" s="26"/>
      <c r="Z208" s="26"/>
      <c r="AA208" s="111"/>
    </row>
    <row r="209" spans="6:27" s="25" customFormat="1" ht="18.75">
      <c r="F209" s="26"/>
      <c r="I209" s="26"/>
      <c r="L209" s="26"/>
      <c r="M209" s="26"/>
      <c r="N209" s="26"/>
      <c r="O209" s="26"/>
      <c r="R209" s="26"/>
      <c r="S209" s="26"/>
      <c r="T209" s="109"/>
      <c r="W209" s="110"/>
      <c r="Y209" s="26"/>
      <c r="Z209" s="26"/>
      <c r="AA209" s="111"/>
    </row>
    <row r="210" spans="6:27" s="25" customFormat="1" ht="18.75">
      <c r="F210" s="26"/>
      <c r="I210" s="26"/>
      <c r="L210" s="26"/>
      <c r="M210" s="26"/>
      <c r="N210" s="26"/>
      <c r="O210" s="26"/>
      <c r="R210" s="26"/>
      <c r="S210" s="26"/>
      <c r="T210" s="109"/>
      <c r="W210" s="110"/>
      <c r="Y210" s="26"/>
      <c r="Z210" s="26"/>
      <c r="AA210" s="111"/>
    </row>
    <row r="211" spans="6:27" s="25" customFormat="1" ht="18.75">
      <c r="F211" s="26"/>
      <c r="I211" s="26"/>
      <c r="L211" s="26"/>
      <c r="M211" s="26"/>
      <c r="N211" s="26"/>
      <c r="O211" s="26"/>
      <c r="R211" s="26"/>
      <c r="S211" s="26"/>
      <c r="T211" s="109"/>
      <c r="W211" s="110"/>
      <c r="Y211" s="26"/>
      <c r="Z211" s="26"/>
      <c r="AA211" s="111"/>
    </row>
    <row r="212" spans="6:27" s="25" customFormat="1" ht="18.75">
      <c r="F212" s="26"/>
      <c r="I212" s="26"/>
      <c r="L212" s="26"/>
      <c r="M212" s="26"/>
      <c r="N212" s="26"/>
      <c r="O212" s="26"/>
      <c r="R212" s="26"/>
      <c r="S212" s="26"/>
      <c r="T212" s="109"/>
      <c r="W212" s="110"/>
      <c r="Y212" s="26"/>
      <c r="Z212" s="26"/>
      <c r="AA212" s="111"/>
    </row>
    <row r="213" spans="6:27" s="25" customFormat="1" ht="18.75">
      <c r="F213" s="26"/>
      <c r="I213" s="26"/>
      <c r="L213" s="26"/>
      <c r="M213" s="26"/>
      <c r="N213" s="26"/>
      <c r="O213" s="26"/>
      <c r="R213" s="26"/>
      <c r="S213" s="26"/>
      <c r="T213" s="109"/>
      <c r="W213" s="110"/>
      <c r="Y213" s="26"/>
      <c r="Z213" s="26"/>
      <c r="AA213" s="111"/>
    </row>
    <row r="214" spans="6:27" s="25" customFormat="1" ht="18.75">
      <c r="F214" s="26"/>
      <c r="I214" s="26"/>
      <c r="L214" s="26"/>
      <c r="M214" s="26"/>
      <c r="N214" s="26"/>
      <c r="O214" s="26"/>
      <c r="R214" s="26"/>
      <c r="S214" s="26"/>
      <c r="T214" s="109"/>
      <c r="W214" s="110"/>
      <c r="Y214" s="26"/>
      <c r="Z214" s="26"/>
      <c r="AA214" s="111"/>
    </row>
    <row r="215" spans="6:27" s="25" customFormat="1" ht="18.75">
      <c r="F215" s="26"/>
      <c r="I215" s="26"/>
      <c r="L215" s="26"/>
      <c r="M215" s="26"/>
      <c r="N215" s="26"/>
      <c r="O215" s="26"/>
      <c r="R215" s="26"/>
      <c r="S215" s="26"/>
      <c r="T215" s="109"/>
      <c r="W215" s="110"/>
      <c r="Y215" s="26"/>
      <c r="Z215" s="26"/>
      <c r="AA215" s="111"/>
    </row>
    <row r="216" spans="6:27" s="25" customFormat="1" ht="18.75">
      <c r="F216" s="26"/>
      <c r="I216" s="26"/>
      <c r="L216" s="26"/>
      <c r="M216" s="26"/>
      <c r="N216" s="26"/>
      <c r="O216" s="26"/>
      <c r="R216" s="26"/>
      <c r="S216" s="26"/>
      <c r="T216" s="109"/>
      <c r="W216" s="110"/>
      <c r="Y216" s="26"/>
      <c r="Z216" s="26"/>
      <c r="AA216" s="111"/>
    </row>
    <row r="217" spans="6:27" s="25" customFormat="1" ht="18.75">
      <c r="F217" s="26"/>
      <c r="I217" s="26"/>
      <c r="L217" s="26"/>
      <c r="M217" s="26"/>
      <c r="N217" s="26"/>
      <c r="O217" s="26"/>
      <c r="R217" s="26"/>
      <c r="S217" s="26"/>
      <c r="T217" s="109"/>
      <c r="W217" s="110"/>
      <c r="Y217" s="26"/>
      <c r="Z217" s="26"/>
      <c r="AA217" s="111"/>
    </row>
    <row r="218" spans="6:27" s="25" customFormat="1" ht="18.75">
      <c r="F218" s="26"/>
      <c r="I218" s="26"/>
      <c r="L218" s="26"/>
      <c r="M218" s="26"/>
      <c r="N218" s="26"/>
      <c r="O218" s="26"/>
      <c r="R218" s="26"/>
      <c r="S218" s="26"/>
      <c r="T218" s="109"/>
      <c r="W218" s="110"/>
      <c r="Y218" s="26"/>
      <c r="Z218" s="26"/>
      <c r="AA218" s="111"/>
    </row>
    <row r="219" spans="6:27" s="25" customFormat="1" ht="18.75">
      <c r="F219" s="26"/>
      <c r="I219" s="26"/>
      <c r="L219" s="26"/>
      <c r="M219" s="26"/>
      <c r="N219" s="26"/>
      <c r="O219" s="26"/>
      <c r="R219" s="26"/>
      <c r="S219" s="26"/>
      <c r="T219" s="109"/>
      <c r="W219" s="110"/>
      <c r="Y219" s="26"/>
      <c r="Z219" s="26"/>
      <c r="AA219" s="111"/>
    </row>
    <row r="220" spans="6:27" s="25" customFormat="1" ht="18.75">
      <c r="F220" s="26"/>
      <c r="I220" s="26"/>
      <c r="L220" s="26"/>
      <c r="M220" s="26"/>
      <c r="N220" s="26"/>
      <c r="O220" s="26"/>
      <c r="R220" s="26"/>
      <c r="S220" s="26"/>
      <c r="T220" s="109"/>
      <c r="W220" s="110"/>
      <c r="Y220" s="26"/>
      <c r="Z220" s="26"/>
      <c r="AA220" s="111"/>
    </row>
    <row r="221" spans="6:27" s="25" customFormat="1" ht="18.75">
      <c r="F221" s="26"/>
      <c r="I221" s="26"/>
      <c r="L221" s="26"/>
      <c r="M221" s="26"/>
      <c r="N221" s="26"/>
      <c r="O221" s="26"/>
      <c r="R221" s="26"/>
      <c r="S221" s="26"/>
      <c r="T221" s="109"/>
      <c r="W221" s="110"/>
      <c r="Y221" s="26"/>
      <c r="Z221" s="26"/>
      <c r="AA221" s="111"/>
    </row>
    <row r="222" spans="6:27" s="25" customFormat="1" ht="18.75">
      <c r="F222" s="26"/>
      <c r="I222" s="26"/>
      <c r="L222" s="26"/>
      <c r="M222" s="26"/>
      <c r="N222" s="26"/>
      <c r="O222" s="26"/>
      <c r="R222" s="26"/>
      <c r="S222" s="26"/>
      <c r="T222" s="109"/>
      <c r="W222" s="110"/>
      <c r="Y222" s="26"/>
      <c r="Z222" s="26"/>
      <c r="AA222" s="111"/>
    </row>
    <row r="223" spans="6:27" s="25" customFormat="1" ht="18.75">
      <c r="F223" s="26"/>
      <c r="I223" s="26"/>
      <c r="L223" s="26"/>
      <c r="M223" s="26"/>
      <c r="N223" s="26"/>
      <c r="O223" s="26"/>
      <c r="R223" s="26"/>
      <c r="S223" s="26"/>
      <c r="T223" s="109"/>
      <c r="W223" s="110"/>
      <c r="Y223" s="26"/>
      <c r="Z223" s="26"/>
      <c r="AA223" s="111"/>
    </row>
    <row r="224" spans="6:27" s="25" customFormat="1" ht="18.75">
      <c r="F224" s="26"/>
      <c r="I224" s="26"/>
      <c r="L224" s="26"/>
      <c r="M224" s="26"/>
      <c r="N224" s="26"/>
      <c r="O224" s="26"/>
      <c r="R224" s="26"/>
      <c r="S224" s="26"/>
      <c r="T224" s="109"/>
      <c r="W224" s="110"/>
      <c r="Y224" s="26"/>
      <c r="Z224" s="26"/>
      <c r="AA224" s="111"/>
    </row>
    <row r="225" spans="6:27" s="25" customFormat="1" ht="18.75">
      <c r="F225" s="26"/>
      <c r="I225" s="26"/>
      <c r="L225" s="26"/>
      <c r="M225" s="26"/>
      <c r="N225" s="26"/>
      <c r="O225" s="26"/>
      <c r="R225" s="26"/>
      <c r="S225" s="26"/>
      <c r="T225" s="109"/>
      <c r="W225" s="110"/>
      <c r="Y225" s="26"/>
      <c r="Z225" s="26"/>
      <c r="AA225" s="111"/>
    </row>
    <row r="226" spans="6:27" s="25" customFormat="1" ht="18.75">
      <c r="F226" s="26"/>
      <c r="I226" s="26"/>
      <c r="L226" s="26"/>
      <c r="M226" s="26"/>
      <c r="N226" s="26"/>
      <c r="O226" s="26"/>
      <c r="R226" s="26"/>
      <c r="S226" s="26"/>
      <c r="T226" s="109"/>
      <c r="W226" s="110"/>
      <c r="Y226" s="26"/>
      <c r="Z226" s="26"/>
      <c r="AA226" s="111"/>
    </row>
    <row r="227" spans="6:27" s="25" customFormat="1" ht="18.75">
      <c r="F227" s="26"/>
      <c r="I227" s="26"/>
      <c r="L227" s="26"/>
      <c r="M227" s="26"/>
      <c r="N227" s="26"/>
      <c r="O227" s="26"/>
      <c r="R227" s="26"/>
      <c r="S227" s="26"/>
      <c r="T227" s="109"/>
      <c r="W227" s="110"/>
      <c r="Y227" s="26"/>
      <c r="Z227" s="26"/>
      <c r="AA227" s="111"/>
    </row>
    <row r="228" spans="6:27" s="25" customFormat="1" ht="18.75">
      <c r="F228" s="26"/>
      <c r="I228" s="26"/>
      <c r="L228" s="26"/>
      <c r="M228" s="26"/>
      <c r="N228" s="26"/>
      <c r="O228" s="26"/>
      <c r="R228" s="26"/>
      <c r="S228" s="26"/>
      <c r="T228" s="109"/>
      <c r="W228" s="110"/>
      <c r="Y228" s="26"/>
      <c r="Z228" s="26"/>
      <c r="AA228" s="111"/>
    </row>
    <row r="229" spans="6:27" s="25" customFormat="1" ht="18.75">
      <c r="F229" s="26"/>
      <c r="I229" s="26"/>
      <c r="L229" s="26"/>
      <c r="M229" s="26"/>
      <c r="N229" s="26"/>
      <c r="O229" s="26"/>
      <c r="R229" s="26"/>
      <c r="S229" s="26"/>
      <c r="T229" s="109"/>
      <c r="W229" s="110"/>
      <c r="Y229" s="26"/>
      <c r="Z229" s="26"/>
      <c r="AA229" s="111"/>
    </row>
    <row r="230" spans="6:27" s="25" customFormat="1" ht="18.75">
      <c r="F230" s="26"/>
      <c r="I230" s="26"/>
      <c r="L230" s="26"/>
      <c r="M230" s="26"/>
      <c r="N230" s="26"/>
      <c r="O230" s="26"/>
      <c r="R230" s="26"/>
      <c r="S230" s="26"/>
      <c r="T230" s="109"/>
      <c r="W230" s="110"/>
      <c r="Y230" s="26"/>
      <c r="Z230" s="26"/>
      <c r="AA230" s="111"/>
    </row>
    <row r="231" spans="6:27" s="25" customFormat="1" ht="18.75">
      <c r="F231" s="26"/>
      <c r="I231" s="26"/>
      <c r="L231" s="26"/>
      <c r="M231" s="26"/>
      <c r="N231" s="26"/>
      <c r="O231" s="26"/>
      <c r="R231" s="26"/>
      <c r="S231" s="26"/>
      <c r="T231" s="109"/>
      <c r="W231" s="110"/>
      <c r="Y231" s="26"/>
      <c r="Z231" s="26"/>
      <c r="AA231" s="111"/>
    </row>
    <row r="232" spans="6:27" s="25" customFormat="1" ht="18.75">
      <c r="F232" s="26"/>
      <c r="I232" s="26"/>
      <c r="L232" s="26"/>
      <c r="M232" s="26"/>
      <c r="N232" s="26"/>
      <c r="O232" s="26"/>
      <c r="R232" s="26"/>
      <c r="S232" s="26"/>
      <c r="T232" s="109"/>
      <c r="W232" s="110"/>
      <c r="Y232" s="26"/>
      <c r="Z232" s="26"/>
      <c r="AA232" s="111"/>
    </row>
    <row r="233" spans="6:27" s="25" customFormat="1" ht="18.75">
      <c r="F233" s="26"/>
      <c r="I233" s="26"/>
      <c r="L233" s="26"/>
      <c r="M233" s="26"/>
      <c r="N233" s="26"/>
      <c r="O233" s="26"/>
      <c r="R233" s="26"/>
      <c r="S233" s="26"/>
      <c r="T233" s="109"/>
      <c r="W233" s="110"/>
      <c r="Y233" s="26"/>
      <c r="Z233" s="26"/>
      <c r="AA233" s="111"/>
    </row>
    <row r="234" spans="6:27" s="25" customFormat="1" ht="18.75">
      <c r="F234" s="26"/>
      <c r="I234" s="26"/>
      <c r="L234" s="26"/>
      <c r="M234" s="26"/>
      <c r="N234" s="26"/>
      <c r="O234" s="26"/>
      <c r="R234" s="26"/>
      <c r="S234" s="26"/>
      <c r="T234" s="109"/>
      <c r="W234" s="110"/>
      <c r="Y234" s="26"/>
      <c r="Z234" s="26"/>
      <c r="AA234" s="111"/>
    </row>
    <row r="235" spans="6:27" s="25" customFormat="1" ht="18.75">
      <c r="F235" s="26"/>
      <c r="I235" s="26"/>
      <c r="L235" s="26"/>
      <c r="M235" s="26"/>
      <c r="N235" s="26"/>
      <c r="O235" s="26"/>
      <c r="R235" s="26"/>
      <c r="S235" s="26"/>
      <c r="T235" s="109"/>
      <c r="W235" s="110"/>
      <c r="Y235" s="26"/>
      <c r="Z235" s="26"/>
      <c r="AA235" s="111"/>
    </row>
    <row r="236" spans="6:27" s="25" customFormat="1" ht="18.75">
      <c r="F236" s="26"/>
      <c r="I236" s="26"/>
      <c r="L236" s="26"/>
      <c r="M236" s="26"/>
      <c r="N236" s="26"/>
      <c r="O236" s="26"/>
      <c r="R236" s="26"/>
      <c r="S236" s="26"/>
      <c r="T236" s="109"/>
      <c r="W236" s="110"/>
      <c r="Y236" s="26"/>
      <c r="Z236" s="26"/>
      <c r="AA236" s="111"/>
    </row>
    <row r="237" spans="6:27" s="25" customFormat="1" ht="18.75">
      <c r="F237" s="26"/>
      <c r="I237" s="26"/>
      <c r="L237" s="26"/>
      <c r="M237" s="26"/>
      <c r="N237" s="26"/>
      <c r="O237" s="26"/>
      <c r="R237" s="26"/>
      <c r="S237" s="26"/>
      <c r="T237" s="109"/>
      <c r="W237" s="110"/>
      <c r="Y237" s="26"/>
      <c r="Z237" s="26"/>
      <c r="AA237" s="111"/>
    </row>
    <row r="238" spans="6:27" s="25" customFormat="1" ht="18.75">
      <c r="F238" s="26"/>
      <c r="I238" s="26"/>
      <c r="L238" s="26"/>
      <c r="M238" s="26"/>
      <c r="N238" s="26"/>
      <c r="O238" s="26"/>
      <c r="R238" s="26"/>
      <c r="S238" s="26"/>
      <c r="T238" s="109"/>
      <c r="W238" s="110"/>
      <c r="Y238" s="26"/>
      <c r="Z238" s="26"/>
      <c r="AA238" s="111"/>
    </row>
    <row r="239" spans="6:27" s="25" customFormat="1" ht="18.75">
      <c r="F239" s="26"/>
      <c r="I239" s="26"/>
      <c r="L239" s="26"/>
      <c r="M239" s="26"/>
      <c r="N239" s="26"/>
      <c r="O239" s="26"/>
      <c r="R239" s="26"/>
      <c r="S239" s="26"/>
      <c r="T239" s="109"/>
      <c r="W239" s="110"/>
      <c r="Y239" s="26"/>
      <c r="Z239" s="26"/>
      <c r="AA239" s="111"/>
    </row>
    <row r="240" spans="6:27" s="25" customFormat="1" ht="18.75">
      <c r="F240" s="26"/>
      <c r="I240" s="26"/>
      <c r="L240" s="26"/>
      <c r="M240" s="26"/>
      <c r="N240" s="26"/>
      <c r="O240" s="26"/>
      <c r="R240" s="26"/>
      <c r="S240" s="26"/>
      <c r="T240" s="109"/>
      <c r="W240" s="110"/>
      <c r="Y240" s="26"/>
      <c r="Z240" s="26"/>
      <c r="AA240" s="111"/>
    </row>
    <row r="241" spans="6:27" s="25" customFormat="1" ht="18.75">
      <c r="F241" s="26"/>
      <c r="I241" s="26"/>
      <c r="L241" s="26"/>
      <c r="M241" s="26"/>
      <c r="N241" s="26"/>
      <c r="O241" s="26"/>
      <c r="R241" s="26"/>
      <c r="S241" s="26"/>
      <c r="T241" s="109"/>
      <c r="W241" s="110"/>
      <c r="Y241" s="26"/>
      <c r="Z241" s="26"/>
      <c r="AA241" s="111"/>
    </row>
    <row r="242" spans="6:27" s="25" customFormat="1" ht="18.75">
      <c r="F242" s="26"/>
      <c r="I242" s="26"/>
      <c r="L242" s="26"/>
      <c r="M242" s="26"/>
      <c r="N242" s="26"/>
      <c r="O242" s="26"/>
      <c r="R242" s="26"/>
      <c r="S242" s="26"/>
      <c r="T242" s="109"/>
      <c r="W242" s="110"/>
      <c r="Y242" s="26"/>
      <c r="Z242" s="26"/>
      <c r="AA242" s="111"/>
    </row>
    <row r="243" spans="6:27" s="25" customFormat="1" ht="18.75">
      <c r="F243" s="26"/>
      <c r="I243" s="26"/>
      <c r="L243" s="26"/>
      <c r="M243" s="26"/>
      <c r="N243" s="26"/>
      <c r="O243" s="26"/>
      <c r="R243" s="26"/>
      <c r="S243" s="26"/>
      <c r="T243" s="109"/>
      <c r="W243" s="110"/>
      <c r="Y243" s="26"/>
      <c r="Z243" s="26"/>
      <c r="AA243" s="111"/>
    </row>
    <row r="244" spans="6:27" s="25" customFormat="1" ht="18.75">
      <c r="F244" s="26"/>
      <c r="I244" s="26"/>
      <c r="L244" s="26"/>
      <c r="M244" s="26"/>
      <c r="N244" s="26"/>
      <c r="O244" s="26"/>
      <c r="R244" s="26"/>
      <c r="S244" s="26"/>
      <c r="T244" s="109"/>
      <c r="W244" s="110"/>
      <c r="Y244" s="26"/>
      <c r="Z244" s="26"/>
      <c r="AA244" s="111"/>
    </row>
    <row r="245" spans="6:27" s="25" customFormat="1" ht="18.75">
      <c r="F245" s="26"/>
      <c r="I245" s="26"/>
      <c r="L245" s="26"/>
      <c r="M245" s="26"/>
      <c r="N245" s="26"/>
      <c r="O245" s="26"/>
      <c r="R245" s="26"/>
      <c r="S245" s="26"/>
      <c r="T245" s="109"/>
      <c r="W245" s="110"/>
      <c r="Y245" s="26"/>
      <c r="Z245" s="26"/>
      <c r="AA245" s="111"/>
    </row>
    <row r="246" spans="6:27" s="25" customFormat="1" ht="18.75">
      <c r="F246" s="26"/>
      <c r="I246" s="26"/>
      <c r="L246" s="26"/>
      <c r="M246" s="26"/>
      <c r="N246" s="26"/>
      <c r="O246" s="26"/>
      <c r="R246" s="26"/>
      <c r="S246" s="26"/>
      <c r="T246" s="109"/>
      <c r="W246" s="110"/>
      <c r="Y246" s="26"/>
      <c r="Z246" s="26"/>
      <c r="AA246" s="111"/>
    </row>
    <row r="247" spans="6:27" s="25" customFormat="1" ht="18.75">
      <c r="F247" s="26"/>
      <c r="I247" s="26"/>
      <c r="L247" s="26"/>
      <c r="M247" s="26"/>
      <c r="N247" s="26"/>
      <c r="O247" s="26"/>
      <c r="R247" s="26"/>
      <c r="S247" s="26"/>
      <c r="T247" s="109"/>
      <c r="W247" s="110"/>
      <c r="Y247" s="26"/>
      <c r="Z247" s="26"/>
      <c r="AA247" s="111"/>
    </row>
    <row r="248" spans="6:27" s="25" customFormat="1" ht="18.75">
      <c r="F248" s="26"/>
      <c r="I248" s="26"/>
      <c r="L248" s="26"/>
      <c r="M248" s="26"/>
      <c r="N248" s="26"/>
      <c r="O248" s="26"/>
      <c r="R248" s="26"/>
      <c r="S248" s="26"/>
      <c r="T248" s="109"/>
      <c r="W248" s="110"/>
      <c r="Y248" s="26"/>
      <c r="Z248" s="26"/>
      <c r="AA248" s="111"/>
    </row>
    <row r="249" spans="6:27" s="25" customFormat="1" ht="18.75">
      <c r="F249" s="26"/>
      <c r="I249" s="26"/>
      <c r="L249" s="26"/>
      <c r="M249" s="26"/>
      <c r="N249" s="26"/>
      <c r="O249" s="26"/>
      <c r="R249" s="26"/>
      <c r="S249" s="26"/>
      <c r="T249" s="109"/>
      <c r="W249" s="110"/>
      <c r="Y249" s="26"/>
      <c r="Z249" s="26"/>
      <c r="AA249" s="111"/>
    </row>
    <row r="250" spans="6:27" s="25" customFormat="1" ht="18.75">
      <c r="F250" s="26"/>
      <c r="I250" s="26"/>
      <c r="L250" s="26"/>
      <c r="M250" s="26"/>
      <c r="N250" s="26"/>
      <c r="O250" s="26"/>
      <c r="R250" s="26"/>
      <c r="S250" s="26"/>
      <c r="T250" s="109"/>
      <c r="W250" s="110"/>
      <c r="Y250" s="26"/>
      <c r="Z250" s="26"/>
      <c r="AA250" s="111"/>
    </row>
    <row r="251" spans="6:27" s="25" customFormat="1" ht="18.75">
      <c r="F251" s="26"/>
      <c r="I251" s="26"/>
      <c r="L251" s="26"/>
      <c r="M251" s="26"/>
      <c r="N251" s="26"/>
      <c r="O251" s="26"/>
      <c r="R251" s="26"/>
      <c r="S251" s="26"/>
      <c r="T251" s="109"/>
      <c r="W251" s="110"/>
      <c r="Y251" s="26"/>
      <c r="Z251" s="26"/>
      <c r="AA251" s="111"/>
    </row>
    <row r="252" spans="6:27" s="25" customFormat="1" ht="18.75">
      <c r="F252" s="26"/>
      <c r="I252" s="26"/>
      <c r="L252" s="26"/>
      <c r="M252" s="26"/>
      <c r="N252" s="26"/>
      <c r="O252" s="26"/>
      <c r="R252" s="26"/>
      <c r="S252" s="26"/>
      <c r="T252" s="109"/>
      <c r="W252" s="110"/>
      <c r="Y252" s="26"/>
      <c r="Z252" s="26"/>
      <c r="AA252" s="111"/>
    </row>
    <row r="253" spans="6:27" s="25" customFormat="1" ht="18.75">
      <c r="F253" s="26"/>
      <c r="I253" s="26"/>
      <c r="L253" s="26"/>
      <c r="M253" s="26"/>
      <c r="N253" s="26"/>
      <c r="O253" s="26"/>
      <c r="R253" s="26"/>
      <c r="S253" s="26"/>
      <c r="T253" s="109"/>
      <c r="W253" s="110"/>
      <c r="Y253" s="26"/>
      <c r="Z253" s="26"/>
      <c r="AA253" s="111"/>
    </row>
    <row r="254" spans="6:27" s="25" customFormat="1" ht="18.75">
      <c r="F254" s="26"/>
      <c r="I254" s="26"/>
      <c r="L254" s="26"/>
      <c r="M254" s="26"/>
      <c r="N254" s="26"/>
      <c r="O254" s="26"/>
      <c r="R254" s="26"/>
      <c r="S254" s="26"/>
      <c r="T254" s="109"/>
      <c r="W254" s="110"/>
      <c r="Y254" s="26"/>
      <c r="Z254" s="26"/>
      <c r="AA254" s="111"/>
    </row>
    <row r="255" spans="6:27" s="25" customFormat="1" ht="18.75">
      <c r="F255" s="26"/>
      <c r="I255" s="26"/>
      <c r="L255" s="26"/>
      <c r="M255" s="26"/>
      <c r="N255" s="26"/>
      <c r="O255" s="26"/>
      <c r="R255" s="26"/>
      <c r="S255" s="26"/>
      <c r="T255" s="109"/>
      <c r="W255" s="110"/>
      <c r="Y255" s="26"/>
      <c r="Z255" s="26"/>
      <c r="AA255" s="111"/>
    </row>
    <row r="256" spans="6:27" s="25" customFormat="1" ht="18.75">
      <c r="F256" s="26"/>
      <c r="I256" s="26"/>
      <c r="L256" s="26"/>
      <c r="M256" s="26"/>
      <c r="N256" s="26"/>
      <c r="O256" s="26"/>
      <c r="R256" s="26"/>
      <c r="S256" s="26"/>
      <c r="T256" s="109"/>
      <c r="W256" s="110"/>
      <c r="Y256" s="26"/>
      <c r="Z256" s="26"/>
      <c r="AA256" s="111"/>
    </row>
    <row r="257" spans="6:27" s="25" customFormat="1" ht="18.75">
      <c r="F257" s="26"/>
      <c r="I257" s="26"/>
      <c r="L257" s="26"/>
      <c r="M257" s="26"/>
      <c r="N257" s="26"/>
      <c r="O257" s="26"/>
      <c r="R257" s="26"/>
      <c r="S257" s="26"/>
      <c r="T257" s="109"/>
      <c r="W257" s="110"/>
      <c r="Y257" s="26"/>
      <c r="Z257" s="26"/>
      <c r="AA257" s="111"/>
    </row>
    <row r="258" spans="6:27" s="25" customFormat="1" ht="18.75">
      <c r="F258" s="26"/>
      <c r="I258" s="26"/>
      <c r="L258" s="26"/>
      <c r="M258" s="26"/>
      <c r="N258" s="26"/>
      <c r="O258" s="26"/>
      <c r="R258" s="26"/>
      <c r="S258" s="26"/>
      <c r="T258" s="109"/>
      <c r="W258" s="110"/>
      <c r="Y258" s="26"/>
      <c r="Z258" s="26"/>
      <c r="AA258" s="111"/>
    </row>
    <row r="259" spans="6:27" s="25" customFormat="1" ht="18.75">
      <c r="F259" s="26"/>
      <c r="I259" s="26"/>
      <c r="L259" s="26"/>
      <c r="M259" s="26"/>
      <c r="N259" s="26"/>
      <c r="O259" s="26"/>
      <c r="R259" s="26"/>
      <c r="S259" s="26"/>
      <c r="T259" s="109"/>
      <c r="W259" s="110"/>
      <c r="Y259" s="26"/>
      <c r="Z259" s="26"/>
      <c r="AA259" s="111"/>
    </row>
    <row r="260" spans="6:27" s="25" customFormat="1" ht="18.75">
      <c r="F260" s="26"/>
      <c r="I260" s="26"/>
      <c r="L260" s="26"/>
      <c r="M260" s="26"/>
      <c r="N260" s="26"/>
      <c r="O260" s="26"/>
      <c r="R260" s="26"/>
      <c r="S260" s="26"/>
      <c r="T260" s="109"/>
      <c r="W260" s="110"/>
      <c r="Y260" s="26"/>
      <c r="Z260" s="26"/>
      <c r="AA260" s="111"/>
    </row>
    <row r="261" spans="6:27" s="25" customFormat="1" ht="18.75">
      <c r="F261" s="26"/>
      <c r="I261" s="26"/>
      <c r="L261" s="26"/>
      <c r="M261" s="26"/>
      <c r="N261" s="26"/>
      <c r="O261" s="26"/>
      <c r="R261" s="26"/>
      <c r="S261" s="26"/>
      <c r="T261" s="109"/>
      <c r="W261" s="110"/>
      <c r="Y261" s="26"/>
      <c r="Z261" s="26"/>
      <c r="AA261" s="111"/>
    </row>
    <row r="262" spans="6:27" s="25" customFormat="1" ht="18.75">
      <c r="F262" s="26"/>
      <c r="I262" s="26"/>
      <c r="L262" s="26"/>
      <c r="M262" s="26"/>
      <c r="N262" s="26"/>
      <c r="O262" s="26"/>
      <c r="R262" s="26"/>
      <c r="S262" s="26"/>
      <c r="T262" s="109"/>
      <c r="W262" s="110"/>
      <c r="Y262" s="26"/>
      <c r="Z262" s="26"/>
      <c r="AA262" s="111"/>
    </row>
    <row r="263" spans="6:27" s="25" customFormat="1" ht="18.75">
      <c r="F263" s="26"/>
      <c r="I263" s="26"/>
      <c r="L263" s="26"/>
      <c r="M263" s="26"/>
      <c r="N263" s="26"/>
      <c r="O263" s="26"/>
      <c r="R263" s="26"/>
      <c r="S263" s="26"/>
      <c r="T263" s="109"/>
      <c r="W263" s="110"/>
      <c r="Y263" s="26"/>
      <c r="Z263" s="26"/>
      <c r="AA263" s="111"/>
    </row>
    <row r="264" spans="6:27" s="25" customFormat="1" ht="18.75">
      <c r="F264" s="26"/>
      <c r="I264" s="26"/>
      <c r="L264" s="26"/>
      <c r="M264" s="26"/>
      <c r="N264" s="26"/>
      <c r="O264" s="26"/>
      <c r="R264" s="26"/>
      <c r="S264" s="26"/>
      <c r="T264" s="109"/>
      <c r="W264" s="110"/>
      <c r="Y264" s="26"/>
      <c r="Z264" s="26"/>
      <c r="AA264" s="111"/>
    </row>
    <row r="265" spans="6:27" s="25" customFormat="1" ht="18.75">
      <c r="F265" s="26"/>
      <c r="I265" s="26"/>
      <c r="L265" s="26"/>
      <c r="M265" s="26"/>
      <c r="N265" s="26"/>
      <c r="O265" s="26"/>
      <c r="R265" s="26"/>
      <c r="S265" s="26"/>
      <c r="T265" s="109"/>
      <c r="W265" s="110"/>
      <c r="Y265" s="26"/>
      <c r="Z265" s="26"/>
      <c r="AA265" s="111"/>
    </row>
    <row r="266" spans="6:27" s="25" customFormat="1" ht="18.75">
      <c r="F266" s="26"/>
      <c r="I266" s="26"/>
      <c r="L266" s="26"/>
      <c r="M266" s="26"/>
      <c r="N266" s="26"/>
      <c r="O266" s="26"/>
      <c r="R266" s="26"/>
      <c r="S266" s="26"/>
      <c r="T266" s="109"/>
      <c r="W266" s="110"/>
      <c r="Y266" s="26"/>
      <c r="Z266" s="26"/>
      <c r="AA266" s="111"/>
    </row>
    <row r="267" spans="6:27" s="25" customFormat="1" ht="18.75">
      <c r="F267" s="26"/>
      <c r="I267" s="26"/>
      <c r="L267" s="26"/>
      <c r="M267" s="26"/>
      <c r="N267" s="26"/>
      <c r="O267" s="26"/>
      <c r="R267" s="26"/>
      <c r="S267" s="26"/>
      <c r="T267" s="109"/>
      <c r="W267" s="110"/>
      <c r="Y267" s="26"/>
      <c r="Z267" s="26"/>
      <c r="AA267" s="111"/>
    </row>
    <row r="268" spans="6:27" s="25" customFormat="1" ht="18.75">
      <c r="F268" s="26"/>
      <c r="I268" s="26"/>
      <c r="L268" s="26"/>
      <c r="M268" s="26"/>
      <c r="N268" s="26"/>
      <c r="O268" s="26"/>
      <c r="R268" s="26"/>
      <c r="S268" s="26"/>
      <c r="T268" s="109"/>
      <c r="W268" s="110"/>
      <c r="Y268" s="26"/>
      <c r="Z268" s="26"/>
      <c r="AA268" s="111"/>
    </row>
    <row r="269" spans="6:27" s="25" customFormat="1" ht="18.75">
      <c r="F269" s="26"/>
      <c r="I269" s="26"/>
      <c r="L269" s="26"/>
      <c r="M269" s="26"/>
      <c r="N269" s="26"/>
      <c r="O269" s="26"/>
      <c r="R269" s="26"/>
      <c r="S269" s="26"/>
      <c r="T269" s="109"/>
      <c r="W269" s="110"/>
      <c r="Y269" s="26"/>
      <c r="Z269" s="26"/>
      <c r="AA269" s="111"/>
    </row>
    <row r="270" spans="6:27" s="25" customFormat="1" ht="18.75">
      <c r="F270" s="26"/>
      <c r="I270" s="26"/>
      <c r="L270" s="26"/>
      <c r="M270" s="26"/>
      <c r="N270" s="26"/>
      <c r="O270" s="26"/>
      <c r="R270" s="26"/>
      <c r="S270" s="26"/>
      <c r="T270" s="109"/>
      <c r="W270" s="110"/>
      <c r="Y270" s="26"/>
      <c r="Z270" s="26"/>
      <c r="AA270" s="111"/>
    </row>
    <row r="271" spans="6:27" s="25" customFormat="1" ht="18.75">
      <c r="F271" s="26"/>
      <c r="I271" s="26"/>
      <c r="L271" s="26"/>
      <c r="M271" s="26"/>
      <c r="N271" s="26"/>
      <c r="O271" s="26"/>
      <c r="R271" s="26"/>
      <c r="S271" s="26"/>
      <c r="T271" s="109"/>
      <c r="W271" s="110"/>
      <c r="Y271" s="26"/>
      <c r="Z271" s="26"/>
      <c r="AA271" s="111"/>
    </row>
    <row r="272" spans="6:27" s="25" customFormat="1" ht="18.75">
      <c r="F272" s="26"/>
      <c r="I272" s="26"/>
      <c r="L272" s="26"/>
      <c r="M272" s="26"/>
      <c r="N272" s="26"/>
      <c r="O272" s="26"/>
      <c r="R272" s="26"/>
      <c r="S272" s="26"/>
      <c r="T272" s="109"/>
      <c r="W272" s="110"/>
      <c r="Y272" s="26"/>
      <c r="Z272" s="26"/>
      <c r="AA272" s="111"/>
    </row>
    <row r="273" spans="6:27" s="25" customFormat="1" ht="18.75">
      <c r="F273" s="26"/>
      <c r="I273" s="26"/>
      <c r="L273" s="26"/>
      <c r="M273" s="26"/>
      <c r="N273" s="26"/>
      <c r="O273" s="26"/>
      <c r="R273" s="26"/>
      <c r="S273" s="26"/>
      <c r="T273" s="109"/>
      <c r="W273" s="110"/>
      <c r="Y273" s="26"/>
      <c r="Z273" s="26"/>
      <c r="AA273" s="111"/>
    </row>
    <row r="274" spans="6:27" s="25" customFormat="1" ht="18.75">
      <c r="F274" s="26"/>
      <c r="I274" s="26"/>
      <c r="L274" s="26"/>
      <c r="M274" s="26"/>
      <c r="N274" s="26"/>
      <c r="O274" s="26"/>
      <c r="R274" s="26"/>
      <c r="S274" s="26"/>
      <c r="T274" s="109"/>
      <c r="W274" s="110"/>
      <c r="Y274" s="26"/>
      <c r="Z274" s="26"/>
      <c r="AA274" s="111"/>
    </row>
    <row r="275" spans="6:27" s="25" customFormat="1" ht="18.75">
      <c r="F275" s="26"/>
      <c r="I275" s="26"/>
      <c r="L275" s="26"/>
      <c r="M275" s="26"/>
      <c r="N275" s="26"/>
      <c r="O275" s="26"/>
      <c r="R275" s="26"/>
      <c r="S275" s="26"/>
      <c r="T275" s="109"/>
      <c r="W275" s="110"/>
      <c r="Y275" s="26"/>
      <c r="Z275" s="26"/>
      <c r="AA275" s="111"/>
    </row>
    <row r="276" spans="6:27" s="25" customFormat="1" ht="18.75">
      <c r="F276" s="26"/>
      <c r="I276" s="26"/>
      <c r="L276" s="26"/>
      <c r="M276" s="26"/>
      <c r="N276" s="26"/>
      <c r="O276" s="26"/>
      <c r="R276" s="26"/>
      <c r="S276" s="26"/>
      <c r="T276" s="109"/>
      <c r="W276" s="110"/>
      <c r="Y276" s="26"/>
      <c r="Z276" s="26"/>
      <c r="AA276" s="111"/>
    </row>
    <row r="277" spans="6:27" s="25" customFormat="1" ht="18.75">
      <c r="F277" s="26"/>
      <c r="I277" s="26"/>
      <c r="L277" s="26"/>
      <c r="M277" s="26"/>
      <c r="N277" s="26"/>
      <c r="O277" s="26"/>
      <c r="R277" s="26"/>
      <c r="S277" s="26"/>
      <c r="T277" s="109"/>
      <c r="W277" s="110"/>
      <c r="Y277" s="26"/>
      <c r="Z277" s="26"/>
      <c r="AA277" s="111"/>
    </row>
    <row r="278" spans="6:27" s="25" customFormat="1" ht="18.75">
      <c r="F278" s="26"/>
      <c r="I278" s="26"/>
      <c r="L278" s="26"/>
      <c r="M278" s="26"/>
      <c r="N278" s="26"/>
      <c r="O278" s="26"/>
      <c r="R278" s="26"/>
      <c r="S278" s="26"/>
      <c r="T278" s="109"/>
      <c r="W278" s="110"/>
      <c r="Y278" s="26"/>
      <c r="Z278" s="26"/>
      <c r="AA278" s="111"/>
    </row>
    <row r="279" spans="6:27" s="25" customFormat="1" ht="18.75">
      <c r="F279" s="26"/>
      <c r="I279" s="26"/>
      <c r="L279" s="26"/>
      <c r="M279" s="26"/>
      <c r="N279" s="26"/>
      <c r="O279" s="26"/>
      <c r="R279" s="26"/>
      <c r="S279" s="26"/>
      <c r="T279" s="109"/>
      <c r="W279" s="110"/>
      <c r="Y279" s="26"/>
      <c r="Z279" s="26"/>
      <c r="AA279" s="111"/>
    </row>
    <row r="280" spans="6:27" s="25" customFormat="1" ht="18.75">
      <c r="F280" s="26"/>
      <c r="I280" s="26"/>
      <c r="L280" s="26"/>
      <c r="M280" s="26"/>
      <c r="N280" s="26"/>
      <c r="O280" s="26"/>
      <c r="R280" s="26"/>
      <c r="S280" s="26"/>
      <c r="T280" s="109"/>
      <c r="W280" s="110"/>
      <c r="Y280" s="26"/>
      <c r="Z280" s="26"/>
      <c r="AA280" s="111"/>
    </row>
    <row r="281" spans="6:27" s="25" customFormat="1" ht="18.75">
      <c r="F281" s="26"/>
      <c r="I281" s="26"/>
      <c r="L281" s="26"/>
      <c r="M281" s="26"/>
      <c r="N281" s="26"/>
      <c r="O281" s="26"/>
      <c r="R281" s="26"/>
      <c r="S281" s="26"/>
      <c r="T281" s="109"/>
      <c r="W281" s="110"/>
      <c r="Y281" s="26"/>
      <c r="Z281" s="26"/>
      <c r="AA281" s="111"/>
    </row>
    <row r="282" spans="6:27" s="25" customFormat="1" ht="18.75">
      <c r="F282" s="26"/>
      <c r="I282" s="26"/>
      <c r="L282" s="26"/>
      <c r="M282" s="26"/>
      <c r="N282" s="26"/>
      <c r="O282" s="26"/>
      <c r="R282" s="26"/>
      <c r="S282" s="26"/>
      <c r="T282" s="109"/>
      <c r="W282" s="110"/>
      <c r="Y282" s="26"/>
      <c r="Z282" s="26"/>
      <c r="AA282" s="111"/>
    </row>
  </sheetData>
  <sheetProtection/>
  <mergeCells count="79">
    <mergeCell ref="P131:P134"/>
    <mergeCell ref="Q131:Q134"/>
    <mergeCell ref="R131:U132"/>
    <mergeCell ref="V131:V134"/>
    <mergeCell ref="B136:D136"/>
    <mergeCell ref="B138:D138"/>
    <mergeCell ref="AB131:AB134"/>
    <mergeCell ref="H132:H134"/>
    <mergeCell ref="W132:W134"/>
    <mergeCell ref="X132:X134"/>
    <mergeCell ref="Z132:Z134"/>
    <mergeCell ref="L133:L134"/>
    <mergeCell ref="M133:N133"/>
    <mergeCell ref="O133:O134"/>
    <mergeCell ref="B75:D75"/>
    <mergeCell ref="B77:D77"/>
    <mergeCell ref="A129:AB129"/>
    <mergeCell ref="B131:D134"/>
    <mergeCell ref="F131:F134"/>
    <mergeCell ref="G131:G134"/>
    <mergeCell ref="I131:I134"/>
    <mergeCell ref="J131:J134"/>
    <mergeCell ref="K131:K134"/>
    <mergeCell ref="L131:O132"/>
    <mergeCell ref="Q70:Q73"/>
    <mergeCell ref="R70:U71"/>
    <mergeCell ref="V70:V73"/>
    <mergeCell ref="Y70:Y73"/>
    <mergeCell ref="AA70:AA73"/>
    <mergeCell ref="Y131:Y134"/>
    <mergeCell ref="AA131:AA134"/>
    <mergeCell ref="R133:T133"/>
    <mergeCell ref="U133:U134"/>
    <mergeCell ref="H71:H73"/>
    <mergeCell ref="W71:W73"/>
    <mergeCell ref="X71:X73"/>
    <mergeCell ref="Z71:Z73"/>
    <mergeCell ref="L72:L73"/>
    <mergeCell ref="M72:N72"/>
    <mergeCell ref="O72:O73"/>
    <mergeCell ref="R72:T72"/>
    <mergeCell ref="U72:U73"/>
    <mergeCell ref="P70:P73"/>
    <mergeCell ref="B11:D11"/>
    <mergeCell ref="A68:AB68"/>
    <mergeCell ref="B70:D73"/>
    <mergeCell ref="F70:F73"/>
    <mergeCell ref="G70:G73"/>
    <mergeCell ref="I70:I73"/>
    <mergeCell ref="J70:J73"/>
    <mergeCell ref="K70:K73"/>
    <mergeCell ref="L70:O71"/>
    <mergeCell ref="AB70:AB73"/>
    <mergeCell ref="R4:U5"/>
    <mergeCell ref="V4:V7"/>
    <mergeCell ref="Y4:Y7"/>
    <mergeCell ref="AA4:AA7"/>
    <mergeCell ref="AB4:AB7"/>
    <mergeCell ref="B9:D9"/>
    <mergeCell ref="W5:W7"/>
    <mergeCell ref="X5:X7"/>
    <mergeCell ref="Z5:Z7"/>
    <mergeCell ref="AC5:AC7"/>
    <mergeCell ref="L6:L7"/>
    <mergeCell ref="M6:N6"/>
    <mergeCell ref="O6:O7"/>
    <mergeCell ref="R6:T6"/>
    <mergeCell ref="U6:U7"/>
    <mergeCell ref="Q4:Q7"/>
    <mergeCell ref="A2:AB2"/>
    <mergeCell ref="B4:D7"/>
    <mergeCell ref="F4:F7"/>
    <mergeCell ref="G4:G7"/>
    <mergeCell ref="I4:I7"/>
    <mergeCell ref="J4:J7"/>
    <mergeCell ref="K4:K7"/>
    <mergeCell ref="L4:O5"/>
    <mergeCell ref="P4:P7"/>
    <mergeCell ref="H5:H7"/>
  </mergeCells>
  <printOptions verticalCentered="1"/>
  <pageMargins left="0.3937007874015748" right="0.3937007874015748" top="0.5511811023622047" bottom="0.35433070866141736" header="0.31496062992125984" footer="0.31496062992125984"/>
  <pageSetup horizontalDpi="300" verticalDpi="300" orientation="landscape" paperSize="9" scale="46" r:id="rId1"/>
  <rowBreaks count="2" manualBreakCount="2">
    <brk id="67" max="28" man="1"/>
    <brk id="128" max="2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千恵</dc:creator>
  <cp:keywords/>
  <dc:description/>
  <cp:lastModifiedBy>小林　千恵</cp:lastModifiedBy>
  <cp:lastPrinted>2022-01-26T04:35:15Z</cp:lastPrinted>
  <dcterms:created xsi:type="dcterms:W3CDTF">2022-01-20T06:42:52Z</dcterms:created>
  <dcterms:modified xsi:type="dcterms:W3CDTF">2022-01-26T04:36:04Z</dcterms:modified>
  <cp:category/>
  <cp:version/>
  <cp:contentType/>
  <cp:contentStatus/>
</cp:coreProperties>
</file>