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activeTab="0"/>
  </bookViews>
  <sheets>
    <sheet name="県" sheetId="1" r:id="rId1"/>
    <sheet name="全国" sheetId="2" r:id="rId2"/>
  </sheets>
  <definedNames>
    <definedName name="_xlnm.Print_Area" localSheetId="0">'県'!$A$1:$AB$116</definedName>
    <definedName name="_xlnm.Print_Area" localSheetId="1">'全国'!$A$1:$AE$191</definedName>
  </definedNames>
  <calcPr fullCalcOnLoad="1"/>
</workbook>
</file>

<file path=xl/sharedStrings.xml><?xml version="1.0" encoding="utf-8"?>
<sst xmlns="http://schemas.openxmlformats.org/spreadsheetml/2006/main" count="422" uniqueCount="124">
  <si>
    <t>高等学校（全日制･定時制）　卒業後の状況調査　</t>
  </si>
  <si>
    <t>1.　計</t>
  </si>
  <si>
    <t>（単位：人）</t>
  </si>
  <si>
    <t>区　　　　分</t>
  </si>
  <si>
    <t>計</t>
  </si>
  <si>
    <t>大　学　等
進　学　者
（A）</t>
  </si>
  <si>
    <t>専 修 学 校
（専門課程）
進   学   者
（B）</t>
  </si>
  <si>
    <t>専 修 学 校
（一般課程）
等 入 学 者
（C）</t>
  </si>
  <si>
    <t>公共職業能力開発施設等入学者
（D）</t>
  </si>
  <si>
    <t>就  職  者  等　（E）</t>
  </si>
  <si>
    <t>左 記 以
外 の 者</t>
  </si>
  <si>
    <t>不詳　・
死亡の者</t>
  </si>
  <si>
    <t>（再掲）</t>
  </si>
  <si>
    <t>大　 学　 等
進 　学 　率
（％）</t>
  </si>
  <si>
    <t>専 修 学 校
（専門課程）
進   学   率
（％）</t>
  </si>
  <si>
    <t>就職者
（再掲）
（a,b,c,d）</t>
  </si>
  <si>
    <t>卒業者に
占める
就職者の割合
（％）</t>
  </si>
  <si>
    <t>うち大学・短期大学の通信教育部への進学者を除く進学者</t>
  </si>
  <si>
    <t>大学・短期大学の通信教育部への進学者を除く進学率
（％）</t>
  </si>
  <si>
    <t>自営業主等
(a)</t>
  </si>
  <si>
    <t>常用労働者</t>
  </si>
  <si>
    <t>臨時労働者</t>
  </si>
  <si>
    <t>男</t>
  </si>
  <si>
    <t>左記A～Dのうち就職している者　</t>
  </si>
  <si>
    <t>左記E有期雇用労働者のうち雇用契約期間が一年以上、かつフルタイム勤務相当の者
(d)</t>
  </si>
  <si>
    <t>無期雇用
労働者
(b)</t>
  </si>
  <si>
    <t xml:space="preserve">有期雇用
労働者
</t>
  </si>
  <si>
    <t>計
(c)</t>
  </si>
  <si>
    <t>自営業主等・
無期雇用労働者</t>
  </si>
  <si>
    <t>雇用契約期間が一年以上、かつフルタイム勤務相当の者</t>
  </si>
  <si>
    <t>令和3年3月</t>
  </si>
  <si>
    <t>令和4年3月</t>
  </si>
  <si>
    <t>国立</t>
  </si>
  <si>
    <t>公立</t>
  </si>
  <si>
    <t>私立</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</si>
  <si>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</si>
  <si>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</si>
  <si>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</si>
  <si>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</si>
  <si>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</si>
  <si>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</si>
  <si>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</si>
  <si>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</si>
  <si>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</si>
  <si>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</si>
  <si>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</si>
  <si>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</si>
  <si>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</si>
  <si>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</si>
  <si>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</si>
  <si>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</si>
  <si>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</si>
  <si>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</si>
  <si>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</si>
  <si>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</si>
  <si>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</si>
  <si>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2.「常用労働者」のうち「無期雇用労働者」とは、雇用契約期間の定めのない者として就職した者、「有期雇用労働者」とは、雇用契約期間が１か月以上で期間の定めのある者をいう。</t>
  </si>
  <si>
    <t>3.「臨時労働者」とは、雇用契約期間が１か月未満で期間の定めのある者をいう。</t>
  </si>
  <si>
    <t>4.「左記以外の者」とは、進学も就職もしていない者である（外国の大学等に入学した者、家事手伝いなど）。</t>
  </si>
  <si>
    <t>5.「卒業者に占める就職者の割合」とは、卒業者のうち「自営業主等」及び「無期雇用労働者」、「左記A～Dのうち就職している者（再掲）」、「左記E有期雇用労働者のうち雇用契約期間が一年以上、
かつフルタイム勤務相当の者(再掲）」の占める比率をいう。</t>
  </si>
  <si>
    <t>6.平成31年3月の就職者の割合は、昨年の計算方法により表した数値であるため、脚注5の計算とは異なる。</t>
  </si>
  <si>
    <t>2.　男</t>
  </si>
  <si>
    <t>3.　女</t>
  </si>
  <si>
    <t>就職者
（再掲）
（a,b,c,d）</t>
  </si>
  <si>
    <t>順位</t>
  </si>
  <si>
    <t>雇用契約期間が一年以上,かつフルタイム勤務相当の者</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</si>
  <si>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</si>
  <si>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</si>
  <si>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</si>
  <si>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</si>
  <si>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</si>
  <si>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</si>
  <si>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</si>
  <si>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</si>
  <si>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</si>
  <si>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</si>
  <si>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</si>
  <si>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</si>
  <si>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</si>
  <si>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</si>
  <si>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</si>
  <si>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</si>
  <si>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</si>
  <si>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</si>
  <si>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</si>
  <si>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</si>
  <si>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</si>
  <si>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</si>
  <si>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</si>
  <si>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</si>
  <si>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</si>
  <si>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</si>
  <si>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</si>
  <si>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</si>
  <si>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</si>
  <si>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</si>
  <si>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</si>
  <si>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</si>
  <si>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</si>
  <si>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</si>
  <si>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</si>
  <si>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</si>
  <si>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</si>
  <si>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</si>
  <si>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</si>
  <si>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</si>
  <si>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</si>
  <si>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</si>
  <si>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</si>
  <si>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</si>
  <si>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</si>
  <si>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</si>
  <si>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</si>
  <si>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</si>
  <si>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</si>
  <si>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</si>
  <si>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4.｢左記以外の者｣とは,進学も就職もしていない者である(外国の大学等に入学した者,家事手伝いなど)｡</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</si>
  <si>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</si>
  <si>
    <t>高 等 学 校 市 町 別 状 況 別 卒 業 者 数 （ ３ － １ ）　　</t>
  </si>
  <si>
    <t>高 等 学 校 市 町 別 状 況 別 卒 業 者 数 （ ３ － ２ ）　　</t>
  </si>
  <si>
    <t>高 等 学 校 市 町 別 状 況 別 卒 業 者 数 （ ３ － ３ ）　　</t>
  </si>
  <si>
    <t>高　等　学　校　都　道　府　県　別　状　況　別　卒　業　者　数　（　３　－　１　）</t>
  </si>
  <si>
    <t>高　等　学　校　都　道　府　県　別　状　況　別　卒　業　者　数　（　３　－　２　）</t>
  </si>
  <si>
    <t>高　等　学　校　都　道　府　県　別　状　況　別　卒　業　者　数　（　３　－　３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</si>
</sst>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General&quot;年3月&quot;"/>
    <numFmt numFmtId="177" formatCode="#,##0;0;&quot;－&quot;"/>
    <numFmt numFmtId="178" formatCode="#,##0.0;0;&quot;－&quot;"/>
    <numFmt numFmtId="179" formatCode="#,##0_ "/>
    <numFmt numFmtId="180" formatCode="0_);[Red]\(0\)"/>
    <numFmt numFmtId="181" formatCode="#,##0;0;&quot;…&quot;"/>
    <numFmt numFmtId="182" formatCode="#,##0.0_ "/>
    <numFmt numFmtId="183" formatCode="[$]ggge&quot;年&quot;m&quot;月&quot;d&quot;日&quot;;@"/>
    <numFmt numFmtId="184" formatCode="[$-411]gge&quot;年&quot;m&quot;月&quot;d&quot;日&quot;;@"/>
    <numFmt numFmtId="185" formatCode="[$]gge&quot;年&quot;m&quot;月&quot;d&quot;日&quot;;@"/>
  </numFmts>
  <fonts count="67">
    <font>
      <sz val="11"/>
      <color theme="1"/>
      <name val="Calibri"/>
      <family val="3"/>
    </font>
    <font>
      <sz val="11"/>
      <color indexed="8"/>
      <name val="游ゴシック"/>
      <family val="3"/>
    </font>
    <font>
      <sz val="12"/>
      <name val="ＭＳ Ｐ明朝"/>
      <family val="1"/>
    </font>
    <font>
      <sz val="6"/>
      <name val="游ゴシック"/>
      <family val="3"/>
    </font>
    <font>
      <sz val="18"/>
      <name val="ＭＳ Ｐゴシック"/>
      <family val="3"/>
    </font>
    <font>
      <sz val="6"/>
      <name val="ＭＳ Ｐゴシック"/>
      <family val="3"/>
    </font>
    <font>
      <sz val="18"/>
      <name val="ＭＳ Ｐ明朝"/>
      <family val="1"/>
    </font>
    <font>
      <sz val="10"/>
      <name val="ＭＳ Ｐ明朝"/>
      <family val="1"/>
    </font>
    <font>
      <sz val="11"/>
      <name val="ＭＳ Ｐ明朝"/>
      <family val="1"/>
    </font>
    <font>
      <sz val="9"/>
      <name val="ＭＳ Ｐ明朝"/>
      <family val="1"/>
    </font>
    <font>
      <sz val="10"/>
      <name val="ＭＳ Ｐゴシック"/>
      <family val="3"/>
    </font>
    <font>
      <sz val="11"/>
      <name val="ＭＳ Ｐゴシック"/>
      <family val="3"/>
    </font>
    <font>
      <sz val="9"/>
      <name val="ＭＳ Ｐゴシック"/>
      <family val="3"/>
    </font>
    <font>
      <sz val="17"/>
      <name val="ＭＳ Ｐ明朝"/>
      <family val="1"/>
    </font>
    <font>
      <sz val="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Ｐ明朝"/>
      <family val="1"/>
    </font>
    <font>
      <sz val="10"/>
      <color indexed="8"/>
      <name val="ＭＳ Ｐ明朝"/>
      <family val="1"/>
    </font>
    <font>
      <sz val="8"/>
      <color indexed="8"/>
      <name val="ＭＳ Ｐ明朝"/>
      <family val="1"/>
    </font>
    <font>
      <sz val="7"/>
      <color indexed="8"/>
      <name val="ＭＳ Ｐ明朝"/>
      <family val="1"/>
    </font>
    <font>
      <sz val="8"/>
      <color indexed="8"/>
      <name val="ＭＳ Ｐゴシック"/>
      <family val="3"/>
    </font>
    <font>
      <sz val="6"/>
      <color indexed="8"/>
      <name val="ＭＳ Ｐ明朝"/>
      <family val="1"/>
    </font>
    <font>
      <sz val="11"/>
      <color indexed="8"/>
      <name val="ＭＳ Ｐゴシック"/>
      <family val="3"/>
    </font>
    <font>
      <sz val="12"/>
      <color indexed="8"/>
      <name val="ＭＳ Ｐゴシック"/>
      <family val="3"/>
    </font>
    <font>
      <sz val="10"/>
      <color indexed="8"/>
      <name val="ＭＳ Ｐゴシック"/>
      <family val="3"/>
    </font>
    <font>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7"/>
      <color theme="1"/>
      <name val="ＭＳ Ｐ明朝"/>
      <family val="1"/>
    </font>
    <font>
      <sz val="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0"/>
      <color theme="1"/>
      <name val="ＭＳ Ｐゴシック"/>
      <family val="3"/>
    </font>
    <font>
      <sz val="12"/>
      <color theme="1"/>
      <name val="ＭＳ Ｐ明朝"/>
      <family val="1"/>
    </font>
    <font>
      <sz val="6"/>
      <color theme="1"/>
      <name val="ＭＳ Ｐ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double"/>
      <top style="thin"/>
      <bottom/>
    </border>
    <border>
      <left style="thin"/>
      <right style="double"/>
      <top/>
      <bottom/>
    </border>
    <border>
      <left style="thin"/>
      <right style="double"/>
      <top/>
      <bottom style="thin"/>
    </border>
    <border>
      <left style="double"/>
      <right/>
      <top style="thin"/>
      <bottom/>
    </border>
    <border>
      <left style="double"/>
      <right/>
      <top/>
      <bottom/>
    </border>
    <border>
      <left style="double"/>
      <right/>
      <top/>
      <bottom style="thin"/>
    </border>
    <border>
      <left style="double"/>
      <right style="thin"/>
      <top style="thin"/>
      <bottom/>
    </border>
    <border>
      <left style="double"/>
      <right style="thin"/>
      <top/>
      <bottom/>
    </border>
    <border>
      <left style="double"/>
      <right style="thin"/>
      <top/>
      <bottom style="thin"/>
    </border>
    <border>
      <left style="thin"/>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1" fillId="0" borderId="0">
      <alignment vertical="center"/>
      <protection/>
    </xf>
    <xf numFmtId="0" fontId="56" fillId="32" borderId="0" applyNumberFormat="0" applyBorder="0" applyAlignment="0" applyProtection="0"/>
  </cellStyleXfs>
  <cellXfs count="210">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2" fillId="0" borderId="0" xfId="0" applyFont="1" applyAlignment="1">
      <alignment horizontal="center" vertical="center" textRotation="18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horizontal="left" vertical="center" indent="1"/>
    </xf>
    <xf numFmtId="0" fontId="7" fillId="0" borderId="0" xfId="0" applyFont="1" applyAlignment="1">
      <alignment horizontal="righ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57" fillId="0" borderId="12" xfId="0" applyFont="1" applyBorder="1" applyAlignment="1">
      <alignment horizontal="center" vertical="center"/>
    </xf>
    <xf numFmtId="0" fontId="58" fillId="0" borderId="13" xfId="0" applyFont="1" applyBorder="1" applyAlignment="1">
      <alignment horizontal="centerContinuous" vertical="center"/>
    </xf>
    <xf numFmtId="0" fontId="8" fillId="0" borderId="0" xfId="0" applyFont="1" applyAlignment="1">
      <alignment horizontal="center" vertical="center" wrapText="1"/>
    </xf>
    <xf numFmtId="0" fontId="7" fillId="0" borderId="14" xfId="0" applyFont="1" applyBorder="1" applyAlignment="1">
      <alignment horizontal="center" vertical="center"/>
    </xf>
    <xf numFmtId="0" fontId="57" fillId="0" borderId="15" xfId="0" applyFont="1" applyBorder="1" applyAlignment="1">
      <alignment horizontal="center" vertical="center"/>
    </xf>
    <xf numFmtId="0" fontId="7" fillId="0" borderId="16" xfId="0" applyFont="1" applyBorder="1" applyAlignment="1">
      <alignment horizontal="center" vertical="center"/>
    </xf>
    <xf numFmtId="0" fontId="57" fillId="0" borderId="17" xfId="0" applyFont="1" applyBorder="1" applyAlignment="1">
      <alignment horizontal="center" vertical="center"/>
    </xf>
    <xf numFmtId="0" fontId="59" fillId="0" borderId="18" xfId="0" applyFont="1" applyBorder="1" applyAlignment="1">
      <alignment horizontal="center" vertical="center" wrapText="1"/>
    </xf>
    <xf numFmtId="0" fontId="58" fillId="0" borderId="18"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7" fillId="0" borderId="0" xfId="0" applyFont="1" applyAlignment="1">
      <alignment/>
    </xf>
    <xf numFmtId="0" fontId="8" fillId="0" borderId="14" xfId="0" applyFont="1" applyBorder="1" applyAlignment="1">
      <alignment/>
    </xf>
    <xf numFmtId="0" fontId="8" fillId="0" borderId="15" xfId="0" applyFont="1" applyBorder="1" applyAlignment="1">
      <alignment/>
    </xf>
    <xf numFmtId="177" fontId="9" fillId="0" borderId="0" xfId="0" applyNumberFormat="1" applyFont="1" applyAlignment="1">
      <alignment/>
    </xf>
    <xf numFmtId="177" fontId="9" fillId="0" borderId="0" xfId="0" applyNumberFormat="1" applyFont="1" applyAlignment="1">
      <alignment horizontal="right"/>
    </xf>
    <xf numFmtId="178" fontId="9" fillId="0" borderId="0" xfId="0" applyNumberFormat="1" applyFont="1" applyAlignment="1">
      <alignment/>
    </xf>
    <xf numFmtId="178" fontId="9" fillId="0" borderId="15" xfId="0" applyNumberFormat="1" applyFont="1" applyBorder="1" applyAlignment="1">
      <alignment/>
    </xf>
    <xf numFmtId="177" fontId="8" fillId="0" borderId="0" xfId="0" applyNumberFormat="1" applyFont="1" applyAlignment="1">
      <alignment/>
    </xf>
    <xf numFmtId="0" fontId="10" fillId="0" borderId="0" xfId="0" applyFont="1" applyAlignment="1">
      <alignment/>
    </xf>
    <xf numFmtId="0" fontId="11" fillId="0" borderId="14" xfId="0" applyFont="1" applyBorder="1" applyAlignment="1">
      <alignment/>
    </xf>
    <xf numFmtId="0" fontId="11" fillId="0" borderId="0" xfId="0" applyFont="1" applyAlignment="1">
      <alignment/>
    </xf>
    <xf numFmtId="0" fontId="11" fillId="0" borderId="0" xfId="0" applyFont="1" applyAlignment="1">
      <alignment horizontal="distributed"/>
    </xf>
    <xf numFmtId="0" fontId="11" fillId="0" borderId="15" xfId="0" applyFont="1" applyBorder="1" applyAlignment="1">
      <alignment/>
    </xf>
    <xf numFmtId="177" fontId="12" fillId="0" borderId="0" xfId="0" applyNumberFormat="1" applyFont="1" applyAlignment="1">
      <alignment/>
    </xf>
    <xf numFmtId="178" fontId="12" fillId="0" borderId="0" xfId="0" applyNumberFormat="1" applyFont="1" applyAlignment="1">
      <alignment/>
    </xf>
    <xf numFmtId="178" fontId="12" fillId="0" borderId="15" xfId="0" applyNumberFormat="1" applyFont="1" applyBorder="1" applyAlignment="1">
      <alignment/>
    </xf>
    <xf numFmtId="177" fontId="11" fillId="0" borderId="0" xfId="0" applyNumberFormat="1" applyFont="1" applyAlignment="1">
      <alignment/>
    </xf>
    <xf numFmtId="0" fontId="8" fillId="0" borderId="0" xfId="0" applyFont="1" applyAlignment="1">
      <alignment horizontal="distributed"/>
    </xf>
    <xf numFmtId="177" fontId="9" fillId="12" borderId="0" xfId="0" applyNumberFormat="1" applyFont="1" applyFill="1" applyAlignment="1">
      <alignment/>
    </xf>
    <xf numFmtId="0" fontId="8" fillId="0" borderId="0" xfId="0" applyFont="1" applyAlignment="1">
      <alignment/>
    </xf>
    <xf numFmtId="0" fontId="57" fillId="0" borderId="0" xfId="0" applyFont="1" applyAlignment="1">
      <alignment horizontal="left" vertical="center"/>
    </xf>
    <xf numFmtId="0" fontId="7" fillId="0" borderId="16" xfId="0" applyFont="1" applyBorder="1" applyAlignment="1">
      <alignment/>
    </xf>
    <xf numFmtId="0" fontId="7" fillId="0" borderId="10" xfId="0" applyFont="1" applyBorder="1" applyAlignment="1">
      <alignment/>
    </xf>
    <xf numFmtId="0" fontId="7" fillId="0" borderId="17" xfId="0" applyFont="1" applyBorder="1" applyAlignment="1">
      <alignment/>
    </xf>
    <xf numFmtId="179" fontId="7" fillId="0" borderId="10" xfId="0" applyNumberFormat="1" applyFont="1" applyBorder="1" applyAlignment="1">
      <alignment/>
    </xf>
    <xf numFmtId="179" fontId="7" fillId="0" borderId="17" xfId="0" applyNumberFormat="1" applyFont="1" applyBorder="1" applyAlignment="1">
      <alignment/>
    </xf>
    <xf numFmtId="179" fontId="7" fillId="0" borderId="0" xfId="0" applyNumberFormat="1" applyFont="1" applyAlignment="1">
      <alignment/>
    </xf>
    <xf numFmtId="0" fontId="7" fillId="0" borderId="0" xfId="0" applyFont="1" applyAlignment="1">
      <alignment horizontal="right"/>
    </xf>
    <xf numFmtId="0" fontId="7" fillId="0" borderId="0" xfId="0" applyFont="1" applyAlignment="1">
      <alignment vertical="center" wrapText="1"/>
    </xf>
    <xf numFmtId="0" fontId="0" fillId="0" borderId="0" xfId="0" applyAlignment="1">
      <alignment/>
    </xf>
    <xf numFmtId="0" fontId="58" fillId="0" borderId="13" xfId="0" applyFont="1" applyBorder="1" applyAlignment="1">
      <alignment horizontal="center" vertical="center"/>
    </xf>
    <xf numFmtId="177" fontId="7" fillId="0" borderId="10" xfId="0" applyNumberFormat="1" applyFont="1" applyBorder="1" applyAlignment="1">
      <alignment/>
    </xf>
    <xf numFmtId="177" fontId="9" fillId="0" borderId="15" xfId="0" applyNumberFormat="1" applyFont="1" applyBorder="1" applyAlignment="1">
      <alignment/>
    </xf>
    <xf numFmtId="177" fontId="0" fillId="0" borderId="0" xfId="0" applyNumberFormat="1" applyAlignment="1">
      <alignment vertical="center"/>
    </xf>
    <xf numFmtId="180" fontId="0" fillId="0" borderId="0" xfId="0" applyNumberFormat="1" applyAlignment="1">
      <alignment vertical="center"/>
    </xf>
    <xf numFmtId="181" fontId="0" fillId="0" borderId="0" xfId="0" applyNumberFormat="1" applyAlignment="1">
      <alignment vertical="center"/>
    </xf>
    <xf numFmtId="0" fontId="7" fillId="0" borderId="0" xfId="0" applyFont="1" applyAlignment="1" quotePrefix="1">
      <alignment horizontal="center" vertical="center" textRotation="180"/>
    </xf>
    <xf numFmtId="0" fontId="7" fillId="0" borderId="0" xfId="0" applyFont="1" applyAlignment="1">
      <alignment horizontal="center" vertical="center" textRotation="180"/>
    </xf>
    <xf numFmtId="177" fontId="7" fillId="0" borderId="0" xfId="0" applyNumberFormat="1" applyFont="1" applyAlignment="1">
      <alignment vertical="center"/>
    </xf>
    <xf numFmtId="180" fontId="7" fillId="0" borderId="0" xfId="0" applyNumberFormat="1" applyFont="1" applyAlignment="1">
      <alignment vertical="center"/>
    </xf>
    <xf numFmtId="181" fontId="7" fillId="0" borderId="0" xfId="0" applyNumberFormat="1" applyFont="1" applyAlignment="1">
      <alignment vertical="center"/>
    </xf>
    <xf numFmtId="0" fontId="59" fillId="0" borderId="13" xfId="0" applyFont="1" applyBorder="1" applyAlignment="1">
      <alignment horizontal="centerContinuous" vertical="center"/>
    </xf>
    <xf numFmtId="180" fontId="59" fillId="0" borderId="19" xfId="0" applyNumberFormat="1" applyFont="1" applyBorder="1" applyAlignment="1">
      <alignment horizontal="center" vertical="center" wrapText="1"/>
    </xf>
    <xf numFmtId="0" fontId="59" fillId="0" borderId="20" xfId="0" applyFont="1" applyBorder="1" applyAlignment="1">
      <alignment horizontal="center" vertical="center" wrapText="1"/>
    </xf>
    <xf numFmtId="0" fontId="59" fillId="0" borderId="12" xfId="0" applyFont="1" applyBorder="1" applyAlignment="1">
      <alignment horizontal="center" vertical="center" wrapText="1"/>
    </xf>
    <xf numFmtId="177" fontId="59" fillId="0" borderId="18" xfId="0" applyNumberFormat="1" applyFont="1" applyBorder="1" applyAlignment="1">
      <alignment horizontal="center" vertical="center" wrapText="1"/>
    </xf>
    <xf numFmtId="0" fontId="60" fillId="0" borderId="14" xfId="60" applyFont="1" applyBorder="1" applyAlignment="1">
      <alignment horizontal="center" vertical="center"/>
      <protection/>
    </xf>
    <xf numFmtId="0" fontId="60" fillId="0" borderId="0" xfId="60" applyFont="1" applyAlignment="1">
      <alignment horizontal="center" vertical="center"/>
      <protection/>
    </xf>
    <xf numFmtId="0" fontId="60" fillId="0" borderId="15" xfId="60" applyFont="1" applyBorder="1" applyAlignment="1">
      <alignment horizontal="center" vertical="center"/>
      <protection/>
    </xf>
    <xf numFmtId="177" fontId="60" fillId="0" borderId="0" xfId="60" applyNumberFormat="1" applyFont="1" applyAlignment="1">
      <alignment horizontal="center" vertical="center"/>
      <protection/>
    </xf>
    <xf numFmtId="180" fontId="60" fillId="0" borderId="0" xfId="60" applyNumberFormat="1" applyFont="1" applyAlignment="1">
      <alignment horizontal="center" vertical="center"/>
      <protection/>
    </xf>
    <xf numFmtId="181" fontId="60" fillId="0" borderId="0" xfId="60" applyNumberFormat="1" applyFont="1" applyAlignment="1">
      <alignment horizontal="center" vertical="center"/>
      <protection/>
    </xf>
    <xf numFmtId="0" fontId="57" fillId="0" borderId="0" xfId="60" applyFont="1" applyAlignment="1">
      <alignment horizontal="center" vertical="center"/>
      <protection/>
    </xf>
    <xf numFmtId="0" fontId="61" fillId="0" borderId="14" xfId="60" applyFont="1" applyBorder="1" applyAlignment="1">
      <alignment/>
      <protection/>
    </xf>
    <xf numFmtId="0" fontId="61" fillId="0" borderId="15" xfId="60" applyFont="1" applyBorder="1" applyAlignment="1">
      <alignment/>
      <protection/>
    </xf>
    <xf numFmtId="177" fontId="62" fillId="0" borderId="0" xfId="60" applyNumberFormat="1" applyFont="1" applyAlignment="1">
      <alignment/>
      <protection/>
    </xf>
    <xf numFmtId="181" fontId="62" fillId="0" borderId="0" xfId="60" applyNumberFormat="1" applyFont="1" applyAlignment="1">
      <alignment/>
      <protection/>
    </xf>
    <xf numFmtId="178" fontId="62" fillId="0" borderId="0" xfId="60" applyNumberFormat="1" applyFont="1" applyAlignment="1">
      <alignment/>
      <protection/>
    </xf>
    <xf numFmtId="180" fontId="62" fillId="0" borderId="0" xfId="60" applyNumberFormat="1" applyFont="1" applyAlignment="1">
      <alignment/>
      <protection/>
    </xf>
    <xf numFmtId="178" fontId="62" fillId="0" borderId="15" xfId="60" applyNumberFormat="1" applyFont="1" applyBorder="1" applyAlignment="1">
      <alignment/>
      <protection/>
    </xf>
    <xf numFmtId="0" fontId="63" fillId="0" borderId="0" xfId="60" applyFont="1" applyAlignment="1">
      <alignment/>
      <protection/>
    </xf>
    <xf numFmtId="0" fontId="61" fillId="0" borderId="0" xfId="60" applyFont="1" applyAlignment="1">
      <alignment/>
      <protection/>
    </xf>
    <xf numFmtId="0" fontId="61" fillId="0" borderId="0" xfId="60" applyFont="1" applyAlignment="1">
      <alignment horizontal="distributed"/>
      <protection/>
    </xf>
    <xf numFmtId="0" fontId="60" fillId="0" borderId="14" xfId="60" applyFont="1" applyBorder="1" applyAlignment="1">
      <alignment/>
      <protection/>
    </xf>
    <xf numFmtId="0" fontId="60" fillId="0" borderId="0" xfId="60" applyFont="1" applyAlignment="1">
      <alignment/>
      <protection/>
    </xf>
    <xf numFmtId="0" fontId="60" fillId="0" borderId="0" xfId="60" applyFont="1" applyAlignment="1">
      <alignment horizontal="distributed"/>
      <protection/>
    </xf>
    <xf numFmtId="0" fontId="60" fillId="0" borderId="15" xfId="60" applyFont="1" applyBorder="1" applyAlignment="1">
      <alignment/>
      <protection/>
    </xf>
    <xf numFmtId="177" fontId="64" fillId="0" borderId="0" xfId="60" applyNumberFormat="1" applyFont="1" applyAlignment="1">
      <alignment/>
      <protection/>
    </xf>
    <xf numFmtId="177" fontId="2" fillId="0" borderId="0" xfId="60" applyNumberFormat="1" applyFont="1">
      <alignment vertical="center"/>
      <protection/>
    </xf>
    <xf numFmtId="178" fontId="64" fillId="0" borderId="0" xfId="60" applyNumberFormat="1" applyFont="1" applyAlignment="1">
      <alignment/>
      <protection/>
    </xf>
    <xf numFmtId="0" fontId="64" fillId="0" borderId="0" xfId="60" applyFont="1" applyAlignment="1">
      <alignment horizontal="right"/>
      <protection/>
    </xf>
    <xf numFmtId="0" fontId="2" fillId="0" borderId="0" xfId="60" applyFont="1">
      <alignment vertical="center"/>
      <protection/>
    </xf>
    <xf numFmtId="181" fontId="2" fillId="0" borderId="0" xfId="60" applyNumberFormat="1" applyFont="1">
      <alignment vertical="center"/>
      <protection/>
    </xf>
    <xf numFmtId="182" fontId="2" fillId="0" borderId="0" xfId="60" applyNumberFormat="1" applyFont="1">
      <alignment vertical="center"/>
      <protection/>
    </xf>
    <xf numFmtId="0" fontId="2" fillId="0" borderId="15" xfId="60" applyFont="1" applyBorder="1">
      <alignment vertical="center"/>
      <protection/>
    </xf>
    <xf numFmtId="0" fontId="57" fillId="0" borderId="0" xfId="60" applyFont="1" applyAlignment="1">
      <alignment/>
      <protection/>
    </xf>
    <xf numFmtId="0" fontId="60" fillId="18" borderId="14" xfId="60" applyFont="1" applyFill="1" applyBorder="1" applyAlignment="1">
      <alignment/>
      <protection/>
    </xf>
    <xf numFmtId="0" fontId="60" fillId="18" borderId="0" xfId="60" applyFont="1" applyFill="1" applyAlignment="1">
      <alignment/>
      <protection/>
    </xf>
    <xf numFmtId="0" fontId="60" fillId="18" borderId="0" xfId="60" applyFont="1" applyFill="1" applyAlignment="1">
      <alignment horizontal="distributed"/>
      <protection/>
    </xf>
    <xf numFmtId="0" fontId="60" fillId="18" borderId="15" xfId="60" applyFont="1" applyFill="1" applyBorder="1" applyAlignment="1">
      <alignment/>
      <protection/>
    </xf>
    <xf numFmtId="177" fontId="64" fillId="18" borderId="0" xfId="60" applyNumberFormat="1" applyFont="1" applyFill="1" applyAlignment="1">
      <alignment/>
      <protection/>
    </xf>
    <xf numFmtId="177" fontId="2" fillId="18" borderId="0" xfId="60" applyNumberFormat="1" applyFont="1" applyFill="1">
      <alignment vertical="center"/>
      <protection/>
    </xf>
    <xf numFmtId="178" fontId="64" fillId="18" borderId="0" xfId="60" applyNumberFormat="1" applyFont="1" applyFill="1" applyAlignment="1">
      <alignment/>
      <protection/>
    </xf>
    <xf numFmtId="0" fontId="64" fillId="18" borderId="0" xfId="60" applyFont="1" applyFill="1" applyAlignment="1">
      <alignment horizontal="right"/>
      <protection/>
    </xf>
    <xf numFmtId="0" fontId="2" fillId="18" borderId="0" xfId="60" applyFont="1" applyFill="1">
      <alignment vertical="center"/>
      <protection/>
    </xf>
    <xf numFmtId="181" fontId="2" fillId="18" borderId="0" xfId="60" applyNumberFormat="1" applyFont="1" applyFill="1">
      <alignment vertical="center"/>
      <protection/>
    </xf>
    <xf numFmtId="182" fontId="2" fillId="18" borderId="0" xfId="60" applyNumberFormat="1" applyFont="1" applyFill="1">
      <alignment vertical="center"/>
      <protection/>
    </xf>
    <xf numFmtId="0" fontId="2" fillId="18" borderId="15" xfId="60" applyFont="1" applyFill="1" applyBorder="1">
      <alignment vertical="center"/>
      <protection/>
    </xf>
    <xf numFmtId="0" fontId="57" fillId="0" borderId="16" xfId="60" applyFont="1" applyBorder="1" applyAlignment="1">
      <alignment/>
      <protection/>
    </xf>
    <xf numFmtId="0" fontId="57" fillId="0" borderId="10" xfId="60" applyFont="1" applyBorder="1" applyAlignment="1">
      <alignment/>
      <protection/>
    </xf>
    <xf numFmtId="0" fontId="57" fillId="0" borderId="17" xfId="60" applyFont="1" applyBorder="1" applyAlignment="1">
      <alignment/>
      <protection/>
    </xf>
    <xf numFmtId="179" fontId="57" fillId="0" borderId="10" xfId="60" applyNumberFormat="1" applyFont="1" applyBorder="1" applyAlignment="1">
      <alignment/>
      <protection/>
    </xf>
    <xf numFmtId="177" fontId="57" fillId="0" borderId="10" xfId="60" applyNumberFormat="1" applyFont="1" applyBorder="1" applyAlignment="1">
      <alignment/>
      <protection/>
    </xf>
    <xf numFmtId="180" fontId="57" fillId="0" borderId="10" xfId="60" applyNumberFormat="1" applyFont="1" applyBorder="1" applyAlignment="1">
      <alignment/>
      <protection/>
    </xf>
    <xf numFmtId="181" fontId="57" fillId="0" borderId="10" xfId="60" applyNumberFormat="1" applyFont="1" applyBorder="1" applyAlignment="1">
      <alignment/>
      <protection/>
    </xf>
    <xf numFmtId="179" fontId="57" fillId="0" borderId="17" xfId="60" applyNumberFormat="1" applyFont="1" applyBorder="1" applyAlignment="1">
      <alignment/>
      <protection/>
    </xf>
    <xf numFmtId="177" fontId="7" fillId="0" borderId="0" xfId="0" applyNumberFormat="1" applyFont="1" applyAlignment="1">
      <alignment/>
    </xf>
    <xf numFmtId="180" fontId="7" fillId="0" borderId="0" xfId="0" applyNumberFormat="1" applyFont="1" applyAlignment="1">
      <alignment/>
    </xf>
    <xf numFmtId="181" fontId="7" fillId="0" borderId="0" xfId="0" applyNumberFormat="1" applyFont="1" applyAlignment="1">
      <alignment/>
    </xf>
    <xf numFmtId="177" fontId="10" fillId="0" borderId="0" xfId="0" applyNumberFormat="1" applyFont="1" applyAlignment="1">
      <alignment/>
    </xf>
    <xf numFmtId="180" fontId="10" fillId="0" borderId="0" xfId="0" applyNumberFormat="1" applyFont="1" applyAlignment="1">
      <alignment/>
    </xf>
    <xf numFmtId="181" fontId="10" fillId="0" borderId="0" xfId="0" applyNumberFormat="1" applyFont="1" applyAlignment="1">
      <alignment/>
    </xf>
    <xf numFmtId="177"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0" fontId="59" fillId="0" borderId="19" xfId="0" applyFont="1" applyBorder="1" applyAlignment="1">
      <alignment horizontal="center" vertical="center" wrapText="1"/>
    </xf>
    <xf numFmtId="0" fontId="59" fillId="0" borderId="13" xfId="0" applyFont="1" applyBorder="1" applyAlignment="1">
      <alignment horizontal="center" vertical="center" wrapText="1"/>
    </xf>
    <xf numFmtId="0" fontId="64" fillId="0" borderId="0" xfId="60" applyFont="1" applyAlignment="1">
      <alignment horizontal="center" vertical="center"/>
      <protection/>
    </xf>
    <xf numFmtId="0" fontId="64" fillId="0" borderId="15" xfId="60" applyFont="1" applyBorder="1" applyAlignment="1">
      <alignment horizontal="center" vertical="center"/>
      <protection/>
    </xf>
    <xf numFmtId="0" fontId="62" fillId="0" borderId="14" xfId="60" applyFont="1" applyBorder="1" applyAlignment="1">
      <alignment/>
      <protection/>
    </xf>
    <xf numFmtId="0" fontId="62" fillId="0" borderId="15" xfId="60" applyFont="1" applyBorder="1" applyAlignment="1">
      <alignment/>
      <protection/>
    </xf>
    <xf numFmtId="177" fontId="14" fillId="0" borderId="0" xfId="0" applyNumberFormat="1" applyFont="1" applyAlignment="1">
      <alignment/>
    </xf>
    <xf numFmtId="181" fontId="14" fillId="0" borderId="0" xfId="0" applyNumberFormat="1" applyFont="1" applyAlignment="1">
      <alignment/>
    </xf>
    <xf numFmtId="178" fontId="14" fillId="0" borderId="0" xfId="0" applyNumberFormat="1" applyFont="1" applyAlignment="1">
      <alignment/>
    </xf>
    <xf numFmtId="0" fontId="62" fillId="0" borderId="0" xfId="60" applyFont="1" applyAlignment="1">
      <alignment/>
      <protection/>
    </xf>
    <xf numFmtId="178" fontId="62" fillId="0" borderId="0" xfId="0" applyNumberFormat="1" applyFont="1" applyAlignment="1">
      <alignment/>
    </xf>
    <xf numFmtId="178" fontId="2" fillId="0" borderId="0" xfId="60" applyNumberFormat="1" applyFont="1">
      <alignment vertical="center"/>
      <protection/>
    </xf>
    <xf numFmtId="178" fontId="2" fillId="18" borderId="0" xfId="60" applyNumberFormat="1" applyFont="1" applyFill="1">
      <alignment vertical="center"/>
      <protection/>
    </xf>
    <xf numFmtId="0" fontId="64" fillId="0" borderId="0" xfId="60" applyFont="1" applyAlignment="1">
      <alignment/>
      <protection/>
    </xf>
    <xf numFmtId="0" fontId="64" fillId="18" borderId="0" xfId="60" applyFont="1" applyFill="1" applyAlignment="1">
      <alignment/>
      <protection/>
    </xf>
    <xf numFmtId="0" fontId="57" fillId="0" borderId="0" xfId="0" applyFont="1" applyAlignment="1">
      <alignment horizontal="left" vertical="center" shrinkToFit="1"/>
    </xf>
    <xf numFmtId="0" fontId="57"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176" fontId="7" fillId="0" borderId="0" xfId="0" applyNumberFormat="1" applyFont="1" applyAlignment="1">
      <alignment horizontal="distributed"/>
    </xf>
    <xf numFmtId="176" fontId="10" fillId="0" borderId="0" xfId="0" applyNumberFormat="1" applyFont="1" applyAlignment="1">
      <alignment horizontal="distributed"/>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9" fillId="0" borderId="18" xfId="0" applyFont="1" applyBorder="1" applyAlignment="1">
      <alignment horizontal="center" vertical="center" wrapText="1"/>
    </xf>
    <xf numFmtId="0" fontId="58" fillId="0" borderId="18" xfId="0" applyFont="1" applyBorder="1" applyAlignment="1">
      <alignment horizontal="center" vertical="center"/>
    </xf>
    <xf numFmtId="0" fontId="65" fillId="0" borderId="18"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59" fillId="0" borderId="18" xfId="0" applyFont="1" applyBorder="1" applyAlignment="1">
      <alignment horizontal="center" vertical="center" shrinkToFi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22" xfId="0" applyFont="1" applyBorder="1" applyAlignment="1">
      <alignment vertical="center"/>
    </xf>
    <xf numFmtId="0" fontId="58" fillId="0" borderId="23" xfId="0" applyFont="1" applyBorder="1" applyAlignment="1">
      <alignment vertical="center"/>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2" fillId="0" borderId="0" xfId="0" applyFont="1" applyAlignment="1" quotePrefix="1">
      <alignment horizontal="center" vertical="center" textRotation="180"/>
    </xf>
    <xf numFmtId="0" fontId="2" fillId="0" borderId="0" xfId="0" applyFont="1" applyAlignment="1">
      <alignment horizontal="center" vertical="center" textRotation="180"/>
    </xf>
    <xf numFmtId="0" fontId="4" fillId="0" borderId="0" xfId="0" applyFont="1" applyAlignment="1">
      <alignment horizontal="center" vertical="center"/>
    </xf>
    <xf numFmtId="0" fontId="6" fillId="0" borderId="0" xfId="0" applyFont="1" applyAlignment="1">
      <alignment horizontal="center" vertical="center"/>
    </xf>
    <xf numFmtId="0" fontId="60" fillId="0" borderId="19" xfId="0" applyFont="1" applyBorder="1" applyAlignment="1">
      <alignment horizontal="center" vertical="center"/>
    </xf>
    <xf numFmtId="0" fontId="60" fillId="0" borderId="19" xfId="0" applyFont="1" applyBorder="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60" fillId="0" borderId="10" xfId="0" applyFont="1" applyBorder="1" applyAlignment="1">
      <alignment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11"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7" xfId="0" applyFont="1" applyBorder="1" applyAlignment="1">
      <alignment horizontal="center" vertical="center" wrapText="1"/>
    </xf>
    <xf numFmtId="176" fontId="61" fillId="0" borderId="0" xfId="60" applyNumberFormat="1" applyFont="1" applyAlignment="1">
      <alignment horizontal="distributed"/>
      <protection/>
    </xf>
    <xf numFmtId="180" fontId="59" fillId="0" borderId="21" xfId="0" applyNumberFormat="1" applyFont="1" applyBorder="1" applyAlignment="1">
      <alignment horizontal="center" vertical="center" wrapText="1"/>
    </xf>
    <xf numFmtId="180" fontId="59" fillId="0" borderId="22" xfId="0" applyNumberFormat="1" applyFont="1" applyBorder="1" applyAlignment="1">
      <alignment horizontal="center" vertical="center" wrapText="1"/>
    </xf>
    <xf numFmtId="180" fontId="59" fillId="0" borderId="23" xfId="0" applyNumberFormat="1" applyFont="1" applyBorder="1" applyAlignment="1">
      <alignment horizontal="center" vertical="center" wrapText="1"/>
    </xf>
    <xf numFmtId="0" fontId="59" fillId="0" borderId="18" xfId="0" applyFont="1" applyBorder="1" applyAlignment="1">
      <alignment horizontal="center" vertical="center"/>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22" xfId="0" applyFont="1" applyBorder="1" applyAlignment="1">
      <alignment vertical="center"/>
    </xf>
    <xf numFmtId="0" fontId="59" fillId="0" borderId="23" xfId="0" applyFont="1" applyBorder="1" applyAlignment="1">
      <alignment vertical="center"/>
    </xf>
    <xf numFmtId="181" fontId="59" fillId="0" borderId="30" xfId="0" applyNumberFormat="1" applyFont="1" applyBorder="1" applyAlignment="1">
      <alignment horizontal="center" vertical="center" wrapText="1"/>
    </xf>
    <xf numFmtId="181" fontId="59" fillId="0" borderId="31" xfId="0" applyNumberFormat="1" applyFont="1" applyBorder="1" applyAlignment="1">
      <alignment horizontal="center" vertical="center" wrapText="1"/>
    </xf>
    <xf numFmtId="181" fontId="59" fillId="0" borderId="32" xfId="0" applyNumberFormat="1" applyFont="1" applyBorder="1" applyAlignment="1">
      <alignment horizontal="center" vertical="center" wrapText="1"/>
    </xf>
    <xf numFmtId="0" fontId="13" fillId="0" borderId="0" xfId="0" applyFont="1" applyAlignment="1" quotePrefix="1">
      <alignment horizontal="center" vertical="center" textRotation="180"/>
    </xf>
    <xf numFmtId="0" fontId="13" fillId="0" borderId="0" xfId="0" applyFont="1" applyAlignment="1">
      <alignment horizontal="center"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15"/>
  <sheetViews>
    <sheetView tabSelected="1" view="pageBreakPreview" zoomScaleSheetLayoutView="100" zoomScalePageLayoutView="0" workbookViewId="0" topLeftCell="A1">
      <pane xSplit="7" ySplit="8" topLeftCell="H9" activePane="bottomRight" state="frozen"/>
      <selection pane="topLeft" activeCell="A1" sqref="A1:A40"/>
      <selection pane="topRight" activeCell="A1" sqref="A1:A40"/>
      <selection pane="bottomLeft" activeCell="A1" sqref="A1:A40"/>
      <selection pane="bottomRight" activeCell="A1" sqref="A1:A40"/>
    </sheetView>
  </sheetViews>
  <sheetFormatPr defaultColWidth="9.140625" defaultRowHeight="15"/>
  <cols>
    <col min="1" max="1" width="1.8515625" style="0" customWidth="1"/>
    <col min="2" max="2" width="0.85546875" style="0" customWidth="1"/>
    <col min="3" max="3" width="0.71875" style="0" customWidth="1"/>
    <col min="4" max="4" width="1.1484375" style="0" customWidth="1"/>
    <col min="5" max="5" width="7.8515625" style="0" customWidth="1"/>
    <col min="6" max="6" width="1.1484375" style="0" customWidth="1"/>
    <col min="7" max="7" width="0.71875" style="0" customWidth="1"/>
    <col min="8" max="10" width="6.8515625" style="0" customWidth="1"/>
    <col min="11" max="16" width="6.421875" style="0" customWidth="1"/>
    <col min="17" max="23" width="6.00390625" style="0" customWidth="1"/>
    <col min="24" max="28" width="6.421875" style="0" customWidth="1"/>
    <col min="31" max="31" width="10.7109375" style="0" customWidth="1"/>
  </cols>
  <sheetData>
    <row r="1" spans="1:31" s="1" customFormat="1" ht="30" customHeight="1">
      <c r="A1" s="173"/>
      <c r="C1" s="175" t="s">
        <v>0</v>
      </c>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E1" s="2"/>
    </row>
    <row r="2" spans="1:31" s="4" customFormat="1" ht="27" customHeight="1">
      <c r="A2" s="174"/>
      <c r="C2" s="176" t="s">
        <v>118</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E2" s="6"/>
    </row>
    <row r="3" spans="1:28" s="7" customFormat="1" ht="18" customHeight="1">
      <c r="A3" s="174"/>
      <c r="C3" s="8"/>
      <c r="D3" s="8"/>
      <c r="E3" s="9" t="s">
        <v>1</v>
      </c>
      <c r="F3" s="8"/>
      <c r="G3" s="8"/>
      <c r="AB3" s="10" t="s">
        <v>2</v>
      </c>
    </row>
    <row r="4" spans="1:31" s="11" customFormat="1" ht="9" customHeight="1">
      <c r="A4" s="174"/>
      <c r="C4" s="12"/>
      <c r="D4" s="177" t="s">
        <v>3</v>
      </c>
      <c r="E4" s="178"/>
      <c r="F4" s="178"/>
      <c r="G4" s="13"/>
      <c r="H4" s="182" t="s">
        <v>4</v>
      </c>
      <c r="I4" s="185" t="s">
        <v>5</v>
      </c>
      <c r="J4" s="14"/>
      <c r="K4" s="154" t="s">
        <v>6</v>
      </c>
      <c r="L4" s="154" t="s">
        <v>7</v>
      </c>
      <c r="M4" s="154" t="s">
        <v>8</v>
      </c>
      <c r="N4" s="157" t="s">
        <v>9</v>
      </c>
      <c r="O4" s="157"/>
      <c r="P4" s="157"/>
      <c r="Q4" s="157"/>
      <c r="R4" s="151" t="s">
        <v>10</v>
      </c>
      <c r="S4" s="160" t="s">
        <v>11</v>
      </c>
      <c r="T4" s="164" t="s">
        <v>12</v>
      </c>
      <c r="U4" s="164"/>
      <c r="V4" s="164"/>
      <c r="W4" s="164"/>
      <c r="X4" s="165" t="s">
        <v>13</v>
      </c>
      <c r="Y4" s="14"/>
      <c r="Z4" s="154" t="s">
        <v>14</v>
      </c>
      <c r="AA4" s="170" t="s">
        <v>15</v>
      </c>
      <c r="AB4" s="151" t="s">
        <v>16</v>
      </c>
      <c r="AE4" s="15"/>
    </row>
    <row r="5" spans="1:31" s="11" customFormat="1" ht="9" customHeight="1">
      <c r="A5" s="174"/>
      <c r="C5" s="16"/>
      <c r="D5" s="179"/>
      <c r="E5" s="180"/>
      <c r="F5" s="180"/>
      <c r="G5" s="17"/>
      <c r="H5" s="183"/>
      <c r="I5" s="186"/>
      <c r="J5" s="154" t="s">
        <v>17</v>
      </c>
      <c r="K5" s="155"/>
      <c r="L5" s="155"/>
      <c r="M5" s="155"/>
      <c r="N5" s="157"/>
      <c r="O5" s="157"/>
      <c r="P5" s="157"/>
      <c r="Q5" s="157"/>
      <c r="R5" s="152"/>
      <c r="S5" s="161"/>
      <c r="T5" s="164"/>
      <c r="U5" s="164"/>
      <c r="V5" s="164"/>
      <c r="W5" s="164"/>
      <c r="X5" s="166"/>
      <c r="Y5" s="154" t="s">
        <v>18</v>
      </c>
      <c r="Z5" s="155"/>
      <c r="AA5" s="171"/>
      <c r="AB5" s="152"/>
      <c r="AE5" s="15"/>
    </row>
    <row r="6" spans="1:31" s="11" customFormat="1" ht="18" customHeight="1">
      <c r="A6" s="174"/>
      <c r="C6" s="16"/>
      <c r="D6" s="180"/>
      <c r="E6" s="180"/>
      <c r="F6" s="180"/>
      <c r="G6" s="17"/>
      <c r="H6" s="183"/>
      <c r="I6" s="186"/>
      <c r="J6" s="155"/>
      <c r="K6" s="168"/>
      <c r="L6" s="155"/>
      <c r="M6" s="155"/>
      <c r="N6" s="157" t="s">
        <v>19</v>
      </c>
      <c r="O6" s="157" t="s">
        <v>20</v>
      </c>
      <c r="P6" s="157"/>
      <c r="Q6" s="157" t="s">
        <v>21</v>
      </c>
      <c r="R6" s="152" t="s">
        <v>22</v>
      </c>
      <c r="S6" s="162"/>
      <c r="T6" s="158" t="s">
        <v>23</v>
      </c>
      <c r="U6" s="158"/>
      <c r="V6" s="158"/>
      <c r="W6" s="159" t="s">
        <v>24</v>
      </c>
      <c r="X6" s="166"/>
      <c r="Y6" s="155"/>
      <c r="Z6" s="168"/>
      <c r="AA6" s="171"/>
      <c r="AB6" s="152"/>
      <c r="AE6" s="15"/>
    </row>
    <row r="7" spans="1:31" s="11" customFormat="1" ht="66" customHeight="1">
      <c r="A7" s="174"/>
      <c r="C7" s="18"/>
      <c r="D7" s="181"/>
      <c r="E7" s="181"/>
      <c r="F7" s="181"/>
      <c r="G7" s="19"/>
      <c r="H7" s="184"/>
      <c r="I7" s="187"/>
      <c r="J7" s="156"/>
      <c r="K7" s="169"/>
      <c r="L7" s="156"/>
      <c r="M7" s="156"/>
      <c r="N7" s="157"/>
      <c r="O7" s="20" t="s">
        <v>25</v>
      </c>
      <c r="P7" s="20" t="s">
        <v>26</v>
      </c>
      <c r="Q7" s="157"/>
      <c r="R7" s="153"/>
      <c r="S7" s="163"/>
      <c r="T7" s="20" t="s">
        <v>27</v>
      </c>
      <c r="U7" s="21" t="s">
        <v>28</v>
      </c>
      <c r="V7" s="21" t="s">
        <v>29</v>
      </c>
      <c r="W7" s="159"/>
      <c r="X7" s="167"/>
      <c r="Y7" s="156"/>
      <c r="Z7" s="169"/>
      <c r="AA7" s="172"/>
      <c r="AB7" s="153"/>
      <c r="AE7" s="15"/>
    </row>
    <row r="8" spans="1:31" s="11" customFormat="1" ht="11.25" customHeight="1">
      <c r="A8" s="174"/>
      <c r="C8" s="22"/>
      <c r="D8" s="23"/>
      <c r="E8" s="23"/>
      <c r="F8" s="23"/>
      <c r="G8" s="24"/>
      <c r="H8" s="23"/>
      <c r="I8" s="23"/>
      <c r="J8" s="23"/>
      <c r="K8" s="23"/>
      <c r="L8" s="23"/>
      <c r="M8" s="23"/>
      <c r="N8" s="23"/>
      <c r="O8" s="23"/>
      <c r="P8" s="23"/>
      <c r="Q8" s="23"/>
      <c r="R8" s="23"/>
      <c r="S8" s="23"/>
      <c r="T8" s="23"/>
      <c r="U8" s="23"/>
      <c r="V8" s="23"/>
      <c r="W8" s="23"/>
      <c r="X8" s="23"/>
      <c r="Y8" s="23"/>
      <c r="Z8" s="23"/>
      <c r="AA8" s="23"/>
      <c r="AB8" s="24"/>
      <c r="AE8" s="23"/>
    </row>
    <row r="9" spans="1:31" s="25" customFormat="1" ht="13.5" customHeight="1">
      <c r="A9" s="174"/>
      <c r="C9" s="26"/>
      <c r="D9" s="149" t="s">
        <v>30</v>
      </c>
      <c r="E9" s="149"/>
      <c r="F9" s="149"/>
      <c r="G9" s="27"/>
      <c r="H9" s="28">
        <v>9872</v>
      </c>
      <c r="I9" s="28">
        <v>5711</v>
      </c>
      <c r="J9" s="28">
        <v>5711</v>
      </c>
      <c r="K9" s="28">
        <v>1423</v>
      </c>
      <c r="L9" s="28">
        <v>274</v>
      </c>
      <c r="M9" s="28">
        <v>102</v>
      </c>
      <c r="N9" s="28">
        <v>26</v>
      </c>
      <c r="O9" s="28">
        <v>1864</v>
      </c>
      <c r="P9" s="28">
        <v>32</v>
      </c>
      <c r="Q9" s="28">
        <v>33</v>
      </c>
      <c r="R9" s="28">
        <v>407</v>
      </c>
      <c r="S9" s="28">
        <v>0</v>
      </c>
      <c r="T9" s="28">
        <v>0</v>
      </c>
      <c r="U9" s="28">
        <v>0</v>
      </c>
      <c r="V9" s="28">
        <v>0</v>
      </c>
      <c r="W9" s="29">
        <v>25</v>
      </c>
      <c r="X9" s="30">
        <v>57.85048622366289</v>
      </c>
      <c r="Y9" s="30">
        <v>57.85048622366289</v>
      </c>
      <c r="Z9" s="30">
        <v>14.414505672609401</v>
      </c>
      <c r="AA9" s="29">
        <v>1915</v>
      </c>
      <c r="AB9" s="31">
        <v>19.398298217179903</v>
      </c>
      <c r="AE9" s="32"/>
    </row>
    <row r="10" spans="1:31" s="33" customFormat="1" ht="12.75">
      <c r="A10" s="174"/>
      <c r="C10" s="34"/>
      <c r="D10" s="35"/>
      <c r="E10" s="36"/>
      <c r="F10" s="35"/>
      <c r="G10" s="37"/>
      <c r="H10" s="38"/>
      <c r="I10" s="38"/>
      <c r="J10" s="38"/>
      <c r="K10" s="38"/>
      <c r="L10" s="38"/>
      <c r="M10" s="38"/>
      <c r="N10" s="38"/>
      <c r="O10" s="38"/>
      <c r="P10" s="38"/>
      <c r="Q10" s="38"/>
      <c r="R10" s="38"/>
      <c r="S10" s="38"/>
      <c r="T10" s="38"/>
      <c r="U10" s="38"/>
      <c r="V10" s="38"/>
      <c r="W10" s="38"/>
      <c r="X10" s="39"/>
      <c r="Y10" s="39"/>
      <c r="Z10" s="39"/>
      <c r="AA10" s="39"/>
      <c r="AB10" s="40"/>
      <c r="AE10" s="41"/>
    </row>
    <row r="11" spans="1:31" s="33" customFormat="1" ht="13.5" customHeight="1">
      <c r="A11" s="174"/>
      <c r="C11" s="34"/>
      <c r="D11" s="150" t="s">
        <v>31</v>
      </c>
      <c r="E11" s="150"/>
      <c r="F11" s="150"/>
      <c r="G11" s="37"/>
      <c r="H11" s="38">
        <f>SUM(H17:H35)</f>
        <v>9995</v>
      </c>
      <c r="I11" s="38">
        <f aca="true" t="shared" si="0" ref="I11:W11">SUM(I17:I35)</f>
        <v>6023</v>
      </c>
      <c r="J11" s="38">
        <f t="shared" si="0"/>
        <v>6023</v>
      </c>
      <c r="K11" s="38">
        <f t="shared" si="0"/>
        <v>1426</v>
      </c>
      <c r="L11" s="38">
        <f t="shared" si="0"/>
        <v>257</v>
      </c>
      <c r="M11" s="38">
        <f t="shared" si="0"/>
        <v>77</v>
      </c>
      <c r="N11" s="38">
        <f t="shared" si="0"/>
        <v>25</v>
      </c>
      <c r="O11" s="38">
        <f t="shared" si="0"/>
        <v>1778</v>
      </c>
      <c r="P11" s="38">
        <f t="shared" si="0"/>
        <v>20</v>
      </c>
      <c r="Q11" s="38">
        <f t="shared" si="0"/>
        <v>15</v>
      </c>
      <c r="R11" s="38">
        <f t="shared" si="0"/>
        <v>374</v>
      </c>
      <c r="S11" s="38">
        <f t="shared" si="0"/>
        <v>0</v>
      </c>
      <c r="T11" s="38">
        <f t="shared" si="0"/>
        <v>0</v>
      </c>
      <c r="U11" s="38">
        <f t="shared" si="0"/>
        <v>0</v>
      </c>
      <c r="V11" s="38">
        <f t="shared" si="0"/>
        <v>0</v>
      </c>
      <c r="W11" s="38">
        <f t="shared" si="0"/>
        <v>6</v>
      </c>
      <c r="X11" s="39">
        <f>I11/H11*100</f>
        <v>60.26013006503251</v>
      </c>
      <c r="Y11" s="39">
        <f>J11/H11*100</f>
        <v>60.26013006503251</v>
      </c>
      <c r="Z11" s="39">
        <f>K11/H11*100</f>
        <v>14.267133566783391</v>
      </c>
      <c r="AA11" s="38">
        <f>SUM(AA17:AA35)</f>
        <v>1809</v>
      </c>
      <c r="AB11" s="40">
        <f>AA11/H11*100</f>
        <v>18.099049524762382</v>
      </c>
      <c r="AE11" s="41"/>
    </row>
    <row r="12" spans="1:31" s="33" customFormat="1" ht="12.75">
      <c r="A12" s="174"/>
      <c r="C12" s="34"/>
      <c r="D12" s="35"/>
      <c r="E12" s="36"/>
      <c r="F12" s="35"/>
      <c r="G12" s="37"/>
      <c r="H12" s="38"/>
      <c r="I12" s="38"/>
      <c r="J12" s="38"/>
      <c r="K12" s="38"/>
      <c r="L12" s="38"/>
      <c r="M12" s="38"/>
      <c r="N12" s="38"/>
      <c r="O12" s="38"/>
      <c r="P12" s="38"/>
      <c r="Q12" s="38"/>
      <c r="R12" s="38"/>
      <c r="S12" s="38"/>
      <c r="T12" s="38"/>
      <c r="U12" s="38"/>
      <c r="V12" s="38"/>
      <c r="W12" s="38"/>
      <c r="X12" s="39"/>
      <c r="Y12" s="39"/>
      <c r="Z12" s="39"/>
      <c r="AA12" s="38"/>
      <c r="AB12" s="40"/>
      <c r="AE12" s="41"/>
    </row>
    <row r="13" spans="1:31" s="25" customFormat="1" ht="13.5" customHeight="1">
      <c r="A13" s="174"/>
      <c r="C13" s="26"/>
      <c r="D13" s="42"/>
      <c r="E13" s="42" t="s">
        <v>32</v>
      </c>
      <c r="F13" s="42"/>
      <c r="G13" s="27"/>
      <c r="H13" s="28">
        <f>I13+K13+L13+M13+N13+O13+P13+Q13+R13+S13</f>
        <v>117</v>
      </c>
      <c r="I13" s="43">
        <v>80</v>
      </c>
      <c r="J13" s="43">
        <v>80</v>
      </c>
      <c r="K13" s="43">
        <v>0</v>
      </c>
      <c r="L13" s="43">
        <v>36</v>
      </c>
      <c r="M13" s="43">
        <v>0</v>
      </c>
      <c r="N13" s="43">
        <v>0</v>
      </c>
      <c r="O13" s="43">
        <v>0</v>
      </c>
      <c r="P13" s="43">
        <v>0</v>
      </c>
      <c r="Q13" s="43">
        <v>0</v>
      </c>
      <c r="R13" s="43">
        <v>1</v>
      </c>
      <c r="S13" s="43">
        <v>0</v>
      </c>
      <c r="T13" s="28">
        <f>SUM(U13:V13)</f>
        <v>0</v>
      </c>
      <c r="U13" s="43">
        <v>0</v>
      </c>
      <c r="V13" s="43">
        <v>0</v>
      </c>
      <c r="W13" s="43">
        <v>0</v>
      </c>
      <c r="X13" s="30">
        <f>I13/H13*100</f>
        <v>68.37606837606837</v>
      </c>
      <c r="Y13" s="30">
        <f>J13/H13*100</f>
        <v>68.37606837606837</v>
      </c>
      <c r="Z13" s="30">
        <f>K13/H13*100</f>
        <v>0</v>
      </c>
      <c r="AA13" s="28">
        <f>N13+O13+T13+W13</f>
        <v>0</v>
      </c>
      <c r="AB13" s="31">
        <f>AA13/H13*100</f>
        <v>0</v>
      </c>
      <c r="AE13" s="32"/>
    </row>
    <row r="14" spans="1:31" s="25" customFormat="1" ht="13.5" customHeight="1">
      <c r="A14" s="174"/>
      <c r="C14" s="26"/>
      <c r="D14" s="42"/>
      <c r="E14" s="42" t="s">
        <v>33</v>
      </c>
      <c r="F14" s="42"/>
      <c r="G14" s="27"/>
      <c r="H14" s="28">
        <f>I14+K14+L14+M14+N14+O14+P14+Q14+R14+S14</f>
        <v>6985</v>
      </c>
      <c r="I14" s="43">
        <v>3963</v>
      </c>
      <c r="J14" s="43">
        <v>3963</v>
      </c>
      <c r="K14" s="43">
        <v>910</v>
      </c>
      <c r="L14" s="43">
        <v>183</v>
      </c>
      <c r="M14" s="43">
        <v>62</v>
      </c>
      <c r="N14" s="43">
        <v>16</v>
      </c>
      <c r="O14" s="43">
        <v>1549</v>
      </c>
      <c r="P14" s="43">
        <v>19</v>
      </c>
      <c r="Q14" s="43">
        <v>8</v>
      </c>
      <c r="R14" s="43">
        <v>275</v>
      </c>
      <c r="S14" s="43">
        <v>0</v>
      </c>
      <c r="T14" s="28">
        <f>SUM(U14:V14)</f>
        <v>0</v>
      </c>
      <c r="U14" s="43">
        <v>0</v>
      </c>
      <c r="V14" s="43">
        <v>0</v>
      </c>
      <c r="W14" s="43">
        <v>6</v>
      </c>
      <c r="X14" s="30">
        <f>I14/H14*100</f>
        <v>56.73586256263422</v>
      </c>
      <c r="Y14" s="30">
        <f>J14/H14*100</f>
        <v>56.73586256263422</v>
      </c>
      <c r="Z14" s="30">
        <f>K14/H14*100</f>
        <v>13.027916964924838</v>
      </c>
      <c r="AA14" s="28">
        <f>N14+O14+T14+W14</f>
        <v>1571</v>
      </c>
      <c r="AB14" s="31">
        <f>AA14/H14*100</f>
        <v>22.491052254831782</v>
      </c>
      <c r="AE14" s="32"/>
    </row>
    <row r="15" spans="1:31" s="25" customFormat="1" ht="13.5" customHeight="1">
      <c r="A15" s="174"/>
      <c r="C15" s="26"/>
      <c r="D15" s="42"/>
      <c r="E15" s="42" t="s">
        <v>34</v>
      </c>
      <c r="F15" s="42"/>
      <c r="G15" s="27"/>
      <c r="H15" s="28">
        <f>I15+K15+L15+M15+N15+O15+P15+Q15+R15+S15</f>
        <v>2893</v>
      </c>
      <c r="I15" s="43">
        <v>1980</v>
      </c>
      <c r="J15" s="43">
        <v>1980</v>
      </c>
      <c r="K15" s="43">
        <v>516</v>
      </c>
      <c r="L15" s="43">
        <v>38</v>
      </c>
      <c r="M15" s="43">
        <v>15</v>
      </c>
      <c r="N15" s="43">
        <v>9</v>
      </c>
      <c r="O15" s="43">
        <v>229</v>
      </c>
      <c r="P15" s="43">
        <v>1</v>
      </c>
      <c r="Q15" s="43">
        <v>7</v>
      </c>
      <c r="R15" s="43">
        <v>98</v>
      </c>
      <c r="S15" s="43">
        <v>0</v>
      </c>
      <c r="T15" s="28">
        <f>SUM(U15:V15)</f>
        <v>0</v>
      </c>
      <c r="U15" s="43">
        <v>0</v>
      </c>
      <c r="V15" s="43">
        <v>0</v>
      </c>
      <c r="W15" s="43">
        <v>0</v>
      </c>
      <c r="X15" s="30">
        <f>I15/H15*100</f>
        <v>68.44106463878326</v>
      </c>
      <c r="Y15" s="30">
        <f>J15/H15*100</f>
        <v>68.44106463878326</v>
      </c>
      <c r="Z15" s="30">
        <f>K15/H15*100</f>
        <v>17.836156239198065</v>
      </c>
      <c r="AA15" s="28">
        <f>N15+O15+T15+W15</f>
        <v>238</v>
      </c>
      <c r="AB15" s="31">
        <f>AA15/H15*100</f>
        <v>8.226754234358797</v>
      </c>
      <c r="AE15" s="32"/>
    </row>
    <row r="16" spans="1:31" s="25" customFormat="1" ht="12.75">
      <c r="A16" s="174"/>
      <c r="C16" s="26"/>
      <c r="D16" s="44"/>
      <c r="E16" s="42"/>
      <c r="F16" s="44"/>
      <c r="G16" s="27"/>
      <c r="H16" s="28"/>
      <c r="I16" s="28"/>
      <c r="J16" s="28"/>
      <c r="K16" s="28"/>
      <c r="L16" s="28"/>
      <c r="M16" s="28"/>
      <c r="N16" s="28"/>
      <c r="O16" s="28"/>
      <c r="P16" s="28"/>
      <c r="Q16" s="28"/>
      <c r="R16" s="28"/>
      <c r="S16" s="28"/>
      <c r="T16" s="28"/>
      <c r="U16" s="28"/>
      <c r="V16" s="28"/>
      <c r="W16" s="28"/>
      <c r="X16" s="30"/>
      <c r="Y16" s="30"/>
      <c r="Z16" s="30"/>
      <c r="AA16" s="28"/>
      <c r="AB16" s="31"/>
      <c r="AE16" s="32"/>
    </row>
    <row r="17" spans="1:31" s="25" customFormat="1" ht="13.5" customHeight="1">
      <c r="A17" s="174"/>
      <c r="C17" s="26"/>
      <c r="D17" s="146" t="s">
        <v>35</v>
      </c>
      <c r="E17" s="146"/>
      <c r="F17" s="146"/>
      <c r="G17" s="27"/>
      <c r="H17" s="28">
        <f aca="true" t="shared" si="1" ref="H17:H35">I17+K17+L17+M17+N17+O17+P17+Q17+R17+S17</f>
        <v>5628</v>
      </c>
      <c r="I17" s="43">
        <v>3780</v>
      </c>
      <c r="J17" s="43">
        <v>3780</v>
      </c>
      <c r="K17" s="43">
        <v>675</v>
      </c>
      <c r="L17" s="43">
        <v>184</v>
      </c>
      <c r="M17" s="43">
        <v>36</v>
      </c>
      <c r="N17" s="43">
        <v>7</v>
      </c>
      <c r="O17" s="43">
        <v>682</v>
      </c>
      <c r="P17" s="43">
        <v>9</v>
      </c>
      <c r="Q17" s="43">
        <v>3</v>
      </c>
      <c r="R17" s="43">
        <v>252</v>
      </c>
      <c r="S17" s="43">
        <v>0</v>
      </c>
      <c r="T17" s="28">
        <f aca="true" t="shared" si="2" ref="T17:T35">SUM(U17:V17)</f>
        <v>0</v>
      </c>
      <c r="U17" s="43">
        <v>0</v>
      </c>
      <c r="V17" s="43">
        <v>0</v>
      </c>
      <c r="W17" s="43">
        <v>1</v>
      </c>
      <c r="X17" s="30">
        <f aca="true" t="shared" si="3" ref="X17:X35">I17/H17*100</f>
        <v>67.16417910447761</v>
      </c>
      <c r="Y17" s="30">
        <f aca="true" t="shared" si="4" ref="Y17:Y35">J17/H17*100</f>
        <v>67.16417910447761</v>
      </c>
      <c r="Z17" s="30">
        <f aca="true" t="shared" si="5" ref="Z17:Z35">K17/H17*100</f>
        <v>11.99360341151386</v>
      </c>
      <c r="AA17" s="28">
        <f aca="true" t="shared" si="6" ref="AA17:AA35">N17+O17+T17+W17</f>
        <v>690</v>
      </c>
      <c r="AB17" s="31">
        <f aca="true" t="shared" si="7" ref="AB17:AB35">AA17/H17*100</f>
        <v>12.260127931769722</v>
      </c>
      <c r="AE17" s="32"/>
    </row>
    <row r="18" spans="1:31" s="25" customFormat="1" ht="13.5" customHeight="1">
      <c r="A18" s="174"/>
      <c r="C18" s="26"/>
      <c r="D18" s="146" t="s">
        <v>36</v>
      </c>
      <c r="E18" s="146"/>
      <c r="F18" s="146"/>
      <c r="G18" s="27"/>
      <c r="H18" s="28">
        <f t="shared" si="1"/>
        <v>556</v>
      </c>
      <c r="I18" s="43">
        <v>331</v>
      </c>
      <c r="J18" s="43">
        <v>331</v>
      </c>
      <c r="K18" s="43">
        <v>66</v>
      </c>
      <c r="L18" s="43">
        <v>14</v>
      </c>
      <c r="M18" s="43">
        <v>2</v>
      </c>
      <c r="N18" s="43">
        <v>1</v>
      </c>
      <c r="O18" s="43">
        <v>126</v>
      </c>
      <c r="P18" s="43">
        <v>1</v>
      </c>
      <c r="Q18" s="43">
        <v>0</v>
      </c>
      <c r="R18" s="43">
        <v>15</v>
      </c>
      <c r="S18" s="43">
        <v>0</v>
      </c>
      <c r="T18" s="28">
        <f t="shared" si="2"/>
        <v>0</v>
      </c>
      <c r="U18" s="43">
        <v>0</v>
      </c>
      <c r="V18" s="43">
        <v>0</v>
      </c>
      <c r="W18" s="43">
        <v>0</v>
      </c>
      <c r="X18" s="30">
        <f t="shared" si="3"/>
        <v>59.53237410071942</v>
      </c>
      <c r="Y18" s="30">
        <f t="shared" si="4"/>
        <v>59.53237410071942</v>
      </c>
      <c r="Z18" s="30">
        <f t="shared" si="5"/>
        <v>11.870503597122301</v>
      </c>
      <c r="AA18" s="28">
        <f t="shared" si="6"/>
        <v>127</v>
      </c>
      <c r="AB18" s="31">
        <f t="shared" si="7"/>
        <v>22.841726618705035</v>
      </c>
      <c r="AE18" s="32"/>
    </row>
    <row r="19" spans="1:31" s="25" customFormat="1" ht="13.5" customHeight="1">
      <c r="A19" s="174"/>
      <c r="C19" s="26"/>
      <c r="D19" s="146" t="s">
        <v>37</v>
      </c>
      <c r="E19" s="146"/>
      <c r="F19" s="146"/>
      <c r="G19" s="27"/>
      <c r="H19" s="28">
        <f t="shared" si="1"/>
        <v>1447</v>
      </c>
      <c r="I19" s="43">
        <v>849</v>
      </c>
      <c r="J19" s="43">
        <v>849</v>
      </c>
      <c r="K19" s="43">
        <v>162</v>
      </c>
      <c r="L19" s="43">
        <v>48</v>
      </c>
      <c r="M19" s="43">
        <v>4</v>
      </c>
      <c r="N19" s="43">
        <v>4</v>
      </c>
      <c r="O19" s="43">
        <v>338</v>
      </c>
      <c r="P19" s="43">
        <v>2</v>
      </c>
      <c r="Q19" s="43">
        <v>11</v>
      </c>
      <c r="R19" s="43">
        <v>29</v>
      </c>
      <c r="S19" s="43">
        <v>0</v>
      </c>
      <c r="T19" s="28">
        <f t="shared" si="2"/>
        <v>0</v>
      </c>
      <c r="U19" s="43">
        <v>0</v>
      </c>
      <c r="V19" s="43">
        <v>0</v>
      </c>
      <c r="W19" s="43">
        <v>1</v>
      </c>
      <c r="X19" s="30">
        <f t="shared" si="3"/>
        <v>58.67311679336559</v>
      </c>
      <c r="Y19" s="30">
        <f t="shared" si="4"/>
        <v>58.67311679336559</v>
      </c>
      <c r="Z19" s="30">
        <f t="shared" si="5"/>
        <v>11.195577055977886</v>
      </c>
      <c r="AA19" s="28">
        <f t="shared" si="6"/>
        <v>343</v>
      </c>
      <c r="AB19" s="31">
        <f t="shared" si="7"/>
        <v>23.704215618521076</v>
      </c>
      <c r="AE19" s="32"/>
    </row>
    <row r="20" spans="1:31" s="25" customFormat="1" ht="13.5" customHeight="1">
      <c r="A20" s="174"/>
      <c r="C20" s="26"/>
      <c r="D20" s="146" t="s">
        <v>38</v>
      </c>
      <c r="E20" s="146"/>
      <c r="F20" s="146"/>
      <c r="G20" s="27"/>
      <c r="H20" s="28">
        <f t="shared" si="1"/>
        <v>351</v>
      </c>
      <c r="I20" s="43">
        <v>129</v>
      </c>
      <c r="J20" s="43">
        <v>129</v>
      </c>
      <c r="K20" s="43">
        <v>154</v>
      </c>
      <c r="L20" s="43">
        <v>2</v>
      </c>
      <c r="M20" s="43">
        <v>2</v>
      </c>
      <c r="N20" s="43">
        <v>5</v>
      </c>
      <c r="O20" s="43">
        <v>52</v>
      </c>
      <c r="P20" s="43">
        <v>2</v>
      </c>
      <c r="Q20" s="43">
        <v>0</v>
      </c>
      <c r="R20" s="43">
        <v>5</v>
      </c>
      <c r="S20" s="43">
        <v>0</v>
      </c>
      <c r="T20" s="28">
        <f t="shared" si="2"/>
        <v>0</v>
      </c>
      <c r="U20" s="43">
        <v>0</v>
      </c>
      <c r="V20" s="43">
        <v>0</v>
      </c>
      <c r="W20" s="43">
        <v>1</v>
      </c>
      <c r="X20" s="30">
        <f t="shared" si="3"/>
        <v>36.75213675213676</v>
      </c>
      <c r="Y20" s="30">
        <f t="shared" si="4"/>
        <v>36.75213675213676</v>
      </c>
      <c r="Z20" s="30">
        <f t="shared" si="5"/>
        <v>43.87464387464387</v>
      </c>
      <c r="AA20" s="28">
        <f t="shared" si="6"/>
        <v>58</v>
      </c>
      <c r="AB20" s="31">
        <f t="shared" si="7"/>
        <v>16.524216524216524</v>
      </c>
      <c r="AE20" s="32"/>
    </row>
    <row r="21" spans="1:31" s="25" customFormat="1" ht="13.5" customHeight="1">
      <c r="A21" s="174"/>
      <c r="C21" s="26"/>
      <c r="D21" s="146" t="s">
        <v>39</v>
      </c>
      <c r="E21" s="146"/>
      <c r="F21" s="146"/>
      <c r="G21" s="27"/>
      <c r="H21" s="28">
        <f t="shared" si="1"/>
        <v>119</v>
      </c>
      <c r="I21" s="43">
        <v>68</v>
      </c>
      <c r="J21" s="43">
        <v>68</v>
      </c>
      <c r="K21" s="43">
        <v>31</v>
      </c>
      <c r="L21" s="43">
        <v>0</v>
      </c>
      <c r="M21" s="43">
        <v>0</v>
      </c>
      <c r="N21" s="43">
        <v>0</v>
      </c>
      <c r="O21" s="43">
        <v>20</v>
      </c>
      <c r="P21" s="43">
        <v>0</v>
      </c>
      <c r="Q21" s="43">
        <v>0</v>
      </c>
      <c r="R21" s="43">
        <v>0</v>
      </c>
      <c r="S21" s="43">
        <v>0</v>
      </c>
      <c r="T21" s="28">
        <f t="shared" si="2"/>
        <v>0</v>
      </c>
      <c r="U21" s="43">
        <v>0</v>
      </c>
      <c r="V21" s="43">
        <v>0</v>
      </c>
      <c r="W21" s="43">
        <v>0</v>
      </c>
      <c r="X21" s="30">
        <f t="shared" si="3"/>
        <v>57.14285714285714</v>
      </c>
      <c r="Y21" s="30">
        <f t="shared" si="4"/>
        <v>57.14285714285714</v>
      </c>
      <c r="Z21" s="30">
        <f t="shared" si="5"/>
        <v>26.05042016806723</v>
      </c>
      <c r="AA21" s="28">
        <f t="shared" si="6"/>
        <v>20</v>
      </c>
      <c r="AB21" s="31">
        <f t="shared" si="7"/>
        <v>16.80672268907563</v>
      </c>
      <c r="AE21" s="32"/>
    </row>
    <row r="22" spans="1:31" s="25" customFormat="1" ht="13.5" customHeight="1">
      <c r="A22" s="174"/>
      <c r="C22" s="26"/>
      <c r="D22" s="146" t="s">
        <v>40</v>
      </c>
      <c r="E22" s="146"/>
      <c r="F22" s="146"/>
      <c r="G22" s="27"/>
      <c r="H22" s="28">
        <f t="shared" si="1"/>
        <v>293</v>
      </c>
      <c r="I22" s="43">
        <v>138</v>
      </c>
      <c r="J22" s="43">
        <v>138</v>
      </c>
      <c r="K22" s="43">
        <v>48</v>
      </c>
      <c r="L22" s="43">
        <v>1</v>
      </c>
      <c r="M22" s="43">
        <v>2</v>
      </c>
      <c r="N22" s="43">
        <v>1</v>
      </c>
      <c r="O22" s="43">
        <v>98</v>
      </c>
      <c r="P22" s="43">
        <v>1</v>
      </c>
      <c r="Q22" s="43">
        <v>0</v>
      </c>
      <c r="R22" s="43">
        <v>4</v>
      </c>
      <c r="S22" s="43">
        <v>0</v>
      </c>
      <c r="T22" s="28">
        <f t="shared" si="2"/>
        <v>0</v>
      </c>
      <c r="U22" s="43">
        <v>0</v>
      </c>
      <c r="V22" s="43">
        <v>0</v>
      </c>
      <c r="W22" s="43">
        <v>0</v>
      </c>
      <c r="X22" s="30">
        <f t="shared" si="3"/>
        <v>47.098976109215016</v>
      </c>
      <c r="Y22" s="30">
        <f t="shared" si="4"/>
        <v>47.098976109215016</v>
      </c>
      <c r="Z22" s="30">
        <f t="shared" si="5"/>
        <v>16.38225255972696</v>
      </c>
      <c r="AA22" s="28">
        <f t="shared" si="6"/>
        <v>99</v>
      </c>
      <c r="AB22" s="31">
        <f t="shared" si="7"/>
        <v>33.78839590443686</v>
      </c>
      <c r="AE22" s="32"/>
    </row>
    <row r="23" spans="1:31" s="25" customFormat="1" ht="13.5" customHeight="1">
      <c r="A23" s="174"/>
      <c r="C23" s="26"/>
      <c r="D23" s="146" t="s">
        <v>41</v>
      </c>
      <c r="E23" s="146"/>
      <c r="F23" s="146"/>
      <c r="G23" s="27"/>
      <c r="H23" s="28">
        <f t="shared" si="1"/>
        <v>318</v>
      </c>
      <c r="I23" s="43">
        <v>180</v>
      </c>
      <c r="J23" s="43">
        <v>180</v>
      </c>
      <c r="K23" s="43">
        <v>27</v>
      </c>
      <c r="L23" s="43">
        <v>2</v>
      </c>
      <c r="M23" s="43">
        <v>3</v>
      </c>
      <c r="N23" s="43">
        <v>2</v>
      </c>
      <c r="O23" s="43">
        <v>85</v>
      </c>
      <c r="P23" s="43">
        <v>0</v>
      </c>
      <c r="Q23" s="43">
        <v>0</v>
      </c>
      <c r="R23" s="43">
        <v>19</v>
      </c>
      <c r="S23" s="43">
        <v>0</v>
      </c>
      <c r="T23" s="28">
        <f t="shared" si="2"/>
        <v>0</v>
      </c>
      <c r="U23" s="43">
        <v>0</v>
      </c>
      <c r="V23" s="43">
        <v>0</v>
      </c>
      <c r="W23" s="43">
        <v>0</v>
      </c>
      <c r="X23" s="30">
        <f t="shared" si="3"/>
        <v>56.60377358490566</v>
      </c>
      <c r="Y23" s="30">
        <f t="shared" si="4"/>
        <v>56.60377358490566</v>
      </c>
      <c r="Z23" s="30">
        <f t="shared" si="5"/>
        <v>8.49056603773585</v>
      </c>
      <c r="AA23" s="28">
        <f t="shared" si="6"/>
        <v>87</v>
      </c>
      <c r="AB23" s="31">
        <f t="shared" si="7"/>
        <v>27.358490566037734</v>
      </c>
      <c r="AE23" s="32"/>
    </row>
    <row r="24" spans="1:31" s="25" customFormat="1" ht="13.5" customHeight="1">
      <c r="A24" s="174"/>
      <c r="C24" s="26"/>
      <c r="D24" s="146" t="s">
        <v>42</v>
      </c>
      <c r="E24" s="146"/>
      <c r="F24" s="146"/>
      <c r="G24" s="27"/>
      <c r="H24" s="28">
        <f t="shared" si="1"/>
        <v>0</v>
      </c>
      <c r="I24" s="43">
        <v>0</v>
      </c>
      <c r="J24" s="43">
        <v>0</v>
      </c>
      <c r="K24" s="43">
        <v>0</v>
      </c>
      <c r="L24" s="43">
        <v>0</v>
      </c>
      <c r="M24" s="43">
        <v>0</v>
      </c>
      <c r="N24" s="43">
        <v>0</v>
      </c>
      <c r="O24" s="43">
        <v>0</v>
      </c>
      <c r="P24" s="43">
        <v>0</v>
      </c>
      <c r="Q24" s="43">
        <v>0</v>
      </c>
      <c r="R24" s="43">
        <v>0</v>
      </c>
      <c r="S24" s="43">
        <v>0</v>
      </c>
      <c r="T24" s="28">
        <f t="shared" si="2"/>
        <v>0</v>
      </c>
      <c r="U24" s="43">
        <v>0</v>
      </c>
      <c r="V24" s="43">
        <v>0</v>
      </c>
      <c r="W24" s="43">
        <v>0</v>
      </c>
      <c r="X24" s="30">
        <v>0</v>
      </c>
      <c r="Y24" s="30">
        <v>0</v>
      </c>
      <c r="Z24" s="30">
        <v>0</v>
      </c>
      <c r="AA24" s="28">
        <v>0</v>
      </c>
      <c r="AB24" s="31">
        <v>0</v>
      </c>
      <c r="AE24" s="32"/>
    </row>
    <row r="25" spans="1:31" s="25" customFormat="1" ht="13.5" customHeight="1">
      <c r="A25" s="174"/>
      <c r="C25" s="26"/>
      <c r="D25" s="146" t="s">
        <v>43</v>
      </c>
      <c r="E25" s="146"/>
      <c r="F25" s="146"/>
      <c r="G25" s="27"/>
      <c r="H25" s="28">
        <f t="shared" si="1"/>
        <v>385</v>
      </c>
      <c r="I25" s="43">
        <v>110</v>
      </c>
      <c r="J25" s="43">
        <v>110</v>
      </c>
      <c r="K25" s="43">
        <v>88</v>
      </c>
      <c r="L25" s="43">
        <v>2</v>
      </c>
      <c r="M25" s="43">
        <v>6</v>
      </c>
      <c r="N25" s="43">
        <v>1</v>
      </c>
      <c r="O25" s="43">
        <v>157</v>
      </c>
      <c r="P25" s="43">
        <v>2</v>
      </c>
      <c r="Q25" s="43">
        <v>0</v>
      </c>
      <c r="R25" s="43">
        <v>19</v>
      </c>
      <c r="S25" s="43">
        <v>0</v>
      </c>
      <c r="T25" s="28">
        <f t="shared" si="2"/>
        <v>0</v>
      </c>
      <c r="U25" s="43">
        <v>0</v>
      </c>
      <c r="V25" s="43">
        <v>0</v>
      </c>
      <c r="W25" s="43">
        <v>0</v>
      </c>
      <c r="X25" s="30">
        <f t="shared" si="3"/>
        <v>28.57142857142857</v>
      </c>
      <c r="Y25" s="30">
        <f t="shared" si="4"/>
        <v>28.57142857142857</v>
      </c>
      <c r="Z25" s="30">
        <f t="shared" si="5"/>
        <v>22.857142857142858</v>
      </c>
      <c r="AA25" s="28">
        <f t="shared" si="6"/>
        <v>158</v>
      </c>
      <c r="AB25" s="31">
        <f t="shared" si="7"/>
        <v>41.03896103896104</v>
      </c>
      <c r="AE25" s="32"/>
    </row>
    <row r="26" spans="1:31" s="25" customFormat="1" ht="13.5" customHeight="1">
      <c r="A26" s="174"/>
      <c r="C26" s="26"/>
      <c r="D26" s="146" t="s">
        <v>44</v>
      </c>
      <c r="E26" s="146"/>
      <c r="F26" s="146"/>
      <c r="G26" s="27"/>
      <c r="H26" s="28">
        <f t="shared" si="1"/>
        <v>138</v>
      </c>
      <c r="I26" s="43">
        <v>41</v>
      </c>
      <c r="J26" s="43">
        <v>41</v>
      </c>
      <c r="K26" s="43">
        <v>39</v>
      </c>
      <c r="L26" s="43">
        <v>0</v>
      </c>
      <c r="M26" s="43">
        <v>0</v>
      </c>
      <c r="N26" s="43">
        <v>0</v>
      </c>
      <c r="O26" s="43">
        <v>51</v>
      </c>
      <c r="P26" s="43">
        <v>3</v>
      </c>
      <c r="Q26" s="43">
        <v>0</v>
      </c>
      <c r="R26" s="43">
        <v>4</v>
      </c>
      <c r="S26" s="43">
        <v>0</v>
      </c>
      <c r="T26" s="28">
        <f t="shared" si="2"/>
        <v>0</v>
      </c>
      <c r="U26" s="43">
        <v>0</v>
      </c>
      <c r="V26" s="43">
        <v>0</v>
      </c>
      <c r="W26" s="43">
        <v>3</v>
      </c>
      <c r="X26" s="30">
        <f t="shared" si="3"/>
        <v>29.71014492753623</v>
      </c>
      <c r="Y26" s="30">
        <f t="shared" si="4"/>
        <v>29.71014492753623</v>
      </c>
      <c r="Z26" s="30">
        <f t="shared" si="5"/>
        <v>28.26086956521739</v>
      </c>
      <c r="AA26" s="28">
        <f t="shared" si="6"/>
        <v>54</v>
      </c>
      <c r="AB26" s="31">
        <f t="shared" si="7"/>
        <v>39.130434782608695</v>
      </c>
      <c r="AE26" s="32"/>
    </row>
    <row r="27" spans="1:31" s="25" customFormat="1" ht="13.5" customHeight="1">
      <c r="A27" s="174"/>
      <c r="C27" s="26"/>
      <c r="D27" s="145" t="s">
        <v>45</v>
      </c>
      <c r="E27" s="145"/>
      <c r="F27" s="145"/>
      <c r="G27" s="27"/>
      <c r="H27" s="28">
        <f t="shared" si="1"/>
        <v>267</v>
      </c>
      <c r="I27" s="43">
        <v>224</v>
      </c>
      <c r="J27" s="43">
        <v>224</v>
      </c>
      <c r="K27" s="43">
        <v>24</v>
      </c>
      <c r="L27" s="43">
        <v>2</v>
      </c>
      <c r="M27" s="43">
        <v>1</v>
      </c>
      <c r="N27" s="43">
        <v>0</v>
      </c>
      <c r="O27" s="43">
        <v>3</v>
      </c>
      <c r="P27" s="43">
        <v>0</v>
      </c>
      <c r="Q27" s="43">
        <v>0</v>
      </c>
      <c r="R27" s="43">
        <v>13</v>
      </c>
      <c r="S27" s="43">
        <v>0</v>
      </c>
      <c r="T27" s="28">
        <f t="shared" si="2"/>
        <v>0</v>
      </c>
      <c r="U27" s="43">
        <v>0</v>
      </c>
      <c r="V27" s="43">
        <v>0</v>
      </c>
      <c r="W27" s="43">
        <v>0</v>
      </c>
      <c r="X27" s="30">
        <f t="shared" si="3"/>
        <v>83.89513108614233</v>
      </c>
      <c r="Y27" s="30">
        <f t="shared" si="4"/>
        <v>83.89513108614233</v>
      </c>
      <c r="Z27" s="30">
        <f t="shared" si="5"/>
        <v>8.98876404494382</v>
      </c>
      <c r="AA27" s="28">
        <f t="shared" si="6"/>
        <v>3</v>
      </c>
      <c r="AB27" s="31">
        <f t="shared" si="7"/>
        <v>1.1235955056179776</v>
      </c>
      <c r="AE27" s="32"/>
    </row>
    <row r="28" spans="1:31" s="25" customFormat="1" ht="13.5" customHeight="1">
      <c r="A28" s="174"/>
      <c r="C28" s="26"/>
      <c r="D28" s="146" t="s">
        <v>46</v>
      </c>
      <c r="E28" s="146"/>
      <c r="F28" s="45"/>
      <c r="G28" s="27"/>
      <c r="H28" s="28">
        <f t="shared" si="1"/>
        <v>0</v>
      </c>
      <c r="I28" s="43">
        <v>0</v>
      </c>
      <c r="J28" s="43">
        <v>0</v>
      </c>
      <c r="K28" s="43">
        <v>0</v>
      </c>
      <c r="L28" s="43">
        <v>0</v>
      </c>
      <c r="M28" s="43">
        <v>0</v>
      </c>
      <c r="N28" s="43">
        <v>0</v>
      </c>
      <c r="O28" s="43">
        <v>0</v>
      </c>
      <c r="P28" s="43">
        <v>0</v>
      </c>
      <c r="Q28" s="43">
        <v>0</v>
      </c>
      <c r="R28" s="43">
        <v>0</v>
      </c>
      <c r="S28" s="43">
        <v>0</v>
      </c>
      <c r="T28" s="28">
        <f t="shared" si="2"/>
        <v>0</v>
      </c>
      <c r="U28" s="43">
        <v>0</v>
      </c>
      <c r="V28" s="43">
        <v>0</v>
      </c>
      <c r="W28" s="43">
        <v>0</v>
      </c>
      <c r="X28" s="30">
        <v>0</v>
      </c>
      <c r="Y28" s="30">
        <v>0</v>
      </c>
      <c r="Z28" s="30">
        <v>0</v>
      </c>
      <c r="AA28" s="28">
        <v>0</v>
      </c>
      <c r="AB28" s="31">
        <v>0</v>
      </c>
      <c r="AE28" s="32"/>
    </row>
    <row r="29" spans="1:31" s="25" customFormat="1" ht="13.5" customHeight="1">
      <c r="A29" s="174"/>
      <c r="C29" s="26"/>
      <c r="D29" s="146" t="s">
        <v>47</v>
      </c>
      <c r="E29" s="146"/>
      <c r="F29" s="146"/>
      <c r="G29" s="27"/>
      <c r="H29" s="28">
        <f t="shared" si="1"/>
        <v>141</v>
      </c>
      <c r="I29" s="43">
        <v>37</v>
      </c>
      <c r="J29" s="43">
        <v>37</v>
      </c>
      <c r="K29" s="43">
        <v>30</v>
      </c>
      <c r="L29" s="43">
        <v>1</v>
      </c>
      <c r="M29" s="43">
        <v>4</v>
      </c>
      <c r="N29" s="43">
        <v>2</v>
      </c>
      <c r="O29" s="43">
        <v>61</v>
      </c>
      <c r="P29" s="43">
        <v>0</v>
      </c>
      <c r="Q29" s="43">
        <v>0</v>
      </c>
      <c r="R29" s="43">
        <v>6</v>
      </c>
      <c r="S29" s="43">
        <v>0</v>
      </c>
      <c r="T29" s="28">
        <f t="shared" si="2"/>
        <v>0</v>
      </c>
      <c r="U29" s="43">
        <v>0</v>
      </c>
      <c r="V29" s="43">
        <v>0</v>
      </c>
      <c r="W29" s="43">
        <v>0</v>
      </c>
      <c r="X29" s="30">
        <f t="shared" si="3"/>
        <v>26.24113475177305</v>
      </c>
      <c r="Y29" s="30">
        <f t="shared" si="4"/>
        <v>26.24113475177305</v>
      </c>
      <c r="Z29" s="30">
        <f t="shared" si="5"/>
        <v>21.27659574468085</v>
      </c>
      <c r="AA29" s="28">
        <f t="shared" si="6"/>
        <v>63</v>
      </c>
      <c r="AB29" s="31">
        <f t="shared" si="7"/>
        <v>44.680851063829785</v>
      </c>
      <c r="AE29" s="32"/>
    </row>
    <row r="30" spans="1:31" s="25" customFormat="1" ht="13.5" customHeight="1">
      <c r="A30" s="174"/>
      <c r="C30" s="26"/>
      <c r="D30" s="146" t="s">
        <v>48</v>
      </c>
      <c r="E30" s="146"/>
      <c r="F30" s="146"/>
      <c r="G30" s="27"/>
      <c r="H30" s="28">
        <f t="shared" si="1"/>
        <v>63</v>
      </c>
      <c r="I30" s="43">
        <v>6</v>
      </c>
      <c r="J30" s="43">
        <v>6</v>
      </c>
      <c r="K30" s="43">
        <v>15</v>
      </c>
      <c r="L30" s="43">
        <v>0</v>
      </c>
      <c r="M30" s="43">
        <v>3</v>
      </c>
      <c r="N30" s="43">
        <v>0</v>
      </c>
      <c r="O30" s="43">
        <v>34</v>
      </c>
      <c r="P30" s="43">
        <v>0</v>
      </c>
      <c r="Q30" s="43">
        <v>1</v>
      </c>
      <c r="R30" s="43">
        <v>4</v>
      </c>
      <c r="S30" s="43">
        <v>0</v>
      </c>
      <c r="T30" s="28">
        <f t="shared" si="2"/>
        <v>0</v>
      </c>
      <c r="U30" s="43">
        <v>0</v>
      </c>
      <c r="V30" s="43">
        <v>0</v>
      </c>
      <c r="W30" s="43">
        <v>0</v>
      </c>
      <c r="X30" s="30">
        <f t="shared" si="3"/>
        <v>9.523809523809524</v>
      </c>
      <c r="Y30" s="30">
        <f t="shared" si="4"/>
        <v>9.523809523809524</v>
      </c>
      <c r="Z30" s="30">
        <f t="shared" si="5"/>
        <v>23.809523809523807</v>
      </c>
      <c r="AA30" s="28">
        <f t="shared" si="6"/>
        <v>34</v>
      </c>
      <c r="AB30" s="31">
        <f t="shared" si="7"/>
        <v>53.96825396825397</v>
      </c>
      <c r="AE30" s="32"/>
    </row>
    <row r="31" spans="1:31" s="25" customFormat="1" ht="13.5" customHeight="1">
      <c r="A31" s="174"/>
      <c r="C31" s="26"/>
      <c r="D31" s="146" t="s">
        <v>49</v>
      </c>
      <c r="E31" s="146"/>
      <c r="F31" s="45"/>
      <c r="G31" s="27"/>
      <c r="H31" s="28">
        <f t="shared" si="1"/>
        <v>38</v>
      </c>
      <c r="I31" s="43">
        <v>10</v>
      </c>
      <c r="J31" s="43">
        <v>10</v>
      </c>
      <c r="K31" s="43">
        <v>13</v>
      </c>
      <c r="L31" s="43">
        <v>0</v>
      </c>
      <c r="M31" s="43">
        <v>1</v>
      </c>
      <c r="N31" s="43">
        <v>1</v>
      </c>
      <c r="O31" s="43">
        <v>12</v>
      </c>
      <c r="P31" s="43">
        <v>0</v>
      </c>
      <c r="Q31" s="43">
        <v>0</v>
      </c>
      <c r="R31" s="43">
        <v>1</v>
      </c>
      <c r="S31" s="43">
        <v>0</v>
      </c>
      <c r="T31" s="28">
        <f t="shared" si="2"/>
        <v>0</v>
      </c>
      <c r="U31" s="43">
        <v>0</v>
      </c>
      <c r="V31" s="43">
        <v>0</v>
      </c>
      <c r="W31" s="43">
        <v>0</v>
      </c>
      <c r="X31" s="30">
        <f t="shared" si="3"/>
        <v>26.31578947368421</v>
      </c>
      <c r="Y31" s="30">
        <f t="shared" si="4"/>
        <v>26.31578947368421</v>
      </c>
      <c r="Z31" s="30">
        <f t="shared" si="5"/>
        <v>34.21052631578947</v>
      </c>
      <c r="AA31" s="28">
        <f t="shared" si="6"/>
        <v>13</v>
      </c>
      <c r="AB31" s="31">
        <f t="shared" si="7"/>
        <v>34.21052631578947</v>
      </c>
      <c r="AE31" s="32"/>
    </row>
    <row r="32" spans="1:31" s="25" customFormat="1" ht="13.5" customHeight="1">
      <c r="A32" s="174"/>
      <c r="C32" s="26"/>
      <c r="D32" s="145" t="s">
        <v>50</v>
      </c>
      <c r="E32" s="145"/>
      <c r="F32" s="145"/>
      <c r="G32" s="27"/>
      <c r="H32" s="28">
        <f t="shared" si="1"/>
        <v>34</v>
      </c>
      <c r="I32" s="43">
        <v>6</v>
      </c>
      <c r="J32" s="43">
        <v>6</v>
      </c>
      <c r="K32" s="43">
        <v>4</v>
      </c>
      <c r="L32" s="43">
        <v>0</v>
      </c>
      <c r="M32" s="43">
        <v>3</v>
      </c>
      <c r="N32" s="43">
        <v>0</v>
      </c>
      <c r="O32" s="43">
        <v>21</v>
      </c>
      <c r="P32" s="43">
        <v>0</v>
      </c>
      <c r="Q32" s="43">
        <v>0</v>
      </c>
      <c r="R32" s="43">
        <v>0</v>
      </c>
      <c r="S32" s="43">
        <v>0</v>
      </c>
      <c r="T32" s="28">
        <f t="shared" si="2"/>
        <v>0</v>
      </c>
      <c r="U32" s="43">
        <v>0</v>
      </c>
      <c r="V32" s="43">
        <v>0</v>
      </c>
      <c r="W32" s="43">
        <v>0</v>
      </c>
      <c r="X32" s="30">
        <f t="shared" si="3"/>
        <v>17.647058823529413</v>
      </c>
      <c r="Y32" s="30">
        <f t="shared" si="4"/>
        <v>17.647058823529413</v>
      </c>
      <c r="Z32" s="30">
        <f t="shared" si="5"/>
        <v>11.76470588235294</v>
      </c>
      <c r="AA32" s="28">
        <f t="shared" si="6"/>
        <v>21</v>
      </c>
      <c r="AB32" s="31">
        <f t="shared" si="7"/>
        <v>61.76470588235294</v>
      </c>
      <c r="AE32" s="32"/>
    </row>
    <row r="33" spans="1:31" s="25" customFormat="1" ht="13.5" customHeight="1">
      <c r="A33" s="174"/>
      <c r="C33" s="26"/>
      <c r="D33" s="145" t="s">
        <v>51</v>
      </c>
      <c r="E33" s="145"/>
      <c r="F33" s="145"/>
      <c r="G33" s="27"/>
      <c r="H33" s="28">
        <f t="shared" si="1"/>
        <v>109</v>
      </c>
      <c r="I33" s="43">
        <v>69</v>
      </c>
      <c r="J33" s="43">
        <v>69</v>
      </c>
      <c r="K33" s="43">
        <v>28</v>
      </c>
      <c r="L33" s="43">
        <v>0</v>
      </c>
      <c r="M33" s="43">
        <v>3</v>
      </c>
      <c r="N33" s="43">
        <v>0</v>
      </c>
      <c r="O33" s="43">
        <v>8</v>
      </c>
      <c r="P33" s="43">
        <v>0</v>
      </c>
      <c r="Q33" s="43">
        <v>0</v>
      </c>
      <c r="R33" s="43">
        <v>1</v>
      </c>
      <c r="S33" s="43">
        <v>0</v>
      </c>
      <c r="T33" s="28">
        <f t="shared" si="2"/>
        <v>0</v>
      </c>
      <c r="U33" s="43">
        <v>0</v>
      </c>
      <c r="V33" s="43">
        <v>0</v>
      </c>
      <c r="W33" s="43">
        <v>0</v>
      </c>
      <c r="X33" s="30">
        <f t="shared" si="3"/>
        <v>63.30275229357798</v>
      </c>
      <c r="Y33" s="30">
        <f t="shared" si="4"/>
        <v>63.30275229357798</v>
      </c>
      <c r="Z33" s="30">
        <f t="shared" si="5"/>
        <v>25.688073394495415</v>
      </c>
      <c r="AA33" s="28">
        <f t="shared" si="6"/>
        <v>8</v>
      </c>
      <c r="AB33" s="31">
        <f t="shared" si="7"/>
        <v>7.339449541284404</v>
      </c>
      <c r="AE33" s="32"/>
    </row>
    <row r="34" spans="1:31" s="25" customFormat="1" ht="13.5" customHeight="1">
      <c r="A34" s="174"/>
      <c r="C34" s="26"/>
      <c r="D34" s="146" t="s">
        <v>52</v>
      </c>
      <c r="E34" s="146"/>
      <c r="F34" s="146"/>
      <c r="G34" s="27"/>
      <c r="H34" s="28">
        <f t="shared" si="1"/>
        <v>41</v>
      </c>
      <c r="I34" s="43">
        <v>15</v>
      </c>
      <c r="J34" s="43">
        <v>15</v>
      </c>
      <c r="K34" s="43">
        <v>10</v>
      </c>
      <c r="L34" s="43">
        <v>0</v>
      </c>
      <c r="M34" s="43">
        <v>2</v>
      </c>
      <c r="N34" s="43">
        <v>1</v>
      </c>
      <c r="O34" s="43">
        <v>12</v>
      </c>
      <c r="P34" s="43">
        <v>0</v>
      </c>
      <c r="Q34" s="43">
        <v>0</v>
      </c>
      <c r="R34" s="43">
        <v>1</v>
      </c>
      <c r="S34" s="43">
        <v>0</v>
      </c>
      <c r="T34" s="28">
        <f t="shared" si="2"/>
        <v>0</v>
      </c>
      <c r="U34" s="43">
        <v>0</v>
      </c>
      <c r="V34" s="43">
        <v>0</v>
      </c>
      <c r="W34" s="43">
        <v>0</v>
      </c>
      <c r="X34" s="30">
        <f t="shared" si="3"/>
        <v>36.58536585365854</v>
      </c>
      <c r="Y34" s="30">
        <f t="shared" si="4"/>
        <v>36.58536585365854</v>
      </c>
      <c r="Z34" s="30">
        <f t="shared" si="5"/>
        <v>24.390243902439025</v>
      </c>
      <c r="AA34" s="28">
        <f t="shared" si="6"/>
        <v>13</v>
      </c>
      <c r="AB34" s="31">
        <f t="shared" si="7"/>
        <v>31.70731707317073</v>
      </c>
      <c r="AE34" s="32"/>
    </row>
    <row r="35" spans="1:31" s="25" customFormat="1" ht="13.5" customHeight="1">
      <c r="A35" s="174"/>
      <c r="C35" s="26"/>
      <c r="D35" s="146" t="s">
        <v>53</v>
      </c>
      <c r="E35" s="146"/>
      <c r="F35" s="146"/>
      <c r="G35" s="27"/>
      <c r="H35" s="28">
        <f t="shared" si="1"/>
        <v>67</v>
      </c>
      <c r="I35" s="43">
        <v>30</v>
      </c>
      <c r="J35" s="43">
        <v>30</v>
      </c>
      <c r="K35" s="43">
        <v>12</v>
      </c>
      <c r="L35" s="43">
        <v>1</v>
      </c>
      <c r="M35" s="43">
        <v>5</v>
      </c>
      <c r="N35" s="43">
        <v>0</v>
      </c>
      <c r="O35" s="43">
        <v>18</v>
      </c>
      <c r="P35" s="43">
        <v>0</v>
      </c>
      <c r="Q35" s="43">
        <v>0</v>
      </c>
      <c r="R35" s="43">
        <v>1</v>
      </c>
      <c r="S35" s="43">
        <v>0</v>
      </c>
      <c r="T35" s="28">
        <f t="shared" si="2"/>
        <v>0</v>
      </c>
      <c r="U35" s="43">
        <v>0</v>
      </c>
      <c r="V35" s="43">
        <v>0</v>
      </c>
      <c r="W35" s="43">
        <v>0</v>
      </c>
      <c r="X35" s="30">
        <f t="shared" si="3"/>
        <v>44.776119402985074</v>
      </c>
      <c r="Y35" s="30">
        <f t="shared" si="4"/>
        <v>44.776119402985074</v>
      </c>
      <c r="Z35" s="30">
        <f t="shared" si="5"/>
        <v>17.91044776119403</v>
      </c>
      <c r="AA35" s="28">
        <f t="shared" si="6"/>
        <v>18</v>
      </c>
      <c r="AB35" s="31">
        <f t="shared" si="7"/>
        <v>26.865671641791046</v>
      </c>
      <c r="AE35" s="32"/>
    </row>
    <row r="36" spans="1:31" s="25" customFormat="1" ht="7.5" customHeight="1">
      <c r="A36" s="174"/>
      <c r="C36" s="46"/>
      <c r="D36" s="47"/>
      <c r="E36" s="47"/>
      <c r="F36" s="47"/>
      <c r="G36" s="48"/>
      <c r="H36" s="49"/>
      <c r="I36" s="49"/>
      <c r="J36" s="49"/>
      <c r="K36" s="49"/>
      <c r="L36" s="49"/>
      <c r="M36" s="49"/>
      <c r="N36" s="49"/>
      <c r="O36" s="49"/>
      <c r="P36" s="49"/>
      <c r="Q36" s="49"/>
      <c r="R36" s="49"/>
      <c r="S36" s="49"/>
      <c r="T36" s="49"/>
      <c r="U36" s="49"/>
      <c r="V36" s="49"/>
      <c r="W36" s="49"/>
      <c r="X36" s="49"/>
      <c r="Y36" s="49"/>
      <c r="Z36" s="49"/>
      <c r="AA36" s="49"/>
      <c r="AB36" s="50"/>
      <c r="AE36" s="51"/>
    </row>
    <row r="37" spans="1:8" s="25" customFormat="1" ht="13.5" customHeight="1">
      <c r="A37" s="174"/>
      <c r="F37" s="52" t="s">
        <v>54</v>
      </c>
      <c r="H37" s="25" t="s">
        <v>55</v>
      </c>
    </row>
    <row r="38" spans="1:8" s="25" customFormat="1" ht="13.5" customHeight="1">
      <c r="A38" s="174"/>
      <c r="F38" s="52"/>
      <c r="H38" s="25" t="s">
        <v>56</v>
      </c>
    </row>
    <row r="39" spans="1:8" s="25" customFormat="1" ht="13.5" customHeight="1">
      <c r="A39" s="174"/>
      <c r="H39" s="25" t="s">
        <v>57</v>
      </c>
    </row>
    <row r="40" spans="1:31" s="33" customFormat="1" ht="13.5" customHeight="1">
      <c r="A40" s="174"/>
      <c r="H40" s="7" t="s">
        <v>58</v>
      </c>
      <c r="I40" s="53"/>
      <c r="J40" s="53"/>
      <c r="K40" s="53"/>
      <c r="L40" s="53"/>
      <c r="M40" s="53"/>
      <c r="N40" s="53"/>
      <c r="O40" s="53"/>
      <c r="P40" s="53"/>
      <c r="Q40" s="53"/>
      <c r="R40" s="53"/>
      <c r="S40" s="53"/>
      <c r="T40" s="53"/>
      <c r="U40" s="53"/>
      <c r="V40" s="53"/>
      <c r="W40" s="53"/>
      <c r="X40" s="53"/>
      <c r="Y40" s="53"/>
      <c r="Z40" s="53"/>
      <c r="AA40" s="53"/>
      <c r="AB40" s="53"/>
      <c r="AC40" s="53"/>
      <c r="AD40" s="53"/>
      <c r="AE40" s="53"/>
    </row>
    <row r="41" spans="8:31" s="33" customFormat="1" ht="13.5" customHeight="1">
      <c r="H41" s="147" t="s">
        <v>59</v>
      </c>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row>
    <row r="42" spans="8:31" s="33" customFormat="1" ht="13.5" customHeight="1">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row>
    <row r="43" spans="8:31" s="33" customFormat="1" ht="13.5" customHeight="1">
      <c r="H43" s="25" t="s">
        <v>60</v>
      </c>
      <c r="I43" s="25"/>
      <c r="J43" s="25"/>
      <c r="K43" s="25"/>
      <c r="L43" s="25"/>
      <c r="M43" s="25"/>
      <c r="N43" s="25"/>
      <c r="O43" s="25"/>
      <c r="P43" s="25"/>
      <c r="Q43" s="25"/>
      <c r="R43" s="25"/>
      <c r="S43" s="25"/>
      <c r="T43" s="25"/>
      <c r="U43" s="25"/>
      <c r="V43" s="25"/>
      <c r="W43" s="25"/>
      <c r="X43" s="25"/>
      <c r="Y43" s="25"/>
      <c r="Z43" s="25"/>
      <c r="AA43" s="25"/>
      <c r="AB43" s="25"/>
      <c r="AC43" s="25"/>
      <c r="AD43" s="25"/>
      <c r="AE43" s="25"/>
    </row>
    <row r="44" s="33" customFormat="1" ht="12"/>
    <row r="45" spans="2:28" s="33" customFormat="1" ht="21">
      <c r="B45" s="4"/>
      <c r="C45" s="176" t="s">
        <v>119</v>
      </c>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row>
    <row r="46" spans="2:28" s="33" customFormat="1" ht="12.75">
      <c r="B46" s="7"/>
      <c r="C46" s="8"/>
      <c r="D46" s="8"/>
      <c r="E46" s="9" t="s">
        <v>61</v>
      </c>
      <c r="F46" s="8"/>
      <c r="G46" s="8"/>
      <c r="H46" s="7"/>
      <c r="I46" s="7"/>
      <c r="J46" s="7"/>
      <c r="K46" s="7"/>
      <c r="L46" s="7"/>
      <c r="M46" s="7"/>
      <c r="N46" s="7"/>
      <c r="O46" s="7"/>
      <c r="P46" s="7"/>
      <c r="Q46" s="7"/>
      <c r="R46" s="7"/>
      <c r="S46" s="7"/>
      <c r="T46" s="7"/>
      <c r="U46" s="7"/>
      <c r="V46" s="7"/>
      <c r="W46" s="7"/>
      <c r="X46" s="7"/>
      <c r="Y46" s="7"/>
      <c r="Z46" s="7"/>
      <c r="AA46" s="7"/>
      <c r="AB46" s="10" t="s">
        <v>2</v>
      </c>
    </row>
    <row r="47" spans="2:28" s="33" customFormat="1" ht="12">
      <c r="B47" s="11"/>
      <c r="C47" s="12"/>
      <c r="D47" s="177" t="s">
        <v>3</v>
      </c>
      <c r="E47" s="178"/>
      <c r="F47" s="178"/>
      <c r="G47" s="13"/>
      <c r="H47" s="182" t="s">
        <v>4</v>
      </c>
      <c r="I47" s="185" t="s">
        <v>5</v>
      </c>
      <c r="J47" s="55"/>
      <c r="K47" s="154" t="s">
        <v>6</v>
      </c>
      <c r="L47" s="154" t="s">
        <v>7</v>
      </c>
      <c r="M47" s="154" t="s">
        <v>8</v>
      </c>
      <c r="N47" s="185" t="s">
        <v>9</v>
      </c>
      <c r="O47" s="191"/>
      <c r="P47" s="191"/>
      <c r="Q47" s="192"/>
      <c r="R47" s="151" t="s">
        <v>10</v>
      </c>
      <c r="S47" s="160" t="s">
        <v>11</v>
      </c>
      <c r="T47" s="164" t="s">
        <v>12</v>
      </c>
      <c r="U47" s="164"/>
      <c r="V47" s="164"/>
      <c r="W47" s="164"/>
      <c r="X47" s="165" t="s">
        <v>13</v>
      </c>
      <c r="Y47" s="14"/>
      <c r="Z47" s="154" t="s">
        <v>14</v>
      </c>
      <c r="AA47" s="170" t="s">
        <v>15</v>
      </c>
      <c r="AB47" s="151" t="s">
        <v>16</v>
      </c>
    </row>
    <row r="48" spans="2:28" s="33" customFormat="1" ht="12">
      <c r="B48" s="11"/>
      <c r="C48" s="16"/>
      <c r="D48" s="179"/>
      <c r="E48" s="180"/>
      <c r="F48" s="180"/>
      <c r="G48" s="17"/>
      <c r="H48" s="183"/>
      <c r="I48" s="186"/>
      <c r="J48" s="154" t="s">
        <v>17</v>
      </c>
      <c r="K48" s="155"/>
      <c r="L48" s="155"/>
      <c r="M48" s="155"/>
      <c r="N48" s="187"/>
      <c r="O48" s="193"/>
      <c r="P48" s="193"/>
      <c r="Q48" s="194"/>
      <c r="R48" s="152"/>
      <c r="S48" s="161"/>
      <c r="T48" s="164"/>
      <c r="U48" s="164"/>
      <c r="V48" s="164"/>
      <c r="W48" s="164"/>
      <c r="X48" s="166"/>
      <c r="Y48" s="154" t="s">
        <v>18</v>
      </c>
      <c r="Z48" s="155"/>
      <c r="AA48" s="171"/>
      <c r="AB48" s="152"/>
    </row>
    <row r="49" spans="2:28" s="33" customFormat="1" ht="12">
      <c r="B49" s="11"/>
      <c r="C49" s="16"/>
      <c r="D49" s="180"/>
      <c r="E49" s="180"/>
      <c r="F49" s="180"/>
      <c r="G49" s="17"/>
      <c r="H49" s="183"/>
      <c r="I49" s="186"/>
      <c r="J49" s="155"/>
      <c r="K49" s="155"/>
      <c r="L49" s="155"/>
      <c r="M49" s="155"/>
      <c r="N49" s="151" t="s">
        <v>19</v>
      </c>
      <c r="O49" s="188" t="s">
        <v>20</v>
      </c>
      <c r="P49" s="189"/>
      <c r="Q49" s="151" t="s">
        <v>21</v>
      </c>
      <c r="R49" s="152" t="s">
        <v>22</v>
      </c>
      <c r="S49" s="161"/>
      <c r="T49" s="158" t="s">
        <v>23</v>
      </c>
      <c r="U49" s="158"/>
      <c r="V49" s="158"/>
      <c r="W49" s="159" t="s">
        <v>24</v>
      </c>
      <c r="X49" s="166"/>
      <c r="Y49" s="155"/>
      <c r="Z49" s="168"/>
      <c r="AA49" s="171"/>
      <c r="AB49" s="152"/>
    </row>
    <row r="50" spans="2:28" s="33" customFormat="1" ht="54">
      <c r="B50" s="11"/>
      <c r="C50" s="18"/>
      <c r="D50" s="181"/>
      <c r="E50" s="181"/>
      <c r="F50" s="181"/>
      <c r="G50" s="19"/>
      <c r="H50" s="184"/>
      <c r="I50" s="187"/>
      <c r="J50" s="156"/>
      <c r="K50" s="156"/>
      <c r="L50" s="156"/>
      <c r="M50" s="156"/>
      <c r="N50" s="153"/>
      <c r="O50" s="20" t="s">
        <v>25</v>
      </c>
      <c r="P50" s="20" t="s">
        <v>26</v>
      </c>
      <c r="Q50" s="153"/>
      <c r="R50" s="153"/>
      <c r="S50" s="190"/>
      <c r="T50" s="20" t="s">
        <v>27</v>
      </c>
      <c r="U50" s="21" t="s">
        <v>28</v>
      </c>
      <c r="V50" s="21" t="s">
        <v>29</v>
      </c>
      <c r="W50" s="159"/>
      <c r="X50" s="167"/>
      <c r="Y50" s="156"/>
      <c r="Z50" s="169"/>
      <c r="AA50" s="172"/>
      <c r="AB50" s="153"/>
    </row>
    <row r="51" spans="2:28" s="33" customFormat="1" ht="12.75">
      <c r="B51" s="11"/>
      <c r="C51" s="22"/>
      <c r="D51" s="23"/>
      <c r="E51" s="23"/>
      <c r="F51" s="23"/>
      <c r="G51" s="24"/>
      <c r="H51" s="23"/>
      <c r="I51" s="23"/>
      <c r="J51" s="23"/>
      <c r="K51" s="23"/>
      <c r="L51" s="23"/>
      <c r="M51" s="23"/>
      <c r="N51" s="23"/>
      <c r="O51" s="23"/>
      <c r="P51" s="23"/>
      <c r="Q51" s="23"/>
      <c r="R51" s="23"/>
      <c r="S51" s="23"/>
      <c r="T51" s="23"/>
      <c r="U51" s="23"/>
      <c r="V51" s="23"/>
      <c r="W51" s="23"/>
      <c r="X51" s="23"/>
      <c r="Y51" s="23"/>
      <c r="Z51" s="23"/>
      <c r="AA51" s="23"/>
      <c r="AB51" s="24"/>
    </row>
    <row r="52" spans="2:28" s="33" customFormat="1" ht="12.75">
      <c r="B52" s="25"/>
      <c r="C52" s="26"/>
      <c r="D52" s="149" t="s">
        <v>30</v>
      </c>
      <c r="E52" s="149"/>
      <c r="F52" s="149"/>
      <c r="G52" s="27"/>
      <c r="H52" s="28">
        <v>5062</v>
      </c>
      <c r="I52" s="28">
        <v>2770</v>
      </c>
      <c r="J52" s="28">
        <v>2770</v>
      </c>
      <c r="K52" s="28">
        <v>548</v>
      </c>
      <c r="L52" s="28">
        <v>189</v>
      </c>
      <c r="M52" s="28">
        <v>92</v>
      </c>
      <c r="N52" s="28">
        <v>22</v>
      </c>
      <c r="O52" s="28">
        <v>1191</v>
      </c>
      <c r="P52" s="28">
        <v>16</v>
      </c>
      <c r="Q52" s="28">
        <v>11</v>
      </c>
      <c r="R52" s="28">
        <v>223</v>
      </c>
      <c r="S52" s="28">
        <v>0</v>
      </c>
      <c r="T52" s="28">
        <v>0</v>
      </c>
      <c r="U52" s="28">
        <v>0</v>
      </c>
      <c r="V52" s="28">
        <v>0</v>
      </c>
      <c r="W52" s="29">
        <v>13</v>
      </c>
      <c r="X52" s="30">
        <v>54.721453970762546</v>
      </c>
      <c r="Y52" s="30">
        <v>54.721453970762546</v>
      </c>
      <c r="Z52" s="30">
        <v>10.82576056894508</v>
      </c>
      <c r="AA52" s="29">
        <v>1226</v>
      </c>
      <c r="AB52" s="31">
        <v>24.219676017384433</v>
      </c>
    </row>
    <row r="53" spans="3:28" s="33" customFormat="1" ht="12.75">
      <c r="C53" s="34"/>
      <c r="D53" s="35"/>
      <c r="E53" s="36"/>
      <c r="F53" s="35"/>
      <c r="G53" s="37"/>
      <c r="H53" s="38"/>
      <c r="I53" s="38"/>
      <c r="J53" s="38"/>
      <c r="K53" s="38"/>
      <c r="L53" s="38"/>
      <c r="M53" s="38"/>
      <c r="N53" s="38"/>
      <c r="O53" s="38"/>
      <c r="P53" s="38"/>
      <c r="Q53" s="38"/>
      <c r="R53" s="38"/>
      <c r="S53" s="38"/>
      <c r="T53" s="38"/>
      <c r="U53" s="38"/>
      <c r="V53" s="38"/>
      <c r="W53" s="38"/>
      <c r="X53" s="39"/>
      <c r="Y53" s="39"/>
      <c r="Z53" s="39"/>
      <c r="AA53" s="39"/>
      <c r="AB53" s="40"/>
    </row>
    <row r="54" spans="3:28" s="33" customFormat="1" ht="12.75">
      <c r="C54" s="34"/>
      <c r="D54" s="150" t="s">
        <v>31</v>
      </c>
      <c r="E54" s="150"/>
      <c r="F54" s="150"/>
      <c r="G54" s="37"/>
      <c r="H54" s="38">
        <f>SUM(H60:H78)</f>
        <v>5141</v>
      </c>
      <c r="I54" s="38">
        <f aca="true" t="shared" si="8" ref="I54:W54">SUM(I60:I78)</f>
        <v>2934</v>
      </c>
      <c r="J54" s="38">
        <f t="shared" si="8"/>
        <v>2934</v>
      </c>
      <c r="K54" s="38">
        <f t="shared" si="8"/>
        <v>599</v>
      </c>
      <c r="L54" s="38">
        <f t="shared" si="8"/>
        <v>168</v>
      </c>
      <c r="M54" s="38">
        <f t="shared" si="8"/>
        <v>69</v>
      </c>
      <c r="N54" s="38">
        <f t="shared" si="8"/>
        <v>17</v>
      </c>
      <c r="O54" s="38">
        <f t="shared" si="8"/>
        <v>1121</v>
      </c>
      <c r="P54" s="38">
        <f t="shared" si="8"/>
        <v>8</v>
      </c>
      <c r="Q54" s="38">
        <f t="shared" si="8"/>
        <v>7</v>
      </c>
      <c r="R54" s="38">
        <f t="shared" si="8"/>
        <v>218</v>
      </c>
      <c r="S54" s="38">
        <f t="shared" si="8"/>
        <v>0</v>
      </c>
      <c r="T54" s="38">
        <f t="shared" si="8"/>
        <v>0</v>
      </c>
      <c r="U54" s="38">
        <f t="shared" si="8"/>
        <v>0</v>
      </c>
      <c r="V54" s="38">
        <f t="shared" si="8"/>
        <v>0</v>
      </c>
      <c r="W54" s="38">
        <f t="shared" si="8"/>
        <v>1</v>
      </c>
      <c r="X54" s="39">
        <f>I54/H54*100</f>
        <v>57.07060883096674</v>
      </c>
      <c r="Y54" s="39">
        <f>J54/H54*100</f>
        <v>57.07060883096674</v>
      </c>
      <c r="Z54" s="39">
        <f>K54/H54*100</f>
        <v>11.651429682941062</v>
      </c>
      <c r="AA54" s="38">
        <f>SUM(AA60:AA78)</f>
        <v>1139</v>
      </c>
      <c r="AB54" s="40">
        <f>AA54/H54*100</f>
        <v>22.155222719315308</v>
      </c>
    </row>
    <row r="55" spans="3:28" s="33" customFormat="1" ht="12.75">
      <c r="C55" s="34"/>
      <c r="D55" s="35"/>
      <c r="E55" s="36"/>
      <c r="F55" s="35"/>
      <c r="G55" s="37"/>
      <c r="H55" s="38"/>
      <c r="I55" s="38"/>
      <c r="J55" s="38"/>
      <c r="K55" s="38"/>
      <c r="L55" s="38"/>
      <c r="M55" s="38"/>
      <c r="N55" s="38"/>
      <c r="O55" s="38"/>
      <c r="P55" s="38"/>
      <c r="Q55" s="38"/>
      <c r="R55" s="38"/>
      <c r="S55" s="38"/>
      <c r="T55" s="38"/>
      <c r="U55" s="38"/>
      <c r="V55" s="38"/>
      <c r="W55" s="38"/>
      <c r="X55" s="39"/>
      <c r="Y55" s="39"/>
      <c r="Z55" s="39"/>
      <c r="AA55" s="38"/>
      <c r="AB55" s="40"/>
    </row>
    <row r="56" spans="2:28" s="33" customFormat="1" ht="12.75">
      <c r="B56" s="25"/>
      <c r="C56" s="26"/>
      <c r="D56" s="42"/>
      <c r="E56" s="42" t="s">
        <v>32</v>
      </c>
      <c r="F56" s="42"/>
      <c r="G56" s="27"/>
      <c r="H56" s="28">
        <f>I56+K56+L56+M56+N56+O56+P56+Q56+R56+S56</f>
        <v>58</v>
      </c>
      <c r="I56" s="43">
        <v>36</v>
      </c>
      <c r="J56" s="43">
        <v>36</v>
      </c>
      <c r="K56" s="43">
        <v>0</v>
      </c>
      <c r="L56" s="43">
        <v>22</v>
      </c>
      <c r="M56" s="43">
        <v>0</v>
      </c>
      <c r="N56" s="43">
        <v>0</v>
      </c>
      <c r="O56" s="43">
        <v>0</v>
      </c>
      <c r="P56" s="43">
        <v>0</v>
      </c>
      <c r="Q56" s="43">
        <v>0</v>
      </c>
      <c r="R56" s="43">
        <v>0</v>
      </c>
      <c r="S56" s="43">
        <v>0</v>
      </c>
      <c r="T56" s="28">
        <f>SUM(U56:V56)</f>
        <v>0</v>
      </c>
      <c r="U56" s="43">
        <v>0</v>
      </c>
      <c r="V56" s="43">
        <v>0</v>
      </c>
      <c r="W56" s="43">
        <v>0</v>
      </c>
      <c r="X56" s="30">
        <f>I56/H56*100</f>
        <v>62.06896551724138</v>
      </c>
      <c r="Y56" s="30">
        <f>J56/H56*100</f>
        <v>62.06896551724138</v>
      </c>
      <c r="Z56" s="30">
        <f>K56/H56*100</f>
        <v>0</v>
      </c>
      <c r="AA56" s="28">
        <f>N56+O56+T56+W56</f>
        <v>0</v>
      </c>
      <c r="AB56" s="31">
        <f>AA56/H56*100</f>
        <v>0</v>
      </c>
    </row>
    <row r="57" spans="2:28" s="33" customFormat="1" ht="12.75">
      <c r="B57" s="25"/>
      <c r="C57" s="26"/>
      <c r="D57" s="42"/>
      <c r="E57" s="42" t="s">
        <v>33</v>
      </c>
      <c r="F57" s="42"/>
      <c r="G57" s="27"/>
      <c r="H57" s="28">
        <f>I57+K57+L57+M57+N57+O57+P57+Q57+R57+S57</f>
        <v>3491</v>
      </c>
      <c r="I57" s="43">
        <v>1840</v>
      </c>
      <c r="J57" s="43">
        <v>1840</v>
      </c>
      <c r="K57" s="43">
        <v>343</v>
      </c>
      <c r="L57" s="43">
        <v>116</v>
      </c>
      <c r="M57" s="43">
        <v>55</v>
      </c>
      <c r="N57" s="43">
        <v>11</v>
      </c>
      <c r="O57" s="43">
        <v>958</v>
      </c>
      <c r="P57" s="43">
        <v>7</v>
      </c>
      <c r="Q57" s="43">
        <v>1</v>
      </c>
      <c r="R57" s="43">
        <v>160</v>
      </c>
      <c r="S57" s="43">
        <v>0</v>
      </c>
      <c r="T57" s="28">
        <f>SUM(U57:V57)</f>
        <v>0</v>
      </c>
      <c r="U57" s="43">
        <v>0</v>
      </c>
      <c r="V57" s="43">
        <v>0</v>
      </c>
      <c r="W57" s="43">
        <v>1</v>
      </c>
      <c r="X57" s="30">
        <f>I57/H57*100</f>
        <v>52.7069607562303</v>
      </c>
      <c r="Y57" s="30">
        <f>J57/H57*100</f>
        <v>52.7069607562303</v>
      </c>
      <c r="Z57" s="30">
        <f>K57/H57*100</f>
        <v>9.82526496705815</v>
      </c>
      <c r="AA57" s="28">
        <f>N57+O57+T57+W57</f>
        <v>970</v>
      </c>
      <c r="AB57" s="31">
        <f>AA57/H57*100</f>
        <v>27.785734746490974</v>
      </c>
    </row>
    <row r="58" spans="2:28" s="33" customFormat="1" ht="12.75">
      <c r="B58" s="25"/>
      <c r="C58" s="26"/>
      <c r="D58" s="42"/>
      <c r="E58" s="42" t="s">
        <v>34</v>
      </c>
      <c r="F58" s="42"/>
      <c r="G58" s="27"/>
      <c r="H58" s="28">
        <f>I58+K58+L58+M58+N58+O58+P58+Q58+R58+S58</f>
        <v>1592</v>
      </c>
      <c r="I58" s="43">
        <v>1058</v>
      </c>
      <c r="J58" s="43">
        <v>1058</v>
      </c>
      <c r="K58" s="43">
        <v>256</v>
      </c>
      <c r="L58" s="43">
        <v>30</v>
      </c>
      <c r="M58" s="43">
        <v>14</v>
      </c>
      <c r="N58" s="43">
        <v>6</v>
      </c>
      <c r="O58" s="43">
        <v>163</v>
      </c>
      <c r="P58" s="43">
        <v>1</v>
      </c>
      <c r="Q58" s="43">
        <v>6</v>
      </c>
      <c r="R58" s="43">
        <v>58</v>
      </c>
      <c r="S58" s="43">
        <v>0</v>
      </c>
      <c r="T58" s="28">
        <f>SUM(U58:V58)</f>
        <v>0</v>
      </c>
      <c r="U58" s="43">
        <v>0</v>
      </c>
      <c r="V58" s="43">
        <v>0</v>
      </c>
      <c r="W58" s="43">
        <v>0</v>
      </c>
      <c r="X58" s="30">
        <f>I58/H58*100</f>
        <v>66.4572864321608</v>
      </c>
      <c r="Y58" s="30">
        <f>J58/H58*100</f>
        <v>66.4572864321608</v>
      </c>
      <c r="Z58" s="30">
        <f>K58/H58*100</f>
        <v>16.08040201005025</v>
      </c>
      <c r="AA58" s="28">
        <f>N58+O58+T58+W58</f>
        <v>169</v>
      </c>
      <c r="AB58" s="31">
        <f>AA58/H58*100</f>
        <v>10.615577889447236</v>
      </c>
    </row>
    <row r="59" spans="2:28" s="33" customFormat="1" ht="12.75">
      <c r="B59" s="25"/>
      <c r="C59" s="26"/>
      <c r="D59" s="44"/>
      <c r="E59" s="42"/>
      <c r="F59" s="44"/>
      <c r="G59" s="27"/>
      <c r="H59" s="28"/>
      <c r="I59" s="28"/>
      <c r="J59" s="28"/>
      <c r="K59" s="28"/>
      <c r="L59" s="28"/>
      <c r="M59" s="28"/>
      <c r="N59" s="28"/>
      <c r="O59" s="28"/>
      <c r="P59" s="28"/>
      <c r="Q59" s="28"/>
      <c r="R59" s="28"/>
      <c r="S59" s="28"/>
      <c r="T59" s="28"/>
      <c r="U59" s="28"/>
      <c r="V59" s="28"/>
      <c r="W59" s="28"/>
      <c r="X59" s="30"/>
      <c r="Y59" s="30"/>
      <c r="Z59" s="30"/>
      <c r="AA59" s="28"/>
      <c r="AB59" s="31"/>
    </row>
    <row r="60" spans="2:28" s="33" customFormat="1" ht="12.75">
      <c r="B60" s="25"/>
      <c r="C60" s="26"/>
      <c r="D60" s="146" t="s">
        <v>35</v>
      </c>
      <c r="E60" s="146"/>
      <c r="F60" s="146"/>
      <c r="G60" s="27"/>
      <c r="H60" s="28">
        <f aca="true" t="shared" si="9" ref="H60:H78">I60+K60+L60+M60+N60+O60+P60+Q60+R60+S60</f>
        <v>2839</v>
      </c>
      <c r="I60" s="43">
        <v>1837</v>
      </c>
      <c r="J60" s="43">
        <v>1837</v>
      </c>
      <c r="K60" s="43">
        <v>262</v>
      </c>
      <c r="L60" s="43">
        <v>119</v>
      </c>
      <c r="M60" s="43">
        <v>33</v>
      </c>
      <c r="N60" s="43">
        <v>4</v>
      </c>
      <c r="O60" s="43">
        <v>428</v>
      </c>
      <c r="P60" s="43">
        <v>5</v>
      </c>
      <c r="Q60" s="43">
        <v>2</v>
      </c>
      <c r="R60" s="43">
        <v>149</v>
      </c>
      <c r="S60" s="43">
        <v>0</v>
      </c>
      <c r="T60" s="28">
        <f aca="true" t="shared" si="10" ref="T60:T78">SUM(U60:V60)</f>
        <v>0</v>
      </c>
      <c r="U60" s="43">
        <v>0</v>
      </c>
      <c r="V60" s="43">
        <v>0</v>
      </c>
      <c r="W60" s="43">
        <v>1</v>
      </c>
      <c r="X60" s="30">
        <f aca="true" t="shared" si="11" ref="X60:X78">I60/H60*100</f>
        <v>64.70588235294117</v>
      </c>
      <c r="Y60" s="30">
        <f aca="true" t="shared" si="12" ref="Y60:Y78">J60/H60*100</f>
        <v>64.70588235294117</v>
      </c>
      <c r="Z60" s="30">
        <f aca="true" t="shared" si="13" ref="Z60:Z78">K60/H60*100</f>
        <v>9.228601620288835</v>
      </c>
      <c r="AA60" s="28">
        <f aca="true" t="shared" si="14" ref="AA60:AA78">N60+O60+T60+W60</f>
        <v>433</v>
      </c>
      <c r="AB60" s="31">
        <f aca="true" t="shared" si="15" ref="AB60:AB78">AA60/H60*100</f>
        <v>15.251849242691087</v>
      </c>
    </row>
    <row r="61" spans="2:28" s="33" customFormat="1" ht="12.75">
      <c r="B61" s="25"/>
      <c r="C61" s="26"/>
      <c r="D61" s="146" t="s">
        <v>36</v>
      </c>
      <c r="E61" s="146"/>
      <c r="F61" s="146"/>
      <c r="G61" s="27"/>
      <c r="H61" s="28">
        <f t="shared" si="9"/>
        <v>273</v>
      </c>
      <c r="I61" s="43">
        <v>153</v>
      </c>
      <c r="J61" s="43">
        <v>153</v>
      </c>
      <c r="K61" s="43">
        <v>26</v>
      </c>
      <c r="L61" s="43">
        <v>12</v>
      </c>
      <c r="M61" s="43">
        <v>2</v>
      </c>
      <c r="N61" s="43">
        <v>1</v>
      </c>
      <c r="O61" s="43">
        <v>71</v>
      </c>
      <c r="P61" s="43">
        <v>0</v>
      </c>
      <c r="Q61" s="43">
        <v>0</v>
      </c>
      <c r="R61" s="43">
        <v>8</v>
      </c>
      <c r="S61" s="43">
        <v>0</v>
      </c>
      <c r="T61" s="28">
        <f t="shared" si="10"/>
        <v>0</v>
      </c>
      <c r="U61" s="43">
        <v>0</v>
      </c>
      <c r="V61" s="43">
        <v>0</v>
      </c>
      <c r="W61" s="43">
        <v>0</v>
      </c>
      <c r="X61" s="30">
        <f t="shared" si="11"/>
        <v>56.043956043956044</v>
      </c>
      <c r="Y61" s="30">
        <f t="shared" si="12"/>
        <v>56.043956043956044</v>
      </c>
      <c r="Z61" s="30">
        <f t="shared" si="13"/>
        <v>9.523809523809524</v>
      </c>
      <c r="AA61" s="28">
        <f t="shared" si="14"/>
        <v>72</v>
      </c>
      <c r="AB61" s="31">
        <f t="shared" si="15"/>
        <v>26.373626373626376</v>
      </c>
    </row>
    <row r="62" spans="2:28" s="33" customFormat="1" ht="12.75">
      <c r="B62" s="25"/>
      <c r="C62" s="26"/>
      <c r="D62" s="146" t="s">
        <v>37</v>
      </c>
      <c r="E62" s="146"/>
      <c r="F62" s="146"/>
      <c r="G62" s="27"/>
      <c r="H62" s="28">
        <f t="shared" si="9"/>
        <v>726</v>
      </c>
      <c r="I62" s="43">
        <v>387</v>
      </c>
      <c r="J62" s="43">
        <v>387</v>
      </c>
      <c r="K62" s="43">
        <v>61</v>
      </c>
      <c r="L62" s="43">
        <v>31</v>
      </c>
      <c r="M62" s="43">
        <v>3</v>
      </c>
      <c r="N62" s="43">
        <v>3</v>
      </c>
      <c r="O62" s="43">
        <v>217</v>
      </c>
      <c r="P62" s="43">
        <v>1</v>
      </c>
      <c r="Q62" s="43">
        <v>5</v>
      </c>
      <c r="R62" s="43">
        <v>18</v>
      </c>
      <c r="S62" s="43">
        <v>0</v>
      </c>
      <c r="T62" s="28">
        <f t="shared" si="10"/>
        <v>0</v>
      </c>
      <c r="U62" s="43">
        <v>0</v>
      </c>
      <c r="V62" s="43">
        <v>0</v>
      </c>
      <c r="W62" s="43">
        <v>0</v>
      </c>
      <c r="X62" s="30">
        <f t="shared" si="11"/>
        <v>53.30578512396694</v>
      </c>
      <c r="Y62" s="30">
        <f t="shared" si="12"/>
        <v>53.30578512396694</v>
      </c>
      <c r="Z62" s="30">
        <f t="shared" si="13"/>
        <v>8.402203856749312</v>
      </c>
      <c r="AA62" s="28">
        <f t="shared" si="14"/>
        <v>220</v>
      </c>
      <c r="AB62" s="31">
        <f t="shared" si="15"/>
        <v>30.303030303030305</v>
      </c>
    </row>
    <row r="63" spans="2:28" s="33" customFormat="1" ht="12.75">
      <c r="B63" s="25"/>
      <c r="C63" s="26"/>
      <c r="D63" s="146" t="s">
        <v>38</v>
      </c>
      <c r="E63" s="146"/>
      <c r="F63" s="146"/>
      <c r="G63" s="27"/>
      <c r="H63" s="28">
        <f t="shared" si="9"/>
        <v>229</v>
      </c>
      <c r="I63" s="43">
        <v>88</v>
      </c>
      <c r="J63" s="43">
        <v>88</v>
      </c>
      <c r="K63" s="43">
        <v>84</v>
      </c>
      <c r="L63" s="43">
        <v>2</v>
      </c>
      <c r="M63" s="43">
        <v>2</v>
      </c>
      <c r="N63" s="43">
        <v>5</v>
      </c>
      <c r="O63" s="43">
        <v>43</v>
      </c>
      <c r="P63" s="43">
        <v>1</v>
      </c>
      <c r="Q63" s="43">
        <v>0</v>
      </c>
      <c r="R63" s="43">
        <v>4</v>
      </c>
      <c r="S63" s="43">
        <v>0</v>
      </c>
      <c r="T63" s="28">
        <f t="shared" si="10"/>
        <v>0</v>
      </c>
      <c r="U63" s="43">
        <v>0</v>
      </c>
      <c r="V63" s="43">
        <v>0</v>
      </c>
      <c r="W63" s="43">
        <v>0</v>
      </c>
      <c r="X63" s="30">
        <f t="shared" si="11"/>
        <v>38.427947598253276</v>
      </c>
      <c r="Y63" s="30">
        <f t="shared" si="12"/>
        <v>38.427947598253276</v>
      </c>
      <c r="Z63" s="30">
        <f t="shared" si="13"/>
        <v>36.681222707423586</v>
      </c>
      <c r="AA63" s="28">
        <f t="shared" si="14"/>
        <v>48</v>
      </c>
      <c r="AB63" s="31">
        <f t="shared" si="15"/>
        <v>20.96069868995633</v>
      </c>
    </row>
    <row r="64" spans="2:28" s="33" customFormat="1" ht="12.75">
      <c r="B64" s="25"/>
      <c r="C64" s="26"/>
      <c r="D64" s="146" t="s">
        <v>39</v>
      </c>
      <c r="E64" s="146"/>
      <c r="F64" s="146"/>
      <c r="G64" s="27"/>
      <c r="H64" s="28">
        <f t="shared" si="9"/>
        <v>56</v>
      </c>
      <c r="I64" s="43">
        <v>33</v>
      </c>
      <c r="J64" s="43">
        <v>33</v>
      </c>
      <c r="K64" s="43">
        <v>13</v>
      </c>
      <c r="L64" s="43">
        <v>0</v>
      </c>
      <c r="M64" s="43">
        <v>0</v>
      </c>
      <c r="N64" s="43">
        <v>0</v>
      </c>
      <c r="O64" s="43">
        <v>10</v>
      </c>
      <c r="P64" s="43">
        <v>0</v>
      </c>
      <c r="Q64" s="43">
        <v>0</v>
      </c>
      <c r="R64" s="43">
        <v>0</v>
      </c>
      <c r="S64" s="43">
        <v>0</v>
      </c>
      <c r="T64" s="28">
        <f t="shared" si="10"/>
        <v>0</v>
      </c>
      <c r="U64" s="43">
        <v>0</v>
      </c>
      <c r="V64" s="43">
        <v>0</v>
      </c>
      <c r="W64" s="43">
        <v>0</v>
      </c>
      <c r="X64" s="30">
        <f t="shared" si="11"/>
        <v>58.92857142857143</v>
      </c>
      <c r="Y64" s="30">
        <f t="shared" si="12"/>
        <v>58.92857142857143</v>
      </c>
      <c r="Z64" s="30">
        <f t="shared" si="13"/>
        <v>23.214285714285715</v>
      </c>
      <c r="AA64" s="28">
        <f t="shared" si="14"/>
        <v>10</v>
      </c>
      <c r="AB64" s="31">
        <f t="shared" si="15"/>
        <v>17.857142857142858</v>
      </c>
    </row>
    <row r="65" spans="2:28" s="54" customFormat="1" ht="18">
      <c r="B65" s="25"/>
      <c r="C65" s="26"/>
      <c r="D65" s="146" t="s">
        <v>40</v>
      </c>
      <c r="E65" s="146"/>
      <c r="F65" s="146"/>
      <c r="G65" s="27"/>
      <c r="H65" s="28">
        <f t="shared" si="9"/>
        <v>143</v>
      </c>
      <c r="I65" s="43">
        <v>61</v>
      </c>
      <c r="J65" s="43">
        <v>61</v>
      </c>
      <c r="K65" s="43">
        <v>23</v>
      </c>
      <c r="L65" s="43">
        <v>1</v>
      </c>
      <c r="M65" s="43">
        <v>1</v>
      </c>
      <c r="N65" s="43">
        <v>0</v>
      </c>
      <c r="O65" s="43">
        <v>55</v>
      </c>
      <c r="P65" s="43">
        <v>1</v>
      </c>
      <c r="Q65" s="43">
        <v>0</v>
      </c>
      <c r="R65" s="43">
        <v>1</v>
      </c>
      <c r="S65" s="43">
        <v>0</v>
      </c>
      <c r="T65" s="28">
        <f t="shared" si="10"/>
        <v>0</v>
      </c>
      <c r="U65" s="43">
        <v>0</v>
      </c>
      <c r="V65" s="43">
        <v>0</v>
      </c>
      <c r="W65" s="43">
        <v>0</v>
      </c>
      <c r="X65" s="30">
        <f t="shared" si="11"/>
        <v>42.65734265734265</v>
      </c>
      <c r="Y65" s="30">
        <f t="shared" si="12"/>
        <v>42.65734265734265</v>
      </c>
      <c r="Z65" s="30">
        <f t="shared" si="13"/>
        <v>16.083916083916083</v>
      </c>
      <c r="AA65" s="28">
        <f t="shared" si="14"/>
        <v>55</v>
      </c>
      <c r="AB65" s="31">
        <f t="shared" si="15"/>
        <v>38.46153846153847</v>
      </c>
    </row>
    <row r="66" spans="2:28" s="54" customFormat="1" ht="18">
      <c r="B66" s="25"/>
      <c r="C66" s="26"/>
      <c r="D66" s="146" t="s">
        <v>41</v>
      </c>
      <c r="E66" s="146"/>
      <c r="F66" s="146"/>
      <c r="G66" s="27"/>
      <c r="H66" s="28">
        <f t="shared" si="9"/>
        <v>181</v>
      </c>
      <c r="I66" s="43">
        <v>90</v>
      </c>
      <c r="J66" s="43">
        <v>90</v>
      </c>
      <c r="K66" s="43">
        <v>11</v>
      </c>
      <c r="L66" s="43">
        <v>0</v>
      </c>
      <c r="M66" s="43">
        <v>3</v>
      </c>
      <c r="N66" s="43">
        <v>0</v>
      </c>
      <c r="O66" s="43">
        <v>66</v>
      </c>
      <c r="P66" s="43">
        <v>0</v>
      </c>
      <c r="Q66" s="43">
        <v>0</v>
      </c>
      <c r="R66" s="43">
        <v>11</v>
      </c>
      <c r="S66" s="43">
        <v>0</v>
      </c>
      <c r="T66" s="28">
        <f t="shared" si="10"/>
        <v>0</v>
      </c>
      <c r="U66" s="43">
        <v>0</v>
      </c>
      <c r="V66" s="43">
        <v>0</v>
      </c>
      <c r="W66" s="43">
        <v>0</v>
      </c>
      <c r="X66" s="30">
        <f t="shared" si="11"/>
        <v>49.72375690607735</v>
      </c>
      <c r="Y66" s="30">
        <f t="shared" si="12"/>
        <v>49.72375690607735</v>
      </c>
      <c r="Z66" s="30">
        <f t="shared" si="13"/>
        <v>6.077348066298343</v>
      </c>
      <c r="AA66" s="28">
        <f t="shared" si="14"/>
        <v>66</v>
      </c>
      <c r="AB66" s="31">
        <f t="shared" si="15"/>
        <v>36.46408839779006</v>
      </c>
    </row>
    <row r="67" spans="2:28" s="54" customFormat="1" ht="18">
      <c r="B67" s="25"/>
      <c r="C67" s="26"/>
      <c r="D67" s="146" t="s">
        <v>42</v>
      </c>
      <c r="E67" s="146"/>
      <c r="F67" s="146"/>
      <c r="G67" s="27"/>
      <c r="H67" s="28">
        <f t="shared" si="9"/>
        <v>0</v>
      </c>
      <c r="I67" s="43">
        <v>0</v>
      </c>
      <c r="J67" s="43">
        <v>0</v>
      </c>
      <c r="K67" s="43">
        <v>0</v>
      </c>
      <c r="L67" s="43">
        <v>0</v>
      </c>
      <c r="M67" s="43">
        <v>0</v>
      </c>
      <c r="N67" s="43">
        <v>0</v>
      </c>
      <c r="O67" s="43">
        <v>0</v>
      </c>
      <c r="P67" s="43">
        <v>0</v>
      </c>
      <c r="Q67" s="43">
        <v>0</v>
      </c>
      <c r="R67" s="43">
        <v>0</v>
      </c>
      <c r="S67" s="43">
        <v>0</v>
      </c>
      <c r="T67" s="28">
        <f t="shared" si="10"/>
        <v>0</v>
      </c>
      <c r="U67" s="43">
        <v>0</v>
      </c>
      <c r="V67" s="43">
        <v>0</v>
      </c>
      <c r="W67" s="43">
        <v>0</v>
      </c>
      <c r="X67" s="30">
        <v>0</v>
      </c>
      <c r="Y67" s="30">
        <v>0</v>
      </c>
      <c r="Z67" s="30">
        <v>0</v>
      </c>
      <c r="AA67" s="28">
        <v>0</v>
      </c>
      <c r="AB67" s="31">
        <v>0</v>
      </c>
    </row>
    <row r="68" spans="2:28" s="54" customFormat="1" ht="18">
      <c r="B68" s="25"/>
      <c r="C68" s="26"/>
      <c r="D68" s="146" t="s">
        <v>43</v>
      </c>
      <c r="E68" s="146"/>
      <c r="F68" s="146"/>
      <c r="G68" s="27"/>
      <c r="H68" s="28">
        <f t="shared" si="9"/>
        <v>227</v>
      </c>
      <c r="I68" s="43">
        <v>69</v>
      </c>
      <c r="J68" s="43">
        <v>69</v>
      </c>
      <c r="K68" s="43">
        <v>53</v>
      </c>
      <c r="L68" s="43">
        <v>1</v>
      </c>
      <c r="M68" s="43">
        <v>6</v>
      </c>
      <c r="N68" s="43">
        <v>1</v>
      </c>
      <c r="O68" s="43">
        <v>90</v>
      </c>
      <c r="P68" s="43">
        <v>0</v>
      </c>
      <c r="Q68" s="43">
        <v>0</v>
      </c>
      <c r="R68" s="43">
        <v>7</v>
      </c>
      <c r="S68" s="43">
        <v>0</v>
      </c>
      <c r="T68" s="28">
        <f t="shared" si="10"/>
        <v>0</v>
      </c>
      <c r="U68" s="43">
        <v>0</v>
      </c>
      <c r="V68" s="43">
        <v>0</v>
      </c>
      <c r="W68" s="43">
        <v>0</v>
      </c>
      <c r="X68" s="30">
        <f t="shared" si="11"/>
        <v>30.396475770925107</v>
      </c>
      <c r="Y68" s="30">
        <f t="shared" si="12"/>
        <v>30.396475770925107</v>
      </c>
      <c r="Z68" s="30">
        <f t="shared" si="13"/>
        <v>23.348017621145374</v>
      </c>
      <c r="AA68" s="28">
        <f t="shared" si="14"/>
        <v>91</v>
      </c>
      <c r="AB68" s="31">
        <f t="shared" si="15"/>
        <v>40.08810572687225</v>
      </c>
    </row>
    <row r="69" spans="2:28" s="54" customFormat="1" ht="18">
      <c r="B69" s="25"/>
      <c r="C69" s="26"/>
      <c r="D69" s="146" t="s">
        <v>44</v>
      </c>
      <c r="E69" s="146"/>
      <c r="F69" s="146"/>
      <c r="G69" s="27"/>
      <c r="H69" s="28">
        <f t="shared" si="9"/>
        <v>86</v>
      </c>
      <c r="I69" s="43">
        <v>26</v>
      </c>
      <c r="J69" s="43">
        <v>26</v>
      </c>
      <c r="K69" s="43">
        <v>20</v>
      </c>
      <c r="L69" s="43">
        <v>0</v>
      </c>
      <c r="M69" s="43">
        <v>0</v>
      </c>
      <c r="N69" s="43">
        <v>0</v>
      </c>
      <c r="O69" s="43">
        <v>38</v>
      </c>
      <c r="P69" s="43">
        <v>0</v>
      </c>
      <c r="Q69" s="43">
        <v>0</v>
      </c>
      <c r="R69" s="43">
        <v>2</v>
      </c>
      <c r="S69" s="43">
        <v>0</v>
      </c>
      <c r="T69" s="28">
        <f t="shared" si="10"/>
        <v>0</v>
      </c>
      <c r="U69" s="43">
        <v>0</v>
      </c>
      <c r="V69" s="43">
        <v>0</v>
      </c>
      <c r="W69" s="43">
        <v>0</v>
      </c>
      <c r="X69" s="30">
        <f t="shared" si="11"/>
        <v>30.23255813953488</v>
      </c>
      <c r="Y69" s="30">
        <f t="shared" si="12"/>
        <v>30.23255813953488</v>
      </c>
      <c r="Z69" s="30">
        <f t="shared" si="13"/>
        <v>23.25581395348837</v>
      </c>
      <c r="AA69" s="28">
        <f t="shared" si="14"/>
        <v>38</v>
      </c>
      <c r="AB69" s="31">
        <f t="shared" si="15"/>
        <v>44.18604651162791</v>
      </c>
    </row>
    <row r="70" spans="2:28" s="54" customFormat="1" ht="18">
      <c r="B70" s="25"/>
      <c r="C70" s="26"/>
      <c r="D70" s="145" t="s">
        <v>45</v>
      </c>
      <c r="E70" s="145"/>
      <c r="F70" s="145"/>
      <c r="G70" s="27"/>
      <c r="H70" s="28">
        <f t="shared" si="9"/>
        <v>131</v>
      </c>
      <c r="I70" s="43">
        <v>115</v>
      </c>
      <c r="J70" s="43">
        <v>115</v>
      </c>
      <c r="K70" s="43">
        <v>4</v>
      </c>
      <c r="L70" s="43">
        <v>1</v>
      </c>
      <c r="M70" s="43">
        <v>1</v>
      </c>
      <c r="N70" s="43">
        <v>0</v>
      </c>
      <c r="O70" s="43">
        <v>1</v>
      </c>
      <c r="P70" s="43">
        <v>0</v>
      </c>
      <c r="Q70" s="43">
        <v>0</v>
      </c>
      <c r="R70" s="43">
        <v>9</v>
      </c>
      <c r="S70" s="43">
        <v>0</v>
      </c>
      <c r="T70" s="28">
        <f t="shared" si="10"/>
        <v>0</v>
      </c>
      <c r="U70" s="43">
        <v>0</v>
      </c>
      <c r="V70" s="43">
        <v>0</v>
      </c>
      <c r="W70" s="43">
        <v>0</v>
      </c>
      <c r="X70" s="30">
        <f t="shared" si="11"/>
        <v>87.78625954198473</v>
      </c>
      <c r="Y70" s="30">
        <f t="shared" si="12"/>
        <v>87.78625954198473</v>
      </c>
      <c r="Z70" s="30">
        <f t="shared" si="13"/>
        <v>3.0534351145038165</v>
      </c>
      <c r="AA70" s="28">
        <f t="shared" si="14"/>
        <v>1</v>
      </c>
      <c r="AB70" s="31">
        <f t="shared" si="15"/>
        <v>0.7633587786259541</v>
      </c>
    </row>
    <row r="71" spans="2:28" s="54" customFormat="1" ht="18">
      <c r="B71" s="25"/>
      <c r="C71" s="26"/>
      <c r="D71" s="146" t="s">
        <v>46</v>
      </c>
      <c r="E71" s="146"/>
      <c r="F71" s="45"/>
      <c r="G71" s="27"/>
      <c r="H71" s="28">
        <f t="shared" si="9"/>
        <v>0</v>
      </c>
      <c r="I71" s="43">
        <v>0</v>
      </c>
      <c r="J71" s="43">
        <v>0</v>
      </c>
      <c r="K71" s="43">
        <v>0</v>
      </c>
      <c r="L71" s="43">
        <v>0</v>
      </c>
      <c r="M71" s="43">
        <v>0</v>
      </c>
      <c r="N71" s="43">
        <v>0</v>
      </c>
      <c r="O71" s="43">
        <v>0</v>
      </c>
      <c r="P71" s="43">
        <v>0</v>
      </c>
      <c r="Q71" s="43">
        <v>0</v>
      </c>
      <c r="R71" s="43">
        <v>0</v>
      </c>
      <c r="S71" s="43">
        <v>0</v>
      </c>
      <c r="T71" s="28">
        <f t="shared" si="10"/>
        <v>0</v>
      </c>
      <c r="U71" s="43">
        <v>0</v>
      </c>
      <c r="V71" s="43">
        <v>0</v>
      </c>
      <c r="W71" s="43">
        <v>0</v>
      </c>
      <c r="X71" s="30">
        <v>0</v>
      </c>
      <c r="Y71" s="30">
        <v>0</v>
      </c>
      <c r="Z71" s="30">
        <v>0</v>
      </c>
      <c r="AA71" s="28">
        <v>0</v>
      </c>
      <c r="AB71" s="31">
        <v>0</v>
      </c>
    </row>
    <row r="72" spans="2:28" s="54" customFormat="1" ht="18">
      <c r="B72" s="25"/>
      <c r="C72" s="26"/>
      <c r="D72" s="146" t="s">
        <v>47</v>
      </c>
      <c r="E72" s="146"/>
      <c r="F72" s="146"/>
      <c r="G72" s="27"/>
      <c r="H72" s="28">
        <f t="shared" si="9"/>
        <v>81</v>
      </c>
      <c r="I72" s="43">
        <v>21</v>
      </c>
      <c r="J72" s="43">
        <v>21</v>
      </c>
      <c r="K72" s="43">
        <v>15</v>
      </c>
      <c r="L72" s="43">
        <v>0</v>
      </c>
      <c r="M72" s="43">
        <v>4</v>
      </c>
      <c r="N72" s="43">
        <v>2</v>
      </c>
      <c r="O72" s="43">
        <v>37</v>
      </c>
      <c r="P72" s="43">
        <v>0</v>
      </c>
      <c r="Q72" s="43">
        <v>0</v>
      </c>
      <c r="R72" s="43">
        <v>2</v>
      </c>
      <c r="S72" s="43">
        <v>0</v>
      </c>
      <c r="T72" s="28">
        <f t="shared" si="10"/>
        <v>0</v>
      </c>
      <c r="U72" s="43">
        <v>0</v>
      </c>
      <c r="V72" s="43">
        <v>0</v>
      </c>
      <c r="W72" s="43">
        <v>0</v>
      </c>
      <c r="X72" s="30">
        <f t="shared" si="11"/>
        <v>25.925925925925924</v>
      </c>
      <c r="Y72" s="30">
        <f t="shared" si="12"/>
        <v>25.925925925925924</v>
      </c>
      <c r="Z72" s="30">
        <f t="shared" si="13"/>
        <v>18.51851851851852</v>
      </c>
      <c r="AA72" s="28">
        <f t="shared" si="14"/>
        <v>39</v>
      </c>
      <c r="AB72" s="31">
        <f t="shared" si="15"/>
        <v>48.148148148148145</v>
      </c>
    </row>
    <row r="73" spans="2:28" s="54" customFormat="1" ht="18">
      <c r="B73" s="25"/>
      <c r="C73" s="26"/>
      <c r="D73" s="146" t="s">
        <v>48</v>
      </c>
      <c r="E73" s="146"/>
      <c r="F73" s="146"/>
      <c r="G73" s="27"/>
      <c r="H73" s="28">
        <f t="shared" si="9"/>
        <v>44</v>
      </c>
      <c r="I73" s="43">
        <v>3</v>
      </c>
      <c r="J73" s="43">
        <v>3</v>
      </c>
      <c r="K73" s="43">
        <v>6</v>
      </c>
      <c r="L73" s="43">
        <v>0</v>
      </c>
      <c r="M73" s="43">
        <v>2</v>
      </c>
      <c r="N73" s="43">
        <v>0</v>
      </c>
      <c r="O73" s="43">
        <v>29</v>
      </c>
      <c r="P73" s="43">
        <v>0</v>
      </c>
      <c r="Q73" s="43">
        <v>0</v>
      </c>
      <c r="R73" s="43">
        <v>4</v>
      </c>
      <c r="S73" s="43">
        <v>0</v>
      </c>
      <c r="T73" s="28">
        <f t="shared" si="10"/>
        <v>0</v>
      </c>
      <c r="U73" s="43">
        <v>0</v>
      </c>
      <c r="V73" s="43">
        <v>0</v>
      </c>
      <c r="W73" s="43">
        <v>0</v>
      </c>
      <c r="X73" s="30">
        <f t="shared" si="11"/>
        <v>6.8181818181818175</v>
      </c>
      <c r="Y73" s="30">
        <f t="shared" si="12"/>
        <v>6.8181818181818175</v>
      </c>
      <c r="Z73" s="30">
        <f t="shared" si="13"/>
        <v>13.636363636363635</v>
      </c>
      <c r="AA73" s="28">
        <f t="shared" si="14"/>
        <v>29</v>
      </c>
      <c r="AB73" s="31">
        <f t="shared" si="15"/>
        <v>65.9090909090909</v>
      </c>
    </row>
    <row r="74" spans="2:28" s="54" customFormat="1" ht="18">
      <c r="B74" s="25"/>
      <c r="C74" s="26"/>
      <c r="D74" s="146" t="s">
        <v>49</v>
      </c>
      <c r="E74" s="146"/>
      <c r="F74" s="45"/>
      <c r="G74" s="27"/>
      <c r="H74" s="28">
        <f t="shared" si="9"/>
        <v>16</v>
      </c>
      <c r="I74" s="43">
        <v>3</v>
      </c>
      <c r="J74" s="43">
        <v>3</v>
      </c>
      <c r="K74" s="43">
        <v>4</v>
      </c>
      <c r="L74" s="43">
        <v>0</v>
      </c>
      <c r="M74" s="43">
        <v>1</v>
      </c>
      <c r="N74" s="43">
        <v>1</v>
      </c>
      <c r="O74" s="43">
        <v>6</v>
      </c>
      <c r="P74" s="43">
        <v>0</v>
      </c>
      <c r="Q74" s="43">
        <v>0</v>
      </c>
      <c r="R74" s="43">
        <v>1</v>
      </c>
      <c r="S74" s="43">
        <v>0</v>
      </c>
      <c r="T74" s="28">
        <f t="shared" si="10"/>
        <v>0</v>
      </c>
      <c r="U74" s="43">
        <v>0</v>
      </c>
      <c r="V74" s="43">
        <v>0</v>
      </c>
      <c r="W74" s="43">
        <v>0</v>
      </c>
      <c r="X74" s="30">
        <f t="shared" si="11"/>
        <v>18.75</v>
      </c>
      <c r="Y74" s="30">
        <f t="shared" si="12"/>
        <v>18.75</v>
      </c>
      <c r="Z74" s="30">
        <f t="shared" si="13"/>
        <v>25</v>
      </c>
      <c r="AA74" s="28">
        <f t="shared" si="14"/>
        <v>7</v>
      </c>
      <c r="AB74" s="31">
        <f t="shared" si="15"/>
        <v>43.75</v>
      </c>
    </row>
    <row r="75" spans="2:28" s="54" customFormat="1" ht="18">
      <c r="B75" s="25"/>
      <c r="C75" s="26"/>
      <c r="D75" s="145" t="s">
        <v>50</v>
      </c>
      <c r="E75" s="145"/>
      <c r="F75" s="145"/>
      <c r="G75" s="27"/>
      <c r="H75" s="28">
        <f t="shared" si="9"/>
        <v>15</v>
      </c>
      <c r="I75" s="43">
        <v>2</v>
      </c>
      <c r="J75" s="43">
        <v>2</v>
      </c>
      <c r="K75" s="43">
        <v>1</v>
      </c>
      <c r="L75" s="43">
        <v>0</v>
      </c>
      <c r="M75" s="43">
        <v>3</v>
      </c>
      <c r="N75" s="43">
        <v>0</v>
      </c>
      <c r="O75" s="43">
        <v>9</v>
      </c>
      <c r="P75" s="43">
        <v>0</v>
      </c>
      <c r="Q75" s="43">
        <v>0</v>
      </c>
      <c r="R75" s="43">
        <v>0</v>
      </c>
      <c r="S75" s="43">
        <v>0</v>
      </c>
      <c r="T75" s="28">
        <f t="shared" si="10"/>
        <v>0</v>
      </c>
      <c r="U75" s="43">
        <v>0</v>
      </c>
      <c r="V75" s="43">
        <v>0</v>
      </c>
      <c r="W75" s="43">
        <v>0</v>
      </c>
      <c r="X75" s="30">
        <f t="shared" si="11"/>
        <v>13.333333333333334</v>
      </c>
      <c r="Y75" s="30">
        <f t="shared" si="12"/>
        <v>13.333333333333334</v>
      </c>
      <c r="Z75" s="30">
        <f t="shared" si="13"/>
        <v>6.666666666666667</v>
      </c>
      <c r="AA75" s="28">
        <f t="shared" si="14"/>
        <v>9</v>
      </c>
      <c r="AB75" s="31">
        <f t="shared" si="15"/>
        <v>60</v>
      </c>
    </row>
    <row r="76" spans="2:28" s="54" customFormat="1" ht="18">
      <c r="B76" s="25"/>
      <c r="C76" s="26"/>
      <c r="D76" s="145" t="s">
        <v>51</v>
      </c>
      <c r="E76" s="145"/>
      <c r="F76" s="145"/>
      <c r="G76" s="27"/>
      <c r="H76" s="28">
        <f t="shared" si="9"/>
        <v>40</v>
      </c>
      <c r="I76" s="43">
        <v>26</v>
      </c>
      <c r="J76" s="43">
        <v>26</v>
      </c>
      <c r="K76" s="43">
        <v>9</v>
      </c>
      <c r="L76" s="43">
        <v>0</v>
      </c>
      <c r="M76" s="43">
        <v>1</v>
      </c>
      <c r="N76" s="43">
        <v>0</v>
      </c>
      <c r="O76" s="43">
        <v>4</v>
      </c>
      <c r="P76" s="43">
        <v>0</v>
      </c>
      <c r="Q76" s="43">
        <v>0</v>
      </c>
      <c r="R76" s="43">
        <v>0</v>
      </c>
      <c r="S76" s="43">
        <v>0</v>
      </c>
      <c r="T76" s="28">
        <f t="shared" si="10"/>
        <v>0</v>
      </c>
      <c r="U76" s="43">
        <v>0</v>
      </c>
      <c r="V76" s="43">
        <v>0</v>
      </c>
      <c r="W76" s="43">
        <v>0</v>
      </c>
      <c r="X76" s="30">
        <f t="shared" si="11"/>
        <v>65</v>
      </c>
      <c r="Y76" s="30">
        <f t="shared" si="12"/>
        <v>65</v>
      </c>
      <c r="Z76" s="30">
        <f t="shared" si="13"/>
        <v>22.5</v>
      </c>
      <c r="AA76" s="28">
        <f t="shared" si="14"/>
        <v>4</v>
      </c>
      <c r="AB76" s="31">
        <f t="shared" si="15"/>
        <v>10</v>
      </c>
    </row>
    <row r="77" spans="2:28" s="54" customFormat="1" ht="18">
      <c r="B77" s="25"/>
      <c r="C77" s="26"/>
      <c r="D77" s="146" t="s">
        <v>52</v>
      </c>
      <c r="E77" s="146"/>
      <c r="F77" s="146"/>
      <c r="G77" s="27"/>
      <c r="H77" s="28">
        <f t="shared" si="9"/>
        <v>16</v>
      </c>
      <c r="I77" s="43">
        <v>6</v>
      </c>
      <c r="J77" s="43">
        <v>6</v>
      </c>
      <c r="K77" s="43">
        <v>3</v>
      </c>
      <c r="L77" s="43">
        <v>0</v>
      </c>
      <c r="M77" s="43">
        <v>2</v>
      </c>
      <c r="N77" s="43">
        <v>0</v>
      </c>
      <c r="O77" s="43">
        <v>4</v>
      </c>
      <c r="P77" s="43">
        <v>0</v>
      </c>
      <c r="Q77" s="43">
        <v>0</v>
      </c>
      <c r="R77" s="43">
        <v>1</v>
      </c>
      <c r="S77" s="43">
        <v>0</v>
      </c>
      <c r="T77" s="28">
        <f t="shared" si="10"/>
        <v>0</v>
      </c>
      <c r="U77" s="43">
        <v>0</v>
      </c>
      <c r="V77" s="43">
        <v>0</v>
      </c>
      <c r="W77" s="43">
        <v>0</v>
      </c>
      <c r="X77" s="30">
        <f t="shared" si="11"/>
        <v>37.5</v>
      </c>
      <c r="Y77" s="30">
        <f t="shared" si="12"/>
        <v>37.5</v>
      </c>
      <c r="Z77" s="30">
        <f t="shared" si="13"/>
        <v>18.75</v>
      </c>
      <c r="AA77" s="28">
        <f t="shared" si="14"/>
        <v>4</v>
      </c>
      <c r="AB77" s="31">
        <f t="shared" si="15"/>
        <v>25</v>
      </c>
    </row>
    <row r="78" spans="2:28" s="54" customFormat="1" ht="18">
      <c r="B78" s="25"/>
      <c r="C78" s="26"/>
      <c r="D78" s="146" t="s">
        <v>53</v>
      </c>
      <c r="E78" s="146"/>
      <c r="F78" s="146"/>
      <c r="G78" s="27"/>
      <c r="H78" s="28">
        <f t="shared" si="9"/>
        <v>38</v>
      </c>
      <c r="I78" s="43">
        <v>14</v>
      </c>
      <c r="J78" s="43">
        <v>14</v>
      </c>
      <c r="K78" s="43">
        <v>4</v>
      </c>
      <c r="L78" s="43">
        <v>1</v>
      </c>
      <c r="M78" s="43">
        <v>5</v>
      </c>
      <c r="N78" s="43">
        <v>0</v>
      </c>
      <c r="O78" s="43">
        <v>13</v>
      </c>
      <c r="P78" s="43">
        <v>0</v>
      </c>
      <c r="Q78" s="43">
        <v>0</v>
      </c>
      <c r="R78" s="43">
        <v>1</v>
      </c>
      <c r="S78" s="43">
        <v>0</v>
      </c>
      <c r="T78" s="28">
        <f t="shared" si="10"/>
        <v>0</v>
      </c>
      <c r="U78" s="43">
        <v>0</v>
      </c>
      <c r="V78" s="43">
        <v>0</v>
      </c>
      <c r="W78" s="43">
        <v>0</v>
      </c>
      <c r="X78" s="30">
        <f t="shared" si="11"/>
        <v>36.84210526315789</v>
      </c>
      <c r="Y78" s="30">
        <f t="shared" si="12"/>
        <v>36.84210526315789</v>
      </c>
      <c r="Z78" s="30">
        <f t="shared" si="13"/>
        <v>10.526315789473683</v>
      </c>
      <c r="AA78" s="28">
        <f t="shared" si="14"/>
        <v>13</v>
      </c>
      <c r="AB78" s="31">
        <f t="shared" si="15"/>
        <v>34.21052631578947</v>
      </c>
    </row>
    <row r="79" spans="2:28" s="54" customFormat="1" ht="18">
      <c r="B79" s="25"/>
      <c r="C79" s="46"/>
      <c r="D79" s="47"/>
      <c r="E79" s="47"/>
      <c r="F79" s="47"/>
      <c r="G79" s="48"/>
      <c r="H79" s="49"/>
      <c r="I79" s="49"/>
      <c r="J79" s="49"/>
      <c r="K79" s="49"/>
      <c r="L79" s="49"/>
      <c r="M79" s="49"/>
      <c r="N79" s="49"/>
      <c r="O79" s="49"/>
      <c r="P79" s="49"/>
      <c r="Q79" s="49"/>
      <c r="R79" s="49"/>
      <c r="S79" s="49"/>
      <c r="T79" s="49"/>
      <c r="U79" s="49"/>
      <c r="V79" s="49"/>
      <c r="W79" s="49"/>
      <c r="X79" s="49"/>
      <c r="Y79" s="49"/>
      <c r="Z79" s="49"/>
      <c r="AA79" s="56"/>
      <c r="AB79" s="50"/>
    </row>
    <row r="80" s="54" customFormat="1" ht="18"/>
    <row r="81" spans="2:28" s="54" customFormat="1" ht="21">
      <c r="B81" s="4"/>
      <c r="C81" s="176" t="s">
        <v>120</v>
      </c>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row>
    <row r="82" spans="2:28" s="54" customFormat="1" ht="18">
      <c r="B82" s="7"/>
      <c r="C82" s="8"/>
      <c r="D82" s="8"/>
      <c r="E82" s="9" t="s">
        <v>62</v>
      </c>
      <c r="F82" s="8"/>
      <c r="G82" s="8"/>
      <c r="H82" s="7"/>
      <c r="I82" s="7"/>
      <c r="J82" s="7"/>
      <c r="K82" s="7"/>
      <c r="L82" s="7"/>
      <c r="M82" s="7"/>
      <c r="N82" s="7"/>
      <c r="O82" s="7"/>
      <c r="P82" s="7"/>
      <c r="Q82" s="7"/>
      <c r="R82" s="7"/>
      <c r="S82" s="7"/>
      <c r="T82" s="7"/>
      <c r="U82" s="7"/>
      <c r="V82" s="7"/>
      <c r="W82" s="7"/>
      <c r="X82" s="7"/>
      <c r="Y82" s="7"/>
      <c r="Z82" s="7"/>
      <c r="AA82" s="7"/>
      <c r="AB82" s="10" t="s">
        <v>2</v>
      </c>
    </row>
    <row r="83" spans="2:28" s="54" customFormat="1" ht="18">
      <c r="B83" s="11"/>
      <c r="C83" s="12"/>
      <c r="D83" s="177" t="s">
        <v>3</v>
      </c>
      <c r="E83" s="178"/>
      <c r="F83" s="178"/>
      <c r="G83" s="13"/>
      <c r="H83" s="182" t="s">
        <v>4</v>
      </c>
      <c r="I83" s="185" t="s">
        <v>5</v>
      </c>
      <c r="J83" s="14"/>
      <c r="K83" s="154" t="s">
        <v>6</v>
      </c>
      <c r="L83" s="154" t="s">
        <v>7</v>
      </c>
      <c r="M83" s="154" t="s">
        <v>8</v>
      </c>
      <c r="N83" s="157" t="s">
        <v>9</v>
      </c>
      <c r="O83" s="157"/>
      <c r="P83" s="157"/>
      <c r="Q83" s="157"/>
      <c r="R83" s="151" t="s">
        <v>10</v>
      </c>
      <c r="S83" s="160" t="s">
        <v>11</v>
      </c>
      <c r="T83" s="164" t="s">
        <v>12</v>
      </c>
      <c r="U83" s="164"/>
      <c r="V83" s="164"/>
      <c r="W83" s="164"/>
      <c r="X83" s="165" t="s">
        <v>13</v>
      </c>
      <c r="Y83" s="14"/>
      <c r="Z83" s="154" t="s">
        <v>14</v>
      </c>
      <c r="AA83" s="170" t="s">
        <v>15</v>
      </c>
      <c r="AB83" s="151" t="s">
        <v>16</v>
      </c>
    </row>
    <row r="84" spans="2:28" s="54" customFormat="1" ht="18">
      <c r="B84" s="11"/>
      <c r="C84" s="16"/>
      <c r="D84" s="179"/>
      <c r="E84" s="180"/>
      <c r="F84" s="180"/>
      <c r="G84" s="17"/>
      <c r="H84" s="183"/>
      <c r="I84" s="186"/>
      <c r="J84" s="154" t="s">
        <v>17</v>
      </c>
      <c r="K84" s="155"/>
      <c r="L84" s="155"/>
      <c r="M84" s="155"/>
      <c r="N84" s="157"/>
      <c r="O84" s="157"/>
      <c r="P84" s="157"/>
      <c r="Q84" s="157"/>
      <c r="R84" s="152"/>
      <c r="S84" s="161"/>
      <c r="T84" s="164"/>
      <c r="U84" s="164"/>
      <c r="V84" s="164"/>
      <c r="W84" s="164"/>
      <c r="X84" s="166"/>
      <c r="Y84" s="154" t="s">
        <v>18</v>
      </c>
      <c r="Z84" s="155"/>
      <c r="AA84" s="171"/>
      <c r="AB84" s="152"/>
    </row>
    <row r="85" spans="2:28" s="54" customFormat="1" ht="18">
      <c r="B85" s="11"/>
      <c r="C85" s="16"/>
      <c r="D85" s="180"/>
      <c r="E85" s="180"/>
      <c r="F85" s="180"/>
      <c r="G85" s="17"/>
      <c r="H85" s="183"/>
      <c r="I85" s="186"/>
      <c r="J85" s="155"/>
      <c r="K85" s="168"/>
      <c r="L85" s="155"/>
      <c r="M85" s="155"/>
      <c r="N85" s="157" t="s">
        <v>19</v>
      </c>
      <c r="O85" s="157" t="s">
        <v>20</v>
      </c>
      <c r="P85" s="157"/>
      <c r="Q85" s="157" t="s">
        <v>21</v>
      </c>
      <c r="R85" s="152" t="s">
        <v>22</v>
      </c>
      <c r="S85" s="162"/>
      <c r="T85" s="158" t="s">
        <v>23</v>
      </c>
      <c r="U85" s="158"/>
      <c r="V85" s="158"/>
      <c r="W85" s="159" t="s">
        <v>24</v>
      </c>
      <c r="X85" s="166"/>
      <c r="Y85" s="155"/>
      <c r="Z85" s="168"/>
      <c r="AA85" s="171"/>
      <c r="AB85" s="152"/>
    </row>
    <row r="86" spans="2:28" s="54" customFormat="1" ht="54">
      <c r="B86" s="11"/>
      <c r="C86" s="18"/>
      <c r="D86" s="181"/>
      <c r="E86" s="181"/>
      <c r="F86" s="181"/>
      <c r="G86" s="19"/>
      <c r="H86" s="184"/>
      <c r="I86" s="187"/>
      <c r="J86" s="156"/>
      <c r="K86" s="169"/>
      <c r="L86" s="156"/>
      <c r="M86" s="156"/>
      <c r="N86" s="157"/>
      <c r="O86" s="20" t="s">
        <v>25</v>
      </c>
      <c r="P86" s="20" t="s">
        <v>26</v>
      </c>
      <c r="Q86" s="157"/>
      <c r="R86" s="153"/>
      <c r="S86" s="163"/>
      <c r="T86" s="20" t="s">
        <v>27</v>
      </c>
      <c r="U86" s="21" t="s">
        <v>28</v>
      </c>
      <c r="V86" s="21" t="s">
        <v>29</v>
      </c>
      <c r="W86" s="159"/>
      <c r="X86" s="167"/>
      <c r="Y86" s="156"/>
      <c r="Z86" s="169"/>
      <c r="AA86" s="172"/>
      <c r="AB86" s="153"/>
    </row>
    <row r="87" spans="2:28" s="54" customFormat="1" ht="18">
      <c r="B87" s="11"/>
      <c r="C87" s="22"/>
      <c r="D87" s="23"/>
      <c r="E87" s="23"/>
      <c r="F87" s="23"/>
      <c r="G87" s="24"/>
      <c r="H87" s="23"/>
      <c r="I87" s="23"/>
      <c r="J87" s="23"/>
      <c r="K87" s="23"/>
      <c r="L87" s="23"/>
      <c r="M87" s="23"/>
      <c r="N87" s="23"/>
      <c r="O87" s="23"/>
      <c r="P87" s="23"/>
      <c r="Q87" s="23"/>
      <c r="R87" s="23"/>
      <c r="S87" s="23"/>
      <c r="T87" s="23"/>
      <c r="U87" s="23"/>
      <c r="V87" s="23"/>
      <c r="W87" s="23"/>
      <c r="X87" s="23"/>
      <c r="Y87" s="23"/>
      <c r="Z87" s="23"/>
      <c r="AA87" s="23"/>
      <c r="AB87" s="24"/>
    </row>
    <row r="88" spans="2:28" s="54" customFormat="1" ht="18">
      <c r="B88" s="25"/>
      <c r="C88" s="26"/>
      <c r="D88" s="149" t="s">
        <v>30</v>
      </c>
      <c r="E88" s="149"/>
      <c r="F88" s="149"/>
      <c r="G88" s="27"/>
      <c r="H88" s="28">
        <v>4810</v>
      </c>
      <c r="I88" s="28">
        <v>2941</v>
      </c>
      <c r="J88" s="28">
        <v>2941</v>
      </c>
      <c r="K88" s="28">
        <v>875</v>
      </c>
      <c r="L88" s="28">
        <v>85</v>
      </c>
      <c r="M88" s="28">
        <v>10</v>
      </c>
      <c r="N88" s="28">
        <v>4</v>
      </c>
      <c r="O88" s="28">
        <v>673</v>
      </c>
      <c r="P88" s="28">
        <v>16</v>
      </c>
      <c r="Q88" s="28">
        <v>22</v>
      </c>
      <c r="R88" s="28">
        <v>184</v>
      </c>
      <c r="S88" s="28">
        <v>0</v>
      </c>
      <c r="T88" s="28">
        <v>0</v>
      </c>
      <c r="U88" s="28">
        <v>0</v>
      </c>
      <c r="V88" s="28">
        <v>0</v>
      </c>
      <c r="W88" s="29">
        <v>12</v>
      </c>
      <c r="X88" s="30">
        <v>61.143451143451145</v>
      </c>
      <c r="Y88" s="30">
        <v>61.143451143451145</v>
      </c>
      <c r="Z88" s="30">
        <v>18.191268191268193</v>
      </c>
      <c r="AA88" s="29">
        <v>689</v>
      </c>
      <c r="AB88" s="31">
        <v>14.324324324324325</v>
      </c>
    </row>
    <row r="89" spans="2:28" s="54" customFormat="1" ht="18">
      <c r="B89" s="33"/>
      <c r="C89" s="34"/>
      <c r="D89" s="35"/>
      <c r="E89" s="36"/>
      <c r="F89" s="35"/>
      <c r="G89" s="37"/>
      <c r="H89" s="38"/>
      <c r="I89" s="38"/>
      <c r="J89" s="38"/>
      <c r="K89" s="38"/>
      <c r="L89" s="38"/>
      <c r="M89" s="38"/>
      <c r="N89" s="38"/>
      <c r="O89" s="38"/>
      <c r="P89" s="38"/>
      <c r="Q89" s="38"/>
      <c r="R89" s="38"/>
      <c r="S89" s="38"/>
      <c r="T89" s="38"/>
      <c r="U89" s="38"/>
      <c r="V89" s="38"/>
      <c r="W89" s="38"/>
      <c r="X89" s="39"/>
      <c r="Y89" s="39"/>
      <c r="Z89" s="39"/>
      <c r="AA89" s="39"/>
      <c r="AB89" s="40"/>
    </row>
    <row r="90" spans="2:28" s="54" customFormat="1" ht="18">
      <c r="B90" s="33"/>
      <c r="C90" s="34"/>
      <c r="D90" s="150" t="s">
        <v>31</v>
      </c>
      <c r="E90" s="150"/>
      <c r="F90" s="150"/>
      <c r="G90" s="37"/>
      <c r="H90" s="38">
        <f>SUM(H96:H114)</f>
        <v>4854</v>
      </c>
      <c r="I90" s="38">
        <f aca="true" t="shared" si="16" ref="I90:W90">SUM(I96:I114)</f>
        <v>3089</v>
      </c>
      <c r="J90" s="38">
        <f t="shared" si="16"/>
        <v>3089</v>
      </c>
      <c r="K90" s="38">
        <f t="shared" si="16"/>
        <v>827</v>
      </c>
      <c r="L90" s="38">
        <f t="shared" si="16"/>
        <v>89</v>
      </c>
      <c r="M90" s="38">
        <f t="shared" si="16"/>
        <v>8</v>
      </c>
      <c r="N90" s="38">
        <f t="shared" si="16"/>
        <v>8</v>
      </c>
      <c r="O90" s="38">
        <f t="shared" si="16"/>
        <v>657</v>
      </c>
      <c r="P90" s="38">
        <f t="shared" si="16"/>
        <v>12</v>
      </c>
      <c r="Q90" s="38">
        <f t="shared" si="16"/>
        <v>8</v>
      </c>
      <c r="R90" s="38">
        <f t="shared" si="16"/>
        <v>156</v>
      </c>
      <c r="S90" s="38">
        <f t="shared" si="16"/>
        <v>0</v>
      </c>
      <c r="T90" s="38">
        <f t="shared" si="16"/>
        <v>0</v>
      </c>
      <c r="U90" s="38">
        <f t="shared" si="16"/>
        <v>0</v>
      </c>
      <c r="V90" s="38">
        <f t="shared" si="16"/>
        <v>0</v>
      </c>
      <c r="W90" s="38">
        <f t="shared" si="16"/>
        <v>5</v>
      </c>
      <c r="X90" s="39">
        <f>I90/H90*100</f>
        <v>63.638236505974454</v>
      </c>
      <c r="Y90" s="39">
        <f>J90/H90*100</f>
        <v>63.638236505974454</v>
      </c>
      <c r="Z90" s="39">
        <f>K90/H90*100</f>
        <v>17.03749484960857</v>
      </c>
      <c r="AA90" s="38">
        <f>SUM(AA96:AA114)</f>
        <v>670</v>
      </c>
      <c r="AB90" s="40">
        <f>AA90/H90*100</f>
        <v>13.803049031726411</v>
      </c>
    </row>
    <row r="91" spans="2:28" s="54" customFormat="1" ht="18">
      <c r="B91" s="33"/>
      <c r="C91" s="34"/>
      <c r="D91" s="35"/>
      <c r="E91" s="36"/>
      <c r="F91" s="35"/>
      <c r="G91" s="37"/>
      <c r="H91" s="38"/>
      <c r="I91" s="38"/>
      <c r="J91" s="38"/>
      <c r="K91" s="38"/>
      <c r="L91" s="38"/>
      <c r="M91" s="38"/>
      <c r="N91" s="38"/>
      <c r="O91" s="38"/>
      <c r="P91" s="38"/>
      <c r="Q91" s="38"/>
      <c r="R91" s="38"/>
      <c r="S91" s="38"/>
      <c r="T91" s="38"/>
      <c r="U91" s="38"/>
      <c r="V91" s="38"/>
      <c r="W91" s="38"/>
      <c r="X91" s="39"/>
      <c r="Y91" s="39"/>
      <c r="Z91" s="39"/>
      <c r="AA91" s="38"/>
      <c r="AB91" s="40"/>
    </row>
    <row r="92" spans="2:28" s="54" customFormat="1" ht="18">
      <c r="B92" s="25"/>
      <c r="C92" s="26"/>
      <c r="D92" s="42"/>
      <c r="E92" s="42" t="s">
        <v>32</v>
      </c>
      <c r="F92" s="42"/>
      <c r="G92" s="27"/>
      <c r="H92" s="28">
        <f>I92+K92+L92+M92+N92+O92+P92+Q92+R92+S92</f>
        <v>59</v>
      </c>
      <c r="I92" s="43">
        <v>44</v>
      </c>
      <c r="J92" s="43">
        <v>44</v>
      </c>
      <c r="K92" s="43">
        <v>0</v>
      </c>
      <c r="L92" s="43">
        <v>14</v>
      </c>
      <c r="M92" s="43">
        <v>0</v>
      </c>
      <c r="N92" s="43">
        <v>0</v>
      </c>
      <c r="O92" s="43">
        <v>0</v>
      </c>
      <c r="P92" s="43">
        <v>0</v>
      </c>
      <c r="Q92" s="43">
        <v>0</v>
      </c>
      <c r="R92" s="43">
        <v>1</v>
      </c>
      <c r="S92" s="43">
        <v>0</v>
      </c>
      <c r="T92" s="28">
        <f>SUM(U92:V92)</f>
        <v>0</v>
      </c>
      <c r="U92" s="43">
        <v>0</v>
      </c>
      <c r="V92" s="43">
        <v>0</v>
      </c>
      <c r="W92" s="43">
        <v>0</v>
      </c>
      <c r="X92" s="30">
        <f>I92/H92*100</f>
        <v>74.57627118644068</v>
      </c>
      <c r="Y92" s="30">
        <f>J92/H92*100</f>
        <v>74.57627118644068</v>
      </c>
      <c r="Z92" s="30">
        <f>K92/H92*100</f>
        <v>0</v>
      </c>
      <c r="AA92" s="28">
        <f>N92+O92+T92+W92</f>
        <v>0</v>
      </c>
      <c r="AB92" s="31">
        <f>AA92/H92*100</f>
        <v>0</v>
      </c>
    </row>
    <row r="93" spans="2:28" s="54" customFormat="1" ht="18">
      <c r="B93" s="25"/>
      <c r="C93" s="26"/>
      <c r="D93" s="42"/>
      <c r="E93" s="42" t="s">
        <v>33</v>
      </c>
      <c r="F93" s="42"/>
      <c r="G93" s="27"/>
      <c r="H93" s="28">
        <f>I93+K93+L93+M93+N93+O93+P93+Q93+R93+S93</f>
        <v>3494</v>
      </c>
      <c r="I93" s="43">
        <v>2123</v>
      </c>
      <c r="J93" s="43">
        <v>2123</v>
      </c>
      <c r="K93" s="43">
        <v>567</v>
      </c>
      <c r="L93" s="43">
        <v>67</v>
      </c>
      <c r="M93" s="43">
        <v>7</v>
      </c>
      <c r="N93" s="43">
        <v>5</v>
      </c>
      <c r="O93" s="43">
        <v>591</v>
      </c>
      <c r="P93" s="43">
        <v>12</v>
      </c>
      <c r="Q93" s="43">
        <v>7</v>
      </c>
      <c r="R93" s="43">
        <v>115</v>
      </c>
      <c r="S93" s="43">
        <v>0</v>
      </c>
      <c r="T93" s="28">
        <f>SUM(U93:V93)</f>
        <v>0</v>
      </c>
      <c r="U93" s="43">
        <v>0</v>
      </c>
      <c r="V93" s="43">
        <v>0</v>
      </c>
      <c r="W93" s="43">
        <v>5</v>
      </c>
      <c r="X93" s="30">
        <f>I93/H93*100</f>
        <v>60.76130509444763</v>
      </c>
      <c r="Y93" s="30">
        <f>J93/H93*100</f>
        <v>60.76130509444763</v>
      </c>
      <c r="Z93" s="30">
        <f>K93/H93*100</f>
        <v>16.22781911848884</v>
      </c>
      <c r="AA93" s="28">
        <f>N93+O93+T93+W93</f>
        <v>601</v>
      </c>
      <c r="AB93" s="31">
        <f>AA93/H93*100</f>
        <v>17.20091585575272</v>
      </c>
    </row>
    <row r="94" spans="2:28" s="54" customFormat="1" ht="18">
      <c r="B94" s="25"/>
      <c r="C94" s="26"/>
      <c r="D94" s="42"/>
      <c r="E94" s="42" t="s">
        <v>34</v>
      </c>
      <c r="F94" s="42"/>
      <c r="G94" s="27"/>
      <c r="H94" s="28">
        <f>I94+K94+L94+M94+N94+O94+P94+Q94+R94+S94</f>
        <v>1301</v>
      </c>
      <c r="I94" s="43">
        <v>922</v>
      </c>
      <c r="J94" s="43">
        <v>922</v>
      </c>
      <c r="K94" s="43">
        <v>260</v>
      </c>
      <c r="L94" s="43">
        <v>8</v>
      </c>
      <c r="M94" s="43">
        <v>1</v>
      </c>
      <c r="N94" s="43">
        <v>3</v>
      </c>
      <c r="O94" s="43">
        <v>66</v>
      </c>
      <c r="P94" s="43">
        <v>0</v>
      </c>
      <c r="Q94" s="43">
        <v>1</v>
      </c>
      <c r="R94" s="43">
        <v>40</v>
      </c>
      <c r="S94" s="43">
        <v>0</v>
      </c>
      <c r="T94" s="28">
        <f>SUM(U94:V94)</f>
        <v>0</v>
      </c>
      <c r="U94" s="43">
        <v>0</v>
      </c>
      <c r="V94" s="43">
        <v>0</v>
      </c>
      <c r="W94" s="43">
        <v>0</v>
      </c>
      <c r="X94" s="30">
        <f>I94/H94*100</f>
        <v>70.8685626441199</v>
      </c>
      <c r="Y94" s="30">
        <f>J94/H94*100</f>
        <v>70.8685626441199</v>
      </c>
      <c r="Z94" s="30">
        <f>K94/H94*100</f>
        <v>19.984627209838585</v>
      </c>
      <c r="AA94" s="28">
        <f>N94+O94+T94+W94</f>
        <v>69</v>
      </c>
      <c r="AB94" s="31">
        <f>AA94/H94*100</f>
        <v>5.303612605687932</v>
      </c>
    </row>
    <row r="95" spans="2:28" s="54" customFormat="1" ht="18">
      <c r="B95" s="25"/>
      <c r="C95" s="26"/>
      <c r="D95" s="44"/>
      <c r="E95" s="42"/>
      <c r="F95" s="44"/>
      <c r="G95" s="27"/>
      <c r="H95" s="28"/>
      <c r="I95" s="28"/>
      <c r="J95" s="28"/>
      <c r="K95" s="28"/>
      <c r="L95" s="28"/>
      <c r="M95" s="28"/>
      <c r="N95" s="28"/>
      <c r="O95" s="28"/>
      <c r="P95" s="28"/>
      <c r="Q95" s="28"/>
      <c r="R95" s="28"/>
      <c r="S95" s="28"/>
      <c r="T95" s="28"/>
      <c r="U95" s="28"/>
      <c r="V95" s="28"/>
      <c r="W95" s="28"/>
      <c r="X95" s="30"/>
      <c r="Y95" s="30"/>
      <c r="Z95" s="30"/>
      <c r="AA95" s="28"/>
      <c r="AB95" s="31"/>
    </row>
    <row r="96" spans="2:28" s="54" customFormat="1" ht="18">
      <c r="B96" s="25"/>
      <c r="C96" s="26"/>
      <c r="D96" s="146" t="s">
        <v>35</v>
      </c>
      <c r="E96" s="146"/>
      <c r="F96" s="146"/>
      <c r="G96" s="27"/>
      <c r="H96" s="28">
        <f aca="true" t="shared" si="17" ref="H96:H114">I96+K96+L96+M96+N96+O96+P96+Q96+R96+S96</f>
        <v>2789</v>
      </c>
      <c r="I96" s="43">
        <v>1943</v>
      </c>
      <c r="J96" s="43">
        <v>1943</v>
      </c>
      <c r="K96" s="43">
        <v>413</v>
      </c>
      <c r="L96" s="43">
        <v>65</v>
      </c>
      <c r="M96" s="43">
        <v>3</v>
      </c>
      <c r="N96" s="43">
        <v>3</v>
      </c>
      <c r="O96" s="43">
        <v>254</v>
      </c>
      <c r="P96" s="43">
        <v>4</v>
      </c>
      <c r="Q96" s="43">
        <v>1</v>
      </c>
      <c r="R96" s="43">
        <v>103</v>
      </c>
      <c r="S96" s="43">
        <v>0</v>
      </c>
      <c r="T96" s="28">
        <f aca="true" t="shared" si="18" ref="T96:T114">SUM(U96:V96)</f>
        <v>0</v>
      </c>
      <c r="U96" s="43">
        <v>0</v>
      </c>
      <c r="V96" s="43">
        <v>0</v>
      </c>
      <c r="W96" s="43">
        <v>0</v>
      </c>
      <c r="X96" s="30">
        <f aca="true" t="shared" si="19" ref="X96:X114">I96/H96*100</f>
        <v>69.66654714951595</v>
      </c>
      <c r="Y96" s="30">
        <f aca="true" t="shared" si="20" ref="Y96:Y114">J96/H96*100</f>
        <v>69.66654714951595</v>
      </c>
      <c r="Z96" s="30">
        <f aca="true" t="shared" si="21" ref="Z96:Z114">K96/H96*100</f>
        <v>14.80817497310864</v>
      </c>
      <c r="AA96" s="28">
        <f aca="true" t="shared" si="22" ref="AA96:AA114">N96+O96+T96+W96</f>
        <v>257</v>
      </c>
      <c r="AB96" s="31">
        <f aca="true" t="shared" si="23" ref="AB96:AB114">AA96/H96*100</f>
        <v>9.214772319827896</v>
      </c>
    </row>
    <row r="97" spans="2:28" s="54" customFormat="1" ht="18">
      <c r="B97" s="25"/>
      <c r="C97" s="26"/>
      <c r="D97" s="146" t="s">
        <v>36</v>
      </c>
      <c r="E97" s="146"/>
      <c r="F97" s="146"/>
      <c r="G97" s="27"/>
      <c r="H97" s="28">
        <f t="shared" si="17"/>
        <v>283</v>
      </c>
      <c r="I97" s="43">
        <v>178</v>
      </c>
      <c r="J97" s="43">
        <v>178</v>
      </c>
      <c r="K97" s="43">
        <v>40</v>
      </c>
      <c r="L97" s="43">
        <v>2</v>
      </c>
      <c r="M97" s="43">
        <v>0</v>
      </c>
      <c r="N97" s="43">
        <v>0</v>
      </c>
      <c r="O97" s="43">
        <v>55</v>
      </c>
      <c r="P97" s="43">
        <v>1</v>
      </c>
      <c r="Q97" s="43">
        <v>0</v>
      </c>
      <c r="R97" s="43">
        <v>7</v>
      </c>
      <c r="S97" s="43">
        <v>0</v>
      </c>
      <c r="T97" s="28">
        <f t="shared" si="18"/>
        <v>0</v>
      </c>
      <c r="U97" s="43">
        <v>0</v>
      </c>
      <c r="V97" s="43">
        <v>0</v>
      </c>
      <c r="W97" s="43">
        <v>0</v>
      </c>
      <c r="X97" s="30">
        <f t="shared" si="19"/>
        <v>62.89752650176679</v>
      </c>
      <c r="Y97" s="30">
        <f t="shared" si="20"/>
        <v>62.89752650176679</v>
      </c>
      <c r="Z97" s="30">
        <f t="shared" si="21"/>
        <v>14.13427561837456</v>
      </c>
      <c r="AA97" s="28">
        <f t="shared" si="22"/>
        <v>55</v>
      </c>
      <c r="AB97" s="31">
        <f t="shared" si="23"/>
        <v>19.434628975265017</v>
      </c>
    </row>
    <row r="98" spans="2:28" s="54" customFormat="1" ht="18">
      <c r="B98" s="25"/>
      <c r="C98" s="26"/>
      <c r="D98" s="146" t="s">
        <v>37</v>
      </c>
      <c r="E98" s="146"/>
      <c r="F98" s="146"/>
      <c r="G98" s="27"/>
      <c r="H98" s="28">
        <f t="shared" si="17"/>
        <v>721</v>
      </c>
      <c r="I98" s="43">
        <v>462</v>
      </c>
      <c r="J98" s="43">
        <v>462</v>
      </c>
      <c r="K98" s="43">
        <v>101</v>
      </c>
      <c r="L98" s="43">
        <v>17</v>
      </c>
      <c r="M98" s="43">
        <v>1</v>
      </c>
      <c r="N98" s="43">
        <v>1</v>
      </c>
      <c r="O98" s="43">
        <v>121</v>
      </c>
      <c r="P98" s="43">
        <v>1</v>
      </c>
      <c r="Q98" s="43">
        <v>6</v>
      </c>
      <c r="R98" s="43">
        <v>11</v>
      </c>
      <c r="S98" s="43">
        <v>0</v>
      </c>
      <c r="T98" s="28">
        <f t="shared" si="18"/>
        <v>0</v>
      </c>
      <c r="U98" s="43">
        <v>0</v>
      </c>
      <c r="V98" s="43">
        <v>0</v>
      </c>
      <c r="W98" s="43">
        <v>1</v>
      </c>
      <c r="X98" s="30">
        <f t="shared" si="19"/>
        <v>64.07766990291263</v>
      </c>
      <c r="Y98" s="30">
        <f t="shared" si="20"/>
        <v>64.07766990291263</v>
      </c>
      <c r="Z98" s="30">
        <f t="shared" si="21"/>
        <v>14.008321775312066</v>
      </c>
      <c r="AA98" s="28">
        <f t="shared" si="22"/>
        <v>123</v>
      </c>
      <c r="AB98" s="31">
        <f t="shared" si="23"/>
        <v>17.05963938973648</v>
      </c>
    </row>
    <row r="99" spans="2:28" s="54" customFormat="1" ht="18">
      <c r="B99" s="25"/>
      <c r="C99" s="26"/>
      <c r="D99" s="146" t="s">
        <v>38</v>
      </c>
      <c r="E99" s="146"/>
      <c r="F99" s="146"/>
      <c r="G99" s="27"/>
      <c r="H99" s="28">
        <f t="shared" si="17"/>
        <v>122</v>
      </c>
      <c r="I99" s="43">
        <v>41</v>
      </c>
      <c r="J99" s="43">
        <v>41</v>
      </c>
      <c r="K99" s="43">
        <v>70</v>
      </c>
      <c r="L99" s="43">
        <v>0</v>
      </c>
      <c r="M99" s="43">
        <v>0</v>
      </c>
      <c r="N99" s="43">
        <v>0</v>
      </c>
      <c r="O99" s="43">
        <v>9</v>
      </c>
      <c r="P99" s="43">
        <v>1</v>
      </c>
      <c r="Q99" s="43">
        <v>0</v>
      </c>
      <c r="R99" s="43">
        <v>1</v>
      </c>
      <c r="S99" s="43">
        <v>0</v>
      </c>
      <c r="T99" s="28">
        <f t="shared" si="18"/>
        <v>0</v>
      </c>
      <c r="U99" s="43">
        <v>0</v>
      </c>
      <c r="V99" s="43">
        <v>0</v>
      </c>
      <c r="W99" s="43">
        <v>1</v>
      </c>
      <c r="X99" s="30">
        <f t="shared" si="19"/>
        <v>33.60655737704918</v>
      </c>
      <c r="Y99" s="30">
        <f t="shared" si="20"/>
        <v>33.60655737704918</v>
      </c>
      <c r="Z99" s="30">
        <f t="shared" si="21"/>
        <v>57.377049180327866</v>
      </c>
      <c r="AA99" s="28">
        <f t="shared" si="22"/>
        <v>10</v>
      </c>
      <c r="AB99" s="31">
        <f t="shared" si="23"/>
        <v>8.19672131147541</v>
      </c>
    </row>
    <row r="100" spans="2:28" s="54" customFormat="1" ht="18">
      <c r="B100" s="25"/>
      <c r="C100" s="26"/>
      <c r="D100" s="146" t="s">
        <v>39</v>
      </c>
      <c r="E100" s="146"/>
      <c r="F100" s="146"/>
      <c r="G100" s="27"/>
      <c r="H100" s="28">
        <f t="shared" si="17"/>
        <v>63</v>
      </c>
      <c r="I100" s="43">
        <v>35</v>
      </c>
      <c r="J100" s="43">
        <v>35</v>
      </c>
      <c r="K100" s="43">
        <v>18</v>
      </c>
      <c r="L100" s="43">
        <v>0</v>
      </c>
      <c r="M100" s="43">
        <v>0</v>
      </c>
      <c r="N100" s="43">
        <v>0</v>
      </c>
      <c r="O100" s="43">
        <v>10</v>
      </c>
      <c r="P100" s="43">
        <v>0</v>
      </c>
      <c r="Q100" s="43">
        <v>0</v>
      </c>
      <c r="R100" s="43">
        <v>0</v>
      </c>
      <c r="S100" s="43">
        <v>0</v>
      </c>
      <c r="T100" s="28">
        <f t="shared" si="18"/>
        <v>0</v>
      </c>
      <c r="U100" s="43">
        <v>0</v>
      </c>
      <c r="V100" s="43">
        <v>0</v>
      </c>
      <c r="W100" s="43">
        <v>0</v>
      </c>
      <c r="X100" s="30">
        <f t="shared" si="19"/>
        <v>55.55555555555556</v>
      </c>
      <c r="Y100" s="30">
        <f t="shared" si="20"/>
        <v>55.55555555555556</v>
      </c>
      <c r="Z100" s="30">
        <f t="shared" si="21"/>
        <v>28.57142857142857</v>
      </c>
      <c r="AA100" s="28">
        <f t="shared" si="22"/>
        <v>10</v>
      </c>
      <c r="AB100" s="31">
        <f t="shared" si="23"/>
        <v>15.873015873015872</v>
      </c>
    </row>
    <row r="101" spans="2:28" s="54" customFormat="1" ht="18">
      <c r="B101" s="25"/>
      <c r="C101" s="26"/>
      <c r="D101" s="146" t="s">
        <v>40</v>
      </c>
      <c r="E101" s="146"/>
      <c r="F101" s="146"/>
      <c r="G101" s="27"/>
      <c r="H101" s="28">
        <f t="shared" si="17"/>
        <v>150</v>
      </c>
      <c r="I101" s="43">
        <v>77</v>
      </c>
      <c r="J101" s="43">
        <v>77</v>
      </c>
      <c r="K101" s="43">
        <v>25</v>
      </c>
      <c r="L101" s="43">
        <v>0</v>
      </c>
      <c r="M101" s="43">
        <v>1</v>
      </c>
      <c r="N101" s="43">
        <v>1</v>
      </c>
      <c r="O101" s="43">
        <v>43</v>
      </c>
      <c r="P101" s="43">
        <v>0</v>
      </c>
      <c r="Q101" s="43">
        <v>0</v>
      </c>
      <c r="R101" s="43">
        <v>3</v>
      </c>
      <c r="S101" s="43">
        <v>0</v>
      </c>
      <c r="T101" s="28">
        <f t="shared" si="18"/>
        <v>0</v>
      </c>
      <c r="U101" s="43">
        <v>0</v>
      </c>
      <c r="V101" s="43">
        <v>0</v>
      </c>
      <c r="W101" s="43">
        <v>0</v>
      </c>
      <c r="X101" s="30">
        <f t="shared" si="19"/>
        <v>51.33333333333333</v>
      </c>
      <c r="Y101" s="30">
        <f t="shared" si="20"/>
        <v>51.33333333333333</v>
      </c>
      <c r="Z101" s="30">
        <f t="shared" si="21"/>
        <v>16.666666666666664</v>
      </c>
      <c r="AA101" s="28">
        <f t="shared" si="22"/>
        <v>44</v>
      </c>
      <c r="AB101" s="31">
        <f t="shared" si="23"/>
        <v>29.333333333333332</v>
      </c>
    </row>
    <row r="102" spans="2:28" s="54" customFormat="1" ht="18">
      <c r="B102" s="25"/>
      <c r="C102" s="26"/>
      <c r="D102" s="146" t="s">
        <v>41</v>
      </c>
      <c r="E102" s="146"/>
      <c r="F102" s="146"/>
      <c r="G102" s="27"/>
      <c r="H102" s="28">
        <f t="shared" si="17"/>
        <v>137</v>
      </c>
      <c r="I102" s="43">
        <v>90</v>
      </c>
      <c r="J102" s="43">
        <v>90</v>
      </c>
      <c r="K102" s="43">
        <v>16</v>
      </c>
      <c r="L102" s="43">
        <v>2</v>
      </c>
      <c r="M102" s="43">
        <v>0</v>
      </c>
      <c r="N102" s="43">
        <v>2</v>
      </c>
      <c r="O102" s="43">
        <v>19</v>
      </c>
      <c r="P102" s="43">
        <v>0</v>
      </c>
      <c r="Q102" s="43">
        <v>0</v>
      </c>
      <c r="R102" s="43">
        <v>8</v>
      </c>
      <c r="S102" s="43">
        <v>0</v>
      </c>
      <c r="T102" s="28">
        <f t="shared" si="18"/>
        <v>0</v>
      </c>
      <c r="U102" s="43">
        <v>0</v>
      </c>
      <c r="V102" s="43">
        <v>0</v>
      </c>
      <c r="W102" s="43">
        <v>0</v>
      </c>
      <c r="X102" s="30">
        <f t="shared" si="19"/>
        <v>65.69343065693431</v>
      </c>
      <c r="Y102" s="30">
        <f t="shared" si="20"/>
        <v>65.69343065693431</v>
      </c>
      <c r="Z102" s="30">
        <f t="shared" si="21"/>
        <v>11.678832116788321</v>
      </c>
      <c r="AA102" s="28">
        <f t="shared" si="22"/>
        <v>21</v>
      </c>
      <c r="AB102" s="31">
        <f t="shared" si="23"/>
        <v>15.328467153284672</v>
      </c>
    </row>
    <row r="103" spans="2:28" s="54" customFormat="1" ht="18">
      <c r="B103" s="25"/>
      <c r="C103" s="26"/>
      <c r="D103" s="146" t="s">
        <v>42</v>
      </c>
      <c r="E103" s="146"/>
      <c r="F103" s="146"/>
      <c r="G103" s="27"/>
      <c r="H103" s="28">
        <f t="shared" si="17"/>
        <v>0</v>
      </c>
      <c r="I103" s="43">
        <v>0</v>
      </c>
      <c r="J103" s="43">
        <v>0</v>
      </c>
      <c r="K103" s="43">
        <v>0</v>
      </c>
      <c r="L103" s="43">
        <v>0</v>
      </c>
      <c r="M103" s="43">
        <v>0</v>
      </c>
      <c r="N103" s="43">
        <v>0</v>
      </c>
      <c r="O103" s="43">
        <v>0</v>
      </c>
      <c r="P103" s="43">
        <v>0</v>
      </c>
      <c r="Q103" s="43">
        <v>0</v>
      </c>
      <c r="R103" s="43">
        <v>0</v>
      </c>
      <c r="S103" s="43">
        <v>0</v>
      </c>
      <c r="T103" s="28">
        <f t="shared" si="18"/>
        <v>0</v>
      </c>
      <c r="U103" s="43">
        <v>0</v>
      </c>
      <c r="V103" s="43">
        <v>0</v>
      </c>
      <c r="W103" s="43">
        <v>0</v>
      </c>
      <c r="X103" s="28">
        <v>0</v>
      </c>
      <c r="Y103" s="28">
        <v>0</v>
      </c>
      <c r="Z103" s="28">
        <v>0</v>
      </c>
      <c r="AA103" s="28">
        <v>0</v>
      </c>
      <c r="AB103" s="57">
        <v>0</v>
      </c>
    </row>
    <row r="104" spans="2:28" s="54" customFormat="1" ht="18">
      <c r="B104" s="25"/>
      <c r="C104" s="26"/>
      <c r="D104" s="146" t="s">
        <v>43</v>
      </c>
      <c r="E104" s="146"/>
      <c r="F104" s="146"/>
      <c r="G104" s="27"/>
      <c r="H104" s="28">
        <f t="shared" si="17"/>
        <v>158</v>
      </c>
      <c r="I104" s="43">
        <v>41</v>
      </c>
      <c r="J104" s="43">
        <v>41</v>
      </c>
      <c r="K104" s="43">
        <v>35</v>
      </c>
      <c r="L104" s="43">
        <v>1</v>
      </c>
      <c r="M104" s="43">
        <v>0</v>
      </c>
      <c r="N104" s="43">
        <v>0</v>
      </c>
      <c r="O104" s="43">
        <v>67</v>
      </c>
      <c r="P104" s="43">
        <v>2</v>
      </c>
      <c r="Q104" s="43">
        <v>0</v>
      </c>
      <c r="R104" s="43">
        <v>12</v>
      </c>
      <c r="S104" s="43">
        <v>0</v>
      </c>
      <c r="T104" s="28">
        <f t="shared" si="18"/>
        <v>0</v>
      </c>
      <c r="U104" s="43">
        <v>0</v>
      </c>
      <c r="V104" s="43">
        <v>0</v>
      </c>
      <c r="W104" s="43">
        <v>0</v>
      </c>
      <c r="X104" s="30">
        <f t="shared" si="19"/>
        <v>25.949367088607595</v>
      </c>
      <c r="Y104" s="30">
        <f t="shared" si="20"/>
        <v>25.949367088607595</v>
      </c>
      <c r="Z104" s="30">
        <f t="shared" si="21"/>
        <v>22.151898734177212</v>
      </c>
      <c r="AA104" s="28">
        <f t="shared" si="22"/>
        <v>67</v>
      </c>
      <c r="AB104" s="31">
        <f t="shared" si="23"/>
        <v>42.405063291139236</v>
      </c>
    </row>
    <row r="105" spans="2:28" s="54" customFormat="1" ht="18">
      <c r="B105" s="25"/>
      <c r="C105" s="26"/>
      <c r="D105" s="146" t="s">
        <v>44</v>
      </c>
      <c r="E105" s="146"/>
      <c r="F105" s="146"/>
      <c r="G105" s="27"/>
      <c r="H105" s="28">
        <f t="shared" si="17"/>
        <v>52</v>
      </c>
      <c r="I105" s="43">
        <v>15</v>
      </c>
      <c r="J105" s="43">
        <v>15</v>
      </c>
      <c r="K105" s="43">
        <v>19</v>
      </c>
      <c r="L105" s="43">
        <v>0</v>
      </c>
      <c r="M105" s="43">
        <v>0</v>
      </c>
      <c r="N105" s="43">
        <v>0</v>
      </c>
      <c r="O105" s="43">
        <v>13</v>
      </c>
      <c r="P105" s="43">
        <v>3</v>
      </c>
      <c r="Q105" s="43">
        <v>0</v>
      </c>
      <c r="R105" s="43">
        <v>2</v>
      </c>
      <c r="S105" s="43">
        <v>0</v>
      </c>
      <c r="T105" s="28">
        <f t="shared" si="18"/>
        <v>0</v>
      </c>
      <c r="U105" s="43">
        <v>0</v>
      </c>
      <c r="V105" s="43">
        <v>0</v>
      </c>
      <c r="W105" s="43">
        <v>3</v>
      </c>
      <c r="X105" s="30">
        <f t="shared" si="19"/>
        <v>28.846153846153843</v>
      </c>
      <c r="Y105" s="30">
        <f t="shared" si="20"/>
        <v>28.846153846153843</v>
      </c>
      <c r="Z105" s="30">
        <f t="shared" si="21"/>
        <v>36.53846153846153</v>
      </c>
      <c r="AA105" s="28">
        <f t="shared" si="22"/>
        <v>16</v>
      </c>
      <c r="AB105" s="31">
        <f t="shared" si="23"/>
        <v>30.76923076923077</v>
      </c>
    </row>
    <row r="106" spans="2:28" s="54" customFormat="1" ht="18">
      <c r="B106" s="25"/>
      <c r="C106" s="26"/>
      <c r="D106" s="145" t="s">
        <v>45</v>
      </c>
      <c r="E106" s="145"/>
      <c r="F106" s="145"/>
      <c r="G106" s="27"/>
      <c r="H106" s="28">
        <f t="shared" si="17"/>
        <v>136</v>
      </c>
      <c r="I106" s="43">
        <v>109</v>
      </c>
      <c r="J106" s="43">
        <v>109</v>
      </c>
      <c r="K106" s="43">
        <v>20</v>
      </c>
      <c r="L106" s="43">
        <v>1</v>
      </c>
      <c r="M106" s="43">
        <v>0</v>
      </c>
      <c r="N106" s="43">
        <v>0</v>
      </c>
      <c r="O106" s="43">
        <v>2</v>
      </c>
      <c r="P106" s="43">
        <v>0</v>
      </c>
      <c r="Q106" s="43">
        <v>0</v>
      </c>
      <c r="R106" s="43">
        <v>4</v>
      </c>
      <c r="S106" s="43">
        <v>0</v>
      </c>
      <c r="T106" s="28">
        <f t="shared" si="18"/>
        <v>0</v>
      </c>
      <c r="U106" s="43">
        <v>0</v>
      </c>
      <c r="V106" s="43">
        <v>0</v>
      </c>
      <c r="W106" s="43">
        <v>0</v>
      </c>
      <c r="X106" s="30">
        <f t="shared" si="19"/>
        <v>80.14705882352942</v>
      </c>
      <c r="Y106" s="30">
        <f t="shared" si="20"/>
        <v>80.14705882352942</v>
      </c>
      <c r="Z106" s="30">
        <f t="shared" si="21"/>
        <v>14.705882352941178</v>
      </c>
      <c r="AA106" s="28">
        <f t="shared" si="22"/>
        <v>2</v>
      </c>
      <c r="AB106" s="31">
        <f t="shared" si="23"/>
        <v>1.4705882352941175</v>
      </c>
    </row>
    <row r="107" spans="2:28" s="54" customFormat="1" ht="18">
      <c r="B107" s="25"/>
      <c r="C107" s="26"/>
      <c r="D107" s="146" t="s">
        <v>46</v>
      </c>
      <c r="E107" s="146"/>
      <c r="F107" s="45"/>
      <c r="G107" s="27"/>
      <c r="H107" s="28">
        <f t="shared" si="17"/>
        <v>0</v>
      </c>
      <c r="I107" s="43">
        <v>0</v>
      </c>
      <c r="J107" s="43">
        <v>0</v>
      </c>
      <c r="K107" s="43">
        <v>0</v>
      </c>
      <c r="L107" s="43">
        <v>0</v>
      </c>
      <c r="M107" s="43">
        <v>0</v>
      </c>
      <c r="N107" s="43">
        <v>0</v>
      </c>
      <c r="O107" s="43">
        <v>0</v>
      </c>
      <c r="P107" s="43">
        <v>0</v>
      </c>
      <c r="Q107" s="43">
        <v>0</v>
      </c>
      <c r="R107" s="43">
        <v>0</v>
      </c>
      <c r="S107" s="43">
        <v>0</v>
      </c>
      <c r="T107" s="28">
        <f t="shared" si="18"/>
        <v>0</v>
      </c>
      <c r="U107" s="43">
        <v>0</v>
      </c>
      <c r="V107" s="43">
        <v>0</v>
      </c>
      <c r="W107" s="43">
        <v>0</v>
      </c>
      <c r="X107" s="28">
        <v>0</v>
      </c>
      <c r="Y107" s="28">
        <v>0</v>
      </c>
      <c r="Z107" s="28">
        <v>0</v>
      </c>
      <c r="AA107" s="28">
        <v>0</v>
      </c>
      <c r="AB107" s="57">
        <v>0</v>
      </c>
    </row>
    <row r="108" spans="2:28" s="54" customFormat="1" ht="18">
      <c r="B108" s="25"/>
      <c r="C108" s="26"/>
      <c r="D108" s="146" t="s">
        <v>47</v>
      </c>
      <c r="E108" s="146"/>
      <c r="F108" s="146"/>
      <c r="G108" s="27"/>
      <c r="H108" s="28">
        <f t="shared" si="17"/>
        <v>60</v>
      </c>
      <c r="I108" s="43">
        <v>16</v>
      </c>
      <c r="J108" s="43">
        <v>16</v>
      </c>
      <c r="K108" s="43">
        <v>15</v>
      </c>
      <c r="L108" s="43">
        <v>1</v>
      </c>
      <c r="M108" s="43">
        <v>0</v>
      </c>
      <c r="N108" s="43">
        <v>0</v>
      </c>
      <c r="O108" s="43">
        <v>24</v>
      </c>
      <c r="P108" s="43">
        <v>0</v>
      </c>
      <c r="Q108" s="43">
        <v>0</v>
      </c>
      <c r="R108" s="43">
        <v>4</v>
      </c>
      <c r="S108" s="43">
        <v>0</v>
      </c>
      <c r="T108" s="28">
        <f t="shared" si="18"/>
        <v>0</v>
      </c>
      <c r="U108" s="43">
        <v>0</v>
      </c>
      <c r="V108" s="43">
        <v>0</v>
      </c>
      <c r="W108" s="43">
        <v>0</v>
      </c>
      <c r="X108" s="30">
        <f t="shared" si="19"/>
        <v>26.666666666666668</v>
      </c>
      <c r="Y108" s="30">
        <f t="shared" si="20"/>
        <v>26.666666666666668</v>
      </c>
      <c r="Z108" s="30">
        <f t="shared" si="21"/>
        <v>25</v>
      </c>
      <c r="AA108" s="28">
        <f t="shared" si="22"/>
        <v>24</v>
      </c>
      <c r="AB108" s="31">
        <f t="shared" si="23"/>
        <v>40</v>
      </c>
    </row>
    <row r="109" spans="2:28" s="54" customFormat="1" ht="18">
      <c r="B109" s="25"/>
      <c r="C109" s="26"/>
      <c r="D109" s="146" t="s">
        <v>48</v>
      </c>
      <c r="E109" s="146"/>
      <c r="F109" s="146"/>
      <c r="G109" s="27"/>
      <c r="H109" s="28">
        <f t="shared" si="17"/>
        <v>19</v>
      </c>
      <c r="I109" s="43">
        <v>3</v>
      </c>
      <c r="J109" s="43">
        <v>3</v>
      </c>
      <c r="K109" s="43">
        <v>9</v>
      </c>
      <c r="L109" s="43">
        <v>0</v>
      </c>
      <c r="M109" s="43">
        <v>1</v>
      </c>
      <c r="N109" s="43">
        <v>0</v>
      </c>
      <c r="O109" s="43">
        <v>5</v>
      </c>
      <c r="P109" s="43">
        <v>0</v>
      </c>
      <c r="Q109" s="43">
        <v>1</v>
      </c>
      <c r="R109" s="43">
        <v>0</v>
      </c>
      <c r="S109" s="43">
        <v>0</v>
      </c>
      <c r="T109" s="28">
        <f t="shared" si="18"/>
        <v>0</v>
      </c>
      <c r="U109" s="43">
        <v>0</v>
      </c>
      <c r="V109" s="43">
        <v>0</v>
      </c>
      <c r="W109" s="43">
        <v>0</v>
      </c>
      <c r="X109" s="30">
        <f t="shared" si="19"/>
        <v>15.789473684210526</v>
      </c>
      <c r="Y109" s="30">
        <f t="shared" si="20"/>
        <v>15.789473684210526</v>
      </c>
      <c r="Z109" s="30">
        <f t="shared" si="21"/>
        <v>47.368421052631575</v>
      </c>
      <c r="AA109" s="28">
        <f t="shared" si="22"/>
        <v>5</v>
      </c>
      <c r="AB109" s="31">
        <f t="shared" si="23"/>
        <v>26.31578947368421</v>
      </c>
    </row>
    <row r="110" spans="2:28" s="54" customFormat="1" ht="18">
      <c r="B110" s="25"/>
      <c r="C110" s="26"/>
      <c r="D110" s="146" t="s">
        <v>49</v>
      </c>
      <c r="E110" s="146"/>
      <c r="F110" s="45"/>
      <c r="G110" s="27"/>
      <c r="H110" s="28">
        <f t="shared" si="17"/>
        <v>22</v>
      </c>
      <c r="I110" s="43">
        <v>7</v>
      </c>
      <c r="J110" s="43">
        <v>7</v>
      </c>
      <c r="K110" s="43">
        <v>9</v>
      </c>
      <c r="L110" s="43">
        <v>0</v>
      </c>
      <c r="M110" s="43">
        <v>0</v>
      </c>
      <c r="N110" s="43">
        <v>0</v>
      </c>
      <c r="O110" s="43">
        <v>6</v>
      </c>
      <c r="P110" s="43">
        <v>0</v>
      </c>
      <c r="Q110" s="43">
        <v>0</v>
      </c>
      <c r="R110" s="43">
        <v>0</v>
      </c>
      <c r="S110" s="43">
        <v>0</v>
      </c>
      <c r="T110" s="28">
        <f t="shared" si="18"/>
        <v>0</v>
      </c>
      <c r="U110" s="43">
        <v>0</v>
      </c>
      <c r="V110" s="43">
        <v>0</v>
      </c>
      <c r="W110" s="43">
        <v>0</v>
      </c>
      <c r="X110" s="30">
        <f t="shared" si="19"/>
        <v>31.818181818181817</v>
      </c>
      <c r="Y110" s="30">
        <f t="shared" si="20"/>
        <v>31.818181818181817</v>
      </c>
      <c r="Z110" s="30">
        <f t="shared" si="21"/>
        <v>40.909090909090914</v>
      </c>
      <c r="AA110" s="28">
        <f t="shared" si="22"/>
        <v>6</v>
      </c>
      <c r="AB110" s="31">
        <f t="shared" si="23"/>
        <v>27.27272727272727</v>
      </c>
    </row>
    <row r="111" spans="2:28" s="54" customFormat="1" ht="18">
      <c r="B111" s="25"/>
      <c r="C111" s="26"/>
      <c r="D111" s="145" t="s">
        <v>50</v>
      </c>
      <c r="E111" s="145"/>
      <c r="F111" s="145"/>
      <c r="G111" s="27"/>
      <c r="H111" s="28">
        <f t="shared" si="17"/>
        <v>19</v>
      </c>
      <c r="I111" s="43">
        <v>4</v>
      </c>
      <c r="J111" s="43">
        <v>4</v>
      </c>
      <c r="K111" s="43">
        <v>3</v>
      </c>
      <c r="L111" s="43">
        <v>0</v>
      </c>
      <c r="M111" s="43">
        <v>0</v>
      </c>
      <c r="N111" s="43">
        <v>0</v>
      </c>
      <c r="O111" s="43">
        <v>12</v>
      </c>
      <c r="P111" s="43">
        <v>0</v>
      </c>
      <c r="Q111" s="43">
        <v>0</v>
      </c>
      <c r="R111" s="43">
        <v>0</v>
      </c>
      <c r="S111" s="43">
        <v>0</v>
      </c>
      <c r="T111" s="28">
        <f t="shared" si="18"/>
        <v>0</v>
      </c>
      <c r="U111" s="43">
        <v>0</v>
      </c>
      <c r="V111" s="43">
        <v>0</v>
      </c>
      <c r="W111" s="43">
        <v>0</v>
      </c>
      <c r="X111" s="30">
        <f t="shared" si="19"/>
        <v>21.052631578947366</v>
      </c>
      <c r="Y111" s="30">
        <f t="shared" si="20"/>
        <v>21.052631578947366</v>
      </c>
      <c r="Z111" s="30">
        <f t="shared" si="21"/>
        <v>15.789473684210526</v>
      </c>
      <c r="AA111" s="28">
        <f t="shared" si="22"/>
        <v>12</v>
      </c>
      <c r="AB111" s="31">
        <f t="shared" si="23"/>
        <v>63.1578947368421</v>
      </c>
    </row>
    <row r="112" spans="2:28" s="54" customFormat="1" ht="18">
      <c r="B112" s="25"/>
      <c r="C112" s="26"/>
      <c r="D112" s="145" t="s">
        <v>51</v>
      </c>
      <c r="E112" s="145"/>
      <c r="F112" s="145"/>
      <c r="G112" s="27"/>
      <c r="H112" s="28">
        <f t="shared" si="17"/>
        <v>69</v>
      </c>
      <c r="I112" s="43">
        <v>43</v>
      </c>
      <c r="J112" s="43">
        <v>43</v>
      </c>
      <c r="K112" s="43">
        <v>19</v>
      </c>
      <c r="L112" s="43">
        <v>0</v>
      </c>
      <c r="M112" s="43">
        <v>2</v>
      </c>
      <c r="N112" s="43">
        <v>0</v>
      </c>
      <c r="O112" s="43">
        <v>4</v>
      </c>
      <c r="P112" s="43">
        <v>0</v>
      </c>
      <c r="Q112" s="43">
        <v>0</v>
      </c>
      <c r="R112" s="43">
        <v>1</v>
      </c>
      <c r="S112" s="43">
        <v>0</v>
      </c>
      <c r="T112" s="28">
        <f t="shared" si="18"/>
        <v>0</v>
      </c>
      <c r="U112" s="43">
        <v>0</v>
      </c>
      <c r="V112" s="43">
        <v>0</v>
      </c>
      <c r="W112" s="43">
        <v>0</v>
      </c>
      <c r="X112" s="30">
        <f t="shared" si="19"/>
        <v>62.31884057971014</v>
      </c>
      <c r="Y112" s="30">
        <f t="shared" si="20"/>
        <v>62.31884057971014</v>
      </c>
      <c r="Z112" s="30">
        <f t="shared" si="21"/>
        <v>27.536231884057973</v>
      </c>
      <c r="AA112" s="28">
        <f t="shared" si="22"/>
        <v>4</v>
      </c>
      <c r="AB112" s="31">
        <f t="shared" si="23"/>
        <v>5.797101449275362</v>
      </c>
    </row>
    <row r="113" spans="2:28" s="54" customFormat="1" ht="18">
      <c r="B113" s="25"/>
      <c r="C113" s="26"/>
      <c r="D113" s="146" t="s">
        <v>52</v>
      </c>
      <c r="E113" s="146"/>
      <c r="F113" s="146"/>
      <c r="G113" s="27"/>
      <c r="H113" s="28">
        <f t="shared" si="17"/>
        <v>25</v>
      </c>
      <c r="I113" s="43">
        <v>9</v>
      </c>
      <c r="J113" s="43">
        <v>9</v>
      </c>
      <c r="K113" s="43">
        <v>7</v>
      </c>
      <c r="L113" s="43">
        <v>0</v>
      </c>
      <c r="M113" s="43">
        <v>0</v>
      </c>
      <c r="N113" s="43">
        <v>1</v>
      </c>
      <c r="O113" s="43">
        <v>8</v>
      </c>
      <c r="P113" s="43">
        <v>0</v>
      </c>
      <c r="Q113" s="43">
        <v>0</v>
      </c>
      <c r="R113" s="43">
        <v>0</v>
      </c>
      <c r="S113" s="43">
        <v>0</v>
      </c>
      <c r="T113" s="28">
        <f t="shared" si="18"/>
        <v>0</v>
      </c>
      <c r="U113" s="43">
        <v>0</v>
      </c>
      <c r="V113" s="43">
        <v>0</v>
      </c>
      <c r="W113" s="43">
        <v>0</v>
      </c>
      <c r="X113" s="30">
        <f t="shared" si="19"/>
        <v>36</v>
      </c>
      <c r="Y113" s="30">
        <f t="shared" si="20"/>
        <v>36</v>
      </c>
      <c r="Z113" s="30">
        <f t="shared" si="21"/>
        <v>28.000000000000004</v>
      </c>
      <c r="AA113" s="28">
        <f t="shared" si="22"/>
        <v>9</v>
      </c>
      <c r="AB113" s="31">
        <f t="shared" si="23"/>
        <v>36</v>
      </c>
    </row>
    <row r="114" spans="2:28" s="54" customFormat="1" ht="18">
      <c r="B114" s="25"/>
      <c r="C114" s="26"/>
      <c r="D114" s="146" t="s">
        <v>53</v>
      </c>
      <c r="E114" s="146"/>
      <c r="F114" s="146"/>
      <c r="G114" s="27"/>
      <c r="H114" s="28">
        <f t="shared" si="17"/>
        <v>29</v>
      </c>
      <c r="I114" s="43">
        <v>16</v>
      </c>
      <c r="J114" s="43">
        <v>16</v>
      </c>
      <c r="K114" s="43">
        <v>8</v>
      </c>
      <c r="L114" s="43">
        <v>0</v>
      </c>
      <c r="M114" s="43">
        <v>0</v>
      </c>
      <c r="N114" s="43">
        <v>0</v>
      </c>
      <c r="O114" s="43">
        <v>5</v>
      </c>
      <c r="P114" s="43">
        <v>0</v>
      </c>
      <c r="Q114" s="43">
        <v>0</v>
      </c>
      <c r="R114" s="43">
        <v>0</v>
      </c>
      <c r="S114" s="43">
        <v>0</v>
      </c>
      <c r="T114" s="28">
        <f t="shared" si="18"/>
        <v>0</v>
      </c>
      <c r="U114" s="43">
        <v>0</v>
      </c>
      <c r="V114" s="43">
        <v>0</v>
      </c>
      <c r="W114" s="43">
        <v>0</v>
      </c>
      <c r="X114" s="30">
        <f t="shared" si="19"/>
        <v>55.172413793103445</v>
      </c>
      <c r="Y114" s="30">
        <f t="shared" si="20"/>
        <v>55.172413793103445</v>
      </c>
      <c r="Z114" s="30">
        <f t="shared" si="21"/>
        <v>27.586206896551722</v>
      </c>
      <c r="AA114" s="28">
        <f t="shared" si="22"/>
        <v>5</v>
      </c>
      <c r="AB114" s="31">
        <f t="shared" si="23"/>
        <v>17.24137931034483</v>
      </c>
    </row>
    <row r="115" spans="2:28" s="54" customFormat="1" ht="18">
      <c r="B115" s="25"/>
      <c r="C115" s="46"/>
      <c r="D115" s="47"/>
      <c r="E115" s="47"/>
      <c r="F115" s="47"/>
      <c r="G115" s="48"/>
      <c r="H115" s="49"/>
      <c r="I115" s="49"/>
      <c r="J115" s="49"/>
      <c r="K115" s="49"/>
      <c r="L115" s="49"/>
      <c r="M115" s="49"/>
      <c r="N115" s="49"/>
      <c r="O115" s="49"/>
      <c r="P115" s="49"/>
      <c r="Q115" s="49"/>
      <c r="R115" s="49"/>
      <c r="S115" s="49"/>
      <c r="T115" s="49"/>
      <c r="U115" s="49"/>
      <c r="V115" s="49"/>
      <c r="W115" s="49"/>
      <c r="X115" s="49"/>
      <c r="Y115" s="49"/>
      <c r="Z115" s="49"/>
      <c r="AA115" s="56"/>
      <c r="AB115" s="50"/>
    </row>
    <row r="116" s="54" customFormat="1" ht="18"/>
    <row r="117" s="54" customFormat="1" ht="18"/>
    <row r="118" s="54" customFormat="1" ht="18"/>
    <row r="119" s="54" customFormat="1" ht="18"/>
    <row r="120" s="54" customFormat="1" ht="18"/>
    <row r="121" s="54" customFormat="1" ht="18"/>
    <row r="122" s="54" customFormat="1" ht="18"/>
    <row r="123" s="54" customFormat="1" ht="18"/>
    <row r="124" s="54" customFormat="1" ht="18"/>
    <row r="125" s="54" customFormat="1" ht="18"/>
    <row r="126" s="54" customFormat="1" ht="18"/>
    <row r="127" s="54" customFormat="1" ht="18"/>
    <row r="128" s="54" customFormat="1" ht="18"/>
    <row r="129" s="54" customFormat="1" ht="18"/>
    <row r="130" s="54" customFormat="1" ht="18"/>
    <row r="131" s="54" customFormat="1" ht="18"/>
    <row r="132" s="54" customFormat="1" ht="18"/>
    <row r="133" s="54" customFormat="1" ht="18"/>
    <row r="134" s="54" customFormat="1" ht="18"/>
    <row r="135" s="54" customFormat="1" ht="18"/>
    <row r="136" s="54" customFormat="1" ht="18"/>
    <row r="137" s="54" customFormat="1" ht="18"/>
    <row r="138" s="54" customFormat="1" ht="18"/>
    <row r="139" s="54" customFormat="1" ht="18"/>
    <row r="140" s="54" customFormat="1" ht="18"/>
    <row r="141" s="54" customFormat="1" ht="18"/>
    <row r="142" s="54" customFormat="1" ht="18"/>
    <row r="143" s="54" customFormat="1" ht="18"/>
    <row r="144" s="54" customFormat="1" ht="18"/>
    <row r="145" s="54" customFormat="1" ht="18"/>
    <row r="146" s="54" customFormat="1" ht="18"/>
    <row r="147" s="54" customFormat="1" ht="18"/>
    <row r="148" s="54" customFormat="1" ht="18"/>
    <row r="149" s="54" customFormat="1" ht="18"/>
    <row r="150" s="54" customFormat="1" ht="18"/>
    <row r="151" s="54" customFormat="1" ht="18"/>
    <row r="152" s="54" customFormat="1" ht="18"/>
    <row r="153" s="54" customFormat="1" ht="18"/>
    <row r="154" s="54" customFormat="1" ht="18"/>
    <row r="155" s="54" customFormat="1" ht="18"/>
    <row r="156" s="54" customFormat="1" ht="18"/>
    <row r="157" s="54" customFormat="1" ht="18"/>
    <row r="158" s="54" customFormat="1" ht="18"/>
    <row r="159" s="54" customFormat="1" ht="18"/>
    <row r="160" s="54" customFormat="1" ht="18"/>
    <row r="161" s="54" customFormat="1" ht="18"/>
    <row r="162" s="54" customFormat="1" ht="18"/>
    <row r="163" s="54" customFormat="1" ht="18"/>
    <row r="164" s="54" customFormat="1" ht="18"/>
    <row r="165" s="54" customFormat="1" ht="18"/>
    <row r="166" s="54" customFormat="1" ht="18"/>
    <row r="167" s="54" customFormat="1" ht="18"/>
    <row r="168" s="54" customFormat="1" ht="18"/>
    <row r="169" s="54" customFormat="1" ht="18"/>
    <row r="170" s="54" customFormat="1" ht="18"/>
    <row r="171" s="54" customFormat="1" ht="18"/>
    <row r="172" s="54" customFormat="1" ht="18"/>
    <row r="173" s="54" customFormat="1" ht="18"/>
    <row r="174" s="54" customFormat="1" ht="18"/>
    <row r="175" s="54" customFormat="1" ht="18"/>
    <row r="176" s="54" customFormat="1" ht="18"/>
    <row r="177" s="54" customFormat="1" ht="18"/>
    <row r="178" s="54" customFormat="1" ht="18"/>
    <row r="179" s="54" customFormat="1" ht="18"/>
    <row r="180" s="54" customFormat="1" ht="18"/>
    <row r="181" s="54" customFormat="1" ht="18"/>
    <row r="182" s="54" customFormat="1" ht="18"/>
    <row r="183" s="54" customFormat="1" ht="18"/>
    <row r="184" s="54" customFormat="1" ht="18"/>
    <row r="185" s="54" customFormat="1" ht="18"/>
    <row r="186" s="54" customFormat="1" ht="18"/>
    <row r="187" s="54" customFormat="1" ht="18"/>
    <row r="188" s="54" customFormat="1" ht="18"/>
    <row r="189" s="54" customFormat="1" ht="18"/>
    <row r="190" s="54" customFormat="1" ht="18"/>
    <row r="191" s="54" customFormat="1" ht="18"/>
    <row r="192" s="54" customFormat="1" ht="18"/>
    <row r="193" s="54" customFormat="1" ht="18"/>
    <row r="194" s="54" customFormat="1" ht="18"/>
    <row r="195" s="54" customFormat="1" ht="18"/>
    <row r="196" s="54" customFormat="1" ht="18"/>
    <row r="197" s="54" customFormat="1" ht="18"/>
    <row r="198" s="54" customFormat="1" ht="18"/>
    <row r="199" s="54" customFormat="1" ht="18"/>
    <row r="200" s="54" customFormat="1" ht="18"/>
    <row r="201" s="54" customFormat="1" ht="18"/>
    <row r="202" s="54" customFormat="1" ht="18"/>
    <row r="203" s="54" customFormat="1" ht="18"/>
    <row r="204" s="54" customFormat="1" ht="18"/>
    <row r="205" s="54" customFormat="1" ht="18"/>
    <row r="206" s="54" customFormat="1" ht="18"/>
    <row r="207" s="54" customFormat="1" ht="18"/>
    <row r="208" s="54" customFormat="1" ht="18"/>
    <row r="209" s="54" customFormat="1" ht="18"/>
    <row r="210" s="54" customFormat="1" ht="18"/>
    <row r="211" s="54" customFormat="1" ht="18"/>
    <row r="212" s="54" customFormat="1" ht="18"/>
    <row r="213" s="54" customFormat="1" ht="18"/>
    <row r="214" s="54" customFormat="1" ht="18"/>
    <row r="215" s="54" customFormat="1" ht="18"/>
    <row r="216" s="54" customFormat="1" ht="18"/>
    <row r="217" s="54" customFormat="1" ht="18"/>
    <row r="218" s="54" customFormat="1" ht="18"/>
    <row r="219" s="54" customFormat="1" ht="18"/>
    <row r="220" s="54" customFormat="1" ht="18"/>
    <row r="221" s="54" customFormat="1" ht="18"/>
    <row r="222" s="54" customFormat="1" ht="18"/>
    <row r="223" s="54" customFormat="1" ht="18"/>
    <row r="224" s="54" customFormat="1" ht="18"/>
    <row r="225" s="54" customFormat="1" ht="18"/>
    <row r="226" s="54" customFormat="1" ht="18"/>
    <row r="227" s="54" customFormat="1" ht="18"/>
    <row r="228" s="54" customFormat="1" ht="18"/>
    <row r="229" s="54" customFormat="1" ht="18"/>
    <row r="230" s="54" customFormat="1" ht="18"/>
    <row r="231" s="54" customFormat="1" ht="18"/>
    <row r="232" s="54" customFormat="1" ht="18"/>
    <row r="233" s="54" customFormat="1" ht="18"/>
    <row r="234" s="54" customFormat="1" ht="18"/>
    <row r="235" s="54" customFormat="1" ht="18"/>
    <row r="236" s="54" customFormat="1" ht="18"/>
    <row r="237" s="54" customFormat="1" ht="18"/>
    <row r="238" s="54" customFormat="1" ht="18"/>
    <row r="239" s="54" customFormat="1" ht="18"/>
    <row r="240" s="54" customFormat="1" ht="18"/>
    <row r="241" s="54" customFormat="1" ht="18"/>
    <row r="242" s="54" customFormat="1" ht="18"/>
    <row r="243" s="54" customFormat="1" ht="18"/>
    <row r="244" s="54" customFormat="1" ht="18"/>
    <row r="245" s="54" customFormat="1" ht="18"/>
    <row r="246" s="54" customFormat="1" ht="18"/>
    <row r="247" s="54" customFormat="1" ht="18"/>
    <row r="248" s="54" customFormat="1" ht="18"/>
    <row r="249" s="54" customFormat="1" ht="18"/>
    <row r="250" s="54" customFormat="1" ht="18"/>
    <row r="251" s="54" customFormat="1" ht="18"/>
    <row r="252" s="54" customFormat="1" ht="18"/>
    <row r="253" s="54" customFormat="1" ht="18"/>
    <row r="254" s="54" customFormat="1" ht="18"/>
    <row r="255" s="54" customFormat="1" ht="18"/>
  </sheetData>
  <sheetProtection/>
  <mergeCells count="132">
    <mergeCell ref="D112:F112"/>
    <mergeCell ref="D113:F113"/>
    <mergeCell ref="D114:F114"/>
    <mergeCell ref="D106:F106"/>
    <mergeCell ref="D107:E107"/>
    <mergeCell ref="D108:F108"/>
    <mergeCell ref="D109:F109"/>
    <mergeCell ref="D110:E110"/>
    <mergeCell ref="D111:F111"/>
    <mergeCell ref="D100:F100"/>
    <mergeCell ref="D101:F101"/>
    <mergeCell ref="D102:F102"/>
    <mergeCell ref="D103:F103"/>
    <mergeCell ref="D104:F104"/>
    <mergeCell ref="D105:F105"/>
    <mergeCell ref="D88:F88"/>
    <mergeCell ref="D90:F90"/>
    <mergeCell ref="D96:F96"/>
    <mergeCell ref="D97:F97"/>
    <mergeCell ref="D98:F98"/>
    <mergeCell ref="D99:F99"/>
    <mergeCell ref="AA83:AA86"/>
    <mergeCell ref="AB83:AB86"/>
    <mergeCell ref="J84:J86"/>
    <mergeCell ref="Y84:Y86"/>
    <mergeCell ref="N85:N86"/>
    <mergeCell ref="O85:P85"/>
    <mergeCell ref="Q85:Q86"/>
    <mergeCell ref="T85:V85"/>
    <mergeCell ref="W85:W86"/>
    <mergeCell ref="N83:Q84"/>
    <mergeCell ref="R83:R86"/>
    <mergeCell ref="S83:S86"/>
    <mergeCell ref="T83:W84"/>
    <mergeCell ref="X83:X86"/>
    <mergeCell ref="Z83:Z86"/>
    <mergeCell ref="D76:F76"/>
    <mergeCell ref="D77:F77"/>
    <mergeCell ref="D78:F78"/>
    <mergeCell ref="C81:AB81"/>
    <mergeCell ref="D83:F86"/>
    <mergeCell ref="H83:H86"/>
    <mergeCell ref="I83:I86"/>
    <mergeCell ref="K83:K86"/>
    <mergeCell ref="L83:L86"/>
    <mergeCell ref="M83:M86"/>
    <mergeCell ref="D70:F70"/>
    <mergeCell ref="D71:E71"/>
    <mergeCell ref="D72:F72"/>
    <mergeCell ref="D73:F73"/>
    <mergeCell ref="D74:E74"/>
    <mergeCell ref="D75:F75"/>
    <mergeCell ref="D64:F64"/>
    <mergeCell ref="D65:F65"/>
    <mergeCell ref="D66:F66"/>
    <mergeCell ref="D67:F67"/>
    <mergeCell ref="D68:F68"/>
    <mergeCell ref="D69:F69"/>
    <mergeCell ref="D52:F52"/>
    <mergeCell ref="D54:F54"/>
    <mergeCell ref="D60:F60"/>
    <mergeCell ref="D61:F61"/>
    <mergeCell ref="D62:F62"/>
    <mergeCell ref="D63:F63"/>
    <mergeCell ref="Z47:Z50"/>
    <mergeCell ref="AA47:AA50"/>
    <mergeCell ref="AB47:AB50"/>
    <mergeCell ref="J48:J50"/>
    <mergeCell ref="Y48:Y50"/>
    <mergeCell ref="N49:N50"/>
    <mergeCell ref="O49:P49"/>
    <mergeCell ref="Q49:Q50"/>
    <mergeCell ref="T49:V49"/>
    <mergeCell ref="W49:W50"/>
    <mergeCell ref="M47:M50"/>
    <mergeCell ref="N47:Q48"/>
    <mergeCell ref="R47:R50"/>
    <mergeCell ref="S47:S50"/>
    <mergeCell ref="T47:W48"/>
    <mergeCell ref="X47:X50"/>
    <mergeCell ref="K4:K7"/>
    <mergeCell ref="L4:L7"/>
    <mergeCell ref="M4:M7"/>
    <mergeCell ref="N4:Q5"/>
    <mergeCell ref="C45:AB45"/>
    <mergeCell ref="D47:F50"/>
    <mergeCell ref="H47:H50"/>
    <mergeCell ref="I47:I50"/>
    <mergeCell ref="K47:K50"/>
    <mergeCell ref="L47:L50"/>
    <mergeCell ref="T4:W5"/>
    <mergeCell ref="X4:X7"/>
    <mergeCell ref="Z4:Z7"/>
    <mergeCell ref="AA4:AA7"/>
    <mergeCell ref="A1:A40"/>
    <mergeCell ref="C1:AB1"/>
    <mergeCell ref="C2:AB2"/>
    <mergeCell ref="D4:F7"/>
    <mergeCell ref="H4:H7"/>
    <mergeCell ref="I4:I7"/>
    <mergeCell ref="AB4:AB7"/>
    <mergeCell ref="J5:J7"/>
    <mergeCell ref="Y5:Y7"/>
    <mergeCell ref="N6:N7"/>
    <mergeCell ref="O6:P6"/>
    <mergeCell ref="Q6:Q7"/>
    <mergeCell ref="T6:V6"/>
    <mergeCell ref="W6:W7"/>
    <mergeCell ref="R4:R7"/>
    <mergeCell ref="S4:S7"/>
    <mergeCell ref="D9:F9"/>
    <mergeCell ref="D11:F11"/>
    <mergeCell ref="D17:F17"/>
    <mergeCell ref="D18:F18"/>
    <mergeCell ref="D19:F19"/>
    <mergeCell ref="D20:F20"/>
    <mergeCell ref="D21:F21"/>
    <mergeCell ref="D22:F22"/>
    <mergeCell ref="D23:F23"/>
    <mergeCell ref="D24:F24"/>
    <mergeCell ref="D25:F25"/>
    <mergeCell ref="D26:F26"/>
    <mergeCell ref="D33:F33"/>
    <mergeCell ref="D34:F34"/>
    <mergeCell ref="D35:F35"/>
    <mergeCell ref="H41:AE42"/>
    <mergeCell ref="D27:F27"/>
    <mergeCell ref="D28:E28"/>
    <mergeCell ref="D29:F29"/>
    <mergeCell ref="D30:F30"/>
    <mergeCell ref="D31:E31"/>
    <mergeCell ref="D32:F32"/>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24" r:id="rId1"/>
</worksheet>
</file>

<file path=xl/worksheets/sheet2.xml><?xml version="1.0" encoding="utf-8"?>
<worksheet xmlns="http://schemas.openxmlformats.org/spreadsheetml/2006/main" xmlns:r="http://schemas.openxmlformats.org/officeDocument/2006/relationships">
  <sheetPr>
    <pageSetUpPr fitToPage="1"/>
  </sheetPr>
  <dimension ref="A2:AG282"/>
  <sheetViews>
    <sheetView view="pageBreakPreview" zoomScaleSheetLayoutView="100" zoomScalePageLayoutView="0" workbookViewId="0" topLeftCell="A1">
      <selection activeCell="C131" sqref="C131:AD131"/>
    </sheetView>
  </sheetViews>
  <sheetFormatPr defaultColWidth="9.140625" defaultRowHeight="15"/>
  <cols>
    <col min="1" max="1" width="2.140625" style="0" customWidth="1"/>
    <col min="2" max="2" width="1.1484375" style="0" customWidth="1"/>
    <col min="3" max="3" width="0.71875" style="0" customWidth="1"/>
    <col min="4" max="4" width="1.1484375" style="0" customWidth="1"/>
    <col min="5" max="5" width="8.7109375" style="0" customWidth="1"/>
    <col min="6" max="6" width="1.1484375" style="0" customWidth="1"/>
    <col min="7" max="7" width="0.71875" style="0" customWidth="1"/>
    <col min="8" max="21" width="8.7109375" style="0" customWidth="1"/>
    <col min="22" max="22" width="8.7109375" style="58" customWidth="1"/>
    <col min="23" max="24" width="8.7109375" style="0" customWidth="1"/>
    <col min="25" max="25" width="4.421875" style="59" customWidth="1"/>
    <col min="26" max="27" width="8.7109375" style="0" customWidth="1"/>
    <col min="28" max="28" width="4.421875" style="0" customWidth="1"/>
    <col min="29" max="29" width="8.7109375" style="60" customWidth="1"/>
    <col min="30" max="30" width="8.7109375" style="0" customWidth="1"/>
    <col min="31" max="31" width="4.421875" style="0" customWidth="1"/>
    <col min="33" max="33" width="10.7109375" style="0" customWidth="1"/>
  </cols>
  <sheetData>
    <row r="1" ht="17.25" customHeight="1"/>
    <row r="2" spans="1:33" s="1" customFormat="1" ht="30" customHeight="1">
      <c r="A2" s="208"/>
      <c r="B2" s="61"/>
      <c r="C2" s="176" t="s">
        <v>121</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5"/>
      <c r="AG2" s="2"/>
    </row>
    <row r="3" spans="1:31" s="7" customFormat="1" ht="18" customHeight="1">
      <c r="A3" s="209"/>
      <c r="B3" s="62"/>
      <c r="C3" s="8"/>
      <c r="D3" s="8"/>
      <c r="E3" s="9" t="s">
        <v>1</v>
      </c>
      <c r="F3" s="8"/>
      <c r="G3" s="8"/>
      <c r="V3" s="63"/>
      <c r="Y3" s="64"/>
      <c r="AC3" s="65"/>
      <c r="AE3" s="10" t="s">
        <v>2</v>
      </c>
    </row>
    <row r="4" spans="1:33" s="11" customFormat="1" ht="9" customHeight="1">
      <c r="A4" s="209"/>
      <c r="B4" s="62"/>
      <c r="C4" s="12"/>
      <c r="D4" s="177" t="s">
        <v>3</v>
      </c>
      <c r="E4" s="178"/>
      <c r="F4" s="178"/>
      <c r="G4" s="13"/>
      <c r="H4" s="182" t="s">
        <v>4</v>
      </c>
      <c r="I4" s="185" t="s">
        <v>5</v>
      </c>
      <c r="J4" s="66"/>
      <c r="K4" s="151" t="s">
        <v>6</v>
      </c>
      <c r="L4" s="151" t="s">
        <v>7</v>
      </c>
      <c r="M4" s="151" t="s">
        <v>8</v>
      </c>
      <c r="N4" s="157" t="s">
        <v>9</v>
      </c>
      <c r="O4" s="157"/>
      <c r="P4" s="157"/>
      <c r="Q4" s="157"/>
      <c r="R4" s="151" t="s">
        <v>10</v>
      </c>
      <c r="S4" s="160" t="s">
        <v>11</v>
      </c>
      <c r="T4" s="164" t="s">
        <v>12</v>
      </c>
      <c r="U4" s="164"/>
      <c r="V4" s="164"/>
      <c r="W4" s="164"/>
      <c r="X4" s="200" t="s">
        <v>13</v>
      </c>
      <c r="Y4" s="67"/>
      <c r="Z4" s="66"/>
      <c r="AA4" s="185" t="s">
        <v>14</v>
      </c>
      <c r="AB4" s="68"/>
      <c r="AC4" s="205" t="s">
        <v>63</v>
      </c>
      <c r="AD4" s="185" t="s">
        <v>16</v>
      </c>
      <c r="AE4" s="69"/>
      <c r="AG4" s="15"/>
    </row>
    <row r="5" spans="1:33" s="11" customFormat="1" ht="9" customHeight="1">
      <c r="A5" s="209"/>
      <c r="B5" s="62"/>
      <c r="C5" s="16"/>
      <c r="D5" s="179"/>
      <c r="E5" s="180"/>
      <c r="F5" s="180"/>
      <c r="G5" s="17"/>
      <c r="H5" s="183"/>
      <c r="I5" s="186"/>
      <c r="J5" s="151" t="s">
        <v>17</v>
      </c>
      <c r="K5" s="152"/>
      <c r="L5" s="152"/>
      <c r="M5" s="152"/>
      <c r="N5" s="157"/>
      <c r="O5" s="157"/>
      <c r="P5" s="157"/>
      <c r="Q5" s="157"/>
      <c r="R5" s="152"/>
      <c r="S5" s="161"/>
      <c r="T5" s="164"/>
      <c r="U5" s="164"/>
      <c r="V5" s="164"/>
      <c r="W5" s="164"/>
      <c r="X5" s="201"/>
      <c r="Y5" s="196" t="s">
        <v>64</v>
      </c>
      <c r="Z5" s="151" t="s">
        <v>18</v>
      </c>
      <c r="AA5" s="152"/>
      <c r="AB5" s="185" t="s">
        <v>64</v>
      </c>
      <c r="AC5" s="206"/>
      <c r="AD5" s="186"/>
      <c r="AE5" s="151" t="s">
        <v>64</v>
      </c>
      <c r="AG5" s="15"/>
    </row>
    <row r="6" spans="1:33" s="11" customFormat="1" ht="18" customHeight="1">
      <c r="A6" s="209"/>
      <c r="B6" s="62"/>
      <c r="C6" s="16"/>
      <c r="D6" s="180"/>
      <c r="E6" s="180"/>
      <c r="F6" s="180"/>
      <c r="G6" s="17"/>
      <c r="H6" s="183"/>
      <c r="I6" s="186"/>
      <c r="J6" s="152"/>
      <c r="K6" s="203"/>
      <c r="L6" s="152"/>
      <c r="M6" s="152"/>
      <c r="N6" s="157" t="s">
        <v>19</v>
      </c>
      <c r="O6" s="157" t="s">
        <v>20</v>
      </c>
      <c r="P6" s="157"/>
      <c r="Q6" s="157" t="s">
        <v>21</v>
      </c>
      <c r="R6" s="152" t="s">
        <v>22</v>
      </c>
      <c r="S6" s="162"/>
      <c r="T6" s="199" t="s">
        <v>23</v>
      </c>
      <c r="U6" s="199"/>
      <c r="V6" s="199"/>
      <c r="W6" s="157" t="s">
        <v>24</v>
      </c>
      <c r="X6" s="201"/>
      <c r="Y6" s="197"/>
      <c r="Z6" s="152"/>
      <c r="AA6" s="203"/>
      <c r="AB6" s="186"/>
      <c r="AC6" s="206"/>
      <c r="AD6" s="186"/>
      <c r="AE6" s="152"/>
      <c r="AG6" s="15"/>
    </row>
    <row r="7" spans="1:33" s="11" customFormat="1" ht="66" customHeight="1">
      <c r="A7" s="209"/>
      <c r="B7" s="62"/>
      <c r="C7" s="18"/>
      <c r="D7" s="181"/>
      <c r="E7" s="181"/>
      <c r="F7" s="181"/>
      <c r="G7" s="19"/>
      <c r="H7" s="184"/>
      <c r="I7" s="187"/>
      <c r="J7" s="153"/>
      <c r="K7" s="204"/>
      <c r="L7" s="153"/>
      <c r="M7" s="153"/>
      <c r="N7" s="157"/>
      <c r="O7" s="20" t="s">
        <v>25</v>
      </c>
      <c r="P7" s="20" t="s">
        <v>26</v>
      </c>
      <c r="Q7" s="157"/>
      <c r="R7" s="153"/>
      <c r="S7" s="163"/>
      <c r="T7" s="20" t="s">
        <v>27</v>
      </c>
      <c r="U7" s="20" t="s">
        <v>28</v>
      </c>
      <c r="V7" s="70" t="s">
        <v>65</v>
      </c>
      <c r="W7" s="157"/>
      <c r="X7" s="202"/>
      <c r="Y7" s="198"/>
      <c r="Z7" s="153"/>
      <c r="AA7" s="204"/>
      <c r="AB7" s="187"/>
      <c r="AC7" s="207"/>
      <c r="AD7" s="187"/>
      <c r="AE7" s="153"/>
      <c r="AG7" s="15"/>
    </row>
    <row r="8" spans="1:31" s="77" customFormat="1" ht="15.75" customHeight="1">
      <c r="A8" s="209"/>
      <c r="B8" s="62"/>
      <c r="C8" s="71"/>
      <c r="D8" s="72"/>
      <c r="E8" s="72"/>
      <c r="F8" s="72"/>
      <c r="G8" s="73"/>
      <c r="H8" s="72"/>
      <c r="I8" s="72"/>
      <c r="J8" s="72"/>
      <c r="K8" s="72"/>
      <c r="L8" s="72"/>
      <c r="M8" s="72"/>
      <c r="N8" s="72"/>
      <c r="O8" s="72"/>
      <c r="P8" s="72"/>
      <c r="Q8" s="72"/>
      <c r="R8" s="72"/>
      <c r="S8" s="72"/>
      <c r="T8" s="72"/>
      <c r="U8" s="72"/>
      <c r="V8" s="74"/>
      <c r="W8" s="72"/>
      <c r="X8" s="72"/>
      <c r="Y8" s="75"/>
      <c r="Z8" s="72"/>
      <c r="AA8" s="72"/>
      <c r="AB8" s="72"/>
      <c r="AC8" s="76"/>
      <c r="AD8" s="72"/>
      <c r="AE8" s="73"/>
    </row>
    <row r="9" spans="1:31" s="85" customFormat="1" ht="13.5" customHeight="1">
      <c r="A9" s="209"/>
      <c r="B9" s="62"/>
      <c r="C9" s="78"/>
      <c r="D9" s="195" t="s">
        <v>30</v>
      </c>
      <c r="E9" s="195"/>
      <c r="F9" s="195"/>
      <c r="G9" s="79"/>
      <c r="H9" s="80">
        <v>1012007</v>
      </c>
      <c r="I9" s="80">
        <v>580550</v>
      </c>
      <c r="J9" s="80">
        <v>579870</v>
      </c>
      <c r="K9" s="80">
        <v>175185</v>
      </c>
      <c r="L9" s="80">
        <v>42553</v>
      </c>
      <c r="M9" s="80">
        <v>5769</v>
      </c>
      <c r="N9" s="80">
        <v>4354</v>
      </c>
      <c r="O9" s="80">
        <v>153161</v>
      </c>
      <c r="P9" s="80">
        <v>2492</v>
      </c>
      <c r="Q9" s="80">
        <v>2893</v>
      </c>
      <c r="R9" s="80">
        <v>44987</v>
      </c>
      <c r="S9" s="80">
        <v>63</v>
      </c>
      <c r="T9" s="80">
        <v>297</v>
      </c>
      <c r="U9" s="80">
        <v>213</v>
      </c>
      <c r="V9" s="80">
        <v>84</v>
      </c>
      <c r="W9" s="81">
        <v>1314</v>
      </c>
      <c r="X9" s="82">
        <v>57.36620398870759</v>
      </c>
      <c r="Y9" s="83"/>
      <c r="Z9" s="82">
        <v>57.29901077759344</v>
      </c>
      <c r="AA9" s="82">
        <v>17.310651013283504</v>
      </c>
      <c r="AB9" s="82"/>
      <c r="AC9" s="81">
        <v>159126</v>
      </c>
      <c r="AD9" s="82">
        <v>15.723804281986192</v>
      </c>
      <c r="AE9" s="84"/>
    </row>
    <row r="10" spans="1:31" s="85" customFormat="1" ht="14.25">
      <c r="A10" s="209"/>
      <c r="B10" s="62"/>
      <c r="C10" s="78"/>
      <c r="D10" s="86"/>
      <c r="E10" s="87"/>
      <c r="F10" s="86"/>
      <c r="G10" s="79"/>
      <c r="H10" s="80"/>
      <c r="I10" s="80"/>
      <c r="J10" s="80"/>
      <c r="K10" s="80"/>
      <c r="L10" s="80"/>
      <c r="M10" s="80"/>
      <c r="N10" s="80"/>
      <c r="O10" s="80"/>
      <c r="P10" s="80"/>
      <c r="Q10" s="80"/>
      <c r="R10" s="80"/>
      <c r="S10" s="80"/>
      <c r="T10" s="80"/>
      <c r="U10" s="80"/>
      <c r="V10" s="80"/>
      <c r="W10" s="82"/>
      <c r="X10" s="82"/>
      <c r="Y10" s="83"/>
      <c r="Z10" s="82"/>
      <c r="AA10" s="82"/>
      <c r="AB10" s="82"/>
      <c r="AC10" s="81"/>
      <c r="AD10" s="82"/>
      <c r="AE10" s="84"/>
    </row>
    <row r="11" spans="1:31" s="85" customFormat="1" ht="13.5" customHeight="1">
      <c r="A11" s="209"/>
      <c r="B11" s="62"/>
      <c r="C11" s="78"/>
      <c r="D11" s="195" t="s">
        <v>31</v>
      </c>
      <c r="E11" s="195"/>
      <c r="F11" s="195"/>
      <c r="G11" s="79"/>
      <c r="H11" s="80">
        <v>990230</v>
      </c>
      <c r="I11" s="80">
        <v>588919</v>
      </c>
      <c r="J11" s="80">
        <v>588185</v>
      </c>
      <c r="K11" s="80">
        <v>165906</v>
      </c>
      <c r="L11" s="80">
        <v>37171</v>
      </c>
      <c r="M11" s="80">
        <v>5605</v>
      </c>
      <c r="N11" s="80">
        <v>3014</v>
      </c>
      <c r="O11" s="80">
        <v>141349</v>
      </c>
      <c r="P11" s="80">
        <v>2373</v>
      </c>
      <c r="Q11" s="80">
        <v>2599</v>
      </c>
      <c r="R11" s="80">
        <v>43248</v>
      </c>
      <c r="S11" s="80">
        <v>46</v>
      </c>
      <c r="T11" s="80">
        <v>270</v>
      </c>
      <c r="U11" s="80">
        <v>127</v>
      </c>
      <c r="V11" s="80">
        <v>143</v>
      </c>
      <c r="W11" s="80">
        <v>1254</v>
      </c>
      <c r="X11" s="82">
        <v>59.472950728618606</v>
      </c>
      <c r="Y11" s="83"/>
      <c r="Z11" s="82">
        <v>59.398826535249384</v>
      </c>
      <c r="AA11" s="82">
        <v>16.754289407511386</v>
      </c>
      <c r="AC11" s="81">
        <v>145887</v>
      </c>
      <c r="AD11" s="82">
        <v>14.732637872009533</v>
      </c>
      <c r="AE11" s="84"/>
    </row>
    <row r="12" spans="1:31" s="85" customFormat="1" ht="14.25">
      <c r="A12" s="209"/>
      <c r="B12" s="62"/>
      <c r="C12" s="78"/>
      <c r="D12" s="86"/>
      <c r="E12" s="87"/>
      <c r="F12" s="86"/>
      <c r="G12" s="79"/>
      <c r="H12" s="80"/>
      <c r="I12" s="80"/>
      <c r="J12" s="80"/>
      <c r="K12" s="80"/>
      <c r="L12" s="80"/>
      <c r="M12" s="80"/>
      <c r="N12" s="80"/>
      <c r="O12" s="80"/>
      <c r="P12" s="80"/>
      <c r="Q12" s="80"/>
      <c r="R12" s="80"/>
      <c r="S12" s="80"/>
      <c r="T12" s="80"/>
      <c r="U12" s="80"/>
      <c r="V12" s="80"/>
      <c r="W12" s="82"/>
      <c r="X12" s="82"/>
      <c r="Y12" s="83"/>
      <c r="Z12" s="82"/>
      <c r="AA12" s="82"/>
      <c r="AB12" s="82"/>
      <c r="AC12" s="81"/>
      <c r="AD12" s="82"/>
      <c r="AE12" s="84"/>
    </row>
    <row r="13" spans="1:31" s="85" customFormat="1" ht="14.25">
      <c r="A13" s="209"/>
      <c r="B13" s="62"/>
      <c r="C13" s="78"/>
      <c r="D13" s="86"/>
      <c r="E13" s="87"/>
      <c r="F13" s="86"/>
      <c r="G13" s="79"/>
      <c r="H13" s="80"/>
      <c r="I13" s="80"/>
      <c r="J13" s="80"/>
      <c r="K13" s="80"/>
      <c r="L13" s="80"/>
      <c r="M13" s="80"/>
      <c r="N13" s="80"/>
      <c r="O13" s="80"/>
      <c r="P13" s="80"/>
      <c r="Q13" s="80"/>
      <c r="R13" s="80"/>
      <c r="S13" s="80"/>
      <c r="T13" s="80"/>
      <c r="U13" s="80"/>
      <c r="V13" s="80"/>
      <c r="W13" s="82"/>
      <c r="X13" s="82"/>
      <c r="Y13" s="83"/>
      <c r="Z13" s="82"/>
      <c r="AA13" s="82"/>
      <c r="AB13" s="82"/>
      <c r="AC13" s="81"/>
      <c r="AD13" s="82"/>
      <c r="AE13" s="84"/>
    </row>
    <row r="14" spans="1:31" s="100" customFormat="1" ht="14.25">
      <c r="A14" s="209"/>
      <c r="B14" s="62"/>
      <c r="C14" s="88"/>
      <c r="D14" s="89"/>
      <c r="E14" s="90" t="s">
        <v>66</v>
      </c>
      <c r="F14" s="89"/>
      <c r="G14" s="91"/>
      <c r="H14" s="92">
        <v>38179</v>
      </c>
      <c r="I14" s="92">
        <v>19204</v>
      </c>
      <c r="J14" s="92">
        <v>19180</v>
      </c>
      <c r="K14" s="92">
        <v>8747</v>
      </c>
      <c r="L14" s="92">
        <v>1159</v>
      </c>
      <c r="M14" s="92">
        <v>153</v>
      </c>
      <c r="N14" s="92">
        <v>107</v>
      </c>
      <c r="O14" s="92">
        <v>6932</v>
      </c>
      <c r="P14" s="92">
        <v>88</v>
      </c>
      <c r="Q14" s="92">
        <v>61</v>
      </c>
      <c r="R14" s="92">
        <v>1726</v>
      </c>
      <c r="S14" s="92">
        <v>2</v>
      </c>
      <c r="T14" s="92">
        <v>2</v>
      </c>
      <c r="U14" s="92">
        <v>2</v>
      </c>
      <c r="V14" s="92">
        <v>0</v>
      </c>
      <c r="W14" s="93">
        <v>59</v>
      </c>
      <c r="X14" s="94">
        <v>50.299903088085074</v>
      </c>
      <c r="Y14" s="95">
        <v>34</v>
      </c>
      <c r="Z14" s="94">
        <v>50.237041305429685</v>
      </c>
      <c r="AA14" s="94">
        <v>22.910500536944394</v>
      </c>
      <c r="AB14" s="96">
        <v>4</v>
      </c>
      <c r="AC14" s="97">
        <v>7100</v>
      </c>
      <c r="AD14" s="98">
        <v>18.5966107022185</v>
      </c>
      <c r="AE14" s="99">
        <v>24</v>
      </c>
    </row>
    <row r="15" spans="1:31" s="100" customFormat="1" ht="14.25">
      <c r="A15" s="209"/>
      <c r="B15" s="62"/>
      <c r="C15" s="88"/>
      <c r="D15" s="89"/>
      <c r="E15" s="90" t="s">
        <v>67</v>
      </c>
      <c r="F15" s="89"/>
      <c r="G15" s="91"/>
      <c r="H15" s="92">
        <v>10337</v>
      </c>
      <c r="I15" s="92">
        <v>5383</v>
      </c>
      <c r="J15" s="92">
        <v>5370</v>
      </c>
      <c r="K15" s="92">
        <v>1676</v>
      </c>
      <c r="L15" s="92">
        <v>193</v>
      </c>
      <c r="M15" s="92">
        <v>184</v>
      </c>
      <c r="N15" s="92">
        <v>28</v>
      </c>
      <c r="O15" s="92">
        <v>2469</v>
      </c>
      <c r="P15" s="92">
        <v>20</v>
      </c>
      <c r="Q15" s="92">
        <v>4</v>
      </c>
      <c r="R15" s="92">
        <v>380</v>
      </c>
      <c r="S15" s="92">
        <v>0</v>
      </c>
      <c r="T15" s="92">
        <v>3</v>
      </c>
      <c r="U15" s="92">
        <v>2</v>
      </c>
      <c r="V15" s="92">
        <v>1</v>
      </c>
      <c r="W15" s="93">
        <v>5</v>
      </c>
      <c r="X15" s="94">
        <v>52.07507013640321</v>
      </c>
      <c r="Y15" s="95">
        <v>31</v>
      </c>
      <c r="Z15" s="94">
        <v>51.94930830995453</v>
      </c>
      <c r="AA15" s="94">
        <v>16.213601625229757</v>
      </c>
      <c r="AB15" s="96">
        <v>35</v>
      </c>
      <c r="AC15" s="97">
        <v>2505</v>
      </c>
      <c r="AD15" s="98">
        <v>24.23333655799555</v>
      </c>
      <c r="AE15" s="99">
        <v>10</v>
      </c>
    </row>
    <row r="16" spans="1:31" s="100" customFormat="1" ht="14.25">
      <c r="A16" s="209"/>
      <c r="B16" s="62"/>
      <c r="C16" s="88"/>
      <c r="D16" s="89"/>
      <c r="E16" s="90" t="s">
        <v>68</v>
      </c>
      <c r="F16" s="89"/>
      <c r="G16" s="91"/>
      <c r="H16" s="92">
        <v>10017</v>
      </c>
      <c r="I16" s="92">
        <v>4675</v>
      </c>
      <c r="J16" s="92">
        <v>4673</v>
      </c>
      <c r="K16" s="92">
        <v>2153</v>
      </c>
      <c r="L16" s="92">
        <v>182</v>
      </c>
      <c r="M16" s="92">
        <v>207</v>
      </c>
      <c r="N16" s="92">
        <v>15</v>
      </c>
      <c r="O16" s="92">
        <v>2528</v>
      </c>
      <c r="P16" s="92">
        <v>10</v>
      </c>
      <c r="Q16" s="92">
        <v>3</v>
      </c>
      <c r="R16" s="92">
        <v>243</v>
      </c>
      <c r="S16" s="92">
        <v>1</v>
      </c>
      <c r="T16" s="92">
        <v>2</v>
      </c>
      <c r="U16" s="92">
        <v>2</v>
      </c>
      <c r="V16" s="92">
        <v>0</v>
      </c>
      <c r="W16" s="93">
        <v>3</v>
      </c>
      <c r="X16" s="94">
        <v>46.67065987820705</v>
      </c>
      <c r="Y16" s="95">
        <v>42</v>
      </c>
      <c r="Z16" s="94">
        <v>46.65069382050514</v>
      </c>
      <c r="AA16" s="94">
        <v>21.493461116102626</v>
      </c>
      <c r="AB16" s="96">
        <v>6</v>
      </c>
      <c r="AC16" s="97">
        <v>2548</v>
      </c>
      <c r="AD16" s="98">
        <v>25.43675751222921</v>
      </c>
      <c r="AE16" s="99">
        <v>6</v>
      </c>
    </row>
    <row r="17" spans="1:31" s="100" customFormat="1" ht="14.25">
      <c r="A17" s="209"/>
      <c r="B17" s="62"/>
      <c r="C17" s="88"/>
      <c r="D17" s="89"/>
      <c r="E17" s="90" t="s">
        <v>69</v>
      </c>
      <c r="F17" s="89"/>
      <c r="G17" s="91"/>
      <c r="H17" s="92">
        <v>18434</v>
      </c>
      <c r="I17" s="92">
        <v>9947</v>
      </c>
      <c r="J17" s="92">
        <v>9936</v>
      </c>
      <c r="K17" s="92">
        <v>3226</v>
      </c>
      <c r="L17" s="92">
        <v>682</v>
      </c>
      <c r="M17" s="92">
        <v>188</v>
      </c>
      <c r="N17" s="92">
        <v>43</v>
      </c>
      <c r="O17" s="92">
        <v>3566</v>
      </c>
      <c r="P17" s="92">
        <v>10</v>
      </c>
      <c r="Q17" s="92">
        <v>200</v>
      </c>
      <c r="R17" s="92">
        <v>567</v>
      </c>
      <c r="S17" s="92">
        <v>5</v>
      </c>
      <c r="T17" s="92">
        <v>6</v>
      </c>
      <c r="U17" s="92">
        <v>3</v>
      </c>
      <c r="V17" s="92">
        <v>3</v>
      </c>
      <c r="W17" s="93">
        <v>2</v>
      </c>
      <c r="X17" s="94">
        <v>53.96007377671694</v>
      </c>
      <c r="Y17" s="95">
        <v>27</v>
      </c>
      <c r="Z17" s="94">
        <v>53.90040143213627</v>
      </c>
      <c r="AA17" s="94">
        <v>17.500271237929912</v>
      </c>
      <c r="AB17" s="96">
        <v>23</v>
      </c>
      <c r="AC17" s="97">
        <v>3617</v>
      </c>
      <c r="AD17" s="98">
        <v>19.621351849842682</v>
      </c>
      <c r="AE17" s="99">
        <v>19</v>
      </c>
    </row>
    <row r="18" spans="1:31" s="100" customFormat="1" ht="14.25">
      <c r="A18" s="209"/>
      <c r="B18" s="62"/>
      <c r="C18" s="88"/>
      <c r="D18" s="89"/>
      <c r="E18" s="90" t="s">
        <v>70</v>
      </c>
      <c r="F18" s="89"/>
      <c r="G18" s="91"/>
      <c r="H18" s="92">
        <v>7055</v>
      </c>
      <c r="I18" s="92">
        <v>3407</v>
      </c>
      <c r="J18" s="92">
        <v>3404</v>
      </c>
      <c r="K18" s="92">
        <v>1217</v>
      </c>
      <c r="L18" s="92">
        <v>226</v>
      </c>
      <c r="M18" s="92">
        <v>53</v>
      </c>
      <c r="N18" s="92">
        <v>118</v>
      </c>
      <c r="O18" s="92">
        <v>1720</v>
      </c>
      <c r="P18" s="92">
        <v>101</v>
      </c>
      <c r="Q18" s="92">
        <v>1</v>
      </c>
      <c r="R18" s="92">
        <v>212</v>
      </c>
      <c r="S18" s="92">
        <v>0</v>
      </c>
      <c r="T18" s="92">
        <v>9</v>
      </c>
      <c r="U18" s="92">
        <v>0</v>
      </c>
      <c r="V18" s="92">
        <v>9</v>
      </c>
      <c r="W18" s="93">
        <v>92</v>
      </c>
      <c r="X18" s="94">
        <v>48.29199149539334</v>
      </c>
      <c r="Y18" s="95">
        <v>39</v>
      </c>
      <c r="Z18" s="94">
        <v>48.24946846208363</v>
      </c>
      <c r="AA18" s="94">
        <v>17.250177179305457</v>
      </c>
      <c r="AB18" s="96">
        <v>26</v>
      </c>
      <c r="AC18" s="97">
        <v>1939</v>
      </c>
      <c r="AD18" s="98">
        <v>27.48405386250886</v>
      </c>
      <c r="AE18" s="99">
        <v>3</v>
      </c>
    </row>
    <row r="19" spans="1:31" s="100" customFormat="1" ht="14.25">
      <c r="A19" s="209"/>
      <c r="B19" s="62"/>
      <c r="C19" s="88"/>
      <c r="D19" s="89"/>
      <c r="E19" s="90" t="s">
        <v>71</v>
      </c>
      <c r="F19" s="89"/>
      <c r="G19" s="91"/>
      <c r="H19" s="92">
        <v>8998</v>
      </c>
      <c r="I19" s="92">
        <v>4450</v>
      </c>
      <c r="J19" s="92">
        <v>4448</v>
      </c>
      <c r="K19" s="92">
        <v>1726</v>
      </c>
      <c r="L19" s="92">
        <v>204</v>
      </c>
      <c r="M19" s="92">
        <v>207</v>
      </c>
      <c r="N19" s="92">
        <v>23</v>
      </c>
      <c r="O19" s="92">
        <v>2235</v>
      </c>
      <c r="P19" s="92">
        <v>11</v>
      </c>
      <c r="Q19" s="92">
        <v>3</v>
      </c>
      <c r="R19" s="92">
        <v>139</v>
      </c>
      <c r="S19" s="92">
        <v>0</v>
      </c>
      <c r="T19" s="92">
        <v>1</v>
      </c>
      <c r="U19" s="92">
        <v>1</v>
      </c>
      <c r="V19" s="92">
        <v>0</v>
      </c>
      <c r="W19" s="93">
        <v>10</v>
      </c>
      <c r="X19" s="94">
        <v>49.45543454100911</v>
      </c>
      <c r="Y19" s="95">
        <v>35</v>
      </c>
      <c r="Z19" s="94">
        <v>49.433207379417645</v>
      </c>
      <c r="AA19" s="94">
        <v>19.182040453434098</v>
      </c>
      <c r="AB19" s="96">
        <v>12</v>
      </c>
      <c r="AC19" s="97">
        <v>2269</v>
      </c>
      <c r="AD19" s="98">
        <v>25.21671482551678</v>
      </c>
      <c r="AE19" s="99">
        <v>7</v>
      </c>
    </row>
    <row r="20" spans="1:31" s="100" customFormat="1" ht="14.25">
      <c r="A20" s="209"/>
      <c r="B20" s="62"/>
      <c r="C20" s="88"/>
      <c r="D20" s="89"/>
      <c r="E20" s="90" t="s">
        <v>72</v>
      </c>
      <c r="F20" s="89"/>
      <c r="G20" s="91"/>
      <c r="H20" s="92">
        <v>15242</v>
      </c>
      <c r="I20" s="92">
        <v>7444</v>
      </c>
      <c r="J20" s="92">
        <v>7426</v>
      </c>
      <c r="K20" s="92">
        <v>2673</v>
      </c>
      <c r="L20" s="92">
        <v>655</v>
      </c>
      <c r="M20" s="92">
        <v>74</v>
      </c>
      <c r="N20" s="92">
        <v>26</v>
      </c>
      <c r="O20" s="92">
        <v>3907</v>
      </c>
      <c r="P20" s="92">
        <v>14</v>
      </c>
      <c r="Q20" s="92">
        <v>8</v>
      </c>
      <c r="R20" s="92">
        <v>441</v>
      </c>
      <c r="S20" s="92">
        <v>0</v>
      </c>
      <c r="T20" s="92">
        <v>0</v>
      </c>
      <c r="U20" s="92">
        <v>0</v>
      </c>
      <c r="V20" s="92">
        <v>0</v>
      </c>
      <c r="W20" s="93">
        <v>10</v>
      </c>
      <c r="X20" s="94">
        <v>48.838735074137254</v>
      </c>
      <c r="Y20" s="95">
        <v>38</v>
      </c>
      <c r="Z20" s="94">
        <v>48.72064033591392</v>
      </c>
      <c r="AA20" s="94">
        <v>17.537068626164544</v>
      </c>
      <c r="AB20" s="96">
        <v>23</v>
      </c>
      <c r="AC20" s="97">
        <v>3943</v>
      </c>
      <c r="AD20" s="98">
        <v>25.869308489699513</v>
      </c>
      <c r="AE20" s="99">
        <v>5</v>
      </c>
    </row>
    <row r="21" spans="1:31" s="100" customFormat="1" ht="14.25">
      <c r="A21" s="209"/>
      <c r="B21" s="62"/>
      <c r="C21" s="88"/>
      <c r="D21" s="89"/>
      <c r="E21" s="90" t="s">
        <v>73</v>
      </c>
      <c r="F21" s="89"/>
      <c r="G21" s="91"/>
      <c r="H21" s="92">
        <v>23813</v>
      </c>
      <c r="I21" s="92">
        <v>13068</v>
      </c>
      <c r="J21" s="92">
        <v>13052</v>
      </c>
      <c r="K21" s="92">
        <v>4516</v>
      </c>
      <c r="L21" s="92">
        <v>681</v>
      </c>
      <c r="M21" s="92">
        <v>252</v>
      </c>
      <c r="N21" s="92">
        <v>48</v>
      </c>
      <c r="O21" s="92">
        <v>4130</v>
      </c>
      <c r="P21" s="92">
        <v>34</v>
      </c>
      <c r="Q21" s="92">
        <v>83</v>
      </c>
      <c r="R21" s="92">
        <v>1001</v>
      </c>
      <c r="S21" s="92">
        <v>0</v>
      </c>
      <c r="T21" s="92">
        <v>7</v>
      </c>
      <c r="U21" s="92">
        <v>5</v>
      </c>
      <c r="V21" s="92">
        <v>2</v>
      </c>
      <c r="W21" s="93">
        <v>4</v>
      </c>
      <c r="X21" s="94">
        <v>54.877587872170665</v>
      </c>
      <c r="Y21" s="95">
        <v>24</v>
      </c>
      <c r="Z21" s="94">
        <v>54.81039768193844</v>
      </c>
      <c r="AA21" s="94">
        <v>18.964431193045815</v>
      </c>
      <c r="AB21" s="96">
        <v>16</v>
      </c>
      <c r="AC21" s="97">
        <v>4189</v>
      </c>
      <c r="AD21" s="98">
        <v>17.591231680174694</v>
      </c>
      <c r="AE21" s="99">
        <v>28</v>
      </c>
    </row>
    <row r="22" spans="1:31" s="100" customFormat="1" ht="14.25">
      <c r="A22" s="209"/>
      <c r="B22" s="62"/>
      <c r="C22" s="88"/>
      <c r="D22" s="89"/>
      <c r="E22" s="90" t="s">
        <v>74</v>
      </c>
      <c r="F22" s="89"/>
      <c r="G22" s="91"/>
      <c r="H22" s="92">
        <v>16409</v>
      </c>
      <c r="I22" s="92">
        <v>8967</v>
      </c>
      <c r="J22" s="92">
        <v>8958</v>
      </c>
      <c r="K22" s="92">
        <v>3183</v>
      </c>
      <c r="L22" s="92">
        <v>167</v>
      </c>
      <c r="M22" s="92">
        <v>131</v>
      </c>
      <c r="N22" s="92">
        <v>19</v>
      </c>
      <c r="O22" s="92">
        <v>3192</v>
      </c>
      <c r="P22" s="92">
        <v>6</v>
      </c>
      <c r="Q22" s="92">
        <v>5</v>
      </c>
      <c r="R22" s="92">
        <v>739</v>
      </c>
      <c r="S22" s="92">
        <v>0</v>
      </c>
      <c r="T22" s="92">
        <v>5</v>
      </c>
      <c r="U22" s="92">
        <v>1</v>
      </c>
      <c r="V22" s="92">
        <v>4</v>
      </c>
      <c r="W22" s="93">
        <v>5</v>
      </c>
      <c r="X22" s="94">
        <v>54.646840148698885</v>
      </c>
      <c r="Y22" s="95">
        <v>26</v>
      </c>
      <c r="Z22" s="94">
        <v>54.59199219940277</v>
      </c>
      <c r="AA22" s="94">
        <v>19.397891401060395</v>
      </c>
      <c r="AB22" s="96">
        <v>10</v>
      </c>
      <c r="AC22" s="97">
        <v>3221</v>
      </c>
      <c r="AD22" s="98">
        <v>19.62947163142178</v>
      </c>
      <c r="AE22" s="99">
        <v>19</v>
      </c>
    </row>
    <row r="23" spans="1:31" s="100" customFormat="1" ht="14.25">
      <c r="A23" s="209"/>
      <c r="B23" s="62"/>
      <c r="C23" s="88"/>
      <c r="D23" s="89"/>
      <c r="E23" s="90" t="s">
        <v>75</v>
      </c>
      <c r="F23" s="89"/>
      <c r="G23" s="91"/>
      <c r="H23" s="92">
        <v>16236</v>
      </c>
      <c r="I23" s="92">
        <v>9160</v>
      </c>
      <c r="J23" s="92">
        <v>9158</v>
      </c>
      <c r="K23" s="92">
        <v>3159</v>
      </c>
      <c r="L23" s="92">
        <v>464</v>
      </c>
      <c r="M23" s="92">
        <v>131</v>
      </c>
      <c r="N23" s="92">
        <v>17</v>
      </c>
      <c r="O23" s="92">
        <v>2634</v>
      </c>
      <c r="P23" s="92">
        <v>37</v>
      </c>
      <c r="Q23" s="92">
        <v>5</v>
      </c>
      <c r="R23" s="92">
        <v>629</v>
      </c>
      <c r="S23" s="92">
        <v>0</v>
      </c>
      <c r="T23" s="92">
        <v>49</v>
      </c>
      <c r="U23" s="92">
        <v>15</v>
      </c>
      <c r="V23" s="92">
        <v>34</v>
      </c>
      <c r="W23" s="93">
        <v>1</v>
      </c>
      <c r="X23" s="94">
        <v>56.417836905641785</v>
      </c>
      <c r="Y23" s="95">
        <v>20</v>
      </c>
      <c r="Z23" s="94">
        <v>56.405518600640555</v>
      </c>
      <c r="AA23" s="94">
        <v>19.456762749445677</v>
      </c>
      <c r="AB23" s="96">
        <v>9</v>
      </c>
      <c r="AC23" s="97">
        <v>2701</v>
      </c>
      <c r="AD23" s="98">
        <v>16.635870904163585</v>
      </c>
      <c r="AE23" s="99">
        <v>30</v>
      </c>
    </row>
    <row r="24" spans="1:31" s="100" customFormat="1" ht="14.25">
      <c r="A24" s="209"/>
      <c r="B24" s="62"/>
      <c r="C24" s="88"/>
      <c r="D24" s="89"/>
      <c r="E24" s="90" t="s">
        <v>76</v>
      </c>
      <c r="F24" s="89"/>
      <c r="G24" s="91"/>
      <c r="H24" s="92">
        <v>54053</v>
      </c>
      <c r="I24" s="92">
        <v>34244</v>
      </c>
      <c r="J24" s="92">
        <v>34182</v>
      </c>
      <c r="K24" s="92">
        <v>9705</v>
      </c>
      <c r="L24" s="92">
        <v>1520</v>
      </c>
      <c r="M24" s="92">
        <v>193</v>
      </c>
      <c r="N24" s="92">
        <v>101</v>
      </c>
      <c r="O24" s="92">
        <v>5716</v>
      </c>
      <c r="P24" s="92">
        <v>134</v>
      </c>
      <c r="Q24" s="92">
        <v>132</v>
      </c>
      <c r="R24" s="92">
        <v>2307</v>
      </c>
      <c r="S24" s="92">
        <v>1</v>
      </c>
      <c r="T24" s="92">
        <v>10</v>
      </c>
      <c r="U24" s="92">
        <v>9</v>
      </c>
      <c r="V24" s="92">
        <v>1</v>
      </c>
      <c r="W24" s="93">
        <v>53</v>
      </c>
      <c r="X24" s="94">
        <v>63.35263537638984</v>
      </c>
      <c r="Y24" s="95">
        <v>7</v>
      </c>
      <c r="Z24" s="94">
        <v>63.237933139696224</v>
      </c>
      <c r="AA24" s="94">
        <v>17.954600114702238</v>
      </c>
      <c r="AB24" s="96">
        <v>19</v>
      </c>
      <c r="AC24" s="97">
        <v>5880</v>
      </c>
      <c r="AD24" s="98">
        <v>10.87821212513644</v>
      </c>
      <c r="AE24" s="99">
        <v>41</v>
      </c>
    </row>
    <row r="25" spans="1:31" s="100" customFormat="1" ht="14.25">
      <c r="A25" s="209"/>
      <c r="B25" s="62"/>
      <c r="C25" s="88"/>
      <c r="D25" s="89"/>
      <c r="E25" s="90" t="s">
        <v>77</v>
      </c>
      <c r="F25" s="89"/>
      <c r="G25" s="91"/>
      <c r="H25" s="92">
        <v>46852</v>
      </c>
      <c r="I25" s="92">
        <v>28763</v>
      </c>
      <c r="J25" s="92">
        <v>28714</v>
      </c>
      <c r="K25" s="92">
        <v>8980</v>
      </c>
      <c r="L25" s="92">
        <v>1559</v>
      </c>
      <c r="M25" s="92">
        <v>101</v>
      </c>
      <c r="N25" s="92">
        <v>34</v>
      </c>
      <c r="O25" s="92">
        <v>4863</v>
      </c>
      <c r="P25" s="92">
        <v>37</v>
      </c>
      <c r="Q25" s="92">
        <v>349</v>
      </c>
      <c r="R25" s="92">
        <v>2166</v>
      </c>
      <c r="S25" s="92">
        <v>0</v>
      </c>
      <c r="T25" s="92">
        <v>1</v>
      </c>
      <c r="U25" s="92">
        <v>1</v>
      </c>
      <c r="V25" s="92">
        <v>0</v>
      </c>
      <c r="W25" s="93">
        <v>16</v>
      </c>
      <c r="X25" s="94">
        <v>61.39118927687185</v>
      </c>
      <c r="Y25" s="95">
        <v>10</v>
      </c>
      <c r="Z25" s="94">
        <v>61.28660462733715</v>
      </c>
      <c r="AA25" s="94">
        <v>19.16673781268676</v>
      </c>
      <c r="AB25" s="96">
        <v>12</v>
      </c>
      <c r="AC25" s="97">
        <v>4914</v>
      </c>
      <c r="AD25" s="98">
        <v>10.48834628190899</v>
      </c>
      <c r="AE25" s="99">
        <v>42</v>
      </c>
    </row>
    <row r="26" spans="1:31" s="100" customFormat="1" ht="14.25">
      <c r="A26" s="209"/>
      <c r="B26" s="62"/>
      <c r="C26" s="88"/>
      <c r="D26" s="89"/>
      <c r="E26" s="90" t="s">
        <v>78</v>
      </c>
      <c r="F26" s="89"/>
      <c r="G26" s="91"/>
      <c r="H26" s="92">
        <v>98713</v>
      </c>
      <c r="I26" s="92">
        <v>70555</v>
      </c>
      <c r="J26" s="92">
        <v>70457</v>
      </c>
      <c r="K26" s="92">
        <v>10847</v>
      </c>
      <c r="L26" s="92">
        <v>5091</v>
      </c>
      <c r="M26" s="92">
        <v>245</v>
      </c>
      <c r="N26" s="92">
        <v>122</v>
      </c>
      <c r="O26" s="92">
        <v>4447</v>
      </c>
      <c r="P26" s="92">
        <v>400</v>
      </c>
      <c r="Q26" s="92">
        <v>191</v>
      </c>
      <c r="R26" s="92">
        <v>6813</v>
      </c>
      <c r="S26" s="92">
        <v>2</v>
      </c>
      <c r="T26" s="92">
        <v>4</v>
      </c>
      <c r="U26" s="92">
        <v>2</v>
      </c>
      <c r="V26" s="92">
        <v>2</v>
      </c>
      <c r="W26" s="93">
        <v>174</v>
      </c>
      <c r="X26" s="94">
        <v>71.47488172783727</v>
      </c>
      <c r="Y26" s="95">
        <v>1</v>
      </c>
      <c r="Z26" s="94">
        <v>71.37560402378612</v>
      </c>
      <c r="AA26" s="94">
        <v>10.988420977986689</v>
      </c>
      <c r="AB26" s="96">
        <v>47</v>
      </c>
      <c r="AC26" s="97">
        <v>4747</v>
      </c>
      <c r="AD26" s="98">
        <v>4.808890419701559</v>
      </c>
      <c r="AE26" s="99">
        <v>47</v>
      </c>
    </row>
    <row r="27" spans="1:31" s="100" customFormat="1" ht="14.25">
      <c r="A27" s="209"/>
      <c r="B27" s="62"/>
      <c r="C27" s="88"/>
      <c r="D27" s="89"/>
      <c r="E27" s="90" t="s">
        <v>79</v>
      </c>
      <c r="F27" s="89"/>
      <c r="G27" s="91"/>
      <c r="H27" s="92">
        <v>64786</v>
      </c>
      <c r="I27" s="92">
        <v>42779</v>
      </c>
      <c r="J27" s="92">
        <v>42724</v>
      </c>
      <c r="K27" s="92">
        <v>10797</v>
      </c>
      <c r="L27" s="92">
        <v>1482</v>
      </c>
      <c r="M27" s="92">
        <v>342</v>
      </c>
      <c r="N27" s="92">
        <v>107</v>
      </c>
      <c r="O27" s="92">
        <v>4400</v>
      </c>
      <c r="P27" s="92">
        <v>55</v>
      </c>
      <c r="Q27" s="92">
        <v>323</v>
      </c>
      <c r="R27" s="92">
        <v>4497</v>
      </c>
      <c r="S27" s="92">
        <v>4</v>
      </c>
      <c r="T27" s="92">
        <v>3</v>
      </c>
      <c r="U27" s="92">
        <v>1</v>
      </c>
      <c r="V27" s="92">
        <v>2</v>
      </c>
      <c r="W27" s="93">
        <v>30</v>
      </c>
      <c r="X27" s="94">
        <v>66.03124131756861</v>
      </c>
      <c r="Y27" s="95">
        <v>4</v>
      </c>
      <c r="Z27" s="94">
        <v>65.9463464328713</v>
      </c>
      <c r="AA27" s="94">
        <v>16.665637637761243</v>
      </c>
      <c r="AB27" s="96">
        <v>30</v>
      </c>
      <c r="AC27" s="97">
        <v>4540</v>
      </c>
      <c r="AD27" s="98">
        <v>7.0076868459235016</v>
      </c>
      <c r="AE27" s="99">
        <v>45</v>
      </c>
    </row>
    <row r="28" spans="1:31" s="100" customFormat="1" ht="14.25">
      <c r="A28" s="209"/>
      <c r="B28" s="62"/>
      <c r="C28" s="88"/>
      <c r="D28" s="89"/>
      <c r="E28" s="90" t="s">
        <v>80</v>
      </c>
      <c r="F28" s="89"/>
      <c r="G28" s="91"/>
      <c r="H28" s="92">
        <v>17172</v>
      </c>
      <c r="I28" s="92">
        <v>8750</v>
      </c>
      <c r="J28" s="92">
        <v>8624</v>
      </c>
      <c r="K28" s="92">
        <v>4690</v>
      </c>
      <c r="L28" s="92">
        <v>324</v>
      </c>
      <c r="M28" s="92">
        <v>173</v>
      </c>
      <c r="N28" s="92">
        <v>23</v>
      </c>
      <c r="O28" s="92">
        <v>2689</v>
      </c>
      <c r="P28" s="92">
        <v>9</v>
      </c>
      <c r="Q28" s="92">
        <v>20</v>
      </c>
      <c r="R28" s="92">
        <v>494</v>
      </c>
      <c r="S28" s="92">
        <v>0</v>
      </c>
      <c r="T28" s="92">
        <v>0</v>
      </c>
      <c r="U28" s="92">
        <v>0</v>
      </c>
      <c r="V28" s="92">
        <v>0</v>
      </c>
      <c r="W28" s="93">
        <v>5</v>
      </c>
      <c r="X28" s="94">
        <v>50.95504309340787</v>
      </c>
      <c r="Y28" s="95">
        <v>32</v>
      </c>
      <c r="Z28" s="94">
        <v>50.2212904728628</v>
      </c>
      <c r="AA28" s="94">
        <v>27.31190309806662</v>
      </c>
      <c r="AB28" s="96">
        <v>1</v>
      </c>
      <c r="AC28" s="97">
        <v>2717</v>
      </c>
      <c r="AD28" s="98">
        <v>15.822268809690193</v>
      </c>
      <c r="AE28" s="99">
        <v>34</v>
      </c>
    </row>
    <row r="29" spans="1:31" s="100" customFormat="1" ht="14.25">
      <c r="A29" s="209"/>
      <c r="B29" s="62"/>
      <c r="C29" s="88"/>
      <c r="D29" s="89"/>
      <c r="E29" s="90" t="s">
        <v>81</v>
      </c>
      <c r="F29" s="89"/>
      <c r="G29" s="91"/>
      <c r="H29" s="92">
        <v>8517</v>
      </c>
      <c r="I29" s="92">
        <v>4814</v>
      </c>
      <c r="J29" s="92">
        <v>4812</v>
      </c>
      <c r="K29" s="92">
        <v>1518</v>
      </c>
      <c r="L29" s="92">
        <v>147</v>
      </c>
      <c r="M29" s="92">
        <v>107</v>
      </c>
      <c r="N29" s="92">
        <v>13</v>
      </c>
      <c r="O29" s="92">
        <v>1567</v>
      </c>
      <c r="P29" s="92">
        <v>3</v>
      </c>
      <c r="Q29" s="92">
        <v>10</v>
      </c>
      <c r="R29" s="92">
        <v>337</v>
      </c>
      <c r="S29" s="92">
        <v>1</v>
      </c>
      <c r="T29" s="92">
        <v>3</v>
      </c>
      <c r="U29" s="92">
        <v>2</v>
      </c>
      <c r="V29" s="92">
        <v>1</v>
      </c>
      <c r="W29" s="93">
        <v>0</v>
      </c>
      <c r="X29" s="94">
        <v>56.522249618410235</v>
      </c>
      <c r="Y29" s="95">
        <v>18</v>
      </c>
      <c r="Z29" s="94">
        <v>56.49876717153928</v>
      </c>
      <c r="AA29" s="94">
        <v>17.82317717506164</v>
      </c>
      <c r="AB29" s="96">
        <v>21</v>
      </c>
      <c r="AC29" s="97">
        <v>1583</v>
      </c>
      <c r="AD29" s="98">
        <v>18.586356698367968</v>
      </c>
      <c r="AE29" s="99">
        <v>24</v>
      </c>
    </row>
    <row r="30" spans="1:31" s="100" customFormat="1" ht="14.25">
      <c r="A30" s="209"/>
      <c r="B30" s="62"/>
      <c r="C30" s="101"/>
      <c r="D30" s="102"/>
      <c r="E30" s="103" t="s">
        <v>82</v>
      </c>
      <c r="F30" s="102"/>
      <c r="G30" s="104"/>
      <c r="H30" s="105">
        <v>9995</v>
      </c>
      <c r="I30" s="105">
        <v>6023</v>
      </c>
      <c r="J30" s="105">
        <v>6023</v>
      </c>
      <c r="K30" s="105">
        <v>1426</v>
      </c>
      <c r="L30" s="105">
        <v>257</v>
      </c>
      <c r="M30" s="105">
        <v>77</v>
      </c>
      <c r="N30" s="105">
        <v>25</v>
      </c>
      <c r="O30" s="105">
        <v>1778</v>
      </c>
      <c r="P30" s="105">
        <v>20</v>
      </c>
      <c r="Q30" s="105">
        <v>15</v>
      </c>
      <c r="R30" s="105">
        <v>374</v>
      </c>
      <c r="S30" s="105">
        <v>0</v>
      </c>
      <c r="T30" s="105">
        <v>0</v>
      </c>
      <c r="U30" s="105">
        <v>0</v>
      </c>
      <c r="V30" s="105">
        <v>0</v>
      </c>
      <c r="W30" s="106">
        <v>6</v>
      </c>
      <c r="X30" s="107">
        <v>60.26013006503251</v>
      </c>
      <c r="Y30" s="108">
        <v>11</v>
      </c>
      <c r="Z30" s="107">
        <v>60.26013006503251</v>
      </c>
      <c r="AA30" s="107">
        <v>14.267133566783391</v>
      </c>
      <c r="AB30" s="109">
        <v>41</v>
      </c>
      <c r="AC30" s="110">
        <v>1809</v>
      </c>
      <c r="AD30" s="111">
        <v>18.099049524762382</v>
      </c>
      <c r="AE30" s="112">
        <v>26</v>
      </c>
    </row>
    <row r="31" spans="1:31" s="100" customFormat="1" ht="14.25">
      <c r="A31" s="209"/>
      <c r="B31" s="62"/>
      <c r="C31" s="88"/>
      <c r="D31" s="89"/>
      <c r="E31" s="90" t="s">
        <v>83</v>
      </c>
      <c r="F31" s="89"/>
      <c r="G31" s="91"/>
      <c r="H31" s="92">
        <v>6705</v>
      </c>
      <c r="I31" s="92">
        <v>4013</v>
      </c>
      <c r="J31" s="92">
        <v>4010</v>
      </c>
      <c r="K31" s="92">
        <v>1023</v>
      </c>
      <c r="L31" s="92">
        <v>117</v>
      </c>
      <c r="M31" s="92">
        <v>19</v>
      </c>
      <c r="N31" s="92">
        <v>7</v>
      </c>
      <c r="O31" s="92">
        <v>1275</v>
      </c>
      <c r="P31" s="92">
        <v>18</v>
      </c>
      <c r="Q31" s="92">
        <v>12</v>
      </c>
      <c r="R31" s="92">
        <v>221</v>
      </c>
      <c r="S31" s="92">
        <v>0</v>
      </c>
      <c r="T31" s="92">
        <v>1</v>
      </c>
      <c r="U31" s="92">
        <v>1</v>
      </c>
      <c r="V31" s="92">
        <v>0</v>
      </c>
      <c r="W31" s="93">
        <v>1</v>
      </c>
      <c r="X31" s="94">
        <v>59.85085756897838</v>
      </c>
      <c r="Y31" s="95">
        <v>12</v>
      </c>
      <c r="Z31" s="94">
        <v>59.806114839671885</v>
      </c>
      <c r="AA31" s="94">
        <v>15.257270693512304</v>
      </c>
      <c r="AB31" s="96">
        <v>36</v>
      </c>
      <c r="AC31" s="97">
        <v>1284</v>
      </c>
      <c r="AD31" s="98">
        <v>19.149888143176735</v>
      </c>
      <c r="AE31" s="99">
        <v>23</v>
      </c>
    </row>
    <row r="32" spans="1:31" s="100" customFormat="1" ht="14.25">
      <c r="A32" s="209"/>
      <c r="B32" s="62"/>
      <c r="C32" s="88"/>
      <c r="D32" s="89"/>
      <c r="E32" s="90" t="s">
        <v>84</v>
      </c>
      <c r="F32" s="89"/>
      <c r="G32" s="91"/>
      <c r="H32" s="92">
        <v>7541</v>
      </c>
      <c r="I32" s="92">
        <v>4513</v>
      </c>
      <c r="J32" s="92">
        <v>4507</v>
      </c>
      <c r="K32" s="92">
        <v>1464</v>
      </c>
      <c r="L32" s="92">
        <v>209</v>
      </c>
      <c r="M32" s="92">
        <v>87</v>
      </c>
      <c r="N32" s="92">
        <v>9</v>
      </c>
      <c r="O32" s="92">
        <v>1062</v>
      </c>
      <c r="P32" s="92">
        <v>9</v>
      </c>
      <c r="Q32" s="92">
        <v>22</v>
      </c>
      <c r="R32" s="92">
        <v>164</v>
      </c>
      <c r="S32" s="92">
        <v>2</v>
      </c>
      <c r="T32" s="92">
        <v>1</v>
      </c>
      <c r="U32" s="92">
        <v>1</v>
      </c>
      <c r="V32" s="92">
        <v>0</v>
      </c>
      <c r="W32" s="93">
        <v>2</v>
      </c>
      <c r="X32" s="94">
        <v>59.84617424744729</v>
      </c>
      <c r="Y32" s="95">
        <v>13</v>
      </c>
      <c r="Z32" s="94">
        <v>59.76660920302347</v>
      </c>
      <c r="AA32" s="94">
        <v>19.413870839411217</v>
      </c>
      <c r="AB32" s="96">
        <v>10</v>
      </c>
      <c r="AC32" s="97">
        <v>1074</v>
      </c>
      <c r="AD32" s="98">
        <v>14.242142951863148</v>
      </c>
      <c r="AE32" s="99">
        <v>37</v>
      </c>
    </row>
    <row r="33" spans="1:31" s="100" customFormat="1" ht="14.25">
      <c r="A33" s="209"/>
      <c r="B33" s="62"/>
      <c r="C33" s="88"/>
      <c r="D33" s="89"/>
      <c r="E33" s="90" t="s">
        <v>85</v>
      </c>
      <c r="F33" s="89"/>
      <c r="G33" s="91"/>
      <c r="H33" s="92">
        <v>17397</v>
      </c>
      <c r="I33" s="92">
        <v>9296</v>
      </c>
      <c r="J33" s="92">
        <v>9287</v>
      </c>
      <c r="K33" s="92">
        <v>3673</v>
      </c>
      <c r="L33" s="92">
        <v>598</v>
      </c>
      <c r="M33" s="92">
        <v>173</v>
      </c>
      <c r="N33" s="92">
        <v>23</v>
      </c>
      <c r="O33" s="92">
        <v>2700</v>
      </c>
      <c r="P33" s="92">
        <v>46</v>
      </c>
      <c r="Q33" s="92">
        <v>22</v>
      </c>
      <c r="R33" s="92">
        <v>866</v>
      </c>
      <c r="S33" s="92">
        <v>0</v>
      </c>
      <c r="T33" s="92">
        <v>1</v>
      </c>
      <c r="U33" s="92">
        <v>1</v>
      </c>
      <c r="V33" s="92">
        <v>0</v>
      </c>
      <c r="W33" s="93">
        <v>38</v>
      </c>
      <c r="X33" s="94">
        <v>53.434500201184115</v>
      </c>
      <c r="Y33" s="95">
        <v>30</v>
      </c>
      <c r="Z33" s="94">
        <v>53.38276714376042</v>
      </c>
      <c r="AA33" s="94">
        <v>21.112835546358568</v>
      </c>
      <c r="AB33" s="96">
        <v>8</v>
      </c>
      <c r="AC33" s="97">
        <v>2762</v>
      </c>
      <c r="AD33" s="98">
        <v>15.876300511582457</v>
      </c>
      <c r="AE33" s="99">
        <v>32</v>
      </c>
    </row>
    <row r="34" spans="1:31" s="100" customFormat="1" ht="14.25">
      <c r="A34" s="209"/>
      <c r="B34" s="62"/>
      <c r="C34" s="88"/>
      <c r="D34" s="89"/>
      <c r="E34" s="90" t="s">
        <v>86</v>
      </c>
      <c r="F34" s="89"/>
      <c r="G34" s="91"/>
      <c r="H34" s="92">
        <v>16916</v>
      </c>
      <c r="I34" s="92">
        <v>10003</v>
      </c>
      <c r="J34" s="92">
        <v>9995</v>
      </c>
      <c r="K34" s="92">
        <v>2481</v>
      </c>
      <c r="L34" s="92">
        <v>459</v>
      </c>
      <c r="M34" s="92">
        <v>92</v>
      </c>
      <c r="N34" s="92">
        <v>32</v>
      </c>
      <c r="O34" s="92">
        <v>3435</v>
      </c>
      <c r="P34" s="92">
        <v>11</v>
      </c>
      <c r="Q34" s="92">
        <v>12</v>
      </c>
      <c r="R34" s="92">
        <v>390</v>
      </c>
      <c r="S34" s="92">
        <v>1</v>
      </c>
      <c r="T34" s="92">
        <v>4</v>
      </c>
      <c r="U34" s="92">
        <v>1</v>
      </c>
      <c r="V34" s="92">
        <v>3</v>
      </c>
      <c r="W34" s="93">
        <v>1</v>
      </c>
      <c r="X34" s="94">
        <v>59.13336486166943</v>
      </c>
      <c r="Y34" s="95">
        <v>15</v>
      </c>
      <c r="Z34" s="94">
        <v>59.08607235753133</v>
      </c>
      <c r="AA34" s="94">
        <v>14.666587845826436</v>
      </c>
      <c r="AB34" s="96">
        <v>39</v>
      </c>
      <c r="AC34" s="97">
        <v>3472</v>
      </c>
      <c r="AD34" s="98">
        <v>20.524946795932845</v>
      </c>
      <c r="AE34" s="99">
        <v>15</v>
      </c>
    </row>
    <row r="35" spans="1:31" s="100" customFormat="1" ht="14.25">
      <c r="A35" s="209"/>
      <c r="B35" s="62"/>
      <c r="C35" s="88"/>
      <c r="D35" s="89"/>
      <c r="E35" s="90" t="s">
        <v>87</v>
      </c>
      <c r="F35" s="89"/>
      <c r="G35" s="91"/>
      <c r="H35" s="92">
        <v>30164</v>
      </c>
      <c r="I35" s="92">
        <v>16818</v>
      </c>
      <c r="J35" s="92">
        <v>16797</v>
      </c>
      <c r="K35" s="92">
        <v>5081</v>
      </c>
      <c r="L35" s="92">
        <v>1122</v>
      </c>
      <c r="M35" s="92">
        <v>139</v>
      </c>
      <c r="N35" s="92">
        <v>49</v>
      </c>
      <c r="O35" s="92">
        <v>5838</v>
      </c>
      <c r="P35" s="92">
        <v>45</v>
      </c>
      <c r="Q35" s="92">
        <v>27</v>
      </c>
      <c r="R35" s="92">
        <v>1045</v>
      </c>
      <c r="S35" s="92">
        <v>0</v>
      </c>
      <c r="T35" s="92">
        <v>4</v>
      </c>
      <c r="U35" s="92">
        <v>3</v>
      </c>
      <c r="V35" s="92">
        <v>1</v>
      </c>
      <c r="W35" s="93">
        <v>15</v>
      </c>
      <c r="X35" s="94">
        <v>55.75520487998939</v>
      </c>
      <c r="Y35" s="95">
        <v>22</v>
      </c>
      <c r="Z35" s="94">
        <v>55.68558546611855</v>
      </c>
      <c r="AA35" s="94">
        <v>16.844582946558813</v>
      </c>
      <c r="AB35" s="96">
        <v>29</v>
      </c>
      <c r="AC35" s="97">
        <v>5906</v>
      </c>
      <c r="AD35" s="98">
        <v>19.579631348627505</v>
      </c>
      <c r="AE35" s="99">
        <v>19</v>
      </c>
    </row>
    <row r="36" spans="1:31" s="100" customFormat="1" ht="14.25">
      <c r="A36" s="209"/>
      <c r="B36" s="62"/>
      <c r="C36" s="88"/>
      <c r="D36" s="89"/>
      <c r="E36" s="90" t="s">
        <v>88</v>
      </c>
      <c r="F36" s="89"/>
      <c r="G36" s="91"/>
      <c r="H36" s="92">
        <v>60818</v>
      </c>
      <c r="I36" s="92">
        <v>37597</v>
      </c>
      <c r="J36" s="92">
        <v>37572</v>
      </c>
      <c r="K36" s="92">
        <v>8428</v>
      </c>
      <c r="L36" s="92">
        <v>2377</v>
      </c>
      <c r="M36" s="92">
        <v>73</v>
      </c>
      <c r="N36" s="92">
        <v>499</v>
      </c>
      <c r="O36" s="92">
        <v>9491</v>
      </c>
      <c r="P36" s="92">
        <v>204</v>
      </c>
      <c r="Q36" s="92">
        <v>138</v>
      </c>
      <c r="R36" s="92">
        <v>2005</v>
      </c>
      <c r="S36" s="92">
        <v>6</v>
      </c>
      <c r="T36" s="92">
        <v>0</v>
      </c>
      <c r="U36" s="92">
        <v>0</v>
      </c>
      <c r="V36" s="92">
        <v>0</v>
      </c>
      <c r="W36" s="93">
        <v>142</v>
      </c>
      <c r="X36" s="94">
        <v>61.81886941366043</v>
      </c>
      <c r="Y36" s="95">
        <v>9</v>
      </c>
      <c r="Z36" s="94">
        <v>61.77776316222171</v>
      </c>
      <c r="AA36" s="94">
        <v>13.857739485020883</v>
      </c>
      <c r="AB36" s="96">
        <v>42</v>
      </c>
      <c r="AC36" s="97">
        <v>10132</v>
      </c>
      <c r="AD36" s="98">
        <v>16.659541583083957</v>
      </c>
      <c r="AE36" s="99">
        <v>29</v>
      </c>
    </row>
    <row r="37" spans="1:31" s="100" customFormat="1" ht="14.25">
      <c r="A37" s="209"/>
      <c r="B37" s="62"/>
      <c r="C37" s="88"/>
      <c r="D37" s="89"/>
      <c r="E37" s="90" t="s">
        <v>89</v>
      </c>
      <c r="F37" s="89"/>
      <c r="G37" s="91"/>
      <c r="H37" s="92">
        <v>14607</v>
      </c>
      <c r="I37" s="92">
        <v>7837</v>
      </c>
      <c r="J37" s="92">
        <v>7833</v>
      </c>
      <c r="K37" s="92">
        <v>2240</v>
      </c>
      <c r="L37" s="92">
        <v>381</v>
      </c>
      <c r="M37" s="92">
        <v>80</v>
      </c>
      <c r="N37" s="92">
        <v>34</v>
      </c>
      <c r="O37" s="92">
        <v>3575</v>
      </c>
      <c r="P37" s="92">
        <v>6</v>
      </c>
      <c r="Q37" s="92">
        <v>30</v>
      </c>
      <c r="R37" s="92">
        <v>423</v>
      </c>
      <c r="S37" s="92">
        <v>1</v>
      </c>
      <c r="T37" s="92">
        <v>1</v>
      </c>
      <c r="U37" s="92">
        <v>1</v>
      </c>
      <c r="V37" s="92">
        <v>0</v>
      </c>
      <c r="W37" s="93">
        <v>3</v>
      </c>
      <c r="X37" s="94">
        <v>53.65235845827343</v>
      </c>
      <c r="Y37" s="95">
        <v>28</v>
      </c>
      <c r="Z37" s="94">
        <v>53.62497432737729</v>
      </c>
      <c r="AA37" s="94">
        <v>15.335113301841583</v>
      </c>
      <c r="AB37" s="96">
        <v>36</v>
      </c>
      <c r="AC37" s="97">
        <v>3613</v>
      </c>
      <c r="AD37" s="98">
        <v>24.73471623194359</v>
      </c>
      <c r="AE37" s="99">
        <v>9</v>
      </c>
    </row>
    <row r="38" spans="1:31" s="100" customFormat="1" ht="14.25">
      <c r="A38" s="209"/>
      <c r="B38" s="62"/>
      <c r="C38" s="88"/>
      <c r="D38" s="89"/>
      <c r="E38" s="90" t="s">
        <v>90</v>
      </c>
      <c r="F38" s="89"/>
      <c r="G38" s="91"/>
      <c r="H38" s="92">
        <v>12108</v>
      </c>
      <c r="I38" s="92">
        <v>7196</v>
      </c>
      <c r="J38" s="92">
        <v>7190</v>
      </c>
      <c r="K38" s="92">
        <v>2005</v>
      </c>
      <c r="L38" s="92">
        <v>247</v>
      </c>
      <c r="M38" s="92">
        <v>62</v>
      </c>
      <c r="N38" s="92">
        <v>5</v>
      </c>
      <c r="O38" s="92">
        <v>1912</v>
      </c>
      <c r="P38" s="92">
        <v>28</v>
      </c>
      <c r="Q38" s="92">
        <v>48</v>
      </c>
      <c r="R38" s="92">
        <v>604</v>
      </c>
      <c r="S38" s="92">
        <v>1</v>
      </c>
      <c r="T38" s="92">
        <v>0</v>
      </c>
      <c r="U38" s="92">
        <v>0</v>
      </c>
      <c r="V38" s="92">
        <v>0</v>
      </c>
      <c r="W38" s="93">
        <v>2</v>
      </c>
      <c r="X38" s="94">
        <v>59.43178064089858</v>
      </c>
      <c r="Y38" s="95">
        <v>14</v>
      </c>
      <c r="Z38" s="94">
        <v>59.382226627023456</v>
      </c>
      <c r="AA38" s="94">
        <v>16.5592996366039</v>
      </c>
      <c r="AB38" s="96">
        <v>31</v>
      </c>
      <c r="AC38" s="97">
        <v>1919</v>
      </c>
      <c r="AD38" s="98">
        <v>15.849025437727123</v>
      </c>
      <c r="AE38" s="99">
        <v>34</v>
      </c>
    </row>
    <row r="39" spans="1:31" s="100" customFormat="1" ht="14.25">
      <c r="A39" s="209"/>
      <c r="B39" s="62"/>
      <c r="C39" s="88"/>
      <c r="D39" s="89"/>
      <c r="E39" s="90" t="s">
        <v>91</v>
      </c>
      <c r="F39" s="89"/>
      <c r="G39" s="91"/>
      <c r="H39" s="92">
        <v>21821</v>
      </c>
      <c r="I39" s="92">
        <v>15568</v>
      </c>
      <c r="J39" s="92">
        <v>15559</v>
      </c>
      <c r="K39" s="92">
        <v>2884</v>
      </c>
      <c r="L39" s="92">
        <v>571</v>
      </c>
      <c r="M39" s="92">
        <v>88</v>
      </c>
      <c r="N39" s="92">
        <v>51</v>
      </c>
      <c r="O39" s="92">
        <v>1391</v>
      </c>
      <c r="P39" s="92">
        <v>35</v>
      </c>
      <c r="Q39" s="92">
        <v>23</v>
      </c>
      <c r="R39" s="92">
        <v>1209</v>
      </c>
      <c r="S39" s="92">
        <v>1</v>
      </c>
      <c r="T39" s="92">
        <v>1</v>
      </c>
      <c r="U39" s="92">
        <v>0</v>
      </c>
      <c r="V39" s="92">
        <v>1</v>
      </c>
      <c r="W39" s="93">
        <v>13</v>
      </c>
      <c r="X39" s="94">
        <v>71.34411805141836</v>
      </c>
      <c r="Y39" s="95">
        <v>2</v>
      </c>
      <c r="Z39" s="94">
        <v>71.30287337885522</v>
      </c>
      <c r="AA39" s="94">
        <v>13.216626185784337</v>
      </c>
      <c r="AB39" s="96">
        <v>43</v>
      </c>
      <c r="AC39" s="97">
        <v>1456</v>
      </c>
      <c r="AD39" s="98">
        <v>6.67247147243481</v>
      </c>
      <c r="AE39" s="99">
        <v>46</v>
      </c>
    </row>
    <row r="40" spans="1:31" s="100" customFormat="1" ht="14.25">
      <c r="A40" s="209"/>
      <c r="B40" s="62"/>
      <c r="C40" s="88"/>
      <c r="D40" s="89"/>
      <c r="E40" s="90" t="s">
        <v>92</v>
      </c>
      <c r="F40" s="89"/>
      <c r="G40" s="91"/>
      <c r="H40" s="92">
        <v>68065</v>
      </c>
      <c r="I40" s="92">
        <v>45305</v>
      </c>
      <c r="J40" s="92">
        <v>45275</v>
      </c>
      <c r="K40" s="92">
        <v>10064</v>
      </c>
      <c r="L40" s="92">
        <v>2888</v>
      </c>
      <c r="M40" s="92">
        <v>135</v>
      </c>
      <c r="N40" s="92">
        <v>136</v>
      </c>
      <c r="O40" s="92">
        <v>5977</v>
      </c>
      <c r="P40" s="92">
        <v>112</v>
      </c>
      <c r="Q40" s="92">
        <v>402</v>
      </c>
      <c r="R40" s="92">
        <v>3040</v>
      </c>
      <c r="S40" s="92">
        <v>6</v>
      </c>
      <c r="T40" s="92">
        <v>0</v>
      </c>
      <c r="U40" s="92">
        <v>0</v>
      </c>
      <c r="V40" s="92">
        <v>0</v>
      </c>
      <c r="W40" s="93">
        <v>13</v>
      </c>
      <c r="X40" s="94">
        <v>66.56137515610078</v>
      </c>
      <c r="Y40" s="95">
        <v>3</v>
      </c>
      <c r="Z40" s="94">
        <v>66.51729964004996</v>
      </c>
      <c r="AA40" s="94">
        <v>14.785866451186365</v>
      </c>
      <c r="AB40" s="96">
        <v>38</v>
      </c>
      <c r="AC40" s="97">
        <v>6126</v>
      </c>
      <c r="AD40" s="98">
        <v>9.000220377580254</v>
      </c>
      <c r="AE40" s="99">
        <v>44</v>
      </c>
    </row>
    <row r="41" spans="1:31" s="100" customFormat="1" ht="14.25">
      <c r="A41" s="209"/>
      <c r="B41" s="62"/>
      <c r="C41" s="88"/>
      <c r="D41" s="89"/>
      <c r="E41" s="90" t="s">
        <v>93</v>
      </c>
      <c r="F41" s="89"/>
      <c r="G41" s="91"/>
      <c r="H41" s="92">
        <v>42454</v>
      </c>
      <c r="I41" s="92">
        <v>28004</v>
      </c>
      <c r="J41" s="92">
        <v>27986</v>
      </c>
      <c r="K41" s="92">
        <v>5474</v>
      </c>
      <c r="L41" s="92">
        <v>2455</v>
      </c>
      <c r="M41" s="92">
        <v>79</v>
      </c>
      <c r="N41" s="92">
        <v>87</v>
      </c>
      <c r="O41" s="92">
        <v>4759</v>
      </c>
      <c r="P41" s="92">
        <v>88</v>
      </c>
      <c r="Q41" s="92">
        <v>98</v>
      </c>
      <c r="R41" s="92">
        <v>1409</v>
      </c>
      <c r="S41" s="92">
        <v>1</v>
      </c>
      <c r="T41" s="92">
        <v>0</v>
      </c>
      <c r="U41" s="92">
        <v>0</v>
      </c>
      <c r="V41" s="92">
        <v>0</v>
      </c>
      <c r="W41" s="93">
        <v>43</v>
      </c>
      <c r="X41" s="94">
        <v>65.9631601262543</v>
      </c>
      <c r="Y41" s="95">
        <v>4</v>
      </c>
      <c r="Z41" s="94">
        <v>65.92076129457766</v>
      </c>
      <c r="AA41" s="94">
        <v>12.89395581099543</v>
      </c>
      <c r="AB41" s="96">
        <v>45</v>
      </c>
      <c r="AC41" s="97">
        <v>4889</v>
      </c>
      <c r="AD41" s="98">
        <v>11.515993781504687</v>
      </c>
      <c r="AE41" s="99">
        <v>40</v>
      </c>
    </row>
    <row r="42" spans="1:31" s="100" customFormat="1" ht="14.25">
      <c r="A42" s="209"/>
      <c r="B42" s="62"/>
      <c r="C42" s="88"/>
      <c r="D42" s="89"/>
      <c r="E42" s="90" t="s">
        <v>94</v>
      </c>
      <c r="F42" s="89"/>
      <c r="G42" s="91"/>
      <c r="H42" s="92">
        <v>10939</v>
      </c>
      <c r="I42" s="92">
        <v>6935</v>
      </c>
      <c r="J42" s="92">
        <v>6933</v>
      </c>
      <c r="K42" s="92">
        <v>1385</v>
      </c>
      <c r="L42" s="92">
        <v>557</v>
      </c>
      <c r="M42" s="92">
        <v>6</v>
      </c>
      <c r="N42" s="92">
        <v>25</v>
      </c>
      <c r="O42" s="92">
        <v>1085</v>
      </c>
      <c r="P42" s="92">
        <v>18</v>
      </c>
      <c r="Q42" s="92">
        <v>6</v>
      </c>
      <c r="R42" s="92">
        <v>922</v>
      </c>
      <c r="S42" s="92">
        <v>0</v>
      </c>
      <c r="T42" s="92">
        <v>0</v>
      </c>
      <c r="U42" s="92">
        <v>0</v>
      </c>
      <c r="V42" s="92">
        <v>0</v>
      </c>
      <c r="W42" s="93">
        <v>4</v>
      </c>
      <c r="X42" s="94">
        <v>63.39701983727946</v>
      </c>
      <c r="Y42" s="95">
        <v>7</v>
      </c>
      <c r="Z42" s="94">
        <v>63.37873663040497</v>
      </c>
      <c r="AA42" s="94">
        <v>12.661120760581406</v>
      </c>
      <c r="AB42" s="96">
        <v>46</v>
      </c>
      <c r="AC42" s="97">
        <v>1114</v>
      </c>
      <c r="AD42" s="98">
        <v>10.183746229088582</v>
      </c>
      <c r="AE42" s="99">
        <v>43</v>
      </c>
    </row>
    <row r="43" spans="1:31" s="100" customFormat="1" ht="14.25">
      <c r="A43" s="209"/>
      <c r="B43" s="62"/>
      <c r="C43" s="88"/>
      <c r="D43" s="89"/>
      <c r="E43" s="90" t="s">
        <v>95</v>
      </c>
      <c r="F43" s="89"/>
      <c r="G43" s="91"/>
      <c r="H43" s="92">
        <v>7816</v>
      </c>
      <c r="I43" s="92">
        <v>4377</v>
      </c>
      <c r="J43" s="92">
        <v>4373</v>
      </c>
      <c r="K43" s="92">
        <v>1297</v>
      </c>
      <c r="L43" s="92">
        <v>372</v>
      </c>
      <c r="M43" s="92">
        <v>43</v>
      </c>
      <c r="N43" s="92">
        <v>5</v>
      </c>
      <c r="O43" s="92">
        <v>1402</v>
      </c>
      <c r="P43" s="92">
        <v>22</v>
      </c>
      <c r="Q43" s="92">
        <v>4</v>
      </c>
      <c r="R43" s="92">
        <v>294</v>
      </c>
      <c r="S43" s="92">
        <v>0</v>
      </c>
      <c r="T43" s="92">
        <v>1</v>
      </c>
      <c r="U43" s="92">
        <v>1</v>
      </c>
      <c r="V43" s="92">
        <v>0</v>
      </c>
      <c r="W43" s="93">
        <v>7</v>
      </c>
      <c r="X43" s="94">
        <v>56.00051177072672</v>
      </c>
      <c r="Y43" s="95">
        <v>21</v>
      </c>
      <c r="Z43" s="94">
        <v>55.949334698055274</v>
      </c>
      <c r="AA43" s="94">
        <v>16.594165813715456</v>
      </c>
      <c r="AB43" s="96">
        <v>31</v>
      </c>
      <c r="AC43" s="97">
        <v>1415</v>
      </c>
      <c r="AD43" s="98">
        <v>18.103889457523028</v>
      </c>
      <c r="AE43" s="99">
        <v>26</v>
      </c>
    </row>
    <row r="44" spans="1:31" s="100" customFormat="1" ht="14.25">
      <c r="A44" s="209"/>
      <c r="B44" s="62"/>
      <c r="C44" s="88"/>
      <c r="D44" s="89"/>
      <c r="E44" s="90" t="s">
        <v>96</v>
      </c>
      <c r="F44" s="89"/>
      <c r="G44" s="91"/>
      <c r="H44" s="92">
        <v>4679</v>
      </c>
      <c r="I44" s="92">
        <v>2252</v>
      </c>
      <c r="J44" s="92">
        <v>2248</v>
      </c>
      <c r="K44" s="92">
        <v>892</v>
      </c>
      <c r="L44" s="92">
        <v>278</v>
      </c>
      <c r="M44" s="92">
        <v>56</v>
      </c>
      <c r="N44" s="92">
        <v>4</v>
      </c>
      <c r="O44" s="92">
        <v>1058</v>
      </c>
      <c r="P44" s="92">
        <v>8</v>
      </c>
      <c r="Q44" s="92">
        <v>8</v>
      </c>
      <c r="R44" s="92">
        <v>123</v>
      </c>
      <c r="S44" s="92">
        <v>0</v>
      </c>
      <c r="T44" s="92">
        <v>0</v>
      </c>
      <c r="U44" s="92">
        <v>0</v>
      </c>
      <c r="V44" s="92">
        <v>0</v>
      </c>
      <c r="W44" s="93">
        <v>6</v>
      </c>
      <c r="X44" s="94">
        <v>48.129942295362255</v>
      </c>
      <c r="Y44" s="95">
        <v>40</v>
      </c>
      <c r="Z44" s="94">
        <v>48.044453943150245</v>
      </c>
      <c r="AA44" s="94">
        <v>19.063902543278477</v>
      </c>
      <c r="AB44" s="96">
        <v>15</v>
      </c>
      <c r="AC44" s="97">
        <v>1068</v>
      </c>
      <c r="AD44" s="98">
        <v>22.82539004060697</v>
      </c>
      <c r="AE44" s="99">
        <v>13</v>
      </c>
    </row>
    <row r="45" spans="1:31" s="100" customFormat="1" ht="14.25">
      <c r="A45" s="209"/>
      <c r="B45" s="62"/>
      <c r="C45" s="88"/>
      <c r="D45" s="89"/>
      <c r="E45" s="90" t="s">
        <v>97</v>
      </c>
      <c r="F45" s="89"/>
      <c r="G45" s="91"/>
      <c r="H45" s="92">
        <v>5554</v>
      </c>
      <c r="I45" s="92">
        <v>2730</v>
      </c>
      <c r="J45" s="92">
        <v>2728</v>
      </c>
      <c r="K45" s="92">
        <v>1279</v>
      </c>
      <c r="L45" s="92">
        <v>69</v>
      </c>
      <c r="M45" s="92">
        <v>94</v>
      </c>
      <c r="N45" s="92">
        <v>11</v>
      </c>
      <c r="O45" s="92">
        <v>1115</v>
      </c>
      <c r="P45" s="92">
        <v>10</v>
      </c>
      <c r="Q45" s="92">
        <v>1</v>
      </c>
      <c r="R45" s="92">
        <v>244</v>
      </c>
      <c r="S45" s="92">
        <v>1</v>
      </c>
      <c r="T45" s="92">
        <v>0</v>
      </c>
      <c r="U45" s="92">
        <v>0</v>
      </c>
      <c r="V45" s="92">
        <v>0</v>
      </c>
      <c r="W45" s="93">
        <v>7</v>
      </c>
      <c r="X45" s="94">
        <v>49.15376305365503</v>
      </c>
      <c r="Y45" s="95">
        <v>36</v>
      </c>
      <c r="Z45" s="94">
        <v>49.11775297083183</v>
      </c>
      <c r="AA45" s="94">
        <v>23.02844796543032</v>
      </c>
      <c r="AB45" s="96">
        <v>3</v>
      </c>
      <c r="AC45" s="97">
        <v>1133</v>
      </c>
      <c r="AD45" s="98">
        <v>20.399711919337413</v>
      </c>
      <c r="AE45" s="99">
        <v>16</v>
      </c>
    </row>
    <row r="46" spans="1:31" s="100" customFormat="1" ht="14.25">
      <c r="A46" s="209"/>
      <c r="B46" s="62"/>
      <c r="C46" s="88"/>
      <c r="D46" s="89"/>
      <c r="E46" s="90" t="s">
        <v>98</v>
      </c>
      <c r="F46" s="89"/>
      <c r="G46" s="91"/>
      <c r="H46" s="92">
        <v>16274</v>
      </c>
      <c r="I46" s="92">
        <v>8940</v>
      </c>
      <c r="J46" s="92">
        <v>8935</v>
      </c>
      <c r="K46" s="92">
        <v>3125</v>
      </c>
      <c r="L46" s="92">
        <v>339</v>
      </c>
      <c r="M46" s="92">
        <v>66</v>
      </c>
      <c r="N46" s="92">
        <v>99</v>
      </c>
      <c r="O46" s="92">
        <v>3048</v>
      </c>
      <c r="P46" s="92">
        <v>61</v>
      </c>
      <c r="Q46" s="92">
        <v>36</v>
      </c>
      <c r="R46" s="92">
        <v>560</v>
      </c>
      <c r="S46" s="92">
        <v>0</v>
      </c>
      <c r="T46" s="92">
        <v>1</v>
      </c>
      <c r="U46" s="92">
        <v>0</v>
      </c>
      <c r="V46" s="92">
        <v>1</v>
      </c>
      <c r="W46" s="93">
        <v>52</v>
      </c>
      <c r="X46" s="94">
        <v>54.93425095243948</v>
      </c>
      <c r="Y46" s="95">
        <v>24</v>
      </c>
      <c r="Z46" s="94">
        <v>54.90352709843923</v>
      </c>
      <c r="AA46" s="94">
        <v>19.20240875015362</v>
      </c>
      <c r="AB46" s="96">
        <v>12</v>
      </c>
      <c r="AC46" s="97">
        <v>3200</v>
      </c>
      <c r="AD46" s="98">
        <v>19.663266560157307</v>
      </c>
      <c r="AE46" s="99">
        <v>18</v>
      </c>
    </row>
    <row r="47" spans="1:31" s="100" customFormat="1" ht="14.25">
      <c r="A47" s="209"/>
      <c r="B47" s="62"/>
      <c r="C47" s="88"/>
      <c r="D47" s="89"/>
      <c r="E47" s="90" t="s">
        <v>99</v>
      </c>
      <c r="F47" s="89"/>
      <c r="G47" s="91"/>
      <c r="H47" s="92">
        <v>22196</v>
      </c>
      <c r="I47" s="92">
        <v>14168</v>
      </c>
      <c r="J47" s="92">
        <v>14159</v>
      </c>
      <c r="K47" s="92">
        <v>2887</v>
      </c>
      <c r="L47" s="92">
        <v>1461</v>
      </c>
      <c r="M47" s="92">
        <v>127</v>
      </c>
      <c r="N47" s="92">
        <v>128</v>
      </c>
      <c r="O47" s="92">
        <v>2655</v>
      </c>
      <c r="P47" s="92">
        <v>56</v>
      </c>
      <c r="Q47" s="92">
        <v>46</v>
      </c>
      <c r="R47" s="92">
        <v>668</v>
      </c>
      <c r="S47" s="92">
        <v>0</v>
      </c>
      <c r="T47" s="92">
        <v>1</v>
      </c>
      <c r="U47" s="92">
        <v>0</v>
      </c>
      <c r="V47" s="92">
        <v>1</v>
      </c>
      <c r="W47" s="93">
        <v>22</v>
      </c>
      <c r="X47" s="94">
        <v>63.831320958731304</v>
      </c>
      <c r="Y47" s="95">
        <v>6</v>
      </c>
      <c r="Z47" s="94">
        <v>63.79077311227248</v>
      </c>
      <c r="AA47" s="94">
        <v>13.006848080735267</v>
      </c>
      <c r="AB47" s="96">
        <v>44</v>
      </c>
      <c r="AC47" s="97">
        <v>2806</v>
      </c>
      <c r="AD47" s="98">
        <v>12.641917462605875</v>
      </c>
      <c r="AE47" s="99">
        <v>38</v>
      </c>
    </row>
    <row r="48" spans="1:31" s="100" customFormat="1" ht="14.25">
      <c r="A48" s="209"/>
      <c r="B48" s="62"/>
      <c r="C48" s="88"/>
      <c r="D48" s="89"/>
      <c r="E48" s="90" t="s">
        <v>100</v>
      </c>
      <c r="F48" s="89"/>
      <c r="G48" s="91"/>
      <c r="H48" s="92">
        <v>10260</v>
      </c>
      <c r="I48" s="92">
        <v>4674</v>
      </c>
      <c r="J48" s="92">
        <v>4667</v>
      </c>
      <c r="K48" s="92">
        <v>1769</v>
      </c>
      <c r="L48" s="92">
        <v>609</v>
      </c>
      <c r="M48" s="92">
        <v>68</v>
      </c>
      <c r="N48" s="92">
        <v>19</v>
      </c>
      <c r="O48" s="92">
        <v>2836</v>
      </c>
      <c r="P48" s="92">
        <v>12</v>
      </c>
      <c r="Q48" s="92">
        <v>7</v>
      </c>
      <c r="R48" s="92">
        <v>266</v>
      </c>
      <c r="S48" s="92">
        <v>0</v>
      </c>
      <c r="T48" s="92">
        <v>9</v>
      </c>
      <c r="U48" s="92">
        <v>4</v>
      </c>
      <c r="V48" s="92">
        <v>5</v>
      </c>
      <c r="W48" s="93">
        <v>9</v>
      </c>
      <c r="X48" s="94">
        <v>45.55555555555556</v>
      </c>
      <c r="Y48" s="95">
        <v>46</v>
      </c>
      <c r="Z48" s="94">
        <v>45.487329434697855</v>
      </c>
      <c r="AA48" s="94">
        <v>17.241715399610136</v>
      </c>
      <c r="AB48" s="96">
        <v>28</v>
      </c>
      <c r="AC48" s="97">
        <v>2873</v>
      </c>
      <c r="AD48" s="98">
        <v>28.00194931773879</v>
      </c>
      <c r="AE48" s="99">
        <v>2</v>
      </c>
    </row>
    <row r="49" spans="1:31" s="100" customFormat="1" ht="14.25">
      <c r="A49" s="209"/>
      <c r="B49" s="62"/>
      <c r="C49" s="88"/>
      <c r="D49" s="89"/>
      <c r="E49" s="90" t="s">
        <v>101</v>
      </c>
      <c r="F49" s="89"/>
      <c r="G49" s="91"/>
      <c r="H49" s="92">
        <v>5742</v>
      </c>
      <c r="I49" s="92">
        <v>3319</v>
      </c>
      <c r="J49" s="92">
        <v>3315</v>
      </c>
      <c r="K49" s="92">
        <v>937</v>
      </c>
      <c r="L49" s="92">
        <v>143</v>
      </c>
      <c r="M49" s="92">
        <v>62</v>
      </c>
      <c r="N49" s="92">
        <v>5</v>
      </c>
      <c r="O49" s="92">
        <v>1119</v>
      </c>
      <c r="P49" s="92">
        <v>10</v>
      </c>
      <c r="Q49" s="92">
        <v>11</v>
      </c>
      <c r="R49" s="92">
        <v>136</v>
      </c>
      <c r="S49" s="92">
        <v>0</v>
      </c>
      <c r="T49" s="92">
        <v>0</v>
      </c>
      <c r="U49" s="92">
        <v>0</v>
      </c>
      <c r="V49" s="92">
        <v>0</v>
      </c>
      <c r="W49" s="93">
        <v>4</v>
      </c>
      <c r="X49" s="94">
        <v>57.80215952629746</v>
      </c>
      <c r="Y49" s="95">
        <v>16</v>
      </c>
      <c r="Z49" s="94">
        <v>57.7324973876698</v>
      </c>
      <c r="AA49" s="94">
        <v>16.318355973528387</v>
      </c>
      <c r="AB49" s="96">
        <v>34</v>
      </c>
      <c r="AC49" s="97">
        <v>1128</v>
      </c>
      <c r="AD49" s="98">
        <v>19.644723092998955</v>
      </c>
      <c r="AE49" s="99">
        <v>19</v>
      </c>
    </row>
    <row r="50" spans="1:31" s="100" customFormat="1" ht="14.25">
      <c r="A50" s="209"/>
      <c r="B50" s="62"/>
      <c r="C50" s="88"/>
      <c r="D50" s="89"/>
      <c r="E50" s="90" t="s">
        <v>102</v>
      </c>
      <c r="F50" s="89"/>
      <c r="G50" s="91"/>
      <c r="H50" s="92">
        <v>8069</v>
      </c>
      <c r="I50" s="92">
        <v>4556</v>
      </c>
      <c r="J50" s="92">
        <v>4554</v>
      </c>
      <c r="K50" s="92">
        <v>1435</v>
      </c>
      <c r="L50" s="92">
        <v>388</v>
      </c>
      <c r="M50" s="92">
        <v>78</v>
      </c>
      <c r="N50" s="92">
        <v>40</v>
      </c>
      <c r="O50" s="92">
        <v>1214</v>
      </c>
      <c r="P50" s="92">
        <v>53</v>
      </c>
      <c r="Q50" s="92">
        <v>15</v>
      </c>
      <c r="R50" s="92">
        <v>290</v>
      </c>
      <c r="S50" s="92">
        <v>0</v>
      </c>
      <c r="T50" s="92">
        <v>0</v>
      </c>
      <c r="U50" s="92">
        <v>0</v>
      </c>
      <c r="V50" s="92">
        <v>0</v>
      </c>
      <c r="W50" s="93">
        <v>53</v>
      </c>
      <c r="X50" s="94">
        <v>56.463006568348</v>
      </c>
      <c r="Y50" s="95">
        <v>18</v>
      </c>
      <c r="Z50" s="94">
        <v>56.43822034948568</v>
      </c>
      <c r="AA50" s="94">
        <v>17.784112033709256</v>
      </c>
      <c r="AB50" s="96">
        <v>21</v>
      </c>
      <c r="AC50" s="97">
        <v>1307</v>
      </c>
      <c r="AD50" s="98">
        <v>16.197794026521255</v>
      </c>
      <c r="AE50" s="99">
        <v>31</v>
      </c>
    </row>
    <row r="51" spans="1:31" s="100" customFormat="1" ht="14.25">
      <c r="A51" s="209"/>
      <c r="B51" s="62"/>
      <c r="C51" s="88"/>
      <c r="D51" s="89"/>
      <c r="E51" s="90" t="s">
        <v>103</v>
      </c>
      <c r="F51" s="89"/>
      <c r="G51" s="91"/>
      <c r="H51" s="92">
        <v>10536</v>
      </c>
      <c r="I51" s="92">
        <v>5884</v>
      </c>
      <c r="J51" s="92">
        <v>5879</v>
      </c>
      <c r="K51" s="92">
        <v>1976</v>
      </c>
      <c r="L51" s="92">
        <v>350</v>
      </c>
      <c r="M51" s="92">
        <v>47</v>
      </c>
      <c r="N51" s="92">
        <v>27</v>
      </c>
      <c r="O51" s="92">
        <v>2051</v>
      </c>
      <c r="P51" s="92">
        <v>7</v>
      </c>
      <c r="Q51" s="92">
        <v>8</v>
      </c>
      <c r="R51" s="92">
        <v>185</v>
      </c>
      <c r="S51" s="92">
        <v>1</v>
      </c>
      <c r="T51" s="92">
        <v>5</v>
      </c>
      <c r="U51" s="92">
        <v>3</v>
      </c>
      <c r="V51" s="92">
        <v>2</v>
      </c>
      <c r="W51" s="93">
        <v>6</v>
      </c>
      <c r="X51" s="94">
        <v>55.84662110858011</v>
      </c>
      <c r="Y51" s="95">
        <v>22</v>
      </c>
      <c r="Z51" s="94">
        <v>55.79916476841306</v>
      </c>
      <c r="AA51" s="94">
        <v>18.754745634016704</v>
      </c>
      <c r="AB51" s="96">
        <v>17</v>
      </c>
      <c r="AC51" s="97">
        <v>2089</v>
      </c>
      <c r="AD51" s="98">
        <v>19.82725892179195</v>
      </c>
      <c r="AE51" s="99">
        <v>17</v>
      </c>
    </row>
    <row r="52" spans="1:31" s="100" customFormat="1" ht="14.25">
      <c r="A52" s="209"/>
      <c r="B52" s="62"/>
      <c r="C52" s="88"/>
      <c r="D52" s="89"/>
      <c r="E52" s="90" t="s">
        <v>104</v>
      </c>
      <c r="F52" s="89"/>
      <c r="G52" s="91"/>
      <c r="H52" s="92">
        <v>5536</v>
      </c>
      <c r="I52" s="92">
        <v>2968</v>
      </c>
      <c r="J52" s="92">
        <v>2966</v>
      </c>
      <c r="K52" s="92">
        <v>798</v>
      </c>
      <c r="L52" s="92">
        <v>602</v>
      </c>
      <c r="M52" s="92">
        <v>82</v>
      </c>
      <c r="N52" s="92">
        <v>20</v>
      </c>
      <c r="O52" s="92">
        <v>844</v>
      </c>
      <c r="P52" s="92">
        <v>29</v>
      </c>
      <c r="Q52" s="92">
        <v>12</v>
      </c>
      <c r="R52" s="92">
        <v>181</v>
      </c>
      <c r="S52" s="92">
        <v>0</v>
      </c>
      <c r="T52" s="92">
        <v>1</v>
      </c>
      <c r="U52" s="92">
        <v>0</v>
      </c>
      <c r="V52" s="92">
        <v>1</v>
      </c>
      <c r="W52" s="93">
        <v>16</v>
      </c>
      <c r="X52" s="94">
        <v>53.61271676300578</v>
      </c>
      <c r="Y52" s="95">
        <v>29</v>
      </c>
      <c r="Z52" s="94">
        <v>53.57658959537572</v>
      </c>
      <c r="AA52" s="94">
        <v>14.414739884393063</v>
      </c>
      <c r="AB52" s="96">
        <v>40</v>
      </c>
      <c r="AC52" s="97">
        <v>881</v>
      </c>
      <c r="AD52" s="98">
        <v>15.914017341040463</v>
      </c>
      <c r="AE52" s="99">
        <v>32</v>
      </c>
    </row>
    <row r="53" spans="1:31" s="100" customFormat="1" ht="14.25">
      <c r="A53" s="209"/>
      <c r="B53" s="62"/>
      <c r="C53" s="88"/>
      <c r="D53" s="89"/>
      <c r="E53" s="90" t="s">
        <v>105</v>
      </c>
      <c r="F53" s="89"/>
      <c r="G53" s="91"/>
      <c r="H53" s="92">
        <v>39841</v>
      </c>
      <c r="I53" s="92">
        <v>22797</v>
      </c>
      <c r="J53" s="92">
        <v>22779</v>
      </c>
      <c r="K53" s="92">
        <v>6951</v>
      </c>
      <c r="L53" s="92">
        <v>1984</v>
      </c>
      <c r="M53" s="92">
        <v>158</v>
      </c>
      <c r="N53" s="92">
        <v>103</v>
      </c>
      <c r="O53" s="92">
        <v>6007</v>
      </c>
      <c r="P53" s="92">
        <v>96</v>
      </c>
      <c r="Q53" s="92">
        <v>135</v>
      </c>
      <c r="R53" s="92">
        <v>1609</v>
      </c>
      <c r="S53" s="92">
        <v>1</v>
      </c>
      <c r="T53" s="92">
        <v>3</v>
      </c>
      <c r="U53" s="92">
        <v>1</v>
      </c>
      <c r="V53" s="92">
        <v>2</v>
      </c>
      <c r="W53" s="93">
        <v>69</v>
      </c>
      <c r="X53" s="94">
        <v>57.21994929846139</v>
      </c>
      <c r="Y53" s="95">
        <v>17</v>
      </c>
      <c r="Z53" s="94">
        <v>57.174769709595644</v>
      </c>
      <c r="AA53" s="94">
        <v>17.446851233653774</v>
      </c>
      <c r="AB53" s="96">
        <v>25</v>
      </c>
      <c r="AC53" s="97">
        <v>6182</v>
      </c>
      <c r="AD53" s="98">
        <v>15.516678798222935</v>
      </c>
      <c r="AE53" s="99">
        <v>36</v>
      </c>
    </row>
    <row r="54" spans="1:31" s="100" customFormat="1" ht="14.25">
      <c r="A54" s="209"/>
      <c r="B54" s="62"/>
      <c r="C54" s="88"/>
      <c r="D54" s="89"/>
      <c r="E54" s="90" t="s">
        <v>106</v>
      </c>
      <c r="F54" s="89"/>
      <c r="G54" s="91"/>
      <c r="H54" s="92">
        <v>7440</v>
      </c>
      <c r="I54" s="92">
        <v>3476</v>
      </c>
      <c r="J54" s="92">
        <v>3474</v>
      </c>
      <c r="K54" s="92">
        <v>1287</v>
      </c>
      <c r="L54" s="92">
        <v>380</v>
      </c>
      <c r="M54" s="92">
        <v>56</v>
      </c>
      <c r="N54" s="92">
        <v>14</v>
      </c>
      <c r="O54" s="92">
        <v>2048</v>
      </c>
      <c r="P54" s="92">
        <v>1</v>
      </c>
      <c r="Q54" s="92">
        <v>8</v>
      </c>
      <c r="R54" s="92">
        <v>170</v>
      </c>
      <c r="S54" s="92">
        <v>0</v>
      </c>
      <c r="T54" s="92">
        <v>56</v>
      </c>
      <c r="U54" s="92">
        <v>39</v>
      </c>
      <c r="V54" s="92">
        <v>17</v>
      </c>
      <c r="W54" s="93">
        <v>0</v>
      </c>
      <c r="X54" s="94">
        <v>46.72043010752688</v>
      </c>
      <c r="Y54" s="95">
        <v>42</v>
      </c>
      <c r="Z54" s="94">
        <v>46.693548387096776</v>
      </c>
      <c r="AA54" s="94">
        <v>17.298387096774192</v>
      </c>
      <c r="AB54" s="96">
        <v>26</v>
      </c>
      <c r="AC54" s="97">
        <v>2118</v>
      </c>
      <c r="AD54" s="98">
        <v>28.467741935483872</v>
      </c>
      <c r="AE54" s="99">
        <v>1</v>
      </c>
    </row>
    <row r="55" spans="1:31" s="100" customFormat="1" ht="14.25">
      <c r="A55" s="209"/>
      <c r="B55" s="62"/>
      <c r="C55" s="88"/>
      <c r="D55" s="89"/>
      <c r="E55" s="90" t="s">
        <v>107</v>
      </c>
      <c r="F55" s="89"/>
      <c r="G55" s="91"/>
      <c r="H55" s="92">
        <v>11283</v>
      </c>
      <c r="I55" s="92">
        <v>5521</v>
      </c>
      <c r="J55" s="92">
        <v>5516</v>
      </c>
      <c r="K55" s="92">
        <v>1855</v>
      </c>
      <c r="L55" s="92">
        <v>643</v>
      </c>
      <c r="M55" s="92">
        <v>192</v>
      </c>
      <c r="N55" s="92">
        <v>230</v>
      </c>
      <c r="O55" s="92">
        <v>2570</v>
      </c>
      <c r="P55" s="92">
        <v>20</v>
      </c>
      <c r="Q55" s="92">
        <v>13</v>
      </c>
      <c r="R55" s="92">
        <v>239</v>
      </c>
      <c r="S55" s="92">
        <v>0</v>
      </c>
      <c r="T55" s="92">
        <v>3</v>
      </c>
      <c r="U55" s="92">
        <v>1</v>
      </c>
      <c r="V55" s="92">
        <v>2</v>
      </c>
      <c r="W55" s="93">
        <v>15</v>
      </c>
      <c r="X55" s="94">
        <v>48.932021625454226</v>
      </c>
      <c r="Y55" s="95">
        <v>37</v>
      </c>
      <c r="Z55" s="94">
        <v>48.88770717007888</v>
      </c>
      <c r="AA55" s="94">
        <v>16.440662944252416</v>
      </c>
      <c r="AB55" s="96">
        <v>33</v>
      </c>
      <c r="AC55" s="97">
        <v>2818</v>
      </c>
      <c r="AD55" s="98">
        <v>24.97562704954356</v>
      </c>
      <c r="AE55" s="99">
        <v>8</v>
      </c>
    </row>
    <row r="56" spans="1:31" s="100" customFormat="1" ht="14.25">
      <c r="A56" s="209"/>
      <c r="B56" s="62"/>
      <c r="C56" s="88"/>
      <c r="D56" s="89"/>
      <c r="E56" s="90" t="s">
        <v>108</v>
      </c>
      <c r="F56" s="89"/>
      <c r="G56" s="91"/>
      <c r="H56" s="92">
        <v>14388</v>
      </c>
      <c r="I56" s="92">
        <v>6899</v>
      </c>
      <c r="J56" s="92">
        <v>6897</v>
      </c>
      <c r="K56" s="92">
        <v>2708</v>
      </c>
      <c r="L56" s="92">
        <v>847</v>
      </c>
      <c r="M56" s="92">
        <v>52</v>
      </c>
      <c r="N56" s="92">
        <v>198</v>
      </c>
      <c r="O56" s="92">
        <v>3155</v>
      </c>
      <c r="P56" s="92">
        <v>79</v>
      </c>
      <c r="Q56" s="92">
        <v>20</v>
      </c>
      <c r="R56" s="92">
        <v>429</v>
      </c>
      <c r="S56" s="92">
        <v>1</v>
      </c>
      <c r="T56" s="92">
        <v>49</v>
      </c>
      <c r="U56" s="92">
        <v>2</v>
      </c>
      <c r="V56" s="92">
        <v>47</v>
      </c>
      <c r="W56" s="93">
        <v>28</v>
      </c>
      <c r="X56" s="94">
        <v>47.94968028912983</v>
      </c>
      <c r="Y56" s="95">
        <v>41</v>
      </c>
      <c r="Z56" s="94">
        <v>47.93577981651376</v>
      </c>
      <c r="AA56" s="94">
        <v>18.821239922157353</v>
      </c>
      <c r="AB56" s="96">
        <v>17</v>
      </c>
      <c r="AC56" s="97">
        <v>3430</v>
      </c>
      <c r="AD56" s="98">
        <v>23.839310536558244</v>
      </c>
      <c r="AE56" s="99">
        <v>11</v>
      </c>
    </row>
    <row r="57" spans="1:31" s="100" customFormat="1" ht="14.25">
      <c r="A57" s="209"/>
      <c r="B57" s="62"/>
      <c r="C57" s="88"/>
      <c r="D57" s="89"/>
      <c r="E57" s="90" t="s">
        <v>109</v>
      </c>
      <c r="F57" s="89"/>
      <c r="G57" s="91"/>
      <c r="H57" s="92">
        <v>9417</v>
      </c>
      <c r="I57" s="92">
        <v>4747</v>
      </c>
      <c r="J57" s="92">
        <v>4742</v>
      </c>
      <c r="K57" s="92">
        <v>2019</v>
      </c>
      <c r="L57" s="92">
        <v>216</v>
      </c>
      <c r="M57" s="92">
        <v>77</v>
      </c>
      <c r="N57" s="92">
        <v>11</v>
      </c>
      <c r="O57" s="92">
        <v>2091</v>
      </c>
      <c r="P57" s="92">
        <v>17</v>
      </c>
      <c r="Q57" s="92">
        <v>7</v>
      </c>
      <c r="R57" s="92">
        <v>232</v>
      </c>
      <c r="S57" s="92">
        <v>0</v>
      </c>
      <c r="T57" s="92">
        <v>16</v>
      </c>
      <c r="U57" s="92">
        <v>15</v>
      </c>
      <c r="V57" s="92">
        <v>1</v>
      </c>
      <c r="W57" s="93">
        <v>4</v>
      </c>
      <c r="X57" s="94">
        <v>50.4088350854837</v>
      </c>
      <c r="Y57" s="95">
        <v>33</v>
      </c>
      <c r="Z57" s="94">
        <v>50.35573961983646</v>
      </c>
      <c r="AA57" s="94">
        <v>21.439949028352977</v>
      </c>
      <c r="AB57" s="96">
        <v>7</v>
      </c>
      <c r="AC57" s="97">
        <v>2122</v>
      </c>
      <c r="AD57" s="98">
        <v>22.533715620685992</v>
      </c>
      <c r="AE57" s="99">
        <v>14</v>
      </c>
    </row>
    <row r="58" spans="1:31" s="100" customFormat="1" ht="14.25">
      <c r="A58" s="209"/>
      <c r="B58" s="62"/>
      <c r="C58" s="88"/>
      <c r="D58" s="89"/>
      <c r="E58" s="90" t="s">
        <v>110</v>
      </c>
      <c r="F58" s="89"/>
      <c r="G58" s="91"/>
      <c r="H58" s="92">
        <v>9272</v>
      </c>
      <c r="I58" s="92">
        <v>4328</v>
      </c>
      <c r="J58" s="92">
        <v>4316</v>
      </c>
      <c r="K58" s="92">
        <v>1671</v>
      </c>
      <c r="L58" s="92">
        <v>465</v>
      </c>
      <c r="M58" s="92">
        <v>67</v>
      </c>
      <c r="N58" s="92">
        <v>162</v>
      </c>
      <c r="O58" s="92">
        <v>2246</v>
      </c>
      <c r="P58" s="92">
        <v>7</v>
      </c>
      <c r="Q58" s="92">
        <v>1</v>
      </c>
      <c r="R58" s="92">
        <v>325</v>
      </c>
      <c r="S58" s="92">
        <v>0</v>
      </c>
      <c r="T58" s="92">
        <v>1</v>
      </c>
      <c r="U58" s="92">
        <v>1</v>
      </c>
      <c r="V58" s="92">
        <v>0</v>
      </c>
      <c r="W58" s="93">
        <v>2</v>
      </c>
      <c r="X58" s="94">
        <v>46.67817083692839</v>
      </c>
      <c r="Y58" s="95">
        <v>42</v>
      </c>
      <c r="Z58" s="94">
        <v>46.54874892148404</v>
      </c>
      <c r="AA58" s="94">
        <v>18.02200172562554</v>
      </c>
      <c r="AB58" s="96">
        <v>19</v>
      </c>
      <c r="AC58" s="97">
        <v>2411</v>
      </c>
      <c r="AD58" s="98">
        <v>26.0030198446937</v>
      </c>
      <c r="AE58" s="99">
        <v>4</v>
      </c>
    </row>
    <row r="59" spans="1:31" s="100" customFormat="1" ht="14.25">
      <c r="A59" s="209"/>
      <c r="B59" s="62"/>
      <c r="C59" s="88"/>
      <c r="D59" s="89"/>
      <c r="E59" s="90" t="s">
        <v>111</v>
      </c>
      <c r="F59" s="89"/>
      <c r="G59" s="91"/>
      <c r="H59" s="92">
        <v>13764</v>
      </c>
      <c r="I59" s="92">
        <v>6405</v>
      </c>
      <c r="J59" s="92">
        <v>6398</v>
      </c>
      <c r="K59" s="92">
        <v>3003</v>
      </c>
      <c r="L59" s="92">
        <v>598</v>
      </c>
      <c r="M59" s="92">
        <v>143</v>
      </c>
      <c r="N59" s="92">
        <v>22</v>
      </c>
      <c r="O59" s="92">
        <v>3084</v>
      </c>
      <c r="P59" s="92">
        <v>98</v>
      </c>
      <c r="Q59" s="92">
        <v>14</v>
      </c>
      <c r="R59" s="92">
        <v>390</v>
      </c>
      <c r="S59" s="92">
        <v>7</v>
      </c>
      <c r="T59" s="92">
        <v>4</v>
      </c>
      <c r="U59" s="92">
        <v>4</v>
      </c>
      <c r="V59" s="92">
        <v>0</v>
      </c>
      <c r="W59" s="93">
        <v>84</v>
      </c>
      <c r="X59" s="94">
        <v>46.53443766346992</v>
      </c>
      <c r="Y59" s="95">
        <v>45</v>
      </c>
      <c r="Z59" s="94">
        <v>46.483580354548096</v>
      </c>
      <c r="AA59" s="94">
        <v>21.817785527462945</v>
      </c>
      <c r="AB59" s="96">
        <v>5</v>
      </c>
      <c r="AC59" s="97">
        <v>3194</v>
      </c>
      <c r="AD59" s="98">
        <v>23.205463528044174</v>
      </c>
      <c r="AE59" s="99">
        <v>12</v>
      </c>
    </row>
    <row r="60" spans="1:31" s="100" customFormat="1" ht="14.25">
      <c r="A60" s="209"/>
      <c r="B60" s="62"/>
      <c r="C60" s="88"/>
      <c r="D60" s="89"/>
      <c r="E60" s="90" t="s">
        <v>112</v>
      </c>
      <c r="F60" s="89"/>
      <c r="G60" s="91"/>
      <c r="H60" s="92">
        <v>13820</v>
      </c>
      <c r="I60" s="92">
        <v>6160</v>
      </c>
      <c r="J60" s="92">
        <v>6154</v>
      </c>
      <c r="K60" s="92">
        <v>3576</v>
      </c>
      <c r="L60" s="92">
        <v>453</v>
      </c>
      <c r="M60" s="92">
        <v>286</v>
      </c>
      <c r="N60" s="92">
        <v>90</v>
      </c>
      <c r="O60" s="92">
        <v>1533</v>
      </c>
      <c r="P60" s="92">
        <v>178</v>
      </c>
      <c r="Q60" s="92">
        <v>0</v>
      </c>
      <c r="R60" s="92">
        <v>1544</v>
      </c>
      <c r="S60" s="92">
        <v>0</v>
      </c>
      <c r="T60" s="92">
        <v>2</v>
      </c>
      <c r="U60" s="92">
        <v>2</v>
      </c>
      <c r="V60" s="92">
        <v>0</v>
      </c>
      <c r="W60" s="93">
        <v>118</v>
      </c>
      <c r="X60" s="94">
        <v>44.57308248914617</v>
      </c>
      <c r="Y60" s="95">
        <v>47</v>
      </c>
      <c r="Z60" s="94">
        <v>44.529667149059335</v>
      </c>
      <c r="AA60" s="94">
        <v>25.875542691751086</v>
      </c>
      <c r="AB60" s="96">
        <v>2</v>
      </c>
      <c r="AC60" s="97">
        <v>1743</v>
      </c>
      <c r="AD60" s="98">
        <v>12.612156295224313</v>
      </c>
      <c r="AE60" s="99">
        <v>38</v>
      </c>
    </row>
    <row r="61" spans="1:31" s="100" customFormat="1" ht="7.5" customHeight="1">
      <c r="A61" s="209"/>
      <c r="B61" s="62"/>
      <c r="C61" s="113"/>
      <c r="D61" s="114"/>
      <c r="E61" s="114"/>
      <c r="F61" s="114"/>
      <c r="G61" s="115"/>
      <c r="H61" s="116"/>
      <c r="I61" s="116"/>
      <c r="J61" s="116"/>
      <c r="K61" s="116"/>
      <c r="L61" s="116"/>
      <c r="M61" s="116"/>
      <c r="N61" s="116"/>
      <c r="O61" s="116"/>
      <c r="P61" s="116"/>
      <c r="Q61" s="116"/>
      <c r="R61" s="116"/>
      <c r="S61" s="116"/>
      <c r="T61" s="116"/>
      <c r="U61" s="116"/>
      <c r="V61" s="117"/>
      <c r="W61" s="116"/>
      <c r="X61" s="116"/>
      <c r="Y61" s="118"/>
      <c r="Z61" s="116"/>
      <c r="AA61" s="116"/>
      <c r="AB61" s="116"/>
      <c r="AC61" s="119"/>
      <c r="AD61" s="116"/>
      <c r="AE61" s="120"/>
    </row>
    <row r="62" spans="1:29" s="25" customFormat="1" ht="12" customHeight="1">
      <c r="A62" s="209"/>
      <c r="B62" s="62"/>
      <c r="F62" s="52" t="s">
        <v>54</v>
      </c>
      <c r="H62" s="51" t="s">
        <v>113</v>
      </c>
      <c r="V62" s="121"/>
      <c r="Y62" s="122"/>
      <c r="AC62" s="123"/>
    </row>
    <row r="63" spans="1:29" s="25" customFormat="1" ht="12" customHeight="1">
      <c r="A63" s="209"/>
      <c r="B63" s="62"/>
      <c r="F63" s="52"/>
      <c r="H63" s="51" t="s">
        <v>114</v>
      </c>
      <c r="V63" s="121"/>
      <c r="Y63" s="122"/>
      <c r="AC63" s="123"/>
    </row>
    <row r="64" spans="1:29" s="25" customFormat="1" ht="12" customHeight="1">
      <c r="A64" s="209"/>
      <c r="B64" s="62"/>
      <c r="H64" s="51" t="s">
        <v>115</v>
      </c>
      <c r="V64" s="121"/>
      <c r="Y64" s="122"/>
      <c r="AC64" s="123"/>
    </row>
    <row r="65" spans="1:29" s="25" customFormat="1" ht="12" customHeight="1">
      <c r="A65" s="209"/>
      <c r="B65" s="62"/>
      <c r="H65" s="25" t="s">
        <v>116</v>
      </c>
      <c r="V65" s="121"/>
      <c r="Y65" s="122"/>
      <c r="AC65" s="123"/>
    </row>
    <row r="66" spans="8:29" s="33" customFormat="1" ht="12" customHeight="1">
      <c r="H66" s="25" t="s">
        <v>117</v>
      </c>
      <c r="V66" s="124"/>
      <c r="Y66" s="125"/>
      <c r="AC66" s="126"/>
    </row>
    <row r="67" spans="8:29" s="33" customFormat="1" ht="12" customHeight="1">
      <c r="H67" s="25"/>
      <c r="V67" s="124"/>
      <c r="Y67" s="125"/>
      <c r="AC67" s="126"/>
    </row>
    <row r="68" spans="2:31" s="33" customFormat="1" ht="18">
      <c r="B68"/>
      <c r="C68"/>
      <c r="D68"/>
      <c r="E68"/>
      <c r="F68"/>
      <c r="G68"/>
      <c r="H68"/>
      <c r="I68"/>
      <c r="J68"/>
      <c r="K68"/>
      <c r="L68"/>
      <c r="M68"/>
      <c r="N68"/>
      <c r="O68"/>
      <c r="P68"/>
      <c r="Q68"/>
      <c r="R68"/>
      <c r="S68"/>
      <c r="T68"/>
      <c r="U68"/>
      <c r="V68" s="58"/>
      <c r="W68"/>
      <c r="X68"/>
      <c r="Y68"/>
      <c r="Z68"/>
      <c r="AA68"/>
      <c r="AB68"/>
      <c r="AC68"/>
      <c r="AD68"/>
      <c r="AE68"/>
    </row>
    <row r="69" spans="2:31" s="33" customFormat="1" ht="21">
      <c r="B69" s="61"/>
      <c r="C69" s="176" t="s">
        <v>122</v>
      </c>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5"/>
    </row>
    <row r="70" spans="2:31" s="33" customFormat="1" ht="12.75">
      <c r="B70" s="62"/>
      <c r="C70" s="8"/>
      <c r="D70" s="8"/>
      <c r="E70" s="9" t="s">
        <v>61</v>
      </c>
      <c r="F70" s="8"/>
      <c r="G70" s="8"/>
      <c r="H70" s="7"/>
      <c r="I70" s="7"/>
      <c r="J70" s="7"/>
      <c r="K70" s="7"/>
      <c r="L70" s="7"/>
      <c r="M70" s="7"/>
      <c r="N70" s="7"/>
      <c r="O70" s="7"/>
      <c r="P70" s="7"/>
      <c r="Q70" s="7"/>
      <c r="R70" s="7"/>
      <c r="S70" s="7"/>
      <c r="T70" s="7"/>
      <c r="U70" s="7"/>
      <c r="V70" s="63"/>
      <c r="W70" s="7"/>
      <c r="X70" s="7"/>
      <c r="Y70" s="7"/>
      <c r="Z70" s="7"/>
      <c r="AA70" s="7"/>
      <c r="AB70" s="7"/>
      <c r="AC70" s="7"/>
      <c r="AD70" s="7"/>
      <c r="AE70" s="10" t="s">
        <v>2</v>
      </c>
    </row>
    <row r="71" spans="2:31" s="33" customFormat="1" ht="12">
      <c r="B71" s="62"/>
      <c r="C71" s="12"/>
      <c r="D71" s="177" t="s">
        <v>3</v>
      </c>
      <c r="E71" s="178"/>
      <c r="F71" s="178"/>
      <c r="G71" s="13"/>
      <c r="H71" s="182" t="s">
        <v>4</v>
      </c>
      <c r="I71" s="185" t="s">
        <v>5</v>
      </c>
      <c r="J71" s="66"/>
      <c r="K71" s="151" t="s">
        <v>6</v>
      </c>
      <c r="L71" s="151" t="s">
        <v>7</v>
      </c>
      <c r="M71" s="151" t="s">
        <v>8</v>
      </c>
      <c r="N71" s="157" t="s">
        <v>9</v>
      </c>
      <c r="O71" s="157"/>
      <c r="P71" s="157"/>
      <c r="Q71" s="157"/>
      <c r="R71" s="151" t="s">
        <v>10</v>
      </c>
      <c r="S71" s="160" t="s">
        <v>11</v>
      </c>
      <c r="T71" s="164" t="s">
        <v>12</v>
      </c>
      <c r="U71" s="164"/>
      <c r="V71" s="164"/>
      <c r="W71" s="164"/>
      <c r="X71" s="200" t="s">
        <v>13</v>
      </c>
      <c r="Y71" s="130"/>
      <c r="Z71" s="66"/>
      <c r="AA71" s="185" t="s">
        <v>14</v>
      </c>
      <c r="AB71" s="131"/>
      <c r="AC71" s="205" t="s">
        <v>63</v>
      </c>
      <c r="AD71" s="185" t="s">
        <v>16</v>
      </c>
      <c r="AE71" s="69"/>
    </row>
    <row r="72" spans="2:31" s="33" customFormat="1" ht="12">
      <c r="B72" s="62"/>
      <c r="C72" s="16"/>
      <c r="D72" s="179"/>
      <c r="E72" s="180"/>
      <c r="F72" s="180"/>
      <c r="G72" s="17"/>
      <c r="H72" s="183"/>
      <c r="I72" s="186"/>
      <c r="J72" s="151" t="s">
        <v>17</v>
      </c>
      <c r="K72" s="152"/>
      <c r="L72" s="152"/>
      <c r="M72" s="152"/>
      <c r="N72" s="157"/>
      <c r="O72" s="157"/>
      <c r="P72" s="157"/>
      <c r="Q72" s="157"/>
      <c r="R72" s="152"/>
      <c r="S72" s="161"/>
      <c r="T72" s="164"/>
      <c r="U72" s="164"/>
      <c r="V72" s="164"/>
      <c r="W72" s="164"/>
      <c r="X72" s="201"/>
      <c r="Y72" s="151" t="s">
        <v>64</v>
      </c>
      <c r="Z72" s="151" t="s">
        <v>18</v>
      </c>
      <c r="AA72" s="152"/>
      <c r="AB72" s="151" t="s">
        <v>64</v>
      </c>
      <c r="AC72" s="206"/>
      <c r="AD72" s="186"/>
      <c r="AE72" s="151" t="s">
        <v>64</v>
      </c>
    </row>
    <row r="73" spans="2:31" s="33" customFormat="1" ht="12">
      <c r="B73" s="62"/>
      <c r="C73" s="16"/>
      <c r="D73" s="180"/>
      <c r="E73" s="180"/>
      <c r="F73" s="180"/>
      <c r="G73" s="17"/>
      <c r="H73" s="183"/>
      <c r="I73" s="186"/>
      <c r="J73" s="152"/>
      <c r="K73" s="203"/>
      <c r="L73" s="152"/>
      <c r="M73" s="152"/>
      <c r="N73" s="157" t="s">
        <v>19</v>
      </c>
      <c r="O73" s="157" t="s">
        <v>20</v>
      </c>
      <c r="P73" s="157"/>
      <c r="Q73" s="157" t="s">
        <v>21</v>
      </c>
      <c r="R73" s="152" t="s">
        <v>22</v>
      </c>
      <c r="S73" s="161"/>
      <c r="T73" s="199" t="s">
        <v>23</v>
      </c>
      <c r="U73" s="199"/>
      <c r="V73" s="199"/>
      <c r="W73" s="157" t="s">
        <v>24</v>
      </c>
      <c r="X73" s="201"/>
      <c r="Y73" s="152"/>
      <c r="Z73" s="152"/>
      <c r="AA73" s="203"/>
      <c r="AB73" s="152"/>
      <c r="AC73" s="206"/>
      <c r="AD73" s="186"/>
      <c r="AE73" s="152"/>
    </row>
    <row r="74" spans="2:31" s="33" customFormat="1" ht="38.25">
      <c r="B74" s="62"/>
      <c r="C74" s="18"/>
      <c r="D74" s="181"/>
      <c r="E74" s="181"/>
      <c r="F74" s="181"/>
      <c r="G74" s="19"/>
      <c r="H74" s="184"/>
      <c r="I74" s="187"/>
      <c r="J74" s="153"/>
      <c r="K74" s="204"/>
      <c r="L74" s="153"/>
      <c r="M74" s="153"/>
      <c r="N74" s="157"/>
      <c r="O74" s="20" t="s">
        <v>25</v>
      </c>
      <c r="P74" s="20" t="s">
        <v>26</v>
      </c>
      <c r="Q74" s="157"/>
      <c r="R74" s="153"/>
      <c r="S74" s="190"/>
      <c r="T74" s="20" t="s">
        <v>27</v>
      </c>
      <c r="U74" s="20" t="s">
        <v>28</v>
      </c>
      <c r="V74" s="70" t="s">
        <v>65</v>
      </c>
      <c r="W74" s="157"/>
      <c r="X74" s="202"/>
      <c r="Y74" s="153"/>
      <c r="Z74" s="153"/>
      <c r="AA74" s="204"/>
      <c r="AB74" s="153"/>
      <c r="AC74" s="207"/>
      <c r="AD74" s="187"/>
      <c r="AE74" s="153"/>
    </row>
    <row r="75" spans="2:31" s="33" customFormat="1" ht="14.25">
      <c r="B75" s="62"/>
      <c r="C75" s="71"/>
      <c r="D75" s="72"/>
      <c r="E75" s="72"/>
      <c r="F75" s="72"/>
      <c r="G75" s="73"/>
      <c r="H75" s="72"/>
      <c r="I75" s="72"/>
      <c r="J75" s="72"/>
      <c r="K75" s="72"/>
      <c r="L75" s="72"/>
      <c r="M75" s="72"/>
      <c r="N75" s="72"/>
      <c r="O75" s="72"/>
      <c r="P75" s="72"/>
      <c r="Q75" s="72"/>
      <c r="R75" s="72"/>
      <c r="S75" s="72"/>
      <c r="T75" s="72"/>
      <c r="U75" s="72"/>
      <c r="V75" s="74"/>
      <c r="W75" s="72"/>
      <c r="X75" s="132"/>
      <c r="Y75" s="132"/>
      <c r="Z75" s="132"/>
      <c r="AA75" s="132"/>
      <c r="AB75" s="132"/>
      <c r="AC75" s="132"/>
      <c r="AD75" s="132"/>
      <c r="AE75" s="133"/>
    </row>
    <row r="76" spans="2:31" s="33" customFormat="1" ht="14.25">
      <c r="B76" s="3"/>
      <c r="C76" s="134"/>
      <c r="D76" s="195" t="s">
        <v>30</v>
      </c>
      <c r="E76" s="195"/>
      <c r="F76" s="195"/>
      <c r="G76" s="135"/>
      <c r="H76" s="136">
        <v>512368</v>
      </c>
      <c r="I76" s="136">
        <v>282986</v>
      </c>
      <c r="J76" s="136">
        <v>282676</v>
      </c>
      <c r="K76" s="136">
        <v>70258</v>
      </c>
      <c r="L76" s="136">
        <v>26801</v>
      </c>
      <c r="M76" s="136">
        <v>4845</v>
      </c>
      <c r="N76" s="136">
        <v>2763</v>
      </c>
      <c r="O76" s="136">
        <v>96177</v>
      </c>
      <c r="P76" s="136">
        <v>1225</v>
      </c>
      <c r="Q76" s="136">
        <v>1097</v>
      </c>
      <c r="R76" s="136">
        <v>26179</v>
      </c>
      <c r="S76" s="136">
        <v>37</v>
      </c>
      <c r="T76" s="136">
        <v>88</v>
      </c>
      <c r="U76" s="136">
        <v>70</v>
      </c>
      <c r="V76" s="136">
        <v>18</v>
      </c>
      <c r="W76" s="137">
        <v>712</v>
      </c>
      <c r="X76" s="138">
        <v>55.23100583955282</v>
      </c>
      <c r="Y76" s="139"/>
      <c r="Z76" s="138">
        <v>55.170502451363085</v>
      </c>
      <c r="AA76" s="138">
        <v>13.712409830434375</v>
      </c>
      <c r="AB76" s="140"/>
      <c r="AC76" s="137">
        <v>99740</v>
      </c>
      <c r="AD76" s="140">
        <v>19.466477219498486</v>
      </c>
      <c r="AE76" s="84"/>
    </row>
    <row r="77" spans="2:31" s="33" customFormat="1" ht="14.25">
      <c r="B77" s="62"/>
      <c r="C77" s="78"/>
      <c r="D77" s="86"/>
      <c r="E77" s="87"/>
      <c r="F77" s="86"/>
      <c r="G77" s="79"/>
      <c r="H77" s="80"/>
      <c r="I77" s="80"/>
      <c r="J77" s="80"/>
      <c r="K77" s="80"/>
      <c r="L77" s="80"/>
      <c r="M77" s="80"/>
      <c r="N77" s="80"/>
      <c r="O77" s="80"/>
      <c r="P77" s="80"/>
      <c r="Q77" s="80"/>
      <c r="R77" s="80"/>
      <c r="S77" s="80"/>
      <c r="T77" s="80"/>
      <c r="U77" s="80"/>
      <c r="V77" s="80"/>
      <c r="W77" s="82"/>
      <c r="X77" s="82"/>
      <c r="Y77" s="82"/>
      <c r="Z77" s="82"/>
      <c r="AA77" s="82"/>
      <c r="AB77" s="82"/>
      <c r="AC77" s="82"/>
      <c r="AD77" s="82"/>
      <c r="AE77" s="84"/>
    </row>
    <row r="78" spans="2:31" s="33" customFormat="1" ht="14.25">
      <c r="B78" s="62"/>
      <c r="C78" s="78"/>
      <c r="D78" s="195" t="s">
        <v>31</v>
      </c>
      <c r="E78" s="195"/>
      <c r="F78" s="195"/>
      <c r="G78" s="79"/>
      <c r="H78" s="80">
        <v>500708</v>
      </c>
      <c r="I78" s="80">
        <v>289161</v>
      </c>
      <c r="J78" s="80">
        <v>288809</v>
      </c>
      <c r="K78" s="80">
        <v>65544</v>
      </c>
      <c r="L78" s="80">
        <v>23062</v>
      </c>
      <c r="M78" s="80">
        <v>4714</v>
      </c>
      <c r="N78" s="80">
        <v>1972</v>
      </c>
      <c r="O78" s="80">
        <v>88966</v>
      </c>
      <c r="P78" s="80">
        <v>1220</v>
      </c>
      <c r="Q78" s="80">
        <v>976</v>
      </c>
      <c r="R78" s="80">
        <v>25062</v>
      </c>
      <c r="S78" s="80">
        <v>31</v>
      </c>
      <c r="T78" s="80">
        <v>117</v>
      </c>
      <c r="U78" s="80">
        <v>46</v>
      </c>
      <c r="V78" s="80">
        <v>71</v>
      </c>
      <c r="W78" s="80">
        <v>691</v>
      </c>
      <c r="X78" s="82">
        <v>57.750425397636945</v>
      </c>
      <c r="Y78" s="80"/>
      <c r="Z78" s="82">
        <v>57.6801249430806</v>
      </c>
      <c r="AA78" s="82">
        <v>13.090264185912748</v>
      </c>
      <c r="AB78" s="80"/>
      <c r="AC78" s="80">
        <v>91746</v>
      </c>
      <c r="AD78" s="82">
        <v>18.32325427195092</v>
      </c>
      <c r="AE78" s="84"/>
    </row>
    <row r="79" spans="2:31" s="33" customFormat="1" ht="14.25">
      <c r="B79" s="62"/>
      <c r="C79" s="78"/>
      <c r="D79" s="86"/>
      <c r="E79" s="87"/>
      <c r="F79" s="86"/>
      <c r="G79" s="79"/>
      <c r="H79" s="80"/>
      <c r="I79" s="80"/>
      <c r="J79" s="80"/>
      <c r="K79" s="80"/>
      <c r="L79" s="80"/>
      <c r="M79" s="80"/>
      <c r="N79" s="80"/>
      <c r="O79" s="80"/>
      <c r="P79" s="80"/>
      <c r="Q79" s="80"/>
      <c r="R79" s="80"/>
      <c r="S79" s="80"/>
      <c r="T79" s="80"/>
      <c r="U79" s="80"/>
      <c r="V79" s="80"/>
      <c r="W79" s="82"/>
      <c r="X79" s="82"/>
      <c r="Y79" s="80"/>
      <c r="Z79" s="82"/>
      <c r="AA79" s="82"/>
      <c r="AB79" s="80"/>
      <c r="AC79" s="80"/>
      <c r="AD79" s="82"/>
      <c r="AE79" s="84"/>
    </row>
    <row r="80" spans="2:31" s="33" customFormat="1" ht="14.25">
      <c r="B80" s="62"/>
      <c r="C80" s="78"/>
      <c r="D80" s="86"/>
      <c r="E80" s="87"/>
      <c r="F80" s="86"/>
      <c r="G80" s="79"/>
      <c r="H80" s="80"/>
      <c r="I80" s="80"/>
      <c r="J80" s="80"/>
      <c r="K80" s="80"/>
      <c r="L80" s="80"/>
      <c r="M80" s="80"/>
      <c r="N80" s="80"/>
      <c r="O80" s="80"/>
      <c r="P80" s="80"/>
      <c r="Q80" s="80"/>
      <c r="R80" s="80"/>
      <c r="S80" s="80"/>
      <c r="T80" s="80"/>
      <c r="U80" s="80"/>
      <c r="V80" s="80"/>
      <c r="W80" s="82"/>
      <c r="X80" s="82"/>
      <c r="Y80" s="80"/>
      <c r="Z80" s="82"/>
      <c r="AA80" s="82"/>
      <c r="AB80" s="80"/>
      <c r="AC80" s="80"/>
      <c r="AD80" s="82"/>
      <c r="AE80" s="84"/>
    </row>
    <row r="81" spans="2:31" s="33" customFormat="1" ht="14.25">
      <c r="B81" s="62"/>
      <c r="C81" s="88"/>
      <c r="D81" s="89"/>
      <c r="E81" s="90" t="s">
        <v>66</v>
      </c>
      <c r="F81" s="89"/>
      <c r="G81" s="91"/>
      <c r="H81" s="92">
        <v>19196</v>
      </c>
      <c r="I81" s="92">
        <v>9795</v>
      </c>
      <c r="J81" s="92">
        <v>9778</v>
      </c>
      <c r="K81" s="92">
        <v>3321</v>
      </c>
      <c r="L81" s="92">
        <v>728</v>
      </c>
      <c r="M81" s="92">
        <v>136</v>
      </c>
      <c r="N81" s="92">
        <v>90</v>
      </c>
      <c r="O81" s="92">
        <v>4070</v>
      </c>
      <c r="P81" s="92">
        <v>47</v>
      </c>
      <c r="Q81" s="92">
        <v>28</v>
      </c>
      <c r="R81" s="92">
        <v>981</v>
      </c>
      <c r="S81" s="92">
        <v>0</v>
      </c>
      <c r="T81" s="92">
        <v>1</v>
      </c>
      <c r="U81" s="92">
        <v>1</v>
      </c>
      <c r="V81" s="92">
        <v>0</v>
      </c>
      <c r="W81" s="93">
        <v>34</v>
      </c>
      <c r="X81" s="94">
        <v>51.02625546988956</v>
      </c>
      <c r="Y81" s="92">
        <v>29</v>
      </c>
      <c r="Z81" s="94">
        <v>50.937695353198585</v>
      </c>
      <c r="AA81" s="94">
        <v>17.300479266513857</v>
      </c>
      <c r="AB81" s="92">
        <v>7</v>
      </c>
      <c r="AC81" s="93">
        <v>4195</v>
      </c>
      <c r="AD81" s="141">
        <v>21.853511148155867</v>
      </c>
      <c r="AE81" s="99">
        <v>28</v>
      </c>
    </row>
    <row r="82" spans="2:31" s="33" customFormat="1" ht="14.25">
      <c r="B82" s="62"/>
      <c r="C82" s="88"/>
      <c r="D82" s="89"/>
      <c r="E82" s="90" t="s">
        <v>67</v>
      </c>
      <c r="F82" s="89"/>
      <c r="G82" s="91"/>
      <c r="H82" s="92">
        <v>5270</v>
      </c>
      <c r="I82" s="92">
        <v>2625</v>
      </c>
      <c r="J82" s="92">
        <v>2622</v>
      </c>
      <c r="K82" s="92">
        <v>609</v>
      </c>
      <c r="L82" s="92">
        <v>94</v>
      </c>
      <c r="M82" s="92">
        <v>165</v>
      </c>
      <c r="N82" s="92">
        <v>21</v>
      </c>
      <c r="O82" s="92">
        <v>1552</v>
      </c>
      <c r="P82" s="92">
        <v>8</v>
      </c>
      <c r="Q82" s="92">
        <v>1</v>
      </c>
      <c r="R82" s="92">
        <v>195</v>
      </c>
      <c r="S82" s="92">
        <v>0</v>
      </c>
      <c r="T82" s="92">
        <v>1</v>
      </c>
      <c r="U82" s="92">
        <v>0</v>
      </c>
      <c r="V82" s="92">
        <v>1</v>
      </c>
      <c r="W82" s="93">
        <v>4</v>
      </c>
      <c r="X82" s="94">
        <v>49.81024667931689</v>
      </c>
      <c r="Y82" s="92">
        <v>31</v>
      </c>
      <c r="Z82" s="94">
        <v>49.75332068311195</v>
      </c>
      <c r="AA82" s="94">
        <v>11.555977229601519</v>
      </c>
      <c r="AB82" s="92">
        <v>37</v>
      </c>
      <c r="AC82" s="93">
        <v>1578</v>
      </c>
      <c r="AD82" s="141">
        <v>29.943074003795065</v>
      </c>
      <c r="AE82" s="99">
        <v>9</v>
      </c>
    </row>
    <row r="83" spans="2:31" s="33" customFormat="1" ht="14.25">
      <c r="B83" s="62"/>
      <c r="C83" s="88"/>
      <c r="D83" s="89"/>
      <c r="E83" s="90" t="s">
        <v>68</v>
      </c>
      <c r="F83" s="89"/>
      <c r="G83" s="91"/>
      <c r="H83" s="92">
        <v>5201</v>
      </c>
      <c r="I83" s="92">
        <v>2261</v>
      </c>
      <c r="J83" s="92">
        <v>2260</v>
      </c>
      <c r="K83" s="92">
        <v>902</v>
      </c>
      <c r="L83" s="92">
        <v>122</v>
      </c>
      <c r="M83" s="92">
        <v>164</v>
      </c>
      <c r="N83" s="92">
        <v>9</v>
      </c>
      <c r="O83" s="92">
        <v>1587</v>
      </c>
      <c r="P83" s="92">
        <v>4</v>
      </c>
      <c r="Q83" s="92">
        <v>2</v>
      </c>
      <c r="R83" s="92">
        <v>150</v>
      </c>
      <c r="S83" s="92">
        <v>0</v>
      </c>
      <c r="T83" s="92">
        <v>1</v>
      </c>
      <c r="U83" s="92">
        <v>1</v>
      </c>
      <c r="V83" s="92">
        <v>0</v>
      </c>
      <c r="W83" s="93">
        <v>1</v>
      </c>
      <c r="X83" s="94">
        <v>43.472409152086136</v>
      </c>
      <c r="Y83" s="92">
        <v>41</v>
      </c>
      <c r="Z83" s="94">
        <v>43.45318208036916</v>
      </c>
      <c r="AA83" s="94">
        <v>17.34281868871371</v>
      </c>
      <c r="AB83" s="92">
        <v>7</v>
      </c>
      <c r="AC83" s="93">
        <v>1598</v>
      </c>
      <c r="AD83" s="141">
        <v>30.72486060373005</v>
      </c>
      <c r="AE83" s="99">
        <v>8</v>
      </c>
    </row>
    <row r="84" spans="2:31" s="33" customFormat="1" ht="14.25">
      <c r="B84" s="62"/>
      <c r="C84" s="88"/>
      <c r="D84" s="89"/>
      <c r="E84" s="90" t="s">
        <v>69</v>
      </c>
      <c r="F84" s="89"/>
      <c r="G84" s="91"/>
      <c r="H84" s="92">
        <v>9313</v>
      </c>
      <c r="I84" s="92">
        <v>4953</v>
      </c>
      <c r="J84" s="92">
        <v>4948</v>
      </c>
      <c r="K84" s="92">
        <v>1247</v>
      </c>
      <c r="L84" s="92">
        <v>392</v>
      </c>
      <c r="M84" s="92">
        <v>166</v>
      </c>
      <c r="N84" s="92">
        <v>30</v>
      </c>
      <c r="O84" s="92">
        <v>2127</v>
      </c>
      <c r="P84" s="92">
        <v>2</v>
      </c>
      <c r="Q84" s="92">
        <v>76</v>
      </c>
      <c r="R84" s="92">
        <v>318</v>
      </c>
      <c r="S84" s="92">
        <v>2</v>
      </c>
      <c r="T84" s="92">
        <v>2</v>
      </c>
      <c r="U84" s="92">
        <v>0</v>
      </c>
      <c r="V84" s="92">
        <v>2</v>
      </c>
      <c r="W84" s="93">
        <v>0</v>
      </c>
      <c r="X84" s="94">
        <v>53.18372167937292</v>
      </c>
      <c r="Y84" s="92">
        <v>22</v>
      </c>
      <c r="Z84" s="94">
        <v>53.130033286803396</v>
      </c>
      <c r="AA84" s="94">
        <v>13.389885106839902</v>
      </c>
      <c r="AB84" s="92">
        <v>28</v>
      </c>
      <c r="AC84" s="93">
        <v>2159</v>
      </c>
      <c r="AD84" s="141">
        <v>23.182647911521528</v>
      </c>
      <c r="AE84" s="99">
        <v>22</v>
      </c>
    </row>
    <row r="85" spans="2:31" s="33" customFormat="1" ht="14.25">
      <c r="B85" s="62"/>
      <c r="C85" s="88"/>
      <c r="D85" s="89"/>
      <c r="E85" s="90" t="s">
        <v>70</v>
      </c>
      <c r="F85" s="89"/>
      <c r="G85" s="91"/>
      <c r="H85" s="92">
        <v>3575</v>
      </c>
      <c r="I85" s="92">
        <v>1613</v>
      </c>
      <c r="J85" s="92">
        <v>1611</v>
      </c>
      <c r="K85" s="92">
        <v>457</v>
      </c>
      <c r="L85" s="92">
        <v>120</v>
      </c>
      <c r="M85" s="92">
        <v>44</v>
      </c>
      <c r="N85" s="92">
        <v>97</v>
      </c>
      <c r="O85" s="92">
        <v>1057</v>
      </c>
      <c r="P85" s="92">
        <v>57</v>
      </c>
      <c r="Q85" s="92">
        <v>1</v>
      </c>
      <c r="R85" s="92">
        <v>129</v>
      </c>
      <c r="S85" s="92">
        <v>0</v>
      </c>
      <c r="T85" s="92">
        <v>0</v>
      </c>
      <c r="U85" s="92">
        <v>0</v>
      </c>
      <c r="V85" s="92">
        <v>0</v>
      </c>
      <c r="W85" s="93">
        <v>57</v>
      </c>
      <c r="X85" s="94">
        <v>45.11888111888112</v>
      </c>
      <c r="Y85" s="92">
        <v>38</v>
      </c>
      <c r="Z85" s="94">
        <v>45.06293706293706</v>
      </c>
      <c r="AA85" s="94">
        <v>12.783216783216783</v>
      </c>
      <c r="AB85" s="92">
        <v>32</v>
      </c>
      <c r="AC85" s="93">
        <v>1211</v>
      </c>
      <c r="AD85" s="141">
        <v>33.87412587412587</v>
      </c>
      <c r="AE85" s="99">
        <v>3</v>
      </c>
    </row>
    <row r="86" spans="2:31" s="33" customFormat="1" ht="14.25">
      <c r="B86" s="62"/>
      <c r="C86" s="88"/>
      <c r="D86" s="89"/>
      <c r="E86" s="90" t="s">
        <v>71</v>
      </c>
      <c r="F86" s="89"/>
      <c r="G86" s="91"/>
      <c r="H86" s="92">
        <v>4532</v>
      </c>
      <c r="I86" s="92">
        <v>2128</v>
      </c>
      <c r="J86" s="92">
        <v>2128</v>
      </c>
      <c r="K86" s="92">
        <v>695</v>
      </c>
      <c r="L86" s="92">
        <v>127</v>
      </c>
      <c r="M86" s="92">
        <v>174</v>
      </c>
      <c r="N86" s="92">
        <v>12</v>
      </c>
      <c r="O86" s="92">
        <v>1305</v>
      </c>
      <c r="P86" s="92">
        <v>5</v>
      </c>
      <c r="Q86" s="92">
        <v>2</v>
      </c>
      <c r="R86" s="92">
        <v>84</v>
      </c>
      <c r="S86" s="92">
        <v>0</v>
      </c>
      <c r="T86" s="92">
        <v>1</v>
      </c>
      <c r="U86" s="92">
        <v>1</v>
      </c>
      <c r="V86" s="92">
        <v>0</v>
      </c>
      <c r="W86" s="93">
        <v>5</v>
      </c>
      <c r="X86" s="94">
        <v>46.954986760812005</v>
      </c>
      <c r="Y86" s="92">
        <v>35</v>
      </c>
      <c r="Z86" s="94">
        <v>46.954986760812005</v>
      </c>
      <c r="AA86" s="94">
        <v>15.335392762577229</v>
      </c>
      <c r="AB86" s="92">
        <v>12</v>
      </c>
      <c r="AC86" s="93">
        <v>1323</v>
      </c>
      <c r="AD86" s="141">
        <v>29.192409532215358</v>
      </c>
      <c r="AE86" s="99">
        <v>12</v>
      </c>
    </row>
    <row r="87" spans="2:31" s="33" customFormat="1" ht="14.25">
      <c r="B87" s="62"/>
      <c r="C87" s="88"/>
      <c r="D87" s="89"/>
      <c r="E87" s="90" t="s">
        <v>72</v>
      </c>
      <c r="F87" s="89"/>
      <c r="G87" s="91"/>
      <c r="H87" s="92">
        <v>7679</v>
      </c>
      <c r="I87" s="92">
        <v>3578</v>
      </c>
      <c r="J87" s="92">
        <v>3576</v>
      </c>
      <c r="K87" s="92">
        <v>1095</v>
      </c>
      <c r="L87" s="92">
        <v>299</v>
      </c>
      <c r="M87" s="92">
        <v>63</v>
      </c>
      <c r="N87" s="92">
        <v>14</v>
      </c>
      <c r="O87" s="92">
        <v>2368</v>
      </c>
      <c r="P87" s="92">
        <v>7</v>
      </c>
      <c r="Q87" s="92">
        <v>1</v>
      </c>
      <c r="R87" s="92">
        <v>254</v>
      </c>
      <c r="S87" s="92">
        <v>0</v>
      </c>
      <c r="T87" s="92">
        <v>0</v>
      </c>
      <c r="U87" s="92">
        <v>0</v>
      </c>
      <c r="V87" s="92">
        <v>0</v>
      </c>
      <c r="W87" s="93">
        <v>4</v>
      </c>
      <c r="X87" s="94">
        <v>46.594608673004295</v>
      </c>
      <c r="Y87" s="92">
        <v>36</v>
      </c>
      <c r="Z87" s="94">
        <v>46.568563615054046</v>
      </c>
      <c r="AA87" s="94">
        <v>14.259669227764032</v>
      </c>
      <c r="AB87" s="92">
        <v>21</v>
      </c>
      <c r="AC87" s="93">
        <v>2386</v>
      </c>
      <c r="AD87" s="141">
        <v>31.07175413465295</v>
      </c>
      <c r="AE87" s="99">
        <v>5</v>
      </c>
    </row>
    <row r="88" spans="2:31" s="33" customFormat="1" ht="14.25">
      <c r="B88" s="62"/>
      <c r="C88" s="88"/>
      <c r="D88" s="89"/>
      <c r="E88" s="90" t="s">
        <v>73</v>
      </c>
      <c r="F88" s="89"/>
      <c r="G88" s="91"/>
      <c r="H88" s="92">
        <v>12196</v>
      </c>
      <c r="I88" s="92">
        <v>6547</v>
      </c>
      <c r="J88" s="92">
        <v>6541</v>
      </c>
      <c r="K88" s="92">
        <v>1777</v>
      </c>
      <c r="L88" s="92">
        <v>456</v>
      </c>
      <c r="M88" s="92">
        <v>216</v>
      </c>
      <c r="N88" s="92">
        <v>40</v>
      </c>
      <c r="O88" s="92">
        <v>2540</v>
      </c>
      <c r="P88" s="92">
        <v>19</v>
      </c>
      <c r="Q88" s="92">
        <v>31</v>
      </c>
      <c r="R88" s="92">
        <v>570</v>
      </c>
      <c r="S88" s="92">
        <v>0</v>
      </c>
      <c r="T88" s="92">
        <v>1</v>
      </c>
      <c r="U88" s="92">
        <v>1</v>
      </c>
      <c r="V88" s="92">
        <v>0</v>
      </c>
      <c r="W88" s="93">
        <v>3</v>
      </c>
      <c r="X88" s="94">
        <v>53.681534929485075</v>
      </c>
      <c r="Y88" s="92">
        <v>19</v>
      </c>
      <c r="Z88" s="94">
        <v>53.63233847163004</v>
      </c>
      <c r="AA88" s="94">
        <v>14.5703509347327</v>
      </c>
      <c r="AB88" s="92">
        <v>19</v>
      </c>
      <c r="AC88" s="93">
        <v>2584</v>
      </c>
      <c r="AD88" s="141">
        <v>21.18727451623483</v>
      </c>
      <c r="AE88" s="99">
        <v>30</v>
      </c>
    </row>
    <row r="89" spans="2:31" s="33" customFormat="1" ht="14.25">
      <c r="B89" s="62"/>
      <c r="C89" s="88"/>
      <c r="D89" s="89"/>
      <c r="E89" s="90" t="s">
        <v>74</v>
      </c>
      <c r="F89" s="89"/>
      <c r="G89" s="91"/>
      <c r="H89" s="92">
        <v>8437</v>
      </c>
      <c r="I89" s="92">
        <v>4454</v>
      </c>
      <c r="J89" s="92">
        <v>4449</v>
      </c>
      <c r="K89" s="92">
        <v>1245</v>
      </c>
      <c r="L89" s="92">
        <v>122</v>
      </c>
      <c r="M89" s="92">
        <v>122</v>
      </c>
      <c r="N89" s="92">
        <v>12</v>
      </c>
      <c r="O89" s="92">
        <v>2054</v>
      </c>
      <c r="P89" s="92">
        <v>2</v>
      </c>
      <c r="Q89" s="92">
        <v>2</v>
      </c>
      <c r="R89" s="92">
        <v>424</v>
      </c>
      <c r="S89" s="92">
        <v>0</v>
      </c>
      <c r="T89" s="92">
        <v>2</v>
      </c>
      <c r="U89" s="92">
        <v>0</v>
      </c>
      <c r="V89" s="92">
        <v>2</v>
      </c>
      <c r="W89" s="93">
        <v>2</v>
      </c>
      <c r="X89" s="94">
        <v>52.79127652009008</v>
      </c>
      <c r="Y89" s="92">
        <v>26</v>
      </c>
      <c r="Z89" s="94">
        <v>52.7320137489629</v>
      </c>
      <c r="AA89" s="94">
        <v>14.756430010667298</v>
      </c>
      <c r="AB89" s="92">
        <v>17</v>
      </c>
      <c r="AC89" s="93">
        <v>2070</v>
      </c>
      <c r="AD89" s="141">
        <v>24.534787246651653</v>
      </c>
      <c r="AE89" s="99">
        <v>20</v>
      </c>
    </row>
    <row r="90" spans="2:31" s="33" customFormat="1" ht="14.25">
      <c r="B90" s="62"/>
      <c r="C90" s="88"/>
      <c r="D90" s="89"/>
      <c r="E90" s="90" t="s">
        <v>75</v>
      </c>
      <c r="F90" s="89"/>
      <c r="G90" s="91"/>
      <c r="H90" s="92">
        <v>8371</v>
      </c>
      <c r="I90" s="92">
        <v>4581</v>
      </c>
      <c r="J90" s="92">
        <v>4580</v>
      </c>
      <c r="K90" s="92">
        <v>1287</v>
      </c>
      <c r="L90" s="92">
        <v>291</v>
      </c>
      <c r="M90" s="92">
        <v>119</v>
      </c>
      <c r="N90" s="92">
        <v>14</v>
      </c>
      <c r="O90" s="92">
        <v>1705</v>
      </c>
      <c r="P90" s="92">
        <v>19</v>
      </c>
      <c r="Q90" s="92">
        <v>1</v>
      </c>
      <c r="R90" s="92">
        <v>354</v>
      </c>
      <c r="S90" s="92">
        <v>0</v>
      </c>
      <c r="T90" s="92">
        <v>20</v>
      </c>
      <c r="U90" s="92">
        <v>3</v>
      </c>
      <c r="V90" s="92">
        <v>17</v>
      </c>
      <c r="W90" s="93">
        <v>1</v>
      </c>
      <c r="X90" s="94">
        <v>54.724644606379165</v>
      </c>
      <c r="Y90" s="92">
        <v>17</v>
      </c>
      <c r="Z90" s="94">
        <v>54.71269860231752</v>
      </c>
      <c r="AA90" s="94">
        <v>15.374507227332458</v>
      </c>
      <c r="AB90" s="92">
        <v>11</v>
      </c>
      <c r="AC90" s="93">
        <v>1740</v>
      </c>
      <c r="AD90" s="141">
        <v>20.786047067256003</v>
      </c>
      <c r="AE90" s="99">
        <v>31</v>
      </c>
    </row>
    <row r="91" spans="2:31" s="33" customFormat="1" ht="14.25">
      <c r="B91" s="62"/>
      <c r="C91" s="88"/>
      <c r="D91" s="89"/>
      <c r="E91" s="90" t="s">
        <v>76</v>
      </c>
      <c r="F91" s="89"/>
      <c r="G91" s="91"/>
      <c r="H91" s="92">
        <v>28029</v>
      </c>
      <c r="I91" s="92">
        <v>17913</v>
      </c>
      <c r="J91" s="92">
        <v>17873</v>
      </c>
      <c r="K91" s="92">
        <v>3831</v>
      </c>
      <c r="L91" s="92">
        <v>1127</v>
      </c>
      <c r="M91" s="92">
        <v>159</v>
      </c>
      <c r="N91" s="92">
        <v>71</v>
      </c>
      <c r="O91" s="92">
        <v>3382</v>
      </c>
      <c r="P91" s="92">
        <v>67</v>
      </c>
      <c r="Q91" s="92">
        <v>42</v>
      </c>
      <c r="R91" s="92">
        <v>1437</v>
      </c>
      <c r="S91" s="92">
        <v>0</v>
      </c>
      <c r="T91" s="92">
        <v>5</v>
      </c>
      <c r="U91" s="92">
        <v>5</v>
      </c>
      <c r="V91" s="92">
        <v>0</v>
      </c>
      <c r="W91" s="93">
        <v>29</v>
      </c>
      <c r="X91" s="94">
        <v>63.90880873381141</v>
      </c>
      <c r="Y91" s="92">
        <v>5</v>
      </c>
      <c r="Z91" s="94">
        <v>63.766099397053054</v>
      </c>
      <c r="AA91" s="94">
        <v>13.667986728031682</v>
      </c>
      <c r="AB91" s="92">
        <v>25</v>
      </c>
      <c r="AC91" s="93">
        <v>3487</v>
      </c>
      <c r="AD91" s="141">
        <v>12.440686431909807</v>
      </c>
      <c r="AE91" s="99">
        <v>42</v>
      </c>
    </row>
    <row r="92" spans="2:31" s="54" customFormat="1" ht="18">
      <c r="B92" s="62"/>
      <c r="C92" s="88"/>
      <c r="D92" s="89"/>
      <c r="E92" s="90" t="s">
        <v>77</v>
      </c>
      <c r="F92" s="89"/>
      <c r="G92" s="91"/>
      <c r="H92" s="92">
        <v>23804</v>
      </c>
      <c r="I92" s="92">
        <v>14628</v>
      </c>
      <c r="J92" s="92">
        <v>14600</v>
      </c>
      <c r="K92" s="92">
        <v>3590</v>
      </c>
      <c r="L92" s="92">
        <v>1003</v>
      </c>
      <c r="M92" s="92">
        <v>85</v>
      </c>
      <c r="N92" s="92">
        <v>29</v>
      </c>
      <c r="O92" s="92">
        <v>2940</v>
      </c>
      <c r="P92" s="92">
        <v>21</v>
      </c>
      <c r="Q92" s="92">
        <v>150</v>
      </c>
      <c r="R92" s="92">
        <v>1358</v>
      </c>
      <c r="S92" s="92">
        <v>0</v>
      </c>
      <c r="T92" s="92">
        <v>0</v>
      </c>
      <c r="U92" s="92">
        <v>0</v>
      </c>
      <c r="V92" s="92">
        <v>0</v>
      </c>
      <c r="W92" s="93">
        <v>12</v>
      </c>
      <c r="X92" s="94">
        <v>61.45185683078474</v>
      </c>
      <c r="Y92" s="92">
        <v>9</v>
      </c>
      <c r="Z92" s="94">
        <v>61.33422954125357</v>
      </c>
      <c r="AA92" s="94">
        <v>15.081498907746598</v>
      </c>
      <c r="AB92" s="92">
        <v>13</v>
      </c>
      <c r="AC92" s="93">
        <v>2981</v>
      </c>
      <c r="AD92" s="141">
        <v>12.523105360443623</v>
      </c>
      <c r="AE92" s="99">
        <v>41</v>
      </c>
    </row>
    <row r="93" spans="2:31" s="54" customFormat="1" ht="18">
      <c r="B93" s="62"/>
      <c r="C93" s="88"/>
      <c r="D93" s="89"/>
      <c r="E93" s="90" t="s">
        <v>78</v>
      </c>
      <c r="F93" s="89"/>
      <c r="G93" s="91"/>
      <c r="H93" s="92">
        <v>48768</v>
      </c>
      <c r="I93" s="92">
        <v>33705</v>
      </c>
      <c r="J93" s="92">
        <v>33667</v>
      </c>
      <c r="K93" s="92">
        <v>4261</v>
      </c>
      <c r="L93" s="92">
        <v>3158</v>
      </c>
      <c r="M93" s="92">
        <v>182</v>
      </c>
      <c r="N93" s="92">
        <v>80</v>
      </c>
      <c r="O93" s="92">
        <v>2764</v>
      </c>
      <c r="P93" s="92">
        <v>267</v>
      </c>
      <c r="Q93" s="92">
        <v>76</v>
      </c>
      <c r="R93" s="92">
        <v>4274</v>
      </c>
      <c r="S93" s="92">
        <v>1</v>
      </c>
      <c r="T93" s="92">
        <v>3</v>
      </c>
      <c r="U93" s="92">
        <v>2</v>
      </c>
      <c r="V93" s="92">
        <v>1</v>
      </c>
      <c r="W93" s="93">
        <v>154</v>
      </c>
      <c r="X93" s="94">
        <v>69.11294291338582</v>
      </c>
      <c r="Y93" s="92">
        <v>2</v>
      </c>
      <c r="Z93" s="94">
        <v>69.03502296587926</v>
      </c>
      <c r="AA93" s="94">
        <v>8.737286745406823</v>
      </c>
      <c r="AB93" s="92">
        <v>47</v>
      </c>
      <c r="AC93" s="93">
        <v>3001</v>
      </c>
      <c r="AD93" s="141">
        <v>6.153625328083989</v>
      </c>
      <c r="AE93" s="99">
        <v>47</v>
      </c>
    </row>
    <row r="94" spans="2:31" s="54" customFormat="1" ht="18">
      <c r="B94" s="62"/>
      <c r="C94" s="88"/>
      <c r="D94" s="89"/>
      <c r="E94" s="90" t="s">
        <v>79</v>
      </c>
      <c r="F94" s="89"/>
      <c r="G94" s="91"/>
      <c r="H94" s="92">
        <v>32826</v>
      </c>
      <c r="I94" s="92">
        <v>21591</v>
      </c>
      <c r="J94" s="92">
        <v>21565</v>
      </c>
      <c r="K94" s="92">
        <v>4299</v>
      </c>
      <c r="L94" s="92">
        <v>1112</v>
      </c>
      <c r="M94" s="92">
        <v>236</v>
      </c>
      <c r="N94" s="92">
        <v>94</v>
      </c>
      <c r="O94" s="92">
        <v>2722</v>
      </c>
      <c r="P94" s="92">
        <v>23</v>
      </c>
      <c r="Q94" s="92">
        <v>127</v>
      </c>
      <c r="R94" s="92">
        <v>2619</v>
      </c>
      <c r="S94" s="92">
        <v>3</v>
      </c>
      <c r="T94" s="92">
        <v>1</v>
      </c>
      <c r="U94" s="92">
        <v>1</v>
      </c>
      <c r="V94" s="92">
        <v>0</v>
      </c>
      <c r="W94" s="93">
        <v>13</v>
      </c>
      <c r="X94" s="94">
        <v>65.77408152074575</v>
      </c>
      <c r="Y94" s="92">
        <v>4</v>
      </c>
      <c r="Z94" s="94">
        <v>65.6948760129166</v>
      </c>
      <c r="AA94" s="94">
        <v>13.096326082983001</v>
      </c>
      <c r="AB94" s="92">
        <v>30</v>
      </c>
      <c r="AC94" s="93">
        <v>2830</v>
      </c>
      <c r="AD94" s="141">
        <v>8.621214890635471</v>
      </c>
      <c r="AE94" s="99">
        <v>46</v>
      </c>
    </row>
    <row r="95" spans="2:31" s="54" customFormat="1" ht="18">
      <c r="B95" s="62"/>
      <c r="C95" s="88"/>
      <c r="D95" s="89"/>
      <c r="E95" s="90" t="s">
        <v>80</v>
      </c>
      <c r="F95" s="89"/>
      <c r="G95" s="91"/>
      <c r="H95" s="92">
        <v>8867</v>
      </c>
      <c r="I95" s="92">
        <v>4474</v>
      </c>
      <c r="J95" s="92">
        <v>4406</v>
      </c>
      <c r="K95" s="92">
        <v>2006</v>
      </c>
      <c r="L95" s="92">
        <v>219</v>
      </c>
      <c r="M95" s="92">
        <v>158</v>
      </c>
      <c r="N95" s="92">
        <v>17</v>
      </c>
      <c r="O95" s="92">
        <v>1692</v>
      </c>
      <c r="P95" s="92">
        <v>6</v>
      </c>
      <c r="Q95" s="92">
        <v>8</v>
      </c>
      <c r="R95" s="92">
        <v>287</v>
      </c>
      <c r="S95" s="92">
        <v>0</v>
      </c>
      <c r="T95" s="92">
        <v>0</v>
      </c>
      <c r="U95" s="92">
        <v>0</v>
      </c>
      <c r="V95" s="92">
        <v>0</v>
      </c>
      <c r="W95" s="93">
        <v>4</v>
      </c>
      <c r="X95" s="94">
        <v>50.45674974625014</v>
      </c>
      <c r="Y95" s="92">
        <v>30</v>
      </c>
      <c r="Z95" s="94">
        <v>49.6898612834104</v>
      </c>
      <c r="AA95" s="94">
        <v>22.623209653772413</v>
      </c>
      <c r="AB95" s="92">
        <v>1</v>
      </c>
      <c r="AC95" s="93">
        <v>1713</v>
      </c>
      <c r="AD95" s="141">
        <v>19.318822600654112</v>
      </c>
      <c r="AE95" s="99">
        <v>35</v>
      </c>
    </row>
    <row r="96" spans="2:31" s="54" customFormat="1" ht="18">
      <c r="B96" s="62"/>
      <c r="C96" s="88"/>
      <c r="D96" s="89"/>
      <c r="E96" s="90" t="s">
        <v>81</v>
      </c>
      <c r="F96" s="89"/>
      <c r="G96" s="91"/>
      <c r="H96" s="92">
        <v>4322</v>
      </c>
      <c r="I96" s="92">
        <v>2290</v>
      </c>
      <c r="J96" s="92">
        <v>2290</v>
      </c>
      <c r="K96" s="92">
        <v>587</v>
      </c>
      <c r="L96" s="92">
        <v>98</v>
      </c>
      <c r="M96" s="92">
        <v>98</v>
      </c>
      <c r="N96" s="92">
        <v>11</v>
      </c>
      <c r="O96" s="92">
        <v>1032</v>
      </c>
      <c r="P96" s="92">
        <v>2</v>
      </c>
      <c r="Q96" s="92">
        <v>3</v>
      </c>
      <c r="R96" s="92">
        <v>200</v>
      </c>
      <c r="S96" s="92">
        <v>1</v>
      </c>
      <c r="T96" s="92">
        <v>2</v>
      </c>
      <c r="U96" s="92">
        <v>2</v>
      </c>
      <c r="V96" s="92">
        <v>0</v>
      </c>
      <c r="W96" s="93">
        <v>0</v>
      </c>
      <c r="X96" s="94">
        <v>52.98472929199445</v>
      </c>
      <c r="Y96" s="92">
        <v>24</v>
      </c>
      <c r="Z96" s="94">
        <v>52.98472929199445</v>
      </c>
      <c r="AA96" s="94">
        <v>13.581675150393336</v>
      </c>
      <c r="AB96" s="92">
        <v>26</v>
      </c>
      <c r="AC96" s="93">
        <v>1045</v>
      </c>
      <c r="AD96" s="141">
        <v>24.178621008792227</v>
      </c>
      <c r="AE96" s="99">
        <v>21</v>
      </c>
    </row>
    <row r="97" spans="2:31" s="54" customFormat="1" ht="18">
      <c r="B97" s="62"/>
      <c r="C97" s="101"/>
      <c r="D97" s="102"/>
      <c r="E97" s="103" t="s">
        <v>82</v>
      </c>
      <c r="F97" s="102"/>
      <c r="G97" s="104"/>
      <c r="H97" s="105">
        <v>5141</v>
      </c>
      <c r="I97" s="105">
        <v>2934</v>
      </c>
      <c r="J97" s="105">
        <v>2934</v>
      </c>
      <c r="K97" s="105">
        <v>599</v>
      </c>
      <c r="L97" s="105">
        <v>168</v>
      </c>
      <c r="M97" s="105">
        <v>69</v>
      </c>
      <c r="N97" s="105">
        <v>17</v>
      </c>
      <c r="O97" s="105">
        <v>1121</v>
      </c>
      <c r="P97" s="105">
        <v>8</v>
      </c>
      <c r="Q97" s="105">
        <v>7</v>
      </c>
      <c r="R97" s="105">
        <v>218</v>
      </c>
      <c r="S97" s="105">
        <v>0</v>
      </c>
      <c r="T97" s="105">
        <v>0</v>
      </c>
      <c r="U97" s="105">
        <v>0</v>
      </c>
      <c r="V97" s="105">
        <v>0</v>
      </c>
      <c r="W97" s="106">
        <v>1</v>
      </c>
      <c r="X97" s="107">
        <v>57.07060883096674</v>
      </c>
      <c r="Y97" s="105">
        <v>15</v>
      </c>
      <c r="Z97" s="107">
        <v>57.07060883096674</v>
      </c>
      <c r="AA97" s="107">
        <v>11.651429682941062</v>
      </c>
      <c r="AB97" s="105">
        <v>36</v>
      </c>
      <c r="AC97" s="106">
        <v>1139</v>
      </c>
      <c r="AD97" s="142">
        <v>22.155222719315308</v>
      </c>
      <c r="AE97" s="112">
        <v>26</v>
      </c>
    </row>
    <row r="98" spans="2:31" s="54" customFormat="1" ht="18">
      <c r="B98" s="62"/>
      <c r="C98" s="88"/>
      <c r="D98" s="89"/>
      <c r="E98" s="90" t="s">
        <v>83</v>
      </c>
      <c r="F98" s="89"/>
      <c r="G98" s="91"/>
      <c r="H98" s="92">
        <v>3354</v>
      </c>
      <c r="I98" s="92">
        <v>1988</v>
      </c>
      <c r="J98" s="92">
        <v>1986</v>
      </c>
      <c r="K98" s="92">
        <v>349</v>
      </c>
      <c r="L98" s="92">
        <v>83</v>
      </c>
      <c r="M98" s="92">
        <v>18</v>
      </c>
      <c r="N98" s="92">
        <v>6</v>
      </c>
      <c r="O98" s="92">
        <v>763</v>
      </c>
      <c r="P98" s="92">
        <v>8</v>
      </c>
      <c r="Q98" s="92">
        <v>4</v>
      </c>
      <c r="R98" s="92">
        <v>135</v>
      </c>
      <c r="S98" s="92">
        <v>0</v>
      </c>
      <c r="T98" s="92">
        <v>1</v>
      </c>
      <c r="U98" s="92">
        <v>1</v>
      </c>
      <c r="V98" s="92">
        <v>0</v>
      </c>
      <c r="W98" s="93">
        <v>0</v>
      </c>
      <c r="X98" s="94">
        <v>59.272510435301136</v>
      </c>
      <c r="Y98" s="92">
        <v>12</v>
      </c>
      <c r="Z98" s="94">
        <v>59.2128801431127</v>
      </c>
      <c r="AA98" s="94">
        <v>10.405485986881336</v>
      </c>
      <c r="AB98" s="92">
        <v>41</v>
      </c>
      <c r="AC98" s="93">
        <v>770</v>
      </c>
      <c r="AD98" s="141">
        <v>22.957662492546213</v>
      </c>
      <c r="AE98" s="99">
        <v>23</v>
      </c>
    </row>
    <row r="99" spans="2:31" s="54" customFormat="1" ht="18">
      <c r="B99" s="62"/>
      <c r="C99" s="88"/>
      <c r="D99" s="89"/>
      <c r="E99" s="90" t="s">
        <v>84</v>
      </c>
      <c r="F99" s="89"/>
      <c r="G99" s="91"/>
      <c r="H99" s="92">
        <v>4072</v>
      </c>
      <c r="I99" s="92">
        <v>2438</v>
      </c>
      <c r="J99" s="92">
        <v>2435</v>
      </c>
      <c r="K99" s="92">
        <v>611</v>
      </c>
      <c r="L99" s="92">
        <v>141</v>
      </c>
      <c r="M99" s="92">
        <v>78</v>
      </c>
      <c r="N99" s="92">
        <v>6</v>
      </c>
      <c r="O99" s="92">
        <v>697</v>
      </c>
      <c r="P99" s="92">
        <v>6</v>
      </c>
      <c r="Q99" s="92">
        <v>7</v>
      </c>
      <c r="R99" s="92">
        <v>87</v>
      </c>
      <c r="S99" s="92">
        <v>1</v>
      </c>
      <c r="T99" s="92">
        <v>0</v>
      </c>
      <c r="U99" s="92">
        <v>0</v>
      </c>
      <c r="V99" s="92">
        <v>0</v>
      </c>
      <c r="W99" s="93">
        <v>2</v>
      </c>
      <c r="X99" s="94">
        <v>59.87229862475442</v>
      </c>
      <c r="Y99" s="92">
        <v>11</v>
      </c>
      <c r="Z99" s="94">
        <v>59.79862475442043</v>
      </c>
      <c r="AA99" s="94">
        <v>15.004911591355599</v>
      </c>
      <c r="AB99" s="92">
        <v>16</v>
      </c>
      <c r="AC99" s="93">
        <v>705</v>
      </c>
      <c r="AD99" s="141">
        <v>17.31335952848723</v>
      </c>
      <c r="AE99" s="99">
        <v>37</v>
      </c>
    </row>
    <row r="100" spans="2:31" s="54" customFormat="1" ht="18">
      <c r="B100" s="62"/>
      <c r="C100" s="88"/>
      <c r="D100" s="89"/>
      <c r="E100" s="90" t="s">
        <v>85</v>
      </c>
      <c r="F100" s="89"/>
      <c r="G100" s="91"/>
      <c r="H100" s="92">
        <v>8870</v>
      </c>
      <c r="I100" s="92">
        <v>4413</v>
      </c>
      <c r="J100" s="92">
        <v>4410</v>
      </c>
      <c r="K100" s="92">
        <v>1647</v>
      </c>
      <c r="L100" s="92">
        <v>390</v>
      </c>
      <c r="M100" s="92">
        <v>167</v>
      </c>
      <c r="N100" s="92">
        <v>17</v>
      </c>
      <c r="O100" s="92">
        <v>1699</v>
      </c>
      <c r="P100" s="92">
        <v>28</v>
      </c>
      <c r="Q100" s="92">
        <v>6</v>
      </c>
      <c r="R100" s="92">
        <v>503</v>
      </c>
      <c r="S100" s="92">
        <v>0</v>
      </c>
      <c r="T100" s="92">
        <v>1</v>
      </c>
      <c r="U100" s="92">
        <v>1</v>
      </c>
      <c r="V100" s="92">
        <v>0</v>
      </c>
      <c r="W100" s="93">
        <v>25</v>
      </c>
      <c r="X100" s="94">
        <v>49.75197294250282</v>
      </c>
      <c r="Y100" s="92">
        <v>31</v>
      </c>
      <c r="Z100" s="94">
        <v>49.71815107102593</v>
      </c>
      <c r="AA100" s="94">
        <v>18.568207440811726</v>
      </c>
      <c r="AB100" s="92">
        <v>5</v>
      </c>
      <c r="AC100" s="93">
        <v>1742</v>
      </c>
      <c r="AD100" s="141">
        <v>19.63923337091319</v>
      </c>
      <c r="AE100" s="99">
        <v>34</v>
      </c>
    </row>
    <row r="101" spans="2:31" s="54" customFormat="1" ht="18">
      <c r="B101" s="62"/>
      <c r="C101" s="88"/>
      <c r="D101" s="89"/>
      <c r="E101" s="90" t="s">
        <v>86</v>
      </c>
      <c r="F101" s="89"/>
      <c r="G101" s="91"/>
      <c r="H101" s="92">
        <v>8565</v>
      </c>
      <c r="I101" s="92">
        <v>4941</v>
      </c>
      <c r="J101" s="92">
        <v>4939</v>
      </c>
      <c r="K101" s="92">
        <v>935</v>
      </c>
      <c r="L101" s="92">
        <v>217</v>
      </c>
      <c r="M101" s="92">
        <v>78</v>
      </c>
      <c r="N101" s="92">
        <v>23</v>
      </c>
      <c r="O101" s="92">
        <v>2119</v>
      </c>
      <c r="P101" s="92">
        <v>5</v>
      </c>
      <c r="Q101" s="92">
        <v>7</v>
      </c>
      <c r="R101" s="92">
        <v>239</v>
      </c>
      <c r="S101" s="92">
        <v>1</v>
      </c>
      <c r="T101" s="92">
        <v>3</v>
      </c>
      <c r="U101" s="92">
        <v>1</v>
      </c>
      <c r="V101" s="92">
        <v>2</v>
      </c>
      <c r="W101" s="93">
        <v>0</v>
      </c>
      <c r="X101" s="94">
        <v>57.68826619964974</v>
      </c>
      <c r="Y101" s="92">
        <v>14</v>
      </c>
      <c r="Z101" s="94">
        <v>57.664915353181556</v>
      </c>
      <c r="AA101" s="94">
        <v>10.916520723876241</v>
      </c>
      <c r="AB101" s="92">
        <v>39</v>
      </c>
      <c r="AC101" s="93">
        <v>2145</v>
      </c>
      <c r="AD101" s="141">
        <v>25.043782837127846</v>
      </c>
      <c r="AE101" s="99">
        <v>19</v>
      </c>
    </row>
    <row r="102" spans="2:31" s="54" customFormat="1" ht="18">
      <c r="B102" s="62"/>
      <c r="C102" s="88"/>
      <c r="D102" s="89"/>
      <c r="E102" s="90" t="s">
        <v>87</v>
      </c>
      <c r="F102" s="89"/>
      <c r="G102" s="91"/>
      <c r="H102" s="92">
        <v>15458</v>
      </c>
      <c r="I102" s="92">
        <v>8609</v>
      </c>
      <c r="J102" s="92">
        <v>8601</v>
      </c>
      <c r="K102" s="92">
        <v>1985</v>
      </c>
      <c r="L102" s="92">
        <v>604</v>
      </c>
      <c r="M102" s="92">
        <v>127</v>
      </c>
      <c r="N102" s="92">
        <v>30</v>
      </c>
      <c r="O102" s="92">
        <v>3472</v>
      </c>
      <c r="P102" s="92">
        <v>25</v>
      </c>
      <c r="Q102" s="92">
        <v>12</v>
      </c>
      <c r="R102" s="92">
        <v>594</v>
      </c>
      <c r="S102" s="92">
        <v>0</v>
      </c>
      <c r="T102" s="92">
        <v>1</v>
      </c>
      <c r="U102" s="92">
        <v>0</v>
      </c>
      <c r="V102" s="92">
        <v>1</v>
      </c>
      <c r="W102" s="93">
        <v>11</v>
      </c>
      <c r="X102" s="94">
        <v>55.69284512873593</v>
      </c>
      <c r="Y102" s="92">
        <v>16</v>
      </c>
      <c r="Z102" s="94">
        <v>55.64109199120197</v>
      </c>
      <c r="AA102" s="94">
        <v>12.841247250614568</v>
      </c>
      <c r="AB102" s="92">
        <v>32</v>
      </c>
      <c r="AC102" s="93">
        <v>3514</v>
      </c>
      <c r="AD102" s="141">
        <v>22.732565661793245</v>
      </c>
      <c r="AE102" s="99">
        <v>24</v>
      </c>
    </row>
    <row r="103" spans="2:31" s="54" customFormat="1" ht="18">
      <c r="B103" s="62"/>
      <c r="C103" s="88"/>
      <c r="D103" s="89"/>
      <c r="E103" s="90" t="s">
        <v>88</v>
      </c>
      <c r="F103" s="89"/>
      <c r="G103" s="91"/>
      <c r="H103" s="92">
        <v>30254</v>
      </c>
      <c r="I103" s="92">
        <v>18485</v>
      </c>
      <c r="J103" s="92">
        <v>18470</v>
      </c>
      <c r="K103" s="92">
        <v>2789</v>
      </c>
      <c r="L103" s="92">
        <v>1489</v>
      </c>
      <c r="M103" s="92">
        <v>60</v>
      </c>
      <c r="N103" s="92">
        <v>245</v>
      </c>
      <c r="O103" s="92">
        <v>5930</v>
      </c>
      <c r="P103" s="92">
        <v>54</v>
      </c>
      <c r="Q103" s="92">
        <v>29</v>
      </c>
      <c r="R103" s="92">
        <v>1168</v>
      </c>
      <c r="S103" s="92">
        <v>5</v>
      </c>
      <c r="T103" s="92">
        <v>0</v>
      </c>
      <c r="U103" s="92">
        <v>0</v>
      </c>
      <c r="V103" s="92">
        <v>0</v>
      </c>
      <c r="W103" s="93">
        <v>31</v>
      </c>
      <c r="X103" s="94">
        <v>61.09935876247769</v>
      </c>
      <c r="Y103" s="92">
        <v>10</v>
      </c>
      <c r="Z103" s="94">
        <v>61.04977854168044</v>
      </c>
      <c r="AA103" s="94">
        <v>9.218615720235341</v>
      </c>
      <c r="AB103" s="92">
        <v>46</v>
      </c>
      <c r="AC103" s="93">
        <v>6206</v>
      </c>
      <c r="AD103" s="141">
        <v>20.512990017848878</v>
      </c>
      <c r="AE103" s="99">
        <v>32</v>
      </c>
    </row>
    <row r="104" spans="2:31" s="54" customFormat="1" ht="18">
      <c r="B104" s="62"/>
      <c r="C104" s="88"/>
      <c r="D104" s="89"/>
      <c r="E104" s="90" t="s">
        <v>89</v>
      </c>
      <c r="F104" s="89"/>
      <c r="G104" s="91"/>
      <c r="H104" s="92">
        <v>7365</v>
      </c>
      <c r="I104" s="92">
        <v>3791</v>
      </c>
      <c r="J104" s="92">
        <v>3790</v>
      </c>
      <c r="K104" s="92">
        <v>754</v>
      </c>
      <c r="L104" s="92">
        <v>253</v>
      </c>
      <c r="M104" s="92">
        <v>46</v>
      </c>
      <c r="N104" s="92">
        <v>22</v>
      </c>
      <c r="O104" s="92">
        <v>2258</v>
      </c>
      <c r="P104" s="92">
        <v>1</v>
      </c>
      <c r="Q104" s="92">
        <v>11</v>
      </c>
      <c r="R104" s="92">
        <v>228</v>
      </c>
      <c r="S104" s="92">
        <v>1</v>
      </c>
      <c r="T104" s="92">
        <v>0</v>
      </c>
      <c r="U104" s="92">
        <v>0</v>
      </c>
      <c r="V104" s="92">
        <v>0</v>
      </c>
      <c r="W104" s="93">
        <v>1</v>
      </c>
      <c r="X104" s="94">
        <v>51.47318397827563</v>
      </c>
      <c r="Y104" s="92">
        <v>27</v>
      </c>
      <c r="Z104" s="94">
        <v>51.45960624575696</v>
      </c>
      <c r="AA104" s="94">
        <v>10.237610319076714</v>
      </c>
      <c r="AB104" s="92">
        <v>42</v>
      </c>
      <c r="AC104" s="93">
        <v>2281</v>
      </c>
      <c r="AD104" s="141">
        <v>30.970807875084862</v>
      </c>
      <c r="AE104" s="99">
        <v>6</v>
      </c>
    </row>
    <row r="105" spans="2:31" s="54" customFormat="1" ht="18">
      <c r="B105" s="62"/>
      <c r="C105" s="88"/>
      <c r="D105" s="89"/>
      <c r="E105" s="90" t="s">
        <v>90</v>
      </c>
      <c r="F105" s="89"/>
      <c r="G105" s="91"/>
      <c r="H105" s="92">
        <v>6265</v>
      </c>
      <c r="I105" s="92">
        <v>3643</v>
      </c>
      <c r="J105" s="92">
        <v>3641</v>
      </c>
      <c r="K105" s="92">
        <v>864</v>
      </c>
      <c r="L105" s="92">
        <v>198</v>
      </c>
      <c r="M105" s="92">
        <v>57</v>
      </c>
      <c r="N105" s="92">
        <v>3</v>
      </c>
      <c r="O105" s="92">
        <v>1150</v>
      </c>
      <c r="P105" s="92">
        <v>14</v>
      </c>
      <c r="Q105" s="92">
        <v>22</v>
      </c>
      <c r="R105" s="92">
        <v>314</v>
      </c>
      <c r="S105" s="92">
        <v>0</v>
      </c>
      <c r="T105" s="92">
        <v>0</v>
      </c>
      <c r="U105" s="92">
        <v>0</v>
      </c>
      <c r="V105" s="92">
        <v>0</v>
      </c>
      <c r="W105" s="93">
        <v>1</v>
      </c>
      <c r="X105" s="94">
        <v>58.14844373503591</v>
      </c>
      <c r="Y105" s="92">
        <v>13</v>
      </c>
      <c r="Z105" s="94">
        <v>58.11652035115722</v>
      </c>
      <c r="AA105" s="94">
        <v>13.790901835594573</v>
      </c>
      <c r="AB105" s="92">
        <v>23</v>
      </c>
      <c r="AC105" s="93">
        <v>1154</v>
      </c>
      <c r="AD105" s="141">
        <v>18.41979249800479</v>
      </c>
      <c r="AE105" s="99">
        <v>36</v>
      </c>
    </row>
    <row r="106" spans="2:31" s="54" customFormat="1" ht="18">
      <c r="B106" s="62"/>
      <c r="C106" s="88"/>
      <c r="D106" s="89"/>
      <c r="E106" s="90" t="s">
        <v>91</v>
      </c>
      <c r="F106" s="89"/>
      <c r="G106" s="91"/>
      <c r="H106" s="92">
        <v>10835</v>
      </c>
      <c r="I106" s="92">
        <v>7549</v>
      </c>
      <c r="J106" s="92">
        <v>7545</v>
      </c>
      <c r="K106" s="92">
        <v>1181</v>
      </c>
      <c r="L106" s="92">
        <v>367</v>
      </c>
      <c r="M106" s="92">
        <v>70</v>
      </c>
      <c r="N106" s="92">
        <v>49</v>
      </c>
      <c r="O106" s="92">
        <v>883</v>
      </c>
      <c r="P106" s="92">
        <v>16</v>
      </c>
      <c r="Q106" s="92">
        <v>10</v>
      </c>
      <c r="R106" s="92">
        <v>709</v>
      </c>
      <c r="S106" s="92">
        <v>1</v>
      </c>
      <c r="T106" s="92">
        <v>0</v>
      </c>
      <c r="U106" s="92">
        <v>0</v>
      </c>
      <c r="V106" s="92">
        <v>0</v>
      </c>
      <c r="W106" s="93">
        <v>10</v>
      </c>
      <c r="X106" s="94">
        <v>69.67235809875403</v>
      </c>
      <c r="Y106" s="92">
        <v>1</v>
      </c>
      <c r="Z106" s="94">
        <v>69.63544070143055</v>
      </c>
      <c r="AA106" s="94">
        <v>10.899861559760037</v>
      </c>
      <c r="AB106" s="92">
        <v>39</v>
      </c>
      <c r="AC106" s="93">
        <v>942</v>
      </c>
      <c r="AD106" s="141">
        <v>8.694047069681588</v>
      </c>
      <c r="AE106" s="99">
        <v>45</v>
      </c>
    </row>
    <row r="107" spans="2:31" s="54" customFormat="1" ht="18">
      <c r="B107" s="62"/>
      <c r="C107" s="88"/>
      <c r="D107" s="89"/>
      <c r="E107" s="90" t="s">
        <v>92</v>
      </c>
      <c r="F107" s="89"/>
      <c r="G107" s="91"/>
      <c r="H107" s="92">
        <v>33809</v>
      </c>
      <c r="I107" s="92">
        <v>22281</v>
      </c>
      <c r="J107" s="92">
        <v>22264</v>
      </c>
      <c r="K107" s="92">
        <v>3748</v>
      </c>
      <c r="L107" s="92">
        <v>1871</v>
      </c>
      <c r="M107" s="92">
        <v>124</v>
      </c>
      <c r="N107" s="92">
        <v>94</v>
      </c>
      <c r="O107" s="92">
        <v>3787</v>
      </c>
      <c r="P107" s="92">
        <v>47</v>
      </c>
      <c r="Q107" s="92">
        <v>120</v>
      </c>
      <c r="R107" s="92">
        <v>1732</v>
      </c>
      <c r="S107" s="92">
        <v>5</v>
      </c>
      <c r="T107" s="92">
        <v>0</v>
      </c>
      <c r="U107" s="92">
        <v>0</v>
      </c>
      <c r="V107" s="92">
        <v>0</v>
      </c>
      <c r="W107" s="93">
        <v>10</v>
      </c>
      <c r="X107" s="94">
        <v>65.90257032151203</v>
      </c>
      <c r="Y107" s="92">
        <v>3</v>
      </c>
      <c r="Z107" s="94">
        <v>65.852287852347</v>
      </c>
      <c r="AA107" s="94">
        <v>11.085805554733946</v>
      </c>
      <c r="AB107" s="92">
        <v>38</v>
      </c>
      <c r="AC107" s="93">
        <v>3891</v>
      </c>
      <c r="AD107" s="141">
        <v>11.508769854180839</v>
      </c>
      <c r="AE107" s="99">
        <v>44</v>
      </c>
    </row>
    <row r="108" spans="2:31" s="54" customFormat="1" ht="18">
      <c r="B108" s="62"/>
      <c r="C108" s="88"/>
      <c r="D108" s="89"/>
      <c r="E108" s="90" t="s">
        <v>93</v>
      </c>
      <c r="F108" s="89"/>
      <c r="G108" s="91"/>
      <c r="H108" s="92">
        <v>21099</v>
      </c>
      <c r="I108" s="92">
        <v>13460</v>
      </c>
      <c r="J108" s="92">
        <v>13450</v>
      </c>
      <c r="K108" s="92">
        <v>2023</v>
      </c>
      <c r="L108" s="92">
        <v>1431</v>
      </c>
      <c r="M108" s="92">
        <v>56</v>
      </c>
      <c r="N108" s="92">
        <v>79</v>
      </c>
      <c r="O108" s="92">
        <v>3162</v>
      </c>
      <c r="P108" s="92">
        <v>34</v>
      </c>
      <c r="Q108" s="92">
        <v>46</v>
      </c>
      <c r="R108" s="92">
        <v>807</v>
      </c>
      <c r="S108" s="92">
        <v>1</v>
      </c>
      <c r="T108" s="92">
        <v>0</v>
      </c>
      <c r="U108" s="92">
        <v>0</v>
      </c>
      <c r="V108" s="92">
        <v>0</v>
      </c>
      <c r="W108" s="93">
        <v>13</v>
      </c>
      <c r="X108" s="94">
        <v>63.794492629982464</v>
      </c>
      <c r="Y108" s="92">
        <v>6</v>
      </c>
      <c r="Z108" s="94">
        <v>63.747097018816056</v>
      </c>
      <c r="AA108" s="94">
        <v>9.588132138963932</v>
      </c>
      <c r="AB108" s="92">
        <v>44</v>
      </c>
      <c r="AC108" s="93">
        <v>3254</v>
      </c>
      <c r="AD108" s="141">
        <v>15.42253187354851</v>
      </c>
      <c r="AE108" s="99">
        <v>40</v>
      </c>
    </row>
    <row r="109" spans="2:31" s="54" customFormat="1" ht="18">
      <c r="B109" s="62"/>
      <c r="C109" s="88"/>
      <c r="D109" s="89"/>
      <c r="E109" s="90" t="s">
        <v>94</v>
      </c>
      <c r="F109" s="89"/>
      <c r="G109" s="91"/>
      <c r="H109" s="92">
        <v>5664</v>
      </c>
      <c r="I109" s="92">
        <v>3530</v>
      </c>
      <c r="J109" s="92">
        <v>3528</v>
      </c>
      <c r="K109" s="92">
        <v>550</v>
      </c>
      <c r="L109" s="92">
        <v>338</v>
      </c>
      <c r="M109" s="92">
        <v>3</v>
      </c>
      <c r="N109" s="92">
        <v>16</v>
      </c>
      <c r="O109" s="92">
        <v>675</v>
      </c>
      <c r="P109" s="92">
        <v>4</v>
      </c>
      <c r="Q109" s="92">
        <v>6</v>
      </c>
      <c r="R109" s="92">
        <v>542</v>
      </c>
      <c r="S109" s="92">
        <v>0</v>
      </c>
      <c r="T109" s="92">
        <v>0</v>
      </c>
      <c r="U109" s="92">
        <v>0</v>
      </c>
      <c r="V109" s="92">
        <v>0</v>
      </c>
      <c r="W109" s="93">
        <v>2</v>
      </c>
      <c r="X109" s="94">
        <v>62.32344632768361</v>
      </c>
      <c r="Y109" s="92">
        <v>8</v>
      </c>
      <c r="Z109" s="94">
        <v>62.28813559322034</v>
      </c>
      <c r="AA109" s="94">
        <v>9.71045197740113</v>
      </c>
      <c r="AB109" s="92">
        <v>43</v>
      </c>
      <c r="AC109" s="93">
        <v>693</v>
      </c>
      <c r="AD109" s="141">
        <v>12.235169491525424</v>
      </c>
      <c r="AE109" s="99">
        <v>43</v>
      </c>
    </row>
    <row r="110" spans="2:31" s="54" customFormat="1" ht="18">
      <c r="B110" s="62"/>
      <c r="C110" s="88"/>
      <c r="D110" s="89"/>
      <c r="E110" s="90" t="s">
        <v>95</v>
      </c>
      <c r="F110" s="89"/>
      <c r="G110" s="91"/>
      <c r="H110" s="92">
        <v>3960</v>
      </c>
      <c r="I110" s="92">
        <v>2122</v>
      </c>
      <c r="J110" s="92">
        <v>2118</v>
      </c>
      <c r="K110" s="92">
        <v>538</v>
      </c>
      <c r="L110" s="92">
        <v>210</v>
      </c>
      <c r="M110" s="92">
        <v>33</v>
      </c>
      <c r="N110" s="92">
        <v>5</v>
      </c>
      <c r="O110" s="92">
        <v>881</v>
      </c>
      <c r="P110" s="92">
        <v>16</v>
      </c>
      <c r="Q110" s="92">
        <v>2</v>
      </c>
      <c r="R110" s="92">
        <v>153</v>
      </c>
      <c r="S110" s="92">
        <v>0</v>
      </c>
      <c r="T110" s="92">
        <v>0</v>
      </c>
      <c r="U110" s="92">
        <v>0</v>
      </c>
      <c r="V110" s="92">
        <v>0</v>
      </c>
      <c r="W110" s="93">
        <v>6</v>
      </c>
      <c r="X110" s="94">
        <v>53.58585858585859</v>
      </c>
      <c r="Y110" s="92">
        <v>20</v>
      </c>
      <c r="Z110" s="94">
        <v>53.484848484848484</v>
      </c>
      <c r="AA110" s="94">
        <v>13.585858585858587</v>
      </c>
      <c r="AB110" s="92">
        <v>26</v>
      </c>
      <c r="AC110" s="93">
        <v>892</v>
      </c>
      <c r="AD110" s="141">
        <v>22.525252525252526</v>
      </c>
      <c r="AE110" s="99">
        <v>25</v>
      </c>
    </row>
    <row r="111" spans="2:31" s="54" customFormat="1" ht="18">
      <c r="B111" s="62"/>
      <c r="C111" s="88"/>
      <c r="D111" s="89"/>
      <c r="E111" s="90" t="s">
        <v>96</v>
      </c>
      <c r="F111" s="89"/>
      <c r="G111" s="91"/>
      <c r="H111" s="92">
        <v>2382</v>
      </c>
      <c r="I111" s="92">
        <v>1022</v>
      </c>
      <c r="J111" s="92">
        <v>1020</v>
      </c>
      <c r="K111" s="92">
        <v>359</v>
      </c>
      <c r="L111" s="92">
        <v>190</v>
      </c>
      <c r="M111" s="92">
        <v>48</v>
      </c>
      <c r="N111" s="92">
        <v>4</v>
      </c>
      <c r="O111" s="92">
        <v>687</v>
      </c>
      <c r="P111" s="92">
        <v>3</v>
      </c>
      <c r="Q111" s="92">
        <v>4</v>
      </c>
      <c r="R111" s="92">
        <v>65</v>
      </c>
      <c r="S111" s="92">
        <v>0</v>
      </c>
      <c r="T111" s="92">
        <v>0</v>
      </c>
      <c r="U111" s="92">
        <v>0</v>
      </c>
      <c r="V111" s="92">
        <v>0</v>
      </c>
      <c r="W111" s="93">
        <v>3</v>
      </c>
      <c r="X111" s="94">
        <v>42.90512174643157</v>
      </c>
      <c r="Y111" s="92">
        <v>42</v>
      </c>
      <c r="Z111" s="94">
        <v>42.821158690176325</v>
      </c>
      <c r="AA111" s="94">
        <v>15.07136859781696</v>
      </c>
      <c r="AB111" s="92">
        <v>13</v>
      </c>
      <c r="AC111" s="93">
        <v>694</v>
      </c>
      <c r="AD111" s="141">
        <v>29.135180520570948</v>
      </c>
      <c r="AE111" s="99">
        <v>13</v>
      </c>
    </row>
    <row r="112" spans="2:31" s="54" customFormat="1" ht="18">
      <c r="B112" s="62"/>
      <c r="C112" s="88"/>
      <c r="D112" s="89"/>
      <c r="E112" s="90" t="s">
        <v>97</v>
      </c>
      <c r="F112" s="89"/>
      <c r="G112" s="91"/>
      <c r="H112" s="92">
        <v>2908</v>
      </c>
      <c r="I112" s="92">
        <v>1375</v>
      </c>
      <c r="J112" s="92">
        <v>1374</v>
      </c>
      <c r="K112" s="92">
        <v>545</v>
      </c>
      <c r="L112" s="92">
        <v>40</v>
      </c>
      <c r="M112" s="92">
        <v>76</v>
      </c>
      <c r="N112" s="92">
        <v>10</v>
      </c>
      <c r="O112" s="92">
        <v>715</v>
      </c>
      <c r="P112" s="92">
        <v>7</v>
      </c>
      <c r="Q112" s="92">
        <v>1</v>
      </c>
      <c r="R112" s="92">
        <v>138</v>
      </c>
      <c r="S112" s="92">
        <v>1</v>
      </c>
      <c r="T112" s="92">
        <v>0</v>
      </c>
      <c r="U112" s="92">
        <v>0</v>
      </c>
      <c r="V112" s="92">
        <v>0</v>
      </c>
      <c r="W112" s="93">
        <v>6</v>
      </c>
      <c r="X112" s="94">
        <v>47.283356258596974</v>
      </c>
      <c r="Y112" s="92">
        <v>34</v>
      </c>
      <c r="Z112" s="94">
        <v>47.24896836313618</v>
      </c>
      <c r="AA112" s="94">
        <v>18.7414030261348</v>
      </c>
      <c r="AB112" s="92">
        <v>4</v>
      </c>
      <c r="AC112" s="93">
        <v>731</v>
      </c>
      <c r="AD112" s="141">
        <v>25.13755158184319</v>
      </c>
      <c r="AE112" s="99">
        <v>18</v>
      </c>
    </row>
    <row r="113" spans="2:31" s="54" customFormat="1" ht="18">
      <c r="B113" s="62"/>
      <c r="C113" s="88"/>
      <c r="D113" s="89"/>
      <c r="E113" s="90" t="s">
        <v>98</v>
      </c>
      <c r="F113" s="89"/>
      <c r="G113" s="91"/>
      <c r="H113" s="92">
        <v>8347</v>
      </c>
      <c r="I113" s="92">
        <v>4299</v>
      </c>
      <c r="J113" s="92">
        <v>4298</v>
      </c>
      <c r="K113" s="92">
        <v>1259</v>
      </c>
      <c r="L113" s="92">
        <v>210</v>
      </c>
      <c r="M113" s="92">
        <v>57</v>
      </c>
      <c r="N113" s="92">
        <v>79</v>
      </c>
      <c r="O113" s="92">
        <v>2114</v>
      </c>
      <c r="P113" s="92">
        <v>19</v>
      </c>
      <c r="Q113" s="92">
        <v>9</v>
      </c>
      <c r="R113" s="92">
        <v>301</v>
      </c>
      <c r="S113" s="92">
        <v>0</v>
      </c>
      <c r="T113" s="92">
        <v>1</v>
      </c>
      <c r="U113" s="92">
        <v>0</v>
      </c>
      <c r="V113" s="92">
        <v>1</v>
      </c>
      <c r="W113" s="93">
        <v>14</v>
      </c>
      <c r="X113" s="94">
        <v>51.503534203905595</v>
      </c>
      <c r="Y113" s="92">
        <v>27</v>
      </c>
      <c r="Z113" s="94">
        <v>51.49155385168324</v>
      </c>
      <c r="AA113" s="94">
        <v>15.08326344794537</v>
      </c>
      <c r="AB113" s="92">
        <v>13</v>
      </c>
      <c r="AC113" s="93">
        <v>2208</v>
      </c>
      <c r="AD113" s="141">
        <v>26.452617706960584</v>
      </c>
      <c r="AE113" s="99">
        <v>15</v>
      </c>
    </row>
    <row r="114" spans="2:31" s="54" customFormat="1" ht="18">
      <c r="B114" s="62"/>
      <c r="C114" s="88"/>
      <c r="D114" s="89"/>
      <c r="E114" s="90" t="s">
        <v>99</v>
      </c>
      <c r="F114" s="89"/>
      <c r="G114" s="91"/>
      <c r="H114" s="92">
        <v>11103</v>
      </c>
      <c r="I114" s="92">
        <v>6950</v>
      </c>
      <c r="J114" s="92">
        <v>6947</v>
      </c>
      <c r="K114" s="92">
        <v>1068</v>
      </c>
      <c r="L114" s="92">
        <v>726</v>
      </c>
      <c r="M114" s="92">
        <v>113</v>
      </c>
      <c r="N114" s="92">
        <v>49</v>
      </c>
      <c r="O114" s="92">
        <v>1810</v>
      </c>
      <c r="P114" s="92">
        <v>22</v>
      </c>
      <c r="Q114" s="92">
        <v>21</v>
      </c>
      <c r="R114" s="92">
        <v>344</v>
      </c>
      <c r="S114" s="92">
        <v>0</v>
      </c>
      <c r="T114" s="92">
        <v>0</v>
      </c>
      <c r="U114" s="92">
        <v>0</v>
      </c>
      <c r="V114" s="92">
        <v>0</v>
      </c>
      <c r="W114" s="93">
        <v>13</v>
      </c>
      <c r="X114" s="94">
        <v>62.59569485724579</v>
      </c>
      <c r="Y114" s="92">
        <v>7</v>
      </c>
      <c r="Z114" s="94">
        <v>62.56867513284698</v>
      </c>
      <c r="AA114" s="94">
        <v>9.619021885976762</v>
      </c>
      <c r="AB114" s="92">
        <v>44</v>
      </c>
      <c r="AC114" s="93">
        <v>1872</v>
      </c>
      <c r="AD114" s="141">
        <v>16.860308024858146</v>
      </c>
      <c r="AE114" s="99">
        <v>39</v>
      </c>
    </row>
    <row r="115" spans="2:31" s="54" customFormat="1" ht="18">
      <c r="B115" s="62"/>
      <c r="C115" s="88"/>
      <c r="D115" s="89"/>
      <c r="E115" s="90" t="s">
        <v>100</v>
      </c>
      <c r="F115" s="89"/>
      <c r="G115" s="91"/>
      <c r="H115" s="92">
        <v>5193</v>
      </c>
      <c r="I115" s="92">
        <v>2157</v>
      </c>
      <c r="J115" s="92">
        <v>2155</v>
      </c>
      <c r="K115" s="92">
        <v>697</v>
      </c>
      <c r="L115" s="92">
        <v>317</v>
      </c>
      <c r="M115" s="92">
        <v>59</v>
      </c>
      <c r="N115" s="92">
        <v>15</v>
      </c>
      <c r="O115" s="92">
        <v>1829</v>
      </c>
      <c r="P115" s="92">
        <v>5</v>
      </c>
      <c r="Q115" s="92">
        <v>3</v>
      </c>
      <c r="R115" s="92">
        <v>111</v>
      </c>
      <c r="S115" s="92">
        <v>0</v>
      </c>
      <c r="T115" s="92">
        <v>3</v>
      </c>
      <c r="U115" s="92">
        <v>1</v>
      </c>
      <c r="V115" s="92">
        <v>2</v>
      </c>
      <c r="W115" s="93">
        <v>4</v>
      </c>
      <c r="X115" s="94">
        <v>41.536683997689195</v>
      </c>
      <c r="Y115" s="92">
        <v>45</v>
      </c>
      <c r="Z115" s="94">
        <v>41.49817061428846</v>
      </c>
      <c r="AA115" s="94">
        <v>13.421914115155017</v>
      </c>
      <c r="AB115" s="92">
        <v>28</v>
      </c>
      <c r="AC115" s="93">
        <v>1851</v>
      </c>
      <c r="AD115" s="141">
        <v>35.64413633737724</v>
      </c>
      <c r="AE115" s="99">
        <v>1</v>
      </c>
    </row>
    <row r="116" spans="2:31" s="54" customFormat="1" ht="18">
      <c r="B116" s="62"/>
      <c r="C116" s="88"/>
      <c r="D116" s="89"/>
      <c r="E116" s="90" t="s">
        <v>101</v>
      </c>
      <c r="F116" s="89"/>
      <c r="G116" s="91"/>
      <c r="H116" s="92">
        <v>2887</v>
      </c>
      <c r="I116" s="92">
        <v>1548</v>
      </c>
      <c r="J116" s="92">
        <v>1546</v>
      </c>
      <c r="K116" s="92">
        <v>354</v>
      </c>
      <c r="L116" s="92">
        <v>91</v>
      </c>
      <c r="M116" s="92">
        <v>49</v>
      </c>
      <c r="N116" s="92">
        <v>3</v>
      </c>
      <c r="O116" s="92">
        <v>761</v>
      </c>
      <c r="P116" s="92">
        <v>2</v>
      </c>
      <c r="Q116" s="92">
        <v>4</v>
      </c>
      <c r="R116" s="92">
        <v>75</v>
      </c>
      <c r="S116" s="92">
        <v>0</v>
      </c>
      <c r="T116" s="92">
        <v>0</v>
      </c>
      <c r="U116" s="92">
        <v>0</v>
      </c>
      <c r="V116" s="92">
        <v>0</v>
      </c>
      <c r="W116" s="93">
        <v>1</v>
      </c>
      <c r="X116" s="94">
        <v>53.619674402493935</v>
      </c>
      <c r="Y116" s="92">
        <v>20</v>
      </c>
      <c r="Z116" s="94">
        <v>53.55039833737444</v>
      </c>
      <c r="AA116" s="94">
        <v>12.261863526151714</v>
      </c>
      <c r="AB116" s="92">
        <v>34</v>
      </c>
      <c r="AC116" s="93">
        <v>765</v>
      </c>
      <c r="AD116" s="141">
        <v>26.498094908209215</v>
      </c>
      <c r="AE116" s="99">
        <v>15</v>
      </c>
    </row>
    <row r="117" spans="2:31" s="54" customFormat="1" ht="18">
      <c r="B117" s="62"/>
      <c r="C117" s="88"/>
      <c r="D117" s="89"/>
      <c r="E117" s="90" t="s">
        <v>102</v>
      </c>
      <c r="F117" s="89"/>
      <c r="G117" s="91"/>
      <c r="H117" s="92">
        <v>4072</v>
      </c>
      <c r="I117" s="92">
        <v>2154</v>
      </c>
      <c r="J117" s="92">
        <v>2154</v>
      </c>
      <c r="K117" s="92">
        <v>568</v>
      </c>
      <c r="L117" s="92">
        <v>255</v>
      </c>
      <c r="M117" s="92">
        <v>71</v>
      </c>
      <c r="N117" s="92">
        <v>26</v>
      </c>
      <c r="O117" s="92">
        <v>819</v>
      </c>
      <c r="P117" s="92">
        <v>33</v>
      </c>
      <c r="Q117" s="92">
        <v>5</v>
      </c>
      <c r="R117" s="92">
        <v>141</v>
      </c>
      <c r="S117" s="92">
        <v>0</v>
      </c>
      <c r="T117" s="92">
        <v>0</v>
      </c>
      <c r="U117" s="92">
        <v>0</v>
      </c>
      <c r="V117" s="92">
        <v>0</v>
      </c>
      <c r="W117" s="93">
        <v>33</v>
      </c>
      <c r="X117" s="94">
        <v>52.89783889980354</v>
      </c>
      <c r="Y117" s="92">
        <v>25</v>
      </c>
      <c r="Z117" s="94">
        <v>52.89783889980354</v>
      </c>
      <c r="AA117" s="94">
        <v>13.948919449901767</v>
      </c>
      <c r="AB117" s="92">
        <v>22</v>
      </c>
      <c r="AC117" s="93">
        <v>878</v>
      </c>
      <c r="AD117" s="141">
        <v>21.56188605108055</v>
      </c>
      <c r="AE117" s="99">
        <v>29</v>
      </c>
    </row>
    <row r="118" spans="2:31" s="54" customFormat="1" ht="18">
      <c r="B118" s="62"/>
      <c r="C118" s="88"/>
      <c r="D118" s="89"/>
      <c r="E118" s="90" t="s">
        <v>103</v>
      </c>
      <c r="F118" s="89"/>
      <c r="G118" s="91"/>
      <c r="H118" s="92">
        <v>5479</v>
      </c>
      <c r="I118" s="92">
        <v>2917</v>
      </c>
      <c r="J118" s="92">
        <v>2916</v>
      </c>
      <c r="K118" s="92">
        <v>809</v>
      </c>
      <c r="L118" s="92">
        <v>226</v>
      </c>
      <c r="M118" s="92">
        <v>30</v>
      </c>
      <c r="N118" s="92">
        <v>18</v>
      </c>
      <c r="O118" s="92">
        <v>1380</v>
      </c>
      <c r="P118" s="92">
        <v>2</v>
      </c>
      <c r="Q118" s="92">
        <v>5</v>
      </c>
      <c r="R118" s="92">
        <v>92</v>
      </c>
      <c r="S118" s="92">
        <v>0</v>
      </c>
      <c r="T118" s="92">
        <v>2</v>
      </c>
      <c r="U118" s="92">
        <v>2</v>
      </c>
      <c r="V118" s="92">
        <v>0</v>
      </c>
      <c r="W118" s="93">
        <v>2</v>
      </c>
      <c r="X118" s="94">
        <v>53.239642270487316</v>
      </c>
      <c r="Y118" s="92">
        <v>22</v>
      </c>
      <c r="Z118" s="94">
        <v>53.22139076473809</v>
      </c>
      <c r="AA118" s="94">
        <v>14.765468151122468</v>
      </c>
      <c r="AB118" s="92">
        <v>17</v>
      </c>
      <c r="AC118" s="93">
        <v>1402</v>
      </c>
      <c r="AD118" s="141">
        <v>25.588611060412482</v>
      </c>
      <c r="AE118" s="99">
        <v>17</v>
      </c>
    </row>
    <row r="119" spans="2:31" s="54" customFormat="1" ht="18">
      <c r="B119" s="62"/>
      <c r="C119" s="88"/>
      <c r="D119" s="89"/>
      <c r="E119" s="90" t="s">
        <v>104</v>
      </c>
      <c r="F119" s="89"/>
      <c r="G119" s="91"/>
      <c r="H119" s="92">
        <v>2800</v>
      </c>
      <c r="I119" s="92">
        <v>1328</v>
      </c>
      <c r="J119" s="92">
        <v>1328</v>
      </c>
      <c r="K119" s="92">
        <v>334</v>
      </c>
      <c r="L119" s="92">
        <v>316</v>
      </c>
      <c r="M119" s="92">
        <v>80</v>
      </c>
      <c r="N119" s="92">
        <v>12</v>
      </c>
      <c r="O119" s="92">
        <v>603</v>
      </c>
      <c r="P119" s="92">
        <v>15</v>
      </c>
      <c r="Q119" s="92">
        <v>4</v>
      </c>
      <c r="R119" s="92">
        <v>108</v>
      </c>
      <c r="S119" s="92">
        <v>0</v>
      </c>
      <c r="T119" s="92">
        <v>0</v>
      </c>
      <c r="U119" s="92">
        <v>0</v>
      </c>
      <c r="V119" s="92">
        <v>0</v>
      </c>
      <c r="W119" s="93">
        <v>7</v>
      </c>
      <c r="X119" s="94">
        <v>47.42857142857143</v>
      </c>
      <c r="Y119" s="92">
        <v>33</v>
      </c>
      <c r="Z119" s="94">
        <v>47.42857142857143</v>
      </c>
      <c r="AA119" s="94">
        <v>11.928571428571429</v>
      </c>
      <c r="AB119" s="92">
        <v>35</v>
      </c>
      <c r="AC119" s="93">
        <v>622</v>
      </c>
      <c r="AD119" s="141">
        <v>22.214285714285715</v>
      </c>
      <c r="AE119" s="99">
        <v>26</v>
      </c>
    </row>
    <row r="120" spans="2:31" s="54" customFormat="1" ht="18">
      <c r="B120" s="62"/>
      <c r="C120" s="88"/>
      <c r="D120" s="89"/>
      <c r="E120" s="90" t="s">
        <v>105</v>
      </c>
      <c r="F120" s="89"/>
      <c r="G120" s="91"/>
      <c r="H120" s="92">
        <v>19974</v>
      </c>
      <c r="I120" s="92">
        <v>10782</v>
      </c>
      <c r="J120" s="92">
        <v>10773</v>
      </c>
      <c r="K120" s="92">
        <v>2893</v>
      </c>
      <c r="L120" s="92">
        <v>1255</v>
      </c>
      <c r="M120" s="92">
        <v>126</v>
      </c>
      <c r="N120" s="92">
        <v>72</v>
      </c>
      <c r="O120" s="92">
        <v>3910</v>
      </c>
      <c r="P120" s="92">
        <v>50</v>
      </c>
      <c r="Q120" s="92">
        <v>57</v>
      </c>
      <c r="R120" s="92">
        <v>828</v>
      </c>
      <c r="S120" s="92">
        <v>1</v>
      </c>
      <c r="T120" s="92">
        <v>1</v>
      </c>
      <c r="U120" s="92">
        <v>1</v>
      </c>
      <c r="V120" s="92">
        <v>0</v>
      </c>
      <c r="W120" s="93">
        <v>35</v>
      </c>
      <c r="X120" s="94">
        <v>53.98017422649444</v>
      </c>
      <c r="Y120" s="92">
        <v>18</v>
      </c>
      <c r="Z120" s="94">
        <v>53.93511565034545</v>
      </c>
      <c r="AA120" s="94">
        <v>14.483828977670973</v>
      </c>
      <c r="AB120" s="92">
        <v>20</v>
      </c>
      <c r="AC120" s="93">
        <v>4018</v>
      </c>
      <c r="AD120" s="141">
        <v>20.116150996295183</v>
      </c>
      <c r="AE120" s="99">
        <v>33</v>
      </c>
    </row>
    <row r="121" spans="2:31" s="54" customFormat="1" ht="18">
      <c r="B121" s="62"/>
      <c r="C121" s="88"/>
      <c r="D121" s="89"/>
      <c r="E121" s="90" t="s">
        <v>106</v>
      </c>
      <c r="F121" s="89"/>
      <c r="G121" s="91"/>
      <c r="H121" s="92">
        <v>3884</v>
      </c>
      <c r="I121" s="92">
        <v>1643</v>
      </c>
      <c r="J121" s="92">
        <v>1642</v>
      </c>
      <c r="K121" s="92">
        <v>537</v>
      </c>
      <c r="L121" s="92">
        <v>216</v>
      </c>
      <c r="M121" s="92">
        <v>45</v>
      </c>
      <c r="N121" s="92">
        <v>12</v>
      </c>
      <c r="O121" s="92">
        <v>1330</v>
      </c>
      <c r="P121" s="92">
        <v>0</v>
      </c>
      <c r="Q121" s="92">
        <v>3</v>
      </c>
      <c r="R121" s="92">
        <v>98</v>
      </c>
      <c r="S121" s="92">
        <v>0</v>
      </c>
      <c r="T121" s="92">
        <v>12</v>
      </c>
      <c r="U121" s="92">
        <v>11</v>
      </c>
      <c r="V121" s="92">
        <v>1</v>
      </c>
      <c r="W121" s="93">
        <v>0</v>
      </c>
      <c r="X121" s="94">
        <v>42.301750772399586</v>
      </c>
      <c r="Y121" s="92">
        <v>44</v>
      </c>
      <c r="Z121" s="94">
        <v>42.27600411946447</v>
      </c>
      <c r="AA121" s="94">
        <v>13.8259526261586</v>
      </c>
      <c r="AB121" s="92">
        <v>23</v>
      </c>
      <c r="AC121" s="93">
        <v>1354</v>
      </c>
      <c r="AD121" s="141">
        <v>34.860968074150364</v>
      </c>
      <c r="AE121" s="99">
        <v>2</v>
      </c>
    </row>
    <row r="122" spans="2:31" s="54" customFormat="1" ht="18">
      <c r="B122" s="62"/>
      <c r="C122" s="88"/>
      <c r="D122" s="89"/>
      <c r="E122" s="90" t="s">
        <v>107</v>
      </c>
      <c r="F122" s="89"/>
      <c r="G122" s="91"/>
      <c r="H122" s="92">
        <v>5707</v>
      </c>
      <c r="I122" s="92">
        <v>2524</v>
      </c>
      <c r="J122" s="92">
        <v>2522</v>
      </c>
      <c r="K122" s="92">
        <v>735</v>
      </c>
      <c r="L122" s="92">
        <v>402</v>
      </c>
      <c r="M122" s="92">
        <v>160</v>
      </c>
      <c r="N122" s="92">
        <v>94</v>
      </c>
      <c r="O122" s="92">
        <v>1658</v>
      </c>
      <c r="P122" s="92">
        <v>13</v>
      </c>
      <c r="Q122" s="92">
        <v>3</v>
      </c>
      <c r="R122" s="92">
        <v>118</v>
      </c>
      <c r="S122" s="92">
        <v>0</v>
      </c>
      <c r="T122" s="92">
        <v>0</v>
      </c>
      <c r="U122" s="92">
        <v>0</v>
      </c>
      <c r="V122" s="92">
        <v>0</v>
      </c>
      <c r="W122" s="93">
        <v>10</v>
      </c>
      <c r="X122" s="94">
        <v>44.226388645523045</v>
      </c>
      <c r="Y122" s="92">
        <v>39</v>
      </c>
      <c r="Z122" s="94">
        <v>44.19134396355353</v>
      </c>
      <c r="AA122" s="94">
        <v>12.87892062379534</v>
      </c>
      <c r="AB122" s="92">
        <v>31</v>
      </c>
      <c r="AC122" s="93">
        <v>1762</v>
      </c>
      <c r="AD122" s="141">
        <v>30.8743648151393</v>
      </c>
      <c r="AE122" s="99">
        <v>7</v>
      </c>
    </row>
    <row r="123" spans="2:31" s="54" customFormat="1" ht="18">
      <c r="B123" s="62"/>
      <c r="C123" s="88"/>
      <c r="D123" s="89"/>
      <c r="E123" s="90" t="s">
        <v>108</v>
      </c>
      <c r="F123" s="89"/>
      <c r="G123" s="91"/>
      <c r="H123" s="92">
        <v>7398</v>
      </c>
      <c r="I123" s="92">
        <v>3228</v>
      </c>
      <c r="J123" s="92">
        <v>3228</v>
      </c>
      <c r="K123" s="92">
        <v>1164</v>
      </c>
      <c r="L123" s="92">
        <v>508</v>
      </c>
      <c r="M123" s="92">
        <v>44</v>
      </c>
      <c r="N123" s="92">
        <v>144</v>
      </c>
      <c r="O123" s="92">
        <v>2011</v>
      </c>
      <c r="P123" s="92">
        <v>64</v>
      </c>
      <c r="Q123" s="92">
        <v>4</v>
      </c>
      <c r="R123" s="92">
        <v>230</v>
      </c>
      <c r="S123" s="92">
        <v>1</v>
      </c>
      <c r="T123" s="92">
        <v>41</v>
      </c>
      <c r="U123" s="92">
        <v>1</v>
      </c>
      <c r="V123" s="92">
        <v>40</v>
      </c>
      <c r="W123" s="93">
        <v>19</v>
      </c>
      <c r="X123" s="94">
        <v>43.63341443633414</v>
      </c>
      <c r="Y123" s="92">
        <v>40</v>
      </c>
      <c r="Z123" s="94">
        <v>43.63341443633414</v>
      </c>
      <c r="AA123" s="94">
        <v>15.733982157339822</v>
      </c>
      <c r="AB123" s="92">
        <v>9</v>
      </c>
      <c r="AC123" s="93">
        <v>2215</v>
      </c>
      <c r="AD123" s="141">
        <v>29.94052446607191</v>
      </c>
      <c r="AE123" s="99">
        <v>9</v>
      </c>
    </row>
    <row r="124" spans="2:31" s="54" customFormat="1" ht="18">
      <c r="B124" s="62"/>
      <c r="C124" s="88"/>
      <c r="D124" s="89"/>
      <c r="E124" s="90" t="s">
        <v>109</v>
      </c>
      <c r="F124" s="89"/>
      <c r="G124" s="91"/>
      <c r="H124" s="92">
        <v>4826</v>
      </c>
      <c r="I124" s="92">
        <v>2211</v>
      </c>
      <c r="J124" s="92">
        <v>2208</v>
      </c>
      <c r="K124" s="92">
        <v>914</v>
      </c>
      <c r="L124" s="92">
        <v>129</v>
      </c>
      <c r="M124" s="92">
        <v>71</v>
      </c>
      <c r="N124" s="92">
        <v>9</v>
      </c>
      <c r="O124" s="92">
        <v>1363</v>
      </c>
      <c r="P124" s="92">
        <v>10</v>
      </c>
      <c r="Q124" s="92">
        <v>3</v>
      </c>
      <c r="R124" s="92">
        <v>116</v>
      </c>
      <c r="S124" s="92">
        <v>0</v>
      </c>
      <c r="T124" s="92">
        <v>7</v>
      </c>
      <c r="U124" s="92">
        <v>6</v>
      </c>
      <c r="V124" s="92">
        <v>1</v>
      </c>
      <c r="W124" s="93">
        <v>2</v>
      </c>
      <c r="X124" s="94">
        <v>45.81433899709905</v>
      </c>
      <c r="Y124" s="92">
        <v>37</v>
      </c>
      <c r="Z124" s="94">
        <v>45.752175714877744</v>
      </c>
      <c r="AA124" s="94">
        <v>18.939079983423124</v>
      </c>
      <c r="AB124" s="92">
        <v>3</v>
      </c>
      <c r="AC124" s="93">
        <v>1381</v>
      </c>
      <c r="AD124" s="141">
        <v>28.61583091587236</v>
      </c>
      <c r="AE124" s="99">
        <v>14</v>
      </c>
    </row>
    <row r="125" spans="2:31" s="54" customFormat="1" ht="18">
      <c r="B125" s="62"/>
      <c r="C125" s="88"/>
      <c r="D125" s="89"/>
      <c r="E125" s="90" t="s">
        <v>110</v>
      </c>
      <c r="F125" s="89"/>
      <c r="G125" s="91"/>
      <c r="H125" s="92">
        <v>4726</v>
      </c>
      <c r="I125" s="92">
        <v>2021</v>
      </c>
      <c r="J125" s="92">
        <v>2015</v>
      </c>
      <c r="K125" s="92">
        <v>738</v>
      </c>
      <c r="L125" s="92">
        <v>241</v>
      </c>
      <c r="M125" s="92">
        <v>41</v>
      </c>
      <c r="N125" s="92">
        <v>105</v>
      </c>
      <c r="O125" s="92">
        <v>1414</v>
      </c>
      <c r="P125" s="92">
        <v>5</v>
      </c>
      <c r="Q125" s="92">
        <v>1</v>
      </c>
      <c r="R125" s="92">
        <v>160</v>
      </c>
      <c r="S125" s="92">
        <v>0</v>
      </c>
      <c r="T125" s="92">
        <v>1</v>
      </c>
      <c r="U125" s="92">
        <v>1</v>
      </c>
      <c r="V125" s="92">
        <v>0</v>
      </c>
      <c r="W125" s="93">
        <v>0</v>
      </c>
      <c r="X125" s="94">
        <v>42.763436309775706</v>
      </c>
      <c r="Y125" s="92">
        <v>43</v>
      </c>
      <c r="Z125" s="94">
        <v>42.63647905205247</v>
      </c>
      <c r="AA125" s="94">
        <v>15.61574269995768</v>
      </c>
      <c r="AB125" s="92">
        <v>10</v>
      </c>
      <c r="AC125" s="93">
        <v>1520</v>
      </c>
      <c r="AD125" s="141">
        <v>32.162505289885736</v>
      </c>
      <c r="AE125" s="99">
        <v>4</v>
      </c>
    </row>
    <row r="126" spans="2:31" s="54" customFormat="1" ht="18">
      <c r="B126" s="62"/>
      <c r="C126" s="88"/>
      <c r="D126" s="89"/>
      <c r="E126" s="90" t="s">
        <v>111</v>
      </c>
      <c r="F126" s="89"/>
      <c r="G126" s="91"/>
      <c r="H126" s="92">
        <v>7024</v>
      </c>
      <c r="I126" s="92">
        <v>2845</v>
      </c>
      <c r="J126" s="92">
        <v>2842</v>
      </c>
      <c r="K126" s="92">
        <v>1278</v>
      </c>
      <c r="L126" s="92">
        <v>471</v>
      </c>
      <c r="M126" s="92">
        <v>125</v>
      </c>
      <c r="N126" s="92">
        <v>14</v>
      </c>
      <c r="O126" s="92">
        <v>1988</v>
      </c>
      <c r="P126" s="92">
        <v>67</v>
      </c>
      <c r="Q126" s="92">
        <v>9</v>
      </c>
      <c r="R126" s="92">
        <v>221</v>
      </c>
      <c r="S126" s="92">
        <v>6</v>
      </c>
      <c r="T126" s="92">
        <v>3</v>
      </c>
      <c r="U126" s="92">
        <v>3</v>
      </c>
      <c r="V126" s="92">
        <v>0</v>
      </c>
      <c r="W126" s="93">
        <v>57</v>
      </c>
      <c r="X126" s="94">
        <v>40.50398633257403</v>
      </c>
      <c r="Y126" s="92">
        <v>47</v>
      </c>
      <c r="Z126" s="94">
        <v>40.46127562642369</v>
      </c>
      <c r="AA126" s="94">
        <v>18.19476082004556</v>
      </c>
      <c r="AB126" s="92">
        <v>6</v>
      </c>
      <c r="AC126" s="93">
        <v>2062</v>
      </c>
      <c r="AD126" s="141">
        <v>29.356492027334852</v>
      </c>
      <c r="AE126" s="99">
        <v>11</v>
      </c>
    </row>
    <row r="127" spans="2:31" s="54" customFormat="1" ht="18">
      <c r="B127" s="62"/>
      <c r="C127" s="88"/>
      <c r="D127" s="89"/>
      <c r="E127" s="90" t="s">
        <v>112</v>
      </c>
      <c r="F127" s="89"/>
      <c r="G127" s="91"/>
      <c r="H127" s="92">
        <v>6901</v>
      </c>
      <c r="I127" s="92">
        <v>2837</v>
      </c>
      <c r="J127" s="92">
        <v>2836</v>
      </c>
      <c r="K127" s="92">
        <v>1510</v>
      </c>
      <c r="L127" s="92">
        <v>241</v>
      </c>
      <c r="M127" s="92">
        <v>246</v>
      </c>
      <c r="N127" s="92">
        <v>53</v>
      </c>
      <c r="O127" s="92">
        <v>1080</v>
      </c>
      <c r="P127" s="92">
        <v>81</v>
      </c>
      <c r="Q127" s="92">
        <v>0</v>
      </c>
      <c r="R127" s="92">
        <v>853</v>
      </c>
      <c r="S127" s="92">
        <v>0</v>
      </c>
      <c r="T127" s="92">
        <v>0</v>
      </c>
      <c r="U127" s="92">
        <v>0</v>
      </c>
      <c r="V127" s="92">
        <v>0</v>
      </c>
      <c r="W127" s="93">
        <v>49</v>
      </c>
      <c r="X127" s="94">
        <v>41.10998406028112</v>
      </c>
      <c r="Y127" s="92">
        <v>46</v>
      </c>
      <c r="Z127" s="94">
        <v>41.095493406752645</v>
      </c>
      <c r="AA127" s="94">
        <v>21.880886827995944</v>
      </c>
      <c r="AB127" s="92">
        <v>2</v>
      </c>
      <c r="AC127" s="93">
        <v>1182</v>
      </c>
      <c r="AD127" s="141">
        <v>17.127952470656428</v>
      </c>
      <c r="AE127" s="99">
        <v>38</v>
      </c>
    </row>
    <row r="128" spans="2:31" s="54" customFormat="1" ht="18">
      <c r="B128" s="62"/>
      <c r="C128" s="113"/>
      <c r="D128" s="114"/>
      <c r="E128" s="114"/>
      <c r="F128" s="114"/>
      <c r="G128" s="115"/>
      <c r="H128" s="116"/>
      <c r="I128" s="116"/>
      <c r="J128" s="116"/>
      <c r="K128" s="116"/>
      <c r="L128" s="116"/>
      <c r="M128" s="116"/>
      <c r="N128" s="116"/>
      <c r="O128" s="116"/>
      <c r="P128" s="116"/>
      <c r="Q128" s="116"/>
      <c r="R128" s="116"/>
      <c r="S128" s="116"/>
      <c r="T128" s="116"/>
      <c r="U128" s="116"/>
      <c r="V128" s="117"/>
      <c r="W128" s="116"/>
      <c r="X128" s="116"/>
      <c r="Y128" s="116"/>
      <c r="Z128" s="116"/>
      <c r="AA128" s="116"/>
      <c r="AB128" s="116"/>
      <c r="AC128" s="116"/>
      <c r="AD128" s="116"/>
      <c r="AE128" s="120"/>
    </row>
    <row r="129" spans="22:29" s="54" customFormat="1" ht="18">
      <c r="V129" s="127"/>
      <c r="Y129" s="128"/>
      <c r="AC129" s="129"/>
    </row>
    <row r="130" spans="2:31" s="54" customFormat="1" ht="18">
      <c r="B130"/>
      <c r="C130"/>
      <c r="D130"/>
      <c r="E130"/>
      <c r="F130"/>
      <c r="G130"/>
      <c r="H130"/>
      <c r="I130"/>
      <c r="J130"/>
      <c r="K130"/>
      <c r="L130"/>
      <c r="M130"/>
      <c r="N130"/>
      <c r="O130"/>
      <c r="P130"/>
      <c r="Q130"/>
      <c r="R130"/>
      <c r="S130"/>
      <c r="T130"/>
      <c r="U130"/>
      <c r="V130" s="58"/>
      <c r="W130"/>
      <c r="X130"/>
      <c r="Y130"/>
      <c r="Z130"/>
      <c r="AA130"/>
      <c r="AB130"/>
      <c r="AC130"/>
      <c r="AD130"/>
      <c r="AE130"/>
    </row>
    <row r="131" spans="2:31" s="54" customFormat="1" ht="21">
      <c r="B131" s="61"/>
      <c r="C131" s="176" t="s">
        <v>123</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5"/>
    </row>
    <row r="132" spans="2:31" s="54" customFormat="1" ht="18">
      <c r="B132" s="62"/>
      <c r="C132" s="8"/>
      <c r="D132" s="8"/>
      <c r="E132" s="9" t="s">
        <v>62</v>
      </c>
      <c r="F132" s="8"/>
      <c r="G132" s="8"/>
      <c r="H132" s="7"/>
      <c r="I132" s="7"/>
      <c r="J132" s="7"/>
      <c r="K132" s="7"/>
      <c r="L132" s="7"/>
      <c r="M132" s="7"/>
      <c r="N132" s="7"/>
      <c r="O132" s="7"/>
      <c r="P132" s="7"/>
      <c r="Q132" s="7"/>
      <c r="R132" s="7"/>
      <c r="S132" s="7"/>
      <c r="T132" s="7"/>
      <c r="U132" s="7"/>
      <c r="V132" s="63"/>
      <c r="W132" s="7"/>
      <c r="X132" s="7"/>
      <c r="Y132" s="7"/>
      <c r="Z132" s="7"/>
      <c r="AA132" s="7"/>
      <c r="AB132" s="7"/>
      <c r="AC132" s="7"/>
      <c r="AD132" s="7"/>
      <c r="AE132" s="10" t="s">
        <v>2</v>
      </c>
    </row>
    <row r="133" spans="2:31" s="54" customFormat="1" ht="18">
      <c r="B133" s="62"/>
      <c r="C133" s="12"/>
      <c r="D133" s="177" t="s">
        <v>3</v>
      </c>
      <c r="E133" s="178"/>
      <c r="F133" s="178"/>
      <c r="G133" s="13"/>
      <c r="H133" s="182" t="s">
        <v>4</v>
      </c>
      <c r="I133" s="185" t="s">
        <v>5</v>
      </c>
      <c r="J133" s="66"/>
      <c r="K133" s="151" t="s">
        <v>6</v>
      </c>
      <c r="L133" s="151" t="s">
        <v>7</v>
      </c>
      <c r="M133" s="151" t="s">
        <v>8</v>
      </c>
      <c r="N133" s="157" t="s">
        <v>9</v>
      </c>
      <c r="O133" s="157"/>
      <c r="P133" s="157"/>
      <c r="Q133" s="157"/>
      <c r="R133" s="151" t="s">
        <v>10</v>
      </c>
      <c r="S133" s="160" t="s">
        <v>11</v>
      </c>
      <c r="T133" s="164" t="s">
        <v>12</v>
      </c>
      <c r="U133" s="164"/>
      <c r="V133" s="164"/>
      <c r="W133" s="164"/>
      <c r="X133" s="200" t="s">
        <v>13</v>
      </c>
      <c r="Y133" s="130"/>
      <c r="Z133" s="66"/>
      <c r="AA133" s="185" t="s">
        <v>14</v>
      </c>
      <c r="AB133" s="131"/>
      <c r="AC133" s="205" t="s">
        <v>63</v>
      </c>
      <c r="AD133" s="185" t="s">
        <v>16</v>
      </c>
      <c r="AE133" s="69"/>
    </row>
    <row r="134" spans="2:31" s="54" customFormat="1" ht="18">
      <c r="B134" s="62"/>
      <c r="C134" s="16"/>
      <c r="D134" s="179"/>
      <c r="E134" s="180"/>
      <c r="F134" s="180"/>
      <c r="G134" s="17"/>
      <c r="H134" s="183"/>
      <c r="I134" s="186"/>
      <c r="J134" s="151" t="s">
        <v>17</v>
      </c>
      <c r="K134" s="152"/>
      <c r="L134" s="152"/>
      <c r="M134" s="152"/>
      <c r="N134" s="157"/>
      <c r="O134" s="157"/>
      <c r="P134" s="157"/>
      <c r="Q134" s="157"/>
      <c r="R134" s="152"/>
      <c r="S134" s="161"/>
      <c r="T134" s="164"/>
      <c r="U134" s="164"/>
      <c r="V134" s="164"/>
      <c r="W134" s="164"/>
      <c r="X134" s="201"/>
      <c r="Y134" s="151" t="s">
        <v>64</v>
      </c>
      <c r="Z134" s="151" t="s">
        <v>18</v>
      </c>
      <c r="AA134" s="152"/>
      <c r="AB134" s="151" t="s">
        <v>64</v>
      </c>
      <c r="AC134" s="206"/>
      <c r="AD134" s="186"/>
      <c r="AE134" s="151" t="s">
        <v>64</v>
      </c>
    </row>
    <row r="135" spans="2:31" s="54" customFormat="1" ht="18">
      <c r="B135" s="62"/>
      <c r="C135" s="16"/>
      <c r="D135" s="180"/>
      <c r="E135" s="180"/>
      <c r="F135" s="180"/>
      <c r="G135" s="17"/>
      <c r="H135" s="183"/>
      <c r="I135" s="186"/>
      <c r="J135" s="152"/>
      <c r="K135" s="203"/>
      <c r="L135" s="152"/>
      <c r="M135" s="152"/>
      <c r="N135" s="157" t="s">
        <v>19</v>
      </c>
      <c r="O135" s="157" t="s">
        <v>20</v>
      </c>
      <c r="P135" s="157"/>
      <c r="Q135" s="157" t="s">
        <v>21</v>
      </c>
      <c r="R135" s="152" t="s">
        <v>22</v>
      </c>
      <c r="S135" s="162"/>
      <c r="T135" s="199" t="s">
        <v>23</v>
      </c>
      <c r="U135" s="199"/>
      <c r="V135" s="199"/>
      <c r="W135" s="157" t="s">
        <v>24</v>
      </c>
      <c r="X135" s="201"/>
      <c r="Y135" s="152"/>
      <c r="Z135" s="152"/>
      <c r="AA135" s="203"/>
      <c r="AB135" s="152"/>
      <c r="AC135" s="206"/>
      <c r="AD135" s="186"/>
      <c r="AE135" s="152"/>
    </row>
    <row r="136" spans="2:31" s="54" customFormat="1" ht="38.25">
      <c r="B136" s="62"/>
      <c r="C136" s="18"/>
      <c r="D136" s="181"/>
      <c r="E136" s="181"/>
      <c r="F136" s="181"/>
      <c r="G136" s="19"/>
      <c r="H136" s="184"/>
      <c r="I136" s="187"/>
      <c r="J136" s="153"/>
      <c r="K136" s="204"/>
      <c r="L136" s="153"/>
      <c r="M136" s="153"/>
      <c r="N136" s="157"/>
      <c r="O136" s="20" t="s">
        <v>25</v>
      </c>
      <c r="P136" s="20" t="s">
        <v>26</v>
      </c>
      <c r="Q136" s="157"/>
      <c r="R136" s="153"/>
      <c r="S136" s="163"/>
      <c r="T136" s="20" t="s">
        <v>27</v>
      </c>
      <c r="U136" s="20" t="s">
        <v>28</v>
      </c>
      <c r="V136" s="70" t="s">
        <v>65</v>
      </c>
      <c r="W136" s="157"/>
      <c r="X136" s="202"/>
      <c r="Y136" s="153"/>
      <c r="Z136" s="153"/>
      <c r="AA136" s="204"/>
      <c r="AB136" s="153"/>
      <c r="AC136" s="207"/>
      <c r="AD136" s="187"/>
      <c r="AE136" s="153"/>
    </row>
    <row r="137" spans="2:31" s="54" customFormat="1" ht="18">
      <c r="B137" s="62"/>
      <c r="C137" s="71"/>
      <c r="D137" s="72"/>
      <c r="E137" s="72"/>
      <c r="F137" s="72"/>
      <c r="G137" s="73"/>
      <c r="H137" s="72"/>
      <c r="I137" s="72"/>
      <c r="J137" s="72"/>
      <c r="K137" s="72"/>
      <c r="L137" s="72"/>
      <c r="M137" s="72"/>
      <c r="N137" s="72"/>
      <c r="O137" s="72"/>
      <c r="P137" s="72"/>
      <c r="Q137" s="72"/>
      <c r="R137" s="72"/>
      <c r="S137" s="72"/>
      <c r="T137" s="72"/>
      <c r="U137" s="72"/>
      <c r="V137" s="74"/>
      <c r="W137" s="72"/>
      <c r="X137" s="72"/>
      <c r="Y137" s="72"/>
      <c r="Z137" s="72"/>
      <c r="AA137" s="72"/>
      <c r="AB137" s="72"/>
      <c r="AC137" s="72"/>
      <c r="AD137" s="72"/>
      <c r="AE137" s="73"/>
    </row>
    <row r="138" spans="2:31" s="54" customFormat="1" ht="18">
      <c r="B138" s="62"/>
      <c r="C138" s="78"/>
      <c r="D138" s="195" t="s">
        <v>30</v>
      </c>
      <c r="E138" s="195"/>
      <c r="F138" s="195"/>
      <c r="G138" s="79"/>
      <c r="H138" s="80">
        <v>499639</v>
      </c>
      <c r="I138" s="80">
        <v>297564</v>
      </c>
      <c r="J138" s="80">
        <v>297194</v>
      </c>
      <c r="K138" s="80">
        <v>104927</v>
      </c>
      <c r="L138" s="80">
        <v>15752</v>
      </c>
      <c r="M138" s="80">
        <v>924</v>
      </c>
      <c r="N138" s="80">
        <v>1591</v>
      </c>
      <c r="O138" s="80">
        <v>56984</v>
      </c>
      <c r="P138" s="80">
        <v>1267</v>
      </c>
      <c r="Q138" s="80">
        <v>1796</v>
      </c>
      <c r="R138" s="80">
        <v>18808</v>
      </c>
      <c r="S138" s="80">
        <v>26</v>
      </c>
      <c r="T138" s="80">
        <v>209</v>
      </c>
      <c r="U138" s="80">
        <v>143</v>
      </c>
      <c r="V138" s="80">
        <v>66</v>
      </c>
      <c r="W138" s="81">
        <v>602</v>
      </c>
      <c r="X138" s="82">
        <v>59.55579928708528</v>
      </c>
      <c r="Y138" s="82"/>
      <c r="Z138" s="82">
        <v>59.48174582048239</v>
      </c>
      <c r="AA138" s="82">
        <v>21.000562406057174</v>
      </c>
      <c r="AB138" s="82"/>
      <c r="AC138" s="81">
        <v>59386</v>
      </c>
      <c r="AD138" s="82">
        <v>11.88578153426774</v>
      </c>
      <c r="AE138" s="84"/>
    </row>
    <row r="139" spans="2:31" s="54" customFormat="1" ht="18">
      <c r="B139" s="62"/>
      <c r="C139" s="78"/>
      <c r="D139" s="86"/>
      <c r="E139" s="87"/>
      <c r="F139" s="86"/>
      <c r="G139" s="79"/>
      <c r="H139" s="80"/>
      <c r="I139" s="80"/>
      <c r="J139" s="80"/>
      <c r="K139" s="80"/>
      <c r="L139" s="80"/>
      <c r="M139" s="80"/>
      <c r="N139" s="80"/>
      <c r="O139" s="80"/>
      <c r="P139" s="80"/>
      <c r="Q139" s="80"/>
      <c r="R139" s="80"/>
      <c r="S139" s="80"/>
      <c r="T139" s="80"/>
      <c r="U139" s="80"/>
      <c r="V139" s="80"/>
      <c r="W139" s="82"/>
      <c r="X139" s="82"/>
      <c r="Y139" s="82"/>
      <c r="Z139" s="82"/>
      <c r="AA139" s="82"/>
      <c r="AB139" s="82"/>
      <c r="AC139" s="82"/>
      <c r="AD139" s="82"/>
      <c r="AE139" s="84"/>
    </row>
    <row r="140" spans="2:31" s="54" customFormat="1" ht="18">
      <c r="B140" s="62"/>
      <c r="C140" s="78"/>
      <c r="D140" s="195" t="s">
        <v>31</v>
      </c>
      <c r="E140" s="195"/>
      <c r="F140" s="195"/>
      <c r="G140" s="79"/>
      <c r="H140" s="80">
        <v>489522</v>
      </c>
      <c r="I140" s="80">
        <v>299758</v>
      </c>
      <c r="J140" s="80">
        <v>299376</v>
      </c>
      <c r="K140" s="80">
        <v>100362</v>
      </c>
      <c r="L140" s="80">
        <v>14109</v>
      </c>
      <c r="M140" s="80">
        <v>891</v>
      </c>
      <c r="N140" s="80">
        <v>1042</v>
      </c>
      <c r="O140" s="80">
        <v>52383</v>
      </c>
      <c r="P140" s="80">
        <v>1153</v>
      </c>
      <c r="Q140" s="80">
        <v>1623</v>
      </c>
      <c r="R140" s="80">
        <v>18186</v>
      </c>
      <c r="S140" s="80">
        <v>15</v>
      </c>
      <c r="T140" s="80">
        <v>153</v>
      </c>
      <c r="U140" s="80">
        <v>81</v>
      </c>
      <c r="V140" s="80">
        <v>72</v>
      </c>
      <c r="W140" s="80">
        <v>563</v>
      </c>
      <c r="X140" s="82">
        <v>61.234837249398396</v>
      </c>
      <c r="Y140" s="82"/>
      <c r="Z140" s="82">
        <v>61.156801941485774</v>
      </c>
      <c r="AA140" s="82">
        <v>20.502040766298553</v>
      </c>
      <c r="AB140" s="139"/>
      <c r="AC140" s="80">
        <v>54141</v>
      </c>
      <c r="AD140" s="82">
        <v>11.059972789782686</v>
      </c>
      <c r="AE140" s="84"/>
    </row>
    <row r="141" spans="2:31" s="54" customFormat="1" ht="18">
      <c r="B141" s="62"/>
      <c r="C141" s="78"/>
      <c r="D141" s="86"/>
      <c r="E141" s="87"/>
      <c r="F141" s="86"/>
      <c r="G141" s="79"/>
      <c r="H141" s="80"/>
      <c r="I141" s="80"/>
      <c r="J141" s="80"/>
      <c r="K141" s="80"/>
      <c r="L141" s="80"/>
      <c r="M141" s="80"/>
      <c r="N141" s="80"/>
      <c r="O141" s="80"/>
      <c r="P141" s="80"/>
      <c r="Q141" s="80"/>
      <c r="R141" s="80"/>
      <c r="S141" s="80"/>
      <c r="T141" s="80"/>
      <c r="U141" s="80"/>
      <c r="V141" s="80"/>
      <c r="W141" s="82"/>
      <c r="X141" s="82"/>
      <c r="Y141" s="82"/>
      <c r="Z141" s="82"/>
      <c r="AA141" s="82"/>
      <c r="AB141" s="82"/>
      <c r="AC141" s="82"/>
      <c r="AD141" s="82"/>
      <c r="AE141" s="84"/>
    </row>
    <row r="142" spans="2:31" s="54" customFormat="1" ht="18">
      <c r="B142" s="62"/>
      <c r="C142" s="78"/>
      <c r="D142" s="86"/>
      <c r="E142" s="87"/>
      <c r="F142" s="86"/>
      <c r="G142" s="79"/>
      <c r="H142" s="80"/>
      <c r="I142" s="80"/>
      <c r="J142" s="80"/>
      <c r="K142" s="80"/>
      <c r="L142" s="80"/>
      <c r="M142" s="80"/>
      <c r="N142" s="80"/>
      <c r="O142" s="80"/>
      <c r="P142" s="80"/>
      <c r="Q142" s="80"/>
      <c r="R142" s="80"/>
      <c r="S142" s="80"/>
      <c r="T142" s="80"/>
      <c r="U142" s="80"/>
      <c r="V142" s="80"/>
      <c r="W142" s="82"/>
      <c r="X142" s="82"/>
      <c r="Y142" s="82"/>
      <c r="Z142" s="82"/>
      <c r="AA142" s="82"/>
      <c r="AB142" s="82"/>
      <c r="AC142" s="82"/>
      <c r="AD142" s="82"/>
      <c r="AE142" s="84"/>
    </row>
    <row r="143" spans="2:31" s="54" customFormat="1" ht="18">
      <c r="B143" s="62"/>
      <c r="C143" s="88"/>
      <c r="D143" s="89"/>
      <c r="E143" s="90" t="s">
        <v>66</v>
      </c>
      <c r="F143" s="89"/>
      <c r="G143" s="91"/>
      <c r="H143" s="92">
        <v>18983</v>
      </c>
      <c r="I143" s="92">
        <v>9409</v>
      </c>
      <c r="J143" s="92">
        <v>9402</v>
      </c>
      <c r="K143" s="92">
        <v>5426</v>
      </c>
      <c r="L143" s="92">
        <v>431</v>
      </c>
      <c r="M143" s="92">
        <v>17</v>
      </c>
      <c r="N143" s="92">
        <v>17</v>
      </c>
      <c r="O143" s="92">
        <v>2862</v>
      </c>
      <c r="P143" s="92">
        <v>41</v>
      </c>
      <c r="Q143" s="92">
        <v>33</v>
      </c>
      <c r="R143" s="92">
        <v>745</v>
      </c>
      <c r="S143" s="92">
        <v>2</v>
      </c>
      <c r="T143" s="92">
        <v>1</v>
      </c>
      <c r="U143" s="92">
        <v>1</v>
      </c>
      <c r="V143" s="92">
        <v>0</v>
      </c>
      <c r="W143" s="93">
        <v>25</v>
      </c>
      <c r="X143" s="94">
        <v>49.56540062160881</v>
      </c>
      <c r="Y143" s="143">
        <v>46</v>
      </c>
      <c r="Z143" s="94">
        <v>49.52852552283622</v>
      </c>
      <c r="AA143" s="94">
        <v>28.583469420007376</v>
      </c>
      <c r="AB143" s="143">
        <v>3</v>
      </c>
      <c r="AC143" s="93">
        <v>2905</v>
      </c>
      <c r="AD143" s="141">
        <v>15.303165990623189</v>
      </c>
      <c r="AE143" s="99">
        <v>18</v>
      </c>
    </row>
    <row r="144" spans="2:31" s="54" customFormat="1" ht="18">
      <c r="B144" s="62"/>
      <c r="C144" s="88"/>
      <c r="D144" s="89"/>
      <c r="E144" s="90" t="s">
        <v>67</v>
      </c>
      <c r="F144" s="89"/>
      <c r="G144" s="91"/>
      <c r="H144" s="92">
        <v>5067</v>
      </c>
      <c r="I144" s="92">
        <v>2758</v>
      </c>
      <c r="J144" s="92">
        <v>2748</v>
      </c>
      <c r="K144" s="92">
        <v>1067</v>
      </c>
      <c r="L144" s="92">
        <v>99</v>
      </c>
      <c r="M144" s="92">
        <v>19</v>
      </c>
      <c r="N144" s="92">
        <v>7</v>
      </c>
      <c r="O144" s="92">
        <v>917</v>
      </c>
      <c r="P144" s="92">
        <v>12</v>
      </c>
      <c r="Q144" s="92">
        <v>3</v>
      </c>
      <c r="R144" s="92">
        <v>185</v>
      </c>
      <c r="S144" s="92">
        <v>0</v>
      </c>
      <c r="T144" s="92">
        <v>2</v>
      </c>
      <c r="U144" s="92">
        <v>2</v>
      </c>
      <c r="V144" s="92">
        <v>0</v>
      </c>
      <c r="W144" s="93">
        <v>1</v>
      </c>
      <c r="X144" s="94">
        <v>54.430629563844484</v>
      </c>
      <c r="Y144" s="143">
        <v>32</v>
      </c>
      <c r="Z144" s="94">
        <v>54.23327412670219</v>
      </c>
      <c r="AA144" s="94">
        <v>21.05782514308269</v>
      </c>
      <c r="AB144" s="143">
        <v>25</v>
      </c>
      <c r="AC144" s="93">
        <v>927</v>
      </c>
      <c r="AD144" s="141">
        <v>18.294849023090585</v>
      </c>
      <c r="AE144" s="99">
        <v>10</v>
      </c>
    </row>
    <row r="145" spans="2:31" s="54" customFormat="1" ht="18">
      <c r="B145" s="62"/>
      <c r="C145" s="88"/>
      <c r="D145" s="89"/>
      <c r="E145" s="90" t="s">
        <v>68</v>
      </c>
      <c r="F145" s="89"/>
      <c r="G145" s="91"/>
      <c r="H145" s="92">
        <v>4816</v>
      </c>
      <c r="I145" s="92">
        <v>2414</v>
      </c>
      <c r="J145" s="92">
        <v>2413</v>
      </c>
      <c r="K145" s="92">
        <v>1251</v>
      </c>
      <c r="L145" s="92">
        <v>60</v>
      </c>
      <c r="M145" s="92">
        <v>43</v>
      </c>
      <c r="N145" s="92">
        <v>6</v>
      </c>
      <c r="O145" s="92">
        <v>941</v>
      </c>
      <c r="P145" s="92">
        <v>6</v>
      </c>
      <c r="Q145" s="92">
        <v>1</v>
      </c>
      <c r="R145" s="92">
        <v>93</v>
      </c>
      <c r="S145" s="92">
        <v>1</v>
      </c>
      <c r="T145" s="92">
        <v>1</v>
      </c>
      <c r="U145" s="92">
        <v>1</v>
      </c>
      <c r="V145" s="92">
        <v>0</v>
      </c>
      <c r="W145" s="93">
        <v>2</v>
      </c>
      <c r="X145" s="94">
        <v>50.12458471760797</v>
      </c>
      <c r="Y145" s="143">
        <v>44</v>
      </c>
      <c r="Z145" s="94">
        <v>50.10382059800664</v>
      </c>
      <c r="AA145" s="94">
        <v>25.975913621262457</v>
      </c>
      <c r="AB145" s="143">
        <v>5</v>
      </c>
      <c r="AC145" s="93">
        <v>950</v>
      </c>
      <c r="AD145" s="141">
        <v>19.725913621262457</v>
      </c>
      <c r="AE145" s="99">
        <v>6</v>
      </c>
    </row>
    <row r="146" spans="2:31" s="54" customFormat="1" ht="18">
      <c r="B146" s="62"/>
      <c r="C146" s="88"/>
      <c r="D146" s="89"/>
      <c r="E146" s="90" t="s">
        <v>69</v>
      </c>
      <c r="F146" s="89"/>
      <c r="G146" s="91"/>
      <c r="H146" s="92">
        <v>9121</v>
      </c>
      <c r="I146" s="92">
        <v>4994</v>
      </c>
      <c r="J146" s="92">
        <v>4988</v>
      </c>
      <c r="K146" s="92">
        <v>1979</v>
      </c>
      <c r="L146" s="92">
        <v>290</v>
      </c>
      <c r="M146" s="92">
        <v>22</v>
      </c>
      <c r="N146" s="92">
        <v>13</v>
      </c>
      <c r="O146" s="92">
        <v>1439</v>
      </c>
      <c r="P146" s="92">
        <v>8</v>
      </c>
      <c r="Q146" s="92">
        <v>124</v>
      </c>
      <c r="R146" s="92">
        <v>249</v>
      </c>
      <c r="S146" s="92">
        <v>3</v>
      </c>
      <c r="T146" s="92">
        <v>4</v>
      </c>
      <c r="U146" s="92">
        <v>3</v>
      </c>
      <c r="V146" s="92">
        <v>1</v>
      </c>
      <c r="W146" s="93">
        <v>2</v>
      </c>
      <c r="X146" s="94">
        <v>54.752768336805175</v>
      </c>
      <c r="Y146" s="143">
        <v>31</v>
      </c>
      <c r="Z146" s="94">
        <v>54.68698607608815</v>
      </c>
      <c r="AA146" s="94">
        <v>21.697182326499288</v>
      </c>
      <c r="AB146" s="143">
        <v>22</v>
      </c>
      <c r="AC146" s="93">
        <v>1458</v>
      </c>
      <c r="AD146" s="141">
        <v>15.985089354237473</v>
      </c>
      <c r="AE146" s="99">
        <v>16</v>
      </c>
    </row>
    <row r="147" spans="2:31" s="54" customFormat="1" ht="18">
      <c r="B147" s="62"/>
      <c r="C147" s="88"/>
      <c r="D147" s="89"/>
      <c r="E147" s="90" t="s">
        <v>70</v>
      </c>
      <c r="F147" s="89"/>
      <c r="G147" s="91"/>
      <c r="H147" s="92">
        <v>3480</v>
      </c>
      <c r="I147" s="92">
        <v>1794</v>
      </c>
      <c r="J147" s="92">
        <v>1793</v>
      </c>
      <c r="K147" s="92">
        <v>760</v>
      </c>
      <c r="L147" s="92">
        <v>106</v>
      </c>
      <c r="M147" s="92">
        <v>9</v>
      </c>
      <c r="N147" s="92">
        <v>21</v>
      </c>
      <c r="O147" s="92">
        <v>663</v>
      </c>
      <c r="P147" s="92">
        <v>44</v>
      </c>
      <c r="Q147" s="92">
        <v>0</v>
      </c>
      <c r="R147" s="92">
        <v>83</v>
      </c>
      <c r="S147" s="92">
        <v>0</v>
      </c>
      <c r="T147" s="92">
        <v>9</v>
      </c>
      <c r="U147" s="92">
        <v>0</v>
      </c>
      <c r="V147" s="92">
        <v>9</v>
      </c>
      <c r="W147" s="93">
        <v>35</v>
      </c>
      <c r="X147" s="94">
        <v>51.55172413793103</v>
      </c>
      <c r="Y147" s="143">
        <v>38</v>
      </c>
      <c r="Z147" s="94">
        <v>51.52298850574713</v>
      </c>
      <c r="AA147" s="94">
        <v>21.839080459770116</v>
      </c>
      <c r="AB147" s="143">
        <v>21</v>
      </c>
      <c r="AC147" s="93">
        <v>728</v>
      </c>
      <c r="AD147" s="141">
        <v>20.919540229885058</v>
      </c>
      <c r="AE147" s="99">
        <v>3</v>
      </c>
    </row>
    <row r="148" spans="2:31" s="54" customFormat="1" ht="18">
      <c r="B148" s="62"/>
      <c r="C148" s="88"/>
      <c r="D148" s="89"/>
      <c r="E148" s="90" t="s">
        <v>71</v>
      </c>
      <c r="F148" s="89"/>
      <c r="G148" s="91"/>
      <c r="H148" s="92">
        <v>4466</v>
      </c>
      <c r="I148" s="92">
        <v>2322</v>
      </c>
      <c r="J148" s="92">
        <v>2320</v>
      </c>
      <c r="K148" s="92">
        <v>1031</v>
      </c>
      <c r="L148" s="92">
        <v>77</v>
      </c>
      <c r="M148" s="92">
        <v>33</v>
      </c>
      <c r="N148" s="92">
        <v>11</v>
      </c>
      <c r="O148" s="92">
        <v>930</v>
      </c>
      <c r="P148" s="92">
        <v>6</v>
      </c>
      <c r="Q148" s="92">
        <v>1</v>
      </c>
      <c r="R148" s="92">
        <v>55</v>
      </c>
      <c r="S148" s="92">
        <v>0</v>
      </c>
      <c r="T148" s="92">
        <v>0</v>
      </c>
      <c r="U148" s="92">
        <v>0</v>
      </c>
      <c r="V148" s="92">
        <v>0</v>
      </c>
      <c r="W148" s="93">
        <v>5</v>
      </c>
      <c r="X148" s="94">
        <v>51.99283475145544</v>
      </c>
      <c r="Y148" s="143">
        <v>37</v>
      </c>
      <c r="Z148" s="94">
        <v>51.94805194805195</v>
      </c>
      <c r="AA148" s="94">
        <v>23.085535154500672</v>
      </c>
      <c r="AB148" s="143">
        <v>16</v>
      </c>
      <c r="AC148" s="93">
        <v>946</v>
      </c>
      <c r="AD148" s="141">
        <v>21.182266009852217</v>
      </c>
      <c r="AE148" s="99">
        <v>2</v>
      </c>
    </row>
    <row r="149" spans="2:31" s="54" customFormat="1" ht="18">
      <c r="B149" s="62"/>
      <c r="C149" s="88"/>
      <c r="D149" s="89"/>
      <c r="E149" s="90" t="s">
        <v>72</v>
      </c>
      <c r="F149" s="89"/>
      <c r="G149" s="91"/>
      <c r="H149" s="92">
        <v>7563</v>
      </c>
      <c r="I149" s="92">
        <v>3866</v>
      </c>
      <c r="J149" s="92">
        <v>3850</v>
      </c>
      <c r="K149" s="92">
        <v>1578</v>
      </c>
      <c r="L149" s="92">
        <v>356</v>
      </c>
      <c r="M149" s="92">
        <v>11</v>
      </c>
      <c r="N149" s="92">
        <v>12</v>
      </c>
      <c r="O149" s="92">
        <v>1539</v>
      </c>
      <c r="P149" s="92">
        <v>7</v>
      </c>
      <c r="Q149" s="92">
        <v>7</v>
      </c>
      <c r="R149" s="92">
        <v>187</v>
      </c>
      <c r="S149" s="92">
        <v>0</v>
      </c>
      <c r="T149" s="92">
        <v>0</v>
      </c>
      <c r="U149" s="92">
        <v>0</v>
      </c>
      <c r="V149" s="92">
        <v>0</v>
      </c>
      <c r="W149" s="93">
        <v>6</v>
      </c>
      <c r="X149" s="94">
        <v>51.11728150204945</v>
      </c>
      <c r="Y149" s="143">
        <v>42</v>
      </c>
      <c r="Z149" s="94">
        <v>50.90572524130636</v>
      </c>
      <c r="AA149" s="94">
        <v>20.864736215787385</v>
      </c>
      <c r="AB149" s="143">
        <v>28</v>
      </c>
      <c r="AC149" s="93">
        <v>1557</v>
      </c>
      <c r="AD149" s="141">
        <v>20.58706862356208</v>
      </c>
      <c r="AE149" s="99">
        <v>4</v>
      </c>
    </row>
    <row r="150" spans="2:31" s="54" customFormat="1" ht="18">
      <c r="B150" s="62"/>
      <c r="C150" s="88"/>
      <c r="D150" s="89"/>
      <c r="E150" s="90" t="s">
        <v>73</v>
      </c>
      <c r="F150" s="89"/>
      <c r="G150" s="91"/>
      <c r="H150" s="92">
        <v>11617</v>
      </c>
      <c r="I150" s="92">
        <v>6521</v>
      </c>
      <c r="J150" s="92">
        <v>6511</v>
      </c>
      <c r="K150" s="92">
        <v>2739</v>
      </c>
      <c r="L150" s="92">
        <v>225</v>
      </c>
      <c r="M150" s="92">
        <v>36</v>
      </c>
      <c r="N150" s="92">
        <v>8</v>
      </c>
      <c r="O150" s="92">
        <v>1590</v>
      </c>
      <c r="P150" s="92">
        <v>15</v>
      </c>
      <c r="Q150" s="92">
        <v>52</v>
      </c>
      <c r="R150" s="92">
        <v>431</v>
      </c>
      <c r="S150" s="92">
        <v>0</v>
      </c>
      <c r="T150" s="92">
        <v>6</v>
      </c>
      <c r="U150" s="92">
        <v>4</v>
      </c>
      <c r="V150" s="92">
        <v>2</v>
      </c>
      <c r="W150" s="93">
        <v>1</v>
      </c>
      <c r="X150" s="94">
        <v>56.133252991305845</v>
      </c>
      <c r="Y150" s="143">
        <v>27</v>
      </c>
      <c r="Z150" s="94">
        <v>56.04717224756822</v>
      </c>
      <c r="AA150" s="94">
        <v>23.57751570973573</v>
      </c>
      <c r="AB150" s="143">
        <v>12</v>
      </c>
      <c r="AC150" s="93">
        <v>1605</v>
      </c>
      <c r="AD150" s="141">
        <v>13.815959369888956</v>
      </c>
      <c r="AE150" s="99">
        <v>22</v>
      </c>
    </row>
    <row r="151" spans="2:31" s="54" customFormat="1" ht="18">
      <c r="B151" s="62"/>
      <c r="C151" s="88"/>
      <c r="D151" s="89"/>
      <c r="E151" s="90" t="s">
        <v>74</v>
      </c>
      <c r="F151" s="89"/>
      <c r="G151" s="91"/>
      <c r="H151" s="92">
        <v>7972</v>
      </c>
      <c r="I151" s="92">
        <v>4513</v>
      </c>
      <c r="J151" s="92">
        <v>4509</v>
      </c>
      <c r="K151" s="92">
        <v>1938</v>
      </c>
      <c r="L151" s="92">
        <v>45</v>
      </c>
      <c r="M151" s="92">
        <v>9</v>
      </c>
      <c r="N151" s="92">
        <v>7</v>
      </c>
      <c r="O151" s="92">
        <v>1138</v>
      </c>
      <c r="P151" s="92">
        <v>4</v>
      </c>
      <c r="Q151" s="92">
        <v>3</v>
      </c>
      <c r="R151" s="92">
        <v>315</v>
      </c>
      <c r="S151" s="92">
        <v>0</v>
      </c>
      <c r="T151" s="92">
        <v>3</v>
      </c>
      <c r="U151" s="92">
        <v>1</v>
      </c>
      <c r="V151" s="92">
        <v>2</v>
      </c>
      <c r="W151" s="93">
        <v>3</v>
      </c>
      <c r="X151" s="94">
        <v>56.61063723030607</v>
      </c>
      <c r="Y151" s="143">
        <v>26</v>
      </c>
      <c r="Z151" s="94">
        <v>56.560461615654795</v>
      </c>
      <c r="AA151" s="94">
        <v>24.31008529854491</v>
      </c>
      <c r="AB151" s="143">
        <v>8</v>
      </c>
      <c r="AC151" s="93">
        <v>1151</v>
      </c>
      <c r="AD151" s="141">
        <v>14.43803311590567</v>
      </c>
      <c r="AE151" s="99">
        <v>21</v>
      </c>
    </row>
    <row r="152" spans="2:31" s="54" customFormat="1" ht="18">
      <c r="B152" s="62"/>
      <c r="C152" s="88"/>
      <c r="D152" s="89"/>
      <c r="E152" s="90" t="s">
        <v>75</v>
      </c>
      <c r="F152" s="89"/>
      <c r="G152" s="91"/>
      <c r="H152" s="92">
        <v>7865</v>
      </c>
      <c r="I152" s="92">
        <v>4579</v>
      </c>
      <c r="J152" s="92">
        <v>4578</v>
      </c>
      <c r="K152" s="92">
        <v>1872</v>
      </c>
      <c r="L152" s="92">
        <v>173</v>
      </c>
      <c r="M152" s="92">
        <v>12</v>
      </c>
      <c r="N152" s="92">
        <v>3</v>
      </c>
      <c r="O152" s="92">
        <v>929</v>
      </c>
      <c r="P152" s="92">
        <v>18</v>
      </c>
      <c r="Q152" s="92">
        <v>4</v>
      </c>
      <c r="R152" s="92">
        <v>275</v>
      </c>
      <c r="S152" s="92">
        <v>0</v>
      </c>
      <c r="T152" s="92">
        <v>29</v>
      </c>
      <c r="U152" s="92">
        <v>12</v>
      </c>
      <c r="V152" s="92">
        <v>17</v>
      </c>
      <c r="W152" s="93">
        <v>0</v>
      </c>
      <c r="X152" s="94">
        <v>58.21996185632549</v>
      </c>
      <c r="Y152" s="143">
        <v>24</v>
      </c>
      <c r="Z152" s="94">
        <v>58.20724729815639</v>
      </c>
      <c r="AA152" s="94">
        <v>23.801652892561982</v>
      </c>
      <c r="AB152" s="143">
        <v>10</v>
      </c>
      <c r="AC152" s="93">
        <v>961</v>
      </c>
      <c r="AD152" s="141">
        <v>12.218690400508581</v>
      </c>
      <c r="AE152" s="99">
        <v>31</v>
      </c>
    </row>
    <row r="153" spans="2:31" s="54" customFormat="1" ht="18">
      <c r="B153" s="62"/>
      <c r="C153" s="88"/>
      <c r="D153" s="89"/>
      <c r="E153" s="90" t="s">
        <v>76</v>
      </c>
      <c r="F153" s="89"/>
      <c r="G153" s="91"/>
      <c r="H153" s="92">
        <v>26024</v>
      </c>
      <c r="I153" s="92">
        <v>16331</v>
      </c>
      <c r="J153" s="92">
        <v>16309</v>
      </c>
      <c r="K153" s="92">
        <v>5874</v>
      </c>
      <c r="L153" s="92">
        <v>393</v>
      </c>
      <c r="M153" s="92">
        <v>34</v>
      </c>
      <c r="N153" s="92">
        <v>30</v>
      </c>
      <c r="O153" s="92">
        <v>2334</v>
      </c>
      <c r="P153" s="92">
        <v>67</v>
      </c>
      <c r="Q153" s="92">
        <v>90</v>
      </c>
      <c r="R153" s="92">
        <v>870</v>
      </c>
      <c r="S153" s="92">
        <v>1</v>
      </c>
      <c r="T153" s="92">
        <v>5</v>
      </c>
      <c r="U153" s="92">
        <v>4</v>
      </c>
      <c r="V153" s="92">
        <v>1</v>
      </c>
      <c r="W153" s="93">
        <v>24</v>
      </c>
      <c r="X153" s="94">
        <v>62.753612050415</v>
      </c>
      <c r="Y153" s="143">
        <v>9</v>
      </c>
      <c r="Z153" s="94">
        <v>62.66907470027667</v>
      </c>
      <c r="AA153" s="94">
        <v>22.571472486935136</v>
      </c>
      <c r="AB153" s="143">
        <v>18</v>
      </c>
      <c r="AC153" s="93">
        <v>2393</v>
      </c>
      <c r="AD153" s="141">
        <v>9.195358130956041</v>
      </c>
      <c r="AE153" s="99">
        <v>38</v>
      </c>
    </row>
    <row r="154" spans="2:31" s="54" customFormat="1" ht="18">
      <c r="B154" s="62"/>
      <c r="C154" s="88"/>
      <c r="D154" s="89"/>
      <c r="E154" s="90" t="s">
        <v>77</v>
      </c>
      <c r="F154" s="89"/>
      <c r="G154" s="91"/>
      <c r="H154" s="92">
        <v>23048</v>
      </c>
      <c r="I154" s="92">
        <v>14135</v>
      </c>
      <c r="J154" s="92">
        <v>14114</v>
      </c>
      <c r="K154" s="92">
        <v>5390</v>
      </c>
      <c r="L154" s="92">
        <v>556</v>
      </c>
      <c r="M154" s="92">
        <v>16</v>
      </c>
      <c r="N154" s="92">
        <v>5</v>
      </c>
      <c r="O154" s="92">
        <v>1923</v>
      </c>
      <c r="P154" s="92">
        <v>16</v>
      </c>
      <c r="Q154" s="92">
        <v>199</v>
      </c>
      <c r="R154" s="92">
        <v>808</v>
      </c>
      <c r="S154" s="92">
        <v>0</v>
      </c>
      <c r="T154" s="92">
        <v>1</v>
      </c>
      <c r="U154" s="92">
        <v>1</v>
      </c>
      <c r="V154" s="92">
        <v>0</v>
      </c>
      <c r="W154" s="93">
        <v>4</v>
      </c>
      <c r="X154" s="94">
        <v>61.32853175980562</v>
      </c>
      <c r="Y154" s="143">
        <v>12</v>
      </c>
      <c r="Z154" s="94">
        <v>61.237417563346064</v>
      </c>
      <c r="AA154" s="94">
        <v>23.385977091287746</v>
      </c>
      <c r="AB154" s="143">
        <v>14</v>
      </c>
      <c r="AC154" s="93">
        <v>1933</v>
      </c>
      <c r="AD154" s="141">
        <v>8.386844845539743</v>
      </c>
      <c r="AE154" s="99">
        <v>39</v>
      </c>
    </row>
    <row r="155" spans="2:31" s="54" customFormat="1" ht="18">
      <c r="B155" s="62"/>
      <c r="C155" s="88"/>
      <c r="D155" s="89"/>
      <c r="E155" s="90" t="s">
        <v>78</v>
      </c>
      <c r="F155" s="89"/>
      <c r="G155" s="91"/>
      <c r="H155" s="92">
        <v>49945</v>
      </c>
      <c r="I155" s="92">
        <v>36850</v>
      </c>
      <c r="J155" s="92">
        <v>36790</v>
      </c>
      <c r="K155" s="92">
        <v>6586</v>
      </c>
      <c r="L155" s="92">
        <v>1933</v>
      </c>
      <c r="M155" s="92">
        <v>63</v>
      </c>
      <c r="N155" s="92">
        <v>42</v>
      </c>
      <c r="O155" s="92">
        <v>1683</v>
      </c>
      <c r="P155" s="92">
        <v>133</v>
      </c>
      <c r="Q155" s="92">
        <v>115</v>
      </c>
      <c r="R155" s="92">
        <v>2539</v>
      </c>
      <c r="S155" s="92">
        <v>1</v>
      </c>
      <c r="T155" s="92">
        <v>1</v>
      </c>
      <c r="U155" s="92">
        <v>0</v>
      </c>
      <c r="V155" s="92">
        <v>1</v>
      </c>
      <c r="W155" s="93">
        <v>20</v>
      </c>
      <c r="X155" s="94">
        <v>73.78115927520273</v>
      </c>
      <c r="Y155" s="143">
        <v>1</v>
      </c>
      <c r="Z155" s="94">
        <v>73.66102712984282</v>
      </c>
      <c r="AA155" s="94">
        <v>13.186505155671238</v>
      </c>
      <c r="AB155" s="143">
        <v>47</v>
      </c>
      <c r="AC155" s="93">
        <v>1746</v>
      </c>
      <c r="AD155" s="141">
        <v>3.49584542997297</v>
      </c>
      <c r="AE155" s="99">
        <v>47</v>
      </c>
    </row>
    <row r="156" spans="2:31" s="54" customFormat="1" ht="18">
      <c r="B156" s="62"/>
      <c r="C156" s="88"/>
      <c r="D156" s="89"/>
      <c r="E156" s="90" t="s">
        <v>79</v>
      </c>
      <c r="F156" s="89"/>
      <c r="G156" s="91"/>
      <c r="H156" s="92">
        <v>31960</v>
      </c>
      <c r="I156" s="92">
        <v>21188</v>
      </c>
      <c r="J156" s="92">
        <v>21159</v>
      </c>
      <c r="K156" s="92">
        <v>6498</v>
      </c>
      <c r="L156" s="92">
        <v>370</v>
      </c>
      <c r="M156" s="92">
        <v>106</v>
      </c>
      <c r="N156" s="92">
        <v>13</v>
      </c>
      <c r="O156" s="92">
        <v>1678</v>
      </c>
      <c r="P156" s="92">
        <v>32</v>
      </c>
      <c r="Q156" s="92">
        <v>196</v>
      </c>
      <c r="R156" s="92">
        <v>1878</v>
      </c>
      <c r="S156" s="92">
        <v>1</v>
      </c>
      <c r="T156" s="92">
        <v>2</v>
      </c>
      <c r="U156" s="92">
        <v>0</v>
      </c>
      <c r="V156" s="92">
        <v>2</v>
      </c>
      <c r="W156" s="93">
        <v>17</v>
      </c>
      <c r="X156" s="94">
        <v>66.2953692115144</v>
      </c>
      <c r="Y156" s="143">
        <v>5</v>
      </c>
      <c r="Z156" s="94">
        <v>66.2046307884856</v>
      </c>
      <c r="AA156" s="94">
        <v>20.331664580725906</v>
      </c>
      <c r="AB156" s="143">
        <v>33</v>
      </c>
      <c r="AC156" s="93">
        <v>1710</v>
      </c>
      <c r="AD156" s="141">
        <v>5.350438047559449</v>
      </c>
      <c r="AE156" s="99">
        <v>45</v>
      </c>
    </row>
    <row r="157" spans="2:31" s="54" customFormat="1" ht="18">
      <c r="B157" s="62"/>
      <c r="C157" s="88"/>
      <c r="D157" s="89"/>
      <c r="E157" s="90" t="s">
        <v>80</v>
      </c>
      <c r="F157" s="89"/>
      <c r="G157" s="91"/>
      <c r="H157" s="92">
        <v>8305</v>
      </c>
      <c r="I157" s="92">
        <v>4276</v>
      </c>
      <c r="J157" s="92">
        <v>4218</v>
      </c>
      <c r="K157" s="92">
        <v>2684</v>
      </c>
      <c r="L157" s="92">
        <v>105</v>
      </c>
      <c r="M157" s="92">
        <v>15</v>
      </c>
      <c r="N157" s="92">
        <v>6</v>
      </c>
      <c r="O157" s="92">
        <v>997</v>
      </c>
      <c r="P157" s="92">
        <v>3</v>
      </c>
      <c r="Q157" s="92">
        <v>12</v>
      </c>
      <c r="R157" s="92">
        <v>207</v>
      </c>
      <c r="S157" s="92">
        <v>0</v>
      </c>
      <c r="T157" s="92">
        <v>0</v>
      </c>
      <c r="U157" s="92">
        <v>0</v>
      </c>
      <c r="V157" s="92">
        <v>0</v>
      </c>
      <c r="W157" s="93">
        <v>1</v>
      </c>
      <c r="X157" s="94">
        <v>51.487055990367246</v>
      </c>
      <c r="Y157" s="143">
        <v>39</v>
      </c>
      <c r="Z157" s="94">
        <v>50.78868151715834</v>
      </c>
      <c r="AA157" s="94">
        <v>32.317880794701985</v>
      </c>
      <c r="AB157" s="143">
        <v>1</v>
      </c>
      <c r="AC157" s="93">
        <v>1004</v>
      </c>
      <c r="AD157" s="141">
        <v>12.089102950030103</v>
      </c>
      <c r="AE157" s="99">
        <v>32</v>
      </c>
    </row>
    <row r="158" spans="2:31" s="54" customFormat="1" ht="18">
      <c r="B158" s="62"/>
      <c r="C158" s="88"/>
      <c r="D158" s="89"/>
      <c r="E158" s="90" t="s">
        <v>81</v>
      </c>
      <c r="F158" s="89"/>
      <c r="G158" s="91"/>
      <c r="H158" s="92">
        <v>4195</v>
      </c>
      <c r="I158" s="92">
        <v>2524</v>
      </c>
      <c r="J158" s="92">
        <v>2522</v>
      </c>
      <c r="K158" s="92">
        <v>931</v>
      </c>
      <c r="L158" s="92">
        <v>49</v>
      </c>
      <c r="M158" s="92">
        <v>9</v>
      </c>
      <c r="N158" s="92">
        <v>2</v>
      </c>
      <c r="O158" s="92">
        <v>535</v>
      </c>
      <c r="P158" s="92">
        <v>1</v>
      </c>
      <c r="Q158" s="92">
        <v>7</v>
      </c>
      <c r="R158" s="92">
        <v>137</v>
      </c>
      <c r="S158" s="92">
        <v>0</v>
      </c>
      <c r="T158" s="92">
        <v>1</v>
      </c>
      <c r="U158" s="92">
        <v>0</v>
      </c>
      <c r="V158" s="92">
        <v>1</v>
      </c>
      <c r="W158" s="93">
        <v>0</v>
      </c>
      <c r="X158" s="94">
        <v>60.166865315852206</v>
      </c>
      <c r="Y158" s="143">
        <v>17</v>
      </c>
      <c r="Z158" s="94">
        <v>60.119189511323</v>
      </c>
      <c r="AA158" s="94">
        <v>22.193087008343266</v>
      </c>
      <c r="AB158" s="143">
        <v>19</v>
      </c>
      <c r="AC158" s="93">
        <v>538</v>
      </c>
      <c r="AD158" s="141">
        <v>12.824791418355185</v>
      </c>
      <c r="AE158" s="99">
        <v>27</v>
      </c>
    </row>
    <row r="159" spans="2:31" s="54" customFormat="1" ht="18">
      <c r="B159" s="62"/>
      <c r="C159" s="101"/>
      <c r="D159" s="102"/>
      <c r="E159" s="103" t="s">
        <v>82</v>
      </c>
      <c r="F159" s="102"/>
      <c r="G159" s="104"/>
      <c r="H159" s="105">
        <v>4854</v>
      </c>
      <c r="I159" s="105">
        <v>3089</v>
      </c>
      <c r="J159" s="105">
        <v>3089</v>
      </c>
      <c r="K159" s="105">
        <v>827</v>
      </c>
      <c r="L159" s="105">
        <v>89</v>
      </c>
      <c r="M159" s="105">
        <v>8</v>
      </c>
      <c r="N159" s="105">
        <v>8</v>
      </c>
      <c r="O159" s="105">
        <v>657</v>
      </c>
      <c r="P159" s="105">
        <v>12</v>
      </c>
      <c r="Q159" s="105">
        <v>8</v>
      </c>
      <c r="R159" s="105">
        <v>156</v>
      </c>
      <c r="S159" s="105">
        <v>0</v>
      </c>
      <c r="T159" s="105">
        <v>0</v>
      </c>
      <c r="U159" s="105">
        <v>0</v>
      </c>
      <c r="V159" s="105">
        <v>0</v>
      </c>
      <c r="W159" s="106">
        <v>5</v>
      </c>
      <c r="X159" s="107">
        <v>63.638236505974454</v>
      </c>
      <c r="Y159" s="144">
        <v>8</v>
      </c>
      <c r="Z159" s="107">
        <v>63.638236505974454</v>
      </c>
      <c r="AA159" s="107">
        <v>17.03749484960857</v>
      </c>
      <c r="AB159" s="144">
        <v>41</v>
      </c>
      <c r="AC159" s="106">
        <v>670</v>
      </c>
      <c r="AD159" s="142">
        <v>13.803049031726411</v>
      </c>
      <c r="AE159" s="112">
        <v>22</v>
      </c>
    </row>
    <row r="160" spans="2:31" s="54" customFormat="1" ht="18">
      <c r="B160" s="62"/>
      <c r="C160" s="88"/>
      <c r="D160" s="89"/>
      <c r="E160" s="90" t="s">
        <v>83</v>
      </c>
      <c r="F160" s="89"/>
      <c r="G160" s="91"/>
      <c r="H160" s="92">
        <v>3351</v>
      </c>
      <c r="I160" s="92">
        <v>2025</v>
      </c>
      <c r="J160" s="92">
        <v>2024</v>
      </c>
      <c r="K160" s="92">
        <v>674</v>
      </c>
      <c r="L160" s="92">
        <v>34</v>
      </c>
      <c r="M160" s="92">
        <v>1</v>
      </c>
      <c r="N160" s="92">
        <v>1</v>
      </c>
      <c r="O160" s="92">
        <v>512</v>
      </c>
      <c r="P160" s="92">
        <v>10</v>
      </c>
      <c r="Q160" s="92">
        <v>8</v>
      </c>
      <c r="R160" s="92">
        <v>86</v>
      </c>
      <c r="S160" s="92">
        <v>0</v>
      </c>
      <c r="T160" s="92">
        <v>0</v>
      </c>
      <c r="U160" s="92">
        <v>0</v>
      </c>
      <c r="V160" s="92">
        <v>0</v>
      </c>
      <c r="W160" s="93">
        <v>1</v>
      </c>
      <c r="X160" s="94">
        <v>60.42972247090421</v>
      </c>
      <c r="Y160" s="143">
        <v>16</v>
      </c>
      <c r="Z160" s="94">
        <v>60.39988063264697</v>
      </c>
      <c r="AA160" s="94">
        <v>20.1133989853775</v>
      </c>
      <c r="AB160" s="143">
        <v>34</v>
      </c>
      <c r="AC160" s="93">
        <v>514</v>
      </c>
      <c r="AD160" s="141">
        <v>15.338704864219636</v>
      </c>
      <c r="AE160" s="99">
        <v>18</v>
      </c>
    </row>
    <row r="161" spans="2:31" s="54" customFormat="1" ht="18">
      <c r="B161" s="62"/>
      <c r="C161" s="88"/>
      <c r="D161" s="89"/>
      <c r="E161" s="90" t="s">
        <v>84</v>
      </c>
      <c r="F161" s="89"/>
      <c r="G161" s="91"/>
      <c r="H161" s="92">
        <v>3469</v>
      </c>
      <c r="I161" s="92">
        <v>2075</v>
      </c>
      <c r="J161" s="92">
        <v>2072</v>
      </c>
      <c r="K161" s="92">
        <v>853</v>
      </c>
      <c r="L161" s="92">
        <v>68</v>
      </c>
      <c r="M161" s="92">
        <v>9</v>
      </c>
      <c r="N161" s="92">
        <v>3</v>
      </c>
      <c r="O161" s="92">
        <v>365</v>
      </c>
      <c r="P161" s="92">
        <v>3</v>
      </c>
      <c r="Q161" s="92">
        <v>15</v>
      </c>
      <c r="R161" s="92">
        <v>77</v>
      </c>
      <c r="S161" s="92">
        <v>1</v>
      </c>
      <c r="T161" s="92">
        <v>1</v>
      </c>
      <c r="U161" s="92">
        <v>1</v>
      </c>
      <c r="V161" s="92">
        <v>0</v>
      </c>
      <c r="W161" s="93">
        <v>0</v>
      </c>
      <c r="X161" s="94">
        <v>59.81550879215912</v>
      </c>
      <c r="Y161" s="143">
        <v>20</v>
      </c>
      <c r="Z161" s="94">
        <v>59.72902853848371</v>
      </c>
      <c r="AA161" s="94">
        <v>24.5892187950418</v>
      </c>
      <c r="AB161" s="143">
        <v>7</v>
      </c>
      <c r="AC161" s="93">
        <v>369</v>
      </c>
      <c r="AD161" s="141">
        <v>10.637071202075527</v>
      </c>
      <c r="AE161" s="99">
        <v>36</v>
      </c>
    </row>
    <row r="162" spans="2:31" s="54" customFormat="1" ht="18">
      <c r="B162" s="62"/>
      <c r="C162" s="88"/>
      <c r="D162" s="89"/>
      <c r="E162" s="90" t="s">
        <v>85</v>
      </c>
      <c r="F162" s="89"/>
      <c r="G162" s="91"/>
      <c r="H162" s="92">
        <v>8527</v>
      </c>
      <c r="I162" s="92">
        <v>4883</v>
      </c>
      <c r="J162" s="92">
        <v>4877</v>
      </c>
      <c r="K162" s="92">
        <v>2026</v>
      </c>
      <c r="L162" s="92">
        <v>208</v>
      </c>
      <c r="M162" s="92">
        <v>6</v>
      </c>
      <c r="N162" s="92">
        <v>6</v>
      </c>
      <c r="O162" s="92">
        <v>1001</v>
      </c>
      <c r="P162" s="92">
        <v>18</v>
      </c>
      <c r="Q162" s="92">
        <v>16</v>
      </c>
      <c r="R162" s="92">
        <v>363</v>
      </c>
      <c r="S162" s="92">
        <v>0</v>
      </c>
      <c r="T162" s="92">
        <v>0</v>
      </c>
      <c r="U162" s="92">
        <v>0</v>
      </c>
      <c r="V162" s="92">
        <v>0</v>
      </c>
      <c r="W162" s="93">
        <v>13</v>
      </c>
      <c r="X162" s="94">
        <v>57.265157734255894</v>
      </c>
      <c r="Y162" s="143">
        <v>25</v>
      </c>
      <c r="Z162" s="94">
        <v>57.19479301043744</v>
      </c>
      <c r="AA162" s="94">
        <v>23.75982174269966</v>
      </c>
      <c r="AB162" s="143">
        <v>10</v>
      </c>
      <c r="AC162" s="93">
        <v>1020</v>
      </c>
      <c r="AD162" s="141">
        <v>11.962003049138032</v>
      </c>
      <c r="AE162" s="99">
        <v>33</v>
      </c>
    </row>
    <row r="163" spans="2:31" s="54" customFormat="1" ht="18">
      <c r="B163" s="62"/>
      <c r="C163" s="88"/>
      <c r="D163" s="89"/>
      <c r="E163" s="90" t="s">
        <v>86</v>
      </c>
      <c r="F163" s="89"/>
      <c r="G163" s="91"/>
      <c r="H163" s="92">
        <v>8351</v>
      </c>
      <c r="I163" s="92">
        <v>5062</v>
      </c>
      <c r="J163" s="92">
        <v>5056</v>
      </c>
      <c r="K163" s="92">
        <v>1546</v>
      </c>
      <c r="L163" s="92">
        <v>242</v>
      </c>
      <c r="M163" s="92">
        <v>14</v>
      </c>
      <c r="N163" s="92">
        <v>9</v>
      </c>
      <c r="O163" s="92">
        <v>1316</v>
      </c>
      <c r="P163" s="92">
        <v>6</v>
      </c>
      <c r="Q163" s="92">
        <v>5</v>
      </c>
      <c r="R163" s="92">
        <v>151</v>
      </c>
      <c r="S163" s="92">
        <v>0</v>
      </c>
      <c r="T163" s="92">
        <v>1</v>
      </c>
      <c r="U163" s="92">
        <v>0</v>
      </c>
      <c r="V163" s="92">
        <v>1</v>
      </c>
      <c r="W163" s="93">
        <v>1</v>
      </c>
      <c r="X163" s="94">
        <v>60.615495150281404</v>
      </c>
      <c r="Y163" s="143">
        <v>14</v>
      </c>
      <c r="Z163" s="94">
        <v>60.543647467369176</v>
      </c>
      <c r="AA163" s="94">
        <v>18.51275296371692</v>
      </c>
      <c r="AB163" s="143">
        <v>38</v>
      </c>
      <c r="AC163" s="93">
        <v>1327</v>
      </c>
      <c r="AD163" s="141">
        <v>15.890312537420668</v>
      </c>
      <c r="AE163" s="99">
        <v>17</v>
      </c>
    </row>
    <row r="164" spans="2:31" s="54" customFormat="1" ht="18">
      <c r="B164" s="62"/>
      <c r="C164" s="88"/>
      <c r="D164" s="89"/>
      <c r="E164" s="90" t="s">
        <v>87</v>
      </c>
      <c r="F164" s="89"/>
      <c r="G164" s="91"/>
      <c r="H164" s="92">
        <v>14706</v>
      </c>
      <c r="I164" s="92">
        <v>8209</v>
      </c>
      <c r="J164" s="92">
        <v>8196</v>
      </c>
      <c r="K164" s="92">
        <v>3096</v>
      </c>
      <c r="L164" s="92">
        <v>518</v>
      </c>
      <c r="M164" s="92">
        <v>12</v>
      </c>
      <c r="N164" s="92">
        <v>19</v>
      </c>
      <c r="O164" s="92">
        <v>2366</v>
      </c>
      <c r="P164" s="92">
        <v>20</v>
      </c>
      <c r="Q164" s="92">
        <v>15</v>
      </c>
      <c r="R164" s="92">
        <v>451</v>
      </c>
      <c r="S164" s="92">
        <v>0</v>
      </c>
      <c r="T164" s="92">
        <v>3</v>
      </c>
      <c r="U164" s="92">
        <v>3</v>
      </c>
      <c r="V164" s="92">
        <v>0</v>
      </c>
      <c r="W164" s="93">
        <v>4</v>
      </c>
      <c r="X164" s="94">
        <v>55.82075343397253</v>
      </c>
      <c r="Y164" s="143">
        <v>29</v>
      </c>
      <c r="Z164" s="94">
        <v>55.73235414116687</v>
      </c>
      <c r="AA164" s="94">
        <v>21.05263157894737</v>
      </c>
      <c r="AB164" s="143">
        <v>25</v>
      </c>
      <c r="AC164" s="93">
        <v>2392</v>
      </c>
      <c r="AD164" s="141">
        <v>16.26546987624099</v>
      </c>
      <c r="AE164" s="99">
        <v>13</v>
      </c>
    </row>
    <row r="165" spans="2:31" s="54" customFormat="1" ht="18">
      <c r="B165" s="62"/>
      <c r="C165" s="88"/>
      <c r="D165" s="89"/>
      <c r="E165" s="90" t="s">
        <v>88</v>
      </c>
      <c r="F165" s="89"/>
      <c r="G165" s="91"/>
      <c r="H165" s="92">
        <v>30564</v>
      </c>
      <c r="I165" s="92">
        <v>19112</v>
      </c>
      <c r="J165" s="92">
        <v>19102</v>
      </c>
      <c r="K165" s="92">
        <v>5639</v>
      </c>
      <c r="L165" s="92">
        <v>888</v>
      </c>
      <c r="M165" s="92">
        <v>13</v>
      </c>
      <c r="N165" s="92">
        <v>254</v>
      </c>
      <c r="O165" s="92">
        <v>3561</v>
      </c>
      <c r="P165" s="92">
        <v>150</v>
      </c>
      <c r="Q165" s="92">
        <v>109</v>
      </c>
      <c r="R165" s="92">
        <v>837</v>
      </c>
      <c r="S165" s="92">
        <v>1</v>
      </c>
      <c r="T165" s="92">
        <v>0</v>
      </c>
      <c r="U165" s="92">
        <v>0</v>
      </c>
      <c r="V165" s="92">
        <v>0</v>
      </c>
      <c r="W165" s="93">
        <v>111</v>
      </c>
      <c r="X165" s="94">
        <v>62.53108231906818</v>
      </c>
      <c r="Y165" s="143">
        <v>10</v>
      </c>
      <c r="Z165" s="94">
        <v>62.4983640884701</v>
      </c>
      <c r="AA165" s="94">
        <v>18.449810234262532</v>
      </c>
      <c r="AB165" s="143">
        <v>39</v>
      </c>
      <c r="AC165" s="93">
        <v>3926</v>
      </c>
      <c r="AD165" s="141">
        <v>12.845177332809842</v>
      </c>
      <c r="AE165" s="99">
        <v>27</v>
      </c>
    </row>
    <row r="166" spans="2:31" s="54" customFormat="1" ht="18">
      <c r="B166" s="62"/>
      <c r="C166" s="88"/>
      <c r="D166" s="89"/>
      <c r="E166" s="90" t="s">
        <v>89</v>
      </c>
      <c r="F166" s="89"/>
      <c r="G166" s="91"/>
      <c r="H166" s="92">
        <v>7242</v>
      </c>
      <c r="I166" s="92">
        <v>4046</v>
      </c>
      <c r="J166" s="92">
        <v>4043</v>
      </c>
      <c r="K166" s="92">
        <v>1486</v>
      </c>
      <c r="L166" s="92">
        <v>128</v>
      </c>
      <c r="M166" s="92">
        <v>34</v>
      </c>
      <c r="N166" s="92">
        <v>12</v>
      </c>
      <c r="O166" s="92">
        <v>1317</v>
      </c>
      <c r="P166" s="92">
        <v>5</v>
      </c>
      <c r="Q166" s="92">
        <v>19</v>
      </c>
      <c r="R166" s="92">
        <v>195</v>
      </c>
      <c r="S166" s="92">
        <v>0</v>
      </c>
      <c r="T166" s="92">
        <v>1</v>
      </c>
      <c r="U166" s="92">
        <v>1</v>
      </c>
      <c r="V166" s="92">
        <v>0</v>
      </c>
      <c r="W166" s="93">
        <v>2</v>
      </c>
      <c r="X166" s="94">
        <v>55.86854460093897</v>
      </c>
      <c r="Y166" s="143">
        <v>28</v>
      </c>
      <c r="Z166" s="94">
        <v>55.82711958022646</v>
      </c>
      <c r="AA166" s="94">
        <v>20.51919359293013</v>
      </c>
      <c r="AB166" s="143">
        <v>29</v>
      </c>
      <c r="AC166" s="93">
        <v>1332</v>
      </c>
      <c r="AD166" s="141">
        <v>18.3927091963546</v>
      </c>
      <c r="AE166" s="99">
        <v>9</v>
      </c>
    </row>
    <row r="167" spans="2:31" s="54" customFormat="1" ht="18">
      <c r="B167" s="62"/>
      <c r="C167" s="88"/>
      <c r="D167" s="89"/>
      <c r="E167" s="90" t="s">
        <v>90</v>
      </c>
      <c r="F167" s="89"/>
      <c r="G167" s="91"/>
      <c r="H167" s="92">
        <v>5843</v>
      </c>
      <c r="I167" s="92">
        <v>3553</v>
      </c>
      <c r="J167" s="92">
        <v>3549</v>
      </c>
      <c r="K167" s="92">
        <v>1141</v>
      </c>
      <c r="L167" s="92">
        <v>49</v>
      </c>
      <c r="M167" s="92">
        <v>5</v>
      </c>
      <c r="N167" s="92">
        <v>2</v>
      </c>
      <c r="O167" s="92">
        <v>762</v>
      </c>
      <c r="P167" s="92">
        <v>14</v>
      </c>
      <c r="Q167" s="92">
        <v>26</v>
      </c>
      <c r="R167" s="92">
        <v>290</v>
      </c>
      <c r="S167" s="92">
        <v>1</v>
      </c>
      <c r="T167" s="92">
        <v>0</v>
      </c>
      <c r="U167" s="92">
        <v>0</v>
      </c>
      <c r="V167" s="92">
        <v>0</v>
      </c>
      <c r="W167" s="93">
        <v>1</v>
      </c>
      <c r="X167" s="94">
        <v>60.80780421016601</v>
      </c>
      <c r="Y167" s="143">
        <v>13</v>
      </c>
      <c r="Z167" s="94">
        <v>60.73934622625364</v>
      </c>
      <c r="AA167" s="94">
        <v>19.52763991100462</v>
      </c>
      <c r="AB167" s="143">
        <v>37</v>
      </c>
      <c r="AC167" s="93">
        <v>765</v>
      </c>
      <c r="AD167" s="141">
        <v>13.092589423241485</v>
      </c>
      <c r="AE167" s="99">
        <v>26</v>
      </c>
    </row>
    <row r="168" spans="2:31" s="54" customFormat="1" ht="18">
      <c r="B168" s="62"/>
      <c r="C168" s="88"/>
      <c r="D168" s="89"/>
      <c r="E168" s="90" t="s">
        <v>91</v>
      </c>
      <c r="F168" s="89"/>
      <c r="G168" s="91"/>
      <c r="H168" s="92">
        <v>10986</v>
      </c>
      <c r="I168" s="92">
        <v>8019</v>
      </c>
      <c r="J168" s="92">
        <v>8014</v>
      </c>
      <c r="K168" s="92">
        <v>1703</v>
      </c>
      <c r="L168" s="92">
        <v>204</v>
      </c>
      <c r="M168" s="92">
        <v>18</v>
      </c>
      <c r="N168" s="92">
        <v>2</v>
      </c>
      <c r="O168" s="92">
        <v>508</v>
      </c>
      <c r="P168" s="92">
        <v>19</v>
      </c>
      <c r="Q168" s="92">
        <v>13</v>
      </c>
      <c r="R168" s="92">
        <v>500</v>
      </c>
      <c r="S168" s="92">
        <v>0</v>
      </c>
      <c r="T168" s="92">
        <v>1</v>
      </c>
      <c r="U168" s="92">
        <v>0</v>
      </c>
      <c r="V168" s="92">
        <v>1</v>
      </c>
      <c r="W168" s="93">
        <v>3</v>
      </c>
      <c r="X168" s="94">
        <v>72.99290005461496</v>
      </c>
      <c r="Y168" s="143">
        <v>2</v>
      </c>
      <c r="Z168" s="94">
        <v>72.94738758419807</v>
      </c>
      <c r="AA168" s="94">
        <v>15.501547423994175</v>
      </c>
      <c r="AB168" s="143">
        <v>46</v>
      </c>
      <c r="AC168" s="93">
        <v>514</v>
      </c>
      <c r="AD168" s="141">
        <v>4.6786819588567266</v>
      </c>
      <c r="AE168" s="99">
        <v>46</v>
      </c>
    </row>
    <row r="169" spans="2:31" s="54" customFormat="1" ht="18">
      <c r="B169" s="62"/>
      <c r="C169" s="88"/>
      <c r="D169" s="89"/>
      <c r="E169" s="90" t="s">
        <v>92</v>
      </c>
      <c r="F169" s="89"/>
      <c r="G169" s="91"/>
      <c r="H169" s="92">
        <v>34256</v>
      </c>
      <c r="I169" s="92">
        <v>23024</v>
      </c>
      <c r="J169" s="92">
        <v>23011</v>
      </c>
      <c r="K169" s="92">
        <v>6316</v>
      </c>
      <c r="L169" s="92">
        <v>1017</v>
      </c>
      <c r="M169" s="92">
        <v>11</v>
      </c>
      <c r="N169" s="92">
        <v>42</v>
      </c>
      <c r="O169" s="92">
        <v>2190</v>
      </c>
      <c r="P169" s="92">
        <v>65</v>
      </c>
      <c r="Q169" s="92">
        <v>282</v>
      </c>
      <c r="R169" s="92">
        <v>1308</v>
      </c>
      <c r="S169" s="92">
        <v>1</v>
      </c>
      <c r="T169" s="92">
        <v>0</v>
      </c>
      <c r="U169" s="92">
        <v>0</v>
      </c>
      <c r="V169" s="92">
        <v>0</v>
      </c>
      <c r="W169" s="93">
        <v>3</v>
      </c>
      <c r="X169" s="94">
        <v>67.21158337225596</v>
      </c>
      <c r="Y169" s="143">
        <v>4</v>
      </c>
      <c r="Z169" s="94">
        <v>67.17363381597384</v>
      </c>
      <c r="AA169" s="94">
        <v>18.437645959831855</v>
      </c>
      <c r="AB169" s="143">
        <v>39</v>
      </c>
      <c r="AC169" s="93">
        <v>2235</v>
      </c>
      <c r="AD169" s="141">
        <v>6.524404483886035</v>
      </c>
      <c r="AE169" s="99">
        <v>44</v>
      </c>
    </row>
    <row r="170" spans="2:31" s="54" customFormat="1" ht="18">
      <c r="B170" s="62"/>
      <c r="C170" s="88"/>
      <c r="D170" s="89"/>
      <c r="E170" s="90" t="s">
        <v>93</v>
      </c>
      <c r="F170" s="89"/>
      <c r="G170" s="91"/>
      <c r="H170" s="92">
        <v>21355</v>
      </c>
      <c r="I170" s="92">
        <v>14544</v>
      </c>
      <c r="J170" s="92">
        <v>14536</v>
      </c>
      <c r="K170" s="92">
        <v>3451</v>
      </c>
      <c r="L170" s="92">
        <v>1024</v>
      </c>
      <c r="M170" s="92">
        <v>23</v>
      </c>
      <c r="N170" s="92">
        <v>8</v>
      </c>
      <c r="O170" s="92">
        <v>1597</v>
      </c>
      <c r="P170" s="92">
        <v>54</v>
      </c>
      <c r="Q170" s="92">
        <v>52</v>
      </c>
      <c r="R170" s="92">
        <v>602</v>
      </c>
      <c r="S170" s="92">
        <v>0</v>
      </c>
      <c r="T170" s="92">
        <v>0</v>
      </c>
      <c r="U170" s="92">
        <v>0</v>
      </c>
      <c r="V170" s="92">
        <v>0</v>
      </c>
      <c r="W170" s="93">
        <v>30</v>
      </c>
      <c r="X170" s="94">
        <v>68.1058300163896</v>
      </c>
      <c r="Y170" s="143">
        <v>3</v>
      </c>
      <c r="Z170" s="94">
        <v>68.06836806368531</v>
      </c>
      <c r="AA170" s="94">
        <v>16.160149847810818</v>
      </c>
      <c r="AB170" s="143">
        <v>44</v>
      </c>
      <c r="AC170" s="93">
        <v>1635</v>
      </c>
      <c r="AD170" s="141">
        <v>7.656286583938188</v>
      </c>
      <c r="AE170" s="99">
        <v>43</v>
      </c>
    </row>
    <row r="171" spans="2:31" s="54" customFormat="1" ht="18">
      <c r="B171" s="62"/>
      <c r="C171" s="88"/>
      <c r="D171" s="89"/>
      <c r="E171" s="90" t="s">
        <v>94</v>
      </c>
      <c r="F171" s="89"/>
      <c r="G171" s="91"/>
      <c r="H171" s="92">
        <v>5275</v>
      </c>
      <c r="I171" s="92">
        <v>3405</v>
      </c>
      <c r="J171" s="92">
        <v>3405</v>
      </c>
      <c r="K171" s="92">
        <v>835</v>
      </c>
      <c r="L171" s="92">
        <v>219</v>
      </c>
      <c r="M171" s="92">
        <v>3</v>
      </c>
      <c r="N171" s="92">
        <v>9</v>
      </c>
      <c r="O171" s="92">
        <v>410</v>
      </c>
      <c r="P171" s="92">
        <v>14</v>
      </c>
      <c r="Q171" s="92">
        <v>0</v>
      </c>
      <c r="R171" s="92">
        <v>380</v>
      </c>
      <c r="S171" s="92">
        <v>0</v>
      </c>
      <c r="T171" s="92">
        <v>0</v>
      </c>
      <c r="U171" s="92">
        <v>0</v>
      </c>
      <c r="V171" s="92">
        <v>0</v>
      </c>
      <c r="W171" s="93">
        <v>2</v>
      </c>
      <c r="X171" s="94">
        <v>64.54976303317535</v>
      </c>
      <c r="Y171" s="143">
        <v>7</v>
      </c>
      <c r="Z171" s="94">
        <v>64.54976303317535</v>
      </c>
      <c r="AA171" s="94">
        <v>15.829383886255924</v>
      </c>
      <c r="AB171" s="143">
        <v>45</v>
      </c>
      <c r="AC171" s="93">
        <v>421</v>
      </c>
      <c r="AD171" s="141">
        <v>7.981042654028436</v>
      </c>
      <c r="AE171" s="99">
        <v>42</v>
      </c>
    </row>
    <row r="172" spans="2:31" s="54" customFormat="1" ht="18">
      <c r="B172" s="62"/>
      <c r="C172" s="88"/>
      <c r="D172" s="89"/>
      <c r="E172" s="90" t="s">
        <v>95</v>
      </c>
      <c r="F172" s="89"/>
      <c r="G172" s="91"/>
      <c r="H172" s="92">
        <v>3856</v>
      </c>
      <c r="I172" s="92">
        <v>2255</v>
      </c>
      <c r="J172" s="92">
        <v>2255</v>
      </c>
      <c r="K172" s="92">
        <v>759</v>
      </c>
      <c r="L172" s="92">
        <v>162</v>
      </c>
      <c r="M172" s="92">
        <v>10</v>
      </c>
      <c r="N172" s="92">
        <v>0</v>
      </c>
      <c r="O172" s="92">
        <v>521</v>
      </c>
      <c r="P172" s="92">
        <v>6</v>
      </c>
      <c r="Q172" s="92">
        <v>2</v>
      </c>
      <c r="R172" s="92">
        <v>141</v>
      </c>
      <c r="S172" s="92">
        <v>0</v>
      </c>
      <c r="T172" s="92">
        <v>1</v>
      </c>
      <c r="U172" s="92">
        <v>1</v>
      </c>
      <c r="V172" s="92">
        <v>0</v>
      </c>
      <c r="W172" s="93">
        <v>1</v>
      </c>
      <c r="X172" s="94">
        <v>58.48029045643153</v>
      </c>
      <c r="Y172" s="143">
        <v>22</v>
      </c>
      <c r="Z172" s="94">
        <v>58.48029045643153</v>
      </c>
      <c r="AA172" s="94">
        <v>19.683609958506224</v>
      </c>
      <c r="AB172" s="143">
        <v>36</v>
      </c>
      <c r="AC172" s="93">
        <v>523</v>
      </c>
      <c r="AD172" s="141">
        <v>13.563278008298756</v>
      </c>
      <c r="AE172" s="99">
        <v>24</v>
      </c>
    </row>
    <row r="173" spans="2:31" s="54" customFormat="1" ht="18">
      <c r="B173" s="62"/>
      <c r="C173" s="88"/>
      <c r="D173" s="89"/>
      <c r="E173" s="90" t="s">
        <v>96</v>
      </c>
      <c r="F173" s="89"/>
      <c r="G173" s="91"/>
      <c r="H173" s="92">
        <v>2297</v>
      </c>
      <c r="I173" s="92">
        <v>1230</v>
      </c>
      <c r="J173" s="92">
        <v>1228</v>
      </c>
      <c r="K173" s="92">
        <v>533</v>
      </c>
      <c r="L173" s="92">
        <v>88</v>
      </c>
      <c r="M173" s="92">
        <v>8</v>
      </c>
      <c r="N173" s="92">
        <v>0</v>
      </c>
      <c r="O173" s="92">
        <v>371</v>
      </c>
      <c r="P173" s="92">
        <v>5</v>
      </c>
      <c r="Q173" s="92">
        <v>4</v>
      </c>
      <c r="R173" s="92">
        <v>58</v>
      </c>
      <c r="S173" s="92">
        <v>0</v>
      </c>
      <c r="T173" s="92">
        <v>0</v>
      </c>
      <c r="U173" s="92">
        <v>0</v>
      </c>
      <c r="V173" s="92">
        <v>0</v>
      </c>
      <c r="W173" s="93">
        <v>3</v>
      </c>
      <c r="X173" s="94">
        <v>53.54810622551154</v>
      </c>
      <c r="Y173" s="143">
        <v>34</v>
      </c>
      <c r="Z173" s="94">
        <v>53.46103613408794</v>
      </c>
      <c r="AA173" s="94">
        <v>23.20417936438833</v>
      </c>
      <c r="AB173" s="143">
        <v>15</v>
      </c>
      <c r="AC173" s="93">
        <v>374</v>
      </c>
      <c r="AD173" s="141">
        <v>16.28210709621245</v>
      </c>
      <c r="AE173" s="99">
        <v>13</v>
      </c>
    </row>
    <row r="174" spans="2:31" s="54" customFormat="1" ht="18">
      <c r="B174" s="62"/>
      <c r="C174" s="88"/>
      <c r="D174" s="89"/>
      <c r="E174" s="90" t="s">
        <v>97</v>
      </c>
      <c r="F174" s="89"/>
      <c r="G174" s="91"/>
      <c r="H174" s="92">
        <v>2646</v>
      </c>
      <c r="I174" s="92">
        <v>1355</v>
      </c>
      <c r="J174" s="92">
        <v>1354</v>
      </c>
      <c r="K174" s="92">
        <v>734</v>
      </c>
      <c r="L174" s="92">
        <v>29</v>
      </c>
      <c r="M174" s="92">
        <v>18</v>
      </c>
      <c r="N174" s="92">
        <v>1</v>
      </c>
      <c r="O174" s="92">
        <v>400</v>
      </c>
      <c r="P174" s="92">
        <v>3</v>
      </c>
      <c r="Q174" s="92">
        <v>0</v>
      </c>
      <c r="R174" s="92">
        <v>106</v>
      </c>
      <c r="S174" s="92">
        <v>0</v>
      </c>
      <c r="T174" s="92">
        <v>0</v>
      </c>
      <c r="U174" s="92">
        <v>0</v>
      </c>
      <c r="V174" s="92">
        <v>0</v>
      </c>
      <c r="W174" s="93">
        <v>1</v>
      </c>
      <c r="X174" s="94">
        <v>51.209372637944064</v>
      </c>
      <c r="Y174" s="143">
        <v>41</v>
      </c>
      <c r="Z174" s="94">
        <v>51.171579743008316</v>
      </c>
      <c r="AA174" s="94">
        <v>27.739984882842027</v>
      </c>
      <c r="AB174" s="143">
        <v>4</v>
      </c>
      <c r="AC174" s="93">
        <v>402</v>
      </c>
      <c r="AD174" s="141">
        <v>15.192743764172336</v>
      </c>
      <c r="AE174" s="99">
        <v>20</v>
      </c>
    </row>
    <row r="175" spans="2:31" s="54" customFormat="1" ht="18">
      <c r="B175" s="62"/>
      <c r="C175" s="88"/>
      <c r="D175" s="89"/>
      <c r="E175" s="90" t="s">
        <v>98</v>
      </c>
      <c r="F175" s="89"/>
      <c r="G175" s="91"/>
      <c r="H175" s="92">
        <v>7927</v>
      </c>
      <c r="I175" s="92">
        <v>4641</v>
      </c>
      <c r="J175" s="92">
        <v>4637</v>
      </c>
      <c r="K175" s="92">
        <v>1866</v>
      </c>
      <c r="L175" s="92">
        <v>129</v>
      </c>
      <c r="M175" s="92">
        <v>9</v>
      </c>
      <c r="N175" s="92">
        <v>20</v>
      </c>
      <c r="O175" s="92">
        <v>934</v>
      </c>
      <c r="P175" s="92">
        <v>42</v>
      </c>
      <c r="Q175" s="92">
        <v>27</v>
      </c>
      <c r="R175" s="92">
        <v>259</v>
      </c>
      <c r="S175" s="92">
        <v>0</v>
      </c>
      <c r="T175" s="92">
        <v>0</v>
      </c>
      <c r="U175" s="92">
        <v>0</v>
      </c>
      <c r="V175" s="92">
        <v>0</v>
      </c>
      <c r="W175" s="93">
        <v>38</v>
      </c>
      <c r="X175" s="94">
        <v>58.54673899331399</v>
      </c>
      <c r="Y175" s="143">
        <v>22</v>
      </c>
      <c r="Z175" s="94">
        <v>58.496278541692945</v>
      </c>
      <c r="AA175" s="94">
        <v>23.539800681216096</v>
      </c>
      <c r="AB175" s="143">
        <v>13</v>
      </c>
      <c r="AC175" s="93">
        <v>992</v>
      </c>
      <c r="AD175" s="141">
        <v>12.514192002018419</v>
      </c>
      <c r="AE175" s="99">
        <v>30</v>
      </c>
    </row>
    <row r="176" spans="2:31" s="54" customFormat="1" ht="18">
      <c r="B176" s="62"/>
      <c r="C176" s="88"/>
      <c r="D176" s="89"/>
      <c r="E176" s="90" t="s">
        <v>99</v>
      </c>
      <c r="F176" s="89"/>
      <c r="G176" s="91"/>
      <c r="H176" s="92">
        <v>11093</v>
      </c>
      <c r="I176" s="92">
        <v>7218</v>
      </c>
      <c r="J176" s="92">
        <v>7212</v>
      </c>
      <c r="K176" s="92">
        <v>1819</v>
      </c>
      <c r="L176" s="92">
        <v>735</v>
      </c>
      <c r="M176" s="92">
        <v>14</v>
      </c>
      <c r="N176" s="92">
        <v>79</v>
      </c>
      <c r="O176" s="92">
        <v>845</v>
      </c>
      <c r="P176" s="92">
        <v>34</v>
      </c>
      <c r="Q176" s="92">
        <v>25</v>
      </c>
      <c r="R176" s="92">
        <v>324</v>
      </c>
      <c r="S176" s="92">
        <v>0</v>
      </c>
      <c r="T176" s="92">
        <v>1</v>
      </c>
      <c r="U176" s="92">
        <v>0</v>
      </c>
      <c r="V176" s="92">
        <v>1</v>
      </c>
      <c r="W176" s="93">
        <v>9</v>
      </c>
      <c r="X176" s="94">
        <v>65.0680609393311</v>
      </c>
      <c r="Y176" s="143">
        <v>6</v>
      </c>
      <c r="Z176" s="94">
        <v>65.01397277562427</v>
      </c>
      <c r="AA176" s="94">
        <v>16.397728297124313</v>
      </c>
      <c r="AB176" s="143">
        <v>43</v>
      </c>
      <c r="AC176" s="93">
        <v>934</v>
      </c>
      <c r="AD176" s="141">
        <v>8.419724150365095</v>
      </c>
      <c r="AE176" s="99">
        <v>39</v>
      </c>
    </row>
    <row r="177" spans="2:31" s="54" customFormat="1" ht="18">
      <c r="B177" s="62"/>
      <c r="C177" s="88"/>
      <c r="D177" s="89"/>
      <c r="E177" s="90" t="s">
        <v>100</v>
      </c>
      <c r="F177" s="89"/>
      <c r="G177" s="91"/>
      <c r="H177" s="92">
        <v>5067</v>
      </c>
      <c r="I177" s="92">
        <v>2517</v>
      </c>
      <c r="J177" s="92">
        <v>2512</v>
      </c>
      <c r="K177" s="92">
        <v>1072</v>
      </c>
      <c r="L177" s="92">
        <v>292</v>
      </c>
      <c r="M177" s="92">
        <v>9</v>
      </c>
      <c r="N177" s="92">
        <v>4</v>
      </c>
      <c r="O177" s="92">
        <v>1007</v>
      </c>
      <c r="P177" s="92">
        <v>7</v>
      </c>
      <c r="Q177" s="92">
        <v>4</v>
      </c>
      <c r="R177" s="92">
        <v>155</v>
      </c>
      <c r="S177" s="92">
        <v>0</v>
      </c>
      <c r="T177" s="92">
        <v>6</v>
      </c>
      <c r="U177" s="92">
        <v>3</v>
      </c>
      <c r="V177" s="92">
        <v>3</v>
      </c>
      <c r="W177" s="93">
        <v>5</v>
      </c>
      <c r="X177" s="94">
        <v>49.67436352871522</v>
      </c>
      <c r="Y177" s="143">
        <v>45</v>
      </c>
      <c r="Z177" s="94">
        <v>49.57568581014407</v>
      </c>
      <c r="AA177" s="94">
        <v>21.156502861653838</v>
      </c>
      <c r="AB177" s="143">
        <v>24</v>
      </c>
      <c r="AC177" s="93">
        <v>1022</v>
      </c>
      <c r="AD177" s="141">
        <v>20.169725675942374</v>
      </c>
      <c r="AE177" s="99">
        <v>5</v>
      </c>
    </row>
    <row r="178" spans="2:31" s="54" customFormat="1" ht="18">
      <c r="B178" s="62"/>
      <c r="C178" s="88"/>
      <c r="D178" s="89"/>
      <c r="E178" s="90" t="s">
        <v>101</v>
      </c>
      <c r="F178" s="89"/>
      <c r="G178" s="91"/>
      <c r="H178" s="92">
        <v>2855</v>
      </c>
      <c r="I178" s="92">
        <v>1771</v>
      </c>
      <c r="J178" s="92">
        <v>1769</v>
      </c>
      <c r="K178" s="92">
        <v>583</v>
      </c>
      <c r="L178" s="92">
        <v>52</v>
      </c>
      <c r="M178" s="92">
        <v>13</v>
      </c>
      <c r="N178" s="92">
        <v>2</v>
      </c>
      <c r="O178" s="92">
        <v>358</v>
      </c>
      <c r="P178" s="92">
        <v>8</v>
      </c>
      <c r="Q178" s="92">
        <v>7</v>
      </c>
      <c r="R178" s="92">
        <v>61</v>
      </c>
      <c r="S178" s="92">
        <v>0</v>
      </c>
      <c r="T178" s="92">
        <v>0</v>
      </c>
      <c r="U178" s="92">
        <v>0</v>
      </c>
      <c r="V178" s="92">
        <v>0</v>
      </c>
      <c r="W178" s="93">
        <v>3</v>
      </c>
      <c r="X178" s="94">
        <v>62.03152364273205</v>
      </c>
      <c r="Y178" s="143">
        <v>11</v>
      </c>
      <c r="Z178" s="94">
        <v>61.9614711033275</v>
      </c>
      <c r="AA178" s="94">
        <v>20.42031523642732</v>
      </c>
      <c r="AB178" s="143">
        <v>31</v>
      </c>
      <c r="AC178" s="93">
        <v>363</v>
      </c>
      <c r="AD178" s="141">
        <v>12.714535901926444</v>
      </c>
      <c r="AE178" s="99">
        <v>29</v>
      </c>
    </row>
    <row r="179" spans="2:31" s="54" customFormat="1" ht="18">
      <c r="B179" s="62"/>
      <c r="C179" s="88"/>
      <c r="D179" s="89"/>
      <c r="E179" s="90" t="s">
        <v>102</v>
      </c>
      <c r="F179" s="89"/>
      <c r="G179" s="91"/>
      <c r="H179" s="92">
        <v>3997</v>
      </c>
      <c r="I179" s="92">
        <v>2402</v>
      </c>
      <c r="J179" s="92">
        <v>2400</v>
      </c>
      <c r="K179" s="92">
        <v>867</v>
      </c>
      <c r="L179" s="92">
        <v>133</v>
      </c>
      <c r="M179" s="92">
        <v>7</v>
      </c>
      <c r="N179" s="92">
        <v>14</v>
      </c>
      <c r="O179" s="92">
        <v>395</v>
      </c>
      <c r="P179" s="92">
        <v>20</v>
      </c>
      <c r="Q179" s="92">
        <v>10</v>
      </c>
      <c r="R179" s="92">
        <v>149</v>
      </c>
      <c r="S179" s="92">
        <v>0</v>
      </c>
      <c r="T179" s="92">
        <v>0</v>
      </c>
      <c r="U179" s="92">
        <v>0</v>
      </c>
      <c r="V179" s="92">
        <v>0</v>
      </c>
      <c r="W179" s="93">
        <v>20</v>
      </c>
      <c r="X179" s="94">
        <v>60.09507130347761</v>
      </c>
      <c r="Y179" s="143">
        <v>18</v>
      </c>
      <c r="Z179" s="94">
        <v>60.0450337753315</v>
      </c>
      <c r="AA179" s="94">
        <v>21.691268451338505</v>
      </c>
      <c r="AB179" s="143">
        <v>22</v>
      </c>
      <c r="AC179" s="93">
        <v>429</v>
      </c>
      <c r="AD179" s="141">
        <v>10.733049787340505</v>
      </c>
      <c r="AE179" s="99">
        <v>35</v>
      </c>
    </row>
    <row r="180" spans="2:31" s="54" customFormat="1" ht="18">
      <c r="B180" s="62"/>
      <c r="C180" s="88"/>
      <c r="D180" s="89"/>
      <c r="E180" s="90" t="s">
        <v>103</v>
      </c>
      <c r="F180" s="89"/>
      <c r="G180" s="91"/>
      <c r="H180" s="92">
        <v>5057</v>
      </c>
      <c r="I180" s="92">
        <v>2967</v>
      </c>
      <c r="J180" s="92">
        <v>2963</v>
      </c>
      <c r="K180" s="92">
        <v>1167</v>
      </c>
      <c r="L180" s="92">
        <v>124</v>
      </c>
      <c r="M180" s="92">
        <v>17</v>
      </c>
      <c r="N180" s="92">
        <v>9</v>
      </c>
      <c r="O180" s="92">
        <v>671</v>
      </c>
      <c r="P180" s="92">
        <v>5</v>
      </c>
      <c r="Q180" s="92">
        <v>3</v>
      </c>
      <c r="R180" s="92">
        <v>93</v>
      </c>
      <c r="S180" s="92">
        <v>1</v>
      </c>
      <c r="T180" s="92">
        <v>3</v>
      </c>
      <c r="U180" s="92">
        <v>1</v>
      </c>
      <c r="V180" s="92">
        <v>2</v>
      </c>
      <c r="W180" s="93">
        <v>4</v>
      </c>
      <c r="X180" s="94">
        <v>58.67114890251137</v>
      </c>
      <c r="Y180" s="143">
        <v>21</v>
      </c>
      <c r="Z180" s="94">
        <v>58.59205062289895</v>
      </c>
      <c r="AA180" s="94">
        <v>23.076923076923077</v>
      </c>
      <c r="AB180" s="143">
        <v>16</v>
      </c>
      <c r="AC180" s="93">
        <v>687</v>
      </c>
      <c r="AD180" s="141">
        <v>13.585129523432865</v>
      </c>
      <c r="AE180" s="99">
        <v>24</v>
      </c>
    </row>
    <row r="181" spans="2:31" s="54" customFormat="1" ht="18">
      <c r="B181" s="62"/>
      <c r="C181" s="88"/>
      <c r="D181" s="89"/>
      <c r="E181" s="90" t="s">
        <v>104</v>
      </c>
      <c r="F181" s="89"/>
      <c r="G181" s="91"/>
      <c r="H181" s="92">
        <v>2736</v>
      </c>
      <c r="I181" s="92">
        <v>1640</v>
      </c>
      <c r="J181" s="92">
        <v>1638</v>
      </c>
      <c r="K181" s="92">
        <v>464</v>
      </c>
      <c r="L181" s="92">
        <v>286</v>
      </c>
      <c r="M181" s="92">
        <v>2</v>
      </c>
      <c r="N181" s="92">
        <v>8</v>
      </c>
      <c r="O181" s="92">
        <v>241</v>
      </c>
      <c r="P181" s="92">
        <v>14</v>
      </c>
      <c r="Q181" s="92">
        <v>8</v>
      </c>
      <c r="R181" s="92">
        <v>73</v>
      </c>
      <c r="S181" s="92">
        <v>0</v>
      </c>
      <c r="T181" s="92">
        <v>1</v>
      </c>
      <c r="U181" s="92">
        <v>0</v>
      </c>
      <c r="V181" s="92">
        <v>1</v>
      </c>
      <c r="W181" s="93">
        <v>9</v>
      </c>
      <c r="X181" s="94">
        <v>59.941520467836256</v>
      </c>
      <c r="Y181" s="143">
        <v>19</v>
      </c>
      <c r="Z181" s="94">
        <v>59.86842105263158</v>
      </c>
      <c r="AA181" s="94">
        <v>16.95906432748538</v>
      </c>
      <c r="AB181" s="143">
        <v>41</v>
      </c>
      <c r="AC181" s="93">
        <v>259</v>
      </c>
      <c r="AD181" s="141">
        <v>9.466374269005849</v>
      </c>
      <c r="AE181" s="99">
        <v>37</v>
      </c>
    </row>
    <row r="182" spans="2:31" s="54" customFormat="1" ht="18">
      <c r="B182" s="62"/>
      <c r="C182" s="88"/>
      <c r="D182" s="89"/>
      <c r="E182" s="90" t="s">
        <v>105</v>
      </c>
      <c r="F182" s="89"/>
      <c r="G182" s="91"/>
      <c r="H182" s="92">
        <v>19867</v>
      </c>
      <c r="I182" s="92">
        <v>12015</v>
      </c>
      <c r="J182" s="92">
        <v>12006</v>
      </c>
      <c r="K182" s="92">
        <v>4058</v>
      </c>
      <c r="L182" s="92">
        <v>729</v>
      </c>
      <c r="M182" s="92">
        <v>32</v>
      </c>
      <c r="N182" s="92">
        <v>31</v>
      </c>
      <c r="O182" s="92">
        <v>2097</v>
      </c>
      <c r="P182" s="92">
        <v>46</v>
      </c>
      <c r="Q182" s="92">
        <v>78</v>
      </c>
      <c r="R182" s="92">
        <v>781</v>
      </c>
      <c r="S182" s="92">
        <v>0</v>
      </c>
      <c r="T182" s="92">
        <v>2</v>
      </c>
      <c r="U182" s="92">
        <v>0</v>
      </c>
      <c r="V182" s="92">
        <v>2</v>
      </c>
      <c r="W182" s="93">
        <v>34</v>
      </c>
      <c r="X182" s="94">
        <v>60.47717320179191</v>
      </c>
      <c r="Y182" s="143">
        <v>15</v>
      </c>
      <c r="Z182" s="94">
        <v>60.43187194845724</v>
      </c>
      <c r="AA182" s="94">
        <v>20.425831781345952</v>
      </c>
      <c r="AB182" s="143">
        <v>31</v>
      </c>
      <c r="AC182" s="93">
        <v>2164</v>
      </c>
      <c r="AD182" s="141">
        <v>10.89243469069311</v>
      </c>
      <c r="AE182" s="99">
        <v>34</v>
      </c>
    </row>
    <row r="183" spans="2:31" s="54" customFormat="1" ht="18">
      <c r="B183" s="62"/>
      <c r="C183" s="88"/>
      <c r="D183" s="89"/>
      <c r="E183" s="90" t="s">
        <v>106</v>
      </c>
      <c r="F183" s="89"/>
      <c r="G183" s="91"/>
      <c r="H183" s="92">
        <v>3556</v>
      </c>
      <c r="I183" s="92">
        <v>1833</v>
      </c>
      <c r="J183" s="92">
        <v>1832</v>
      </c>
      <c r="K183" s="92">
        <v>750</v>
      </c>
      <c r="L183" s="92">
        <v>164</v>
      </c>
      <c r="M183" s="92">
        <v>11</v>
      </c>
      <c r="N183" s="92">
        <v>2</v>
      </c>
      <c r="O183" s="92">
        <v>718</v>
      </c>
      <c r="P183" s="92">
        <v>1</v>
      </c>
      <c r="Q183" s="92">
        <v>5</v>
      </c>
      <c r="R183" s="92">
        <v>72</v>
      </c>
      <c r="S183" s="92">
        <v>0</v>
      </c>
      <c r="T183" s="92">
        <v>44</v>
      </c>
      <c r="U183" s="92">
        <v>28</v>
      </c>
      <c r="V183" s="92">
        <v>16</v>
      </c>
      <c r="W183" s="93">
        <v>0</v>
      </c>
      <c r="X183" s="94">
        <v>51.5466816647919</v>
      </c>
      <c r="Y183" s="143">
        <v>39</v>
      </c>
      <c r="Z183" s="94">
        <v>51.518560179977506</v>
      </c>
      <c r="AA183" s="94">
        <v>21.09111361079865</v>
      </c>
      <c r="AB183" s="143">
        <v>25</v>
      </c>
      <c r="AC183" s="93">
        <v>764</v>
      </c>
      <c r="AD183" s="141">
        <v>21.484814398200225</v>
      </c>
      <c r="AE183" s="99">
        <v>1</v>
      </c>
    </row>
    <row r="184" spans="2:31" s="54" customFormat="1" ht="18">
      <c r="B184" s="62"/>
      <c r="C184" s="88"/>
      <c r="D184" s="89"/>
      <c r="E184" s="90" t="s">
        <v>107</v>
      </c>
      <c r="F184" s="89"/>
      <c r="G184" s="91"/>
      <c r="H184" s="92">
        <v>5576</v>
      </c>
      <c r="I184" s="92">
        <v>2997</v>
      </c>
      <c r="J184" s="92">
        <v>2994</v>
      </c>
      <c r="K184" s="92">
        <v>1120</v>
      </c>
      <c r="L184" s="92">
        <v>241</v>
      </c>
      <c r="M184" s="92">
        <v>32</v>
      </c>
      <c r="N184" s="92">
        <v>136</v>
      </c>
      <c r="O184" s="92">
        <v>912</v>
      </c>
      <c r="P184" s="92">
        <v>7</v>
      </c>
      <c r="Q184" s="92">
        <v>10</v>
      </c>
      <c r="R184" s="92">
        <v>121</v>
      </c>
      <c r="S184" s="92">
        <v>0</v>
      </c>
      <c r="T184" s="92">
        <v>3</v>
      </c>
      <c r="U184" s="92">
        <v>1</v>
      </c>
      <c r="V184" s="92">
        <v>2</v>
      </c>
      <c r="W184" s="93">
        <v>5</v>
      </c>
      <c r="X184" s="94">
        <v>53.74820659971306</v>
      </c>
      <c r="Y184" s="143">
        <v>33</v>
      </c>
      <c r="Z184" s="94">
        <v>53.694404591104735</v>
      </c>
      <c r="AA184" s="94">
        <v>20.086083213773314</v>
      </c>
      <c r="AB184" s="143">
        <v>34</v>
      </c>
      <c r="AC184" s="93">
        <v>1056</v>
      </c>
      <c r="AD184" s="141">
        <v>18.938307030129124</v>
      </c>
      <c r="AE184" s="99">
        <v>8</v>
      </c>
    </row>
    <row r="185" spans="2:31" s="54" customFormat="1" ht="18">
      <c r="B185" s="62"/>
      <c r="C185" s="88"/>
      <c r="D185" s="89"/>
      <c r="E185" s="90" t="s">
        <v>108</v>
      </c>
      <c r="F185" s="89"/>
      <c r="G185" s="91"/>
      <c r="H185" s="92">
        <v>6990</v>
      </c>
      <c r="I185" s="92">
        <v>3671</v>
      </c>
      <c r="J185" s="92">
        <v>3669</v>
      </c>
      <c r="K185" s="92">
        <v>1544</v>
      </c>
      <c r="L185" s="92">
        <v>339</v>
      </c>
      <c r="M185" s="92">
        <v>8</v>
      </c>
      <c r="N185" s="92">
        <v>54</v>
      </c>
      <c r="O185" s="92">
        <v>1144</v>
      </c>
      <c r="P185" s="92">
        <v>15</v>
      </c>
      <c r="Q185" s="92">
        <v>16</v>
      </c>
      <c r="R185" s="92">
        <v>199</v>
      </c>
      <c r="S185" s="92">
        <v>0</v>
      </c>
      <c r="T185" s="92">
        <v>8</v>
      </c>
      <c r="U185" s="92">
        <v>1</v>
      </c>
      <c r="V185" s="92">
        <v>7</v>
      </c>
      <c r="W185" s="93">
        <v>9</v>
      </c>
      <c r="X185" s="94">
        <v>52.51788268955651</v>
      </c>
      <c r="Y185" s="143">
        <v>36</v>
      </c>
      <c r="Z185" s="94">
        <v>52.48927038626609</v>
      </c>
      <c r="AA185" s="94">
        <v>22.088698140200286</v>
      </c>
      <c r="AB185" s="143">
        <v>20</v>
      </c>
      <c r="AC185" s="93">
        <v>1215</v>
      </c>
      <c r="AD185" s="141">
        <v>17.38197424892704</v>
      </c>
      <c r="AE185" s="99">
        <v>11</v>
      </c>
    </row>
    <row r="186" spans="2:31" s="54" customFormat="1" ht="18">
      <c r="B186" s="62"/>
      <c r="C186" s="88"/>
      <c r="D186" s="89"/>
      <c r="E186" s="90" t="s">
        <v>109</v>
      </c>
      <c r="F186" s="89"/>
      <c r="G186" s="91"/>
      <c r="H186" s="92">
        <v>4591</v>
      </c>
      <c r="I186" s="92">
        <v>2536</v>
      </c>
      <c r="J186" s="92">
        <v>2534</v>
      </c>
      <c r="K186" s="92">
        <v>1105</v>
      </c>
      <c r="L186" s="92">
        <v>87</v>
      </c>
      <c r="M186" s="92">
        <v>6</v>
      </c>
      <c r="N186" s="92">
        <v>2</v>
      </c>
      <c r="O186" s="92">
        <v>728</v>
      </c>
      <c r="P186" s="92">
        <v>7</v>
      </c>
      <c r="Q186" s="92">
        <v>4</v>
      </c>
      <c r="R186" s="92">
        <v>116</v>
      </c>
      <c r="S186" s="92">
        <v>0</v>
      </c>
      <c r="T186" s="92">
        <v>9</v>
      </c>
      <c r="U186" s="92">
        <v>9</v>
      </c>
      <c r="V186" s="92">
        <v>0</v>
      </c>
      <c r="W186" s="93">
        <v>2</v>
      </c>
      <c r="X186" s="94">
        <v>55.23851012851231</v>
      </c>
      <c r="Y186" s="143">
        <v>30</v>
      </c>
      <c r="Z186" s="94">
        <v>55.194946634720104</v>
      </c>
      <c r="AA186" s="94">
        <v>24.06883032019168</v>
      </c>
      <c r="AB186" s="143">
        <v>9</v>
      </c>
      <c r="AC186" s="93">
        <v>741</v>
      </c>
      <c r="AD186" s="141">
        <v>16.140274450010892</v>
      </c>
      <c r="AE186" s="99">
        <v>15</v>
      </c>
    </row>
    <row r="187" spans="2:31" s="54" customFormat="1" ht="18">
      <c r="B187" s="62"/>
      <c r="C187" s="88"/>
      <c r="D187" s="89"/>
      <c r="E187" s="90" t="s">
        <v>110</v>
      </c>
      <c r="F187" s="89"/>
      <c r="G187" s="91"/>
      <c r="H187" s="92">
        <v>4546</v>
      </c>
      <c r="I187" s="92">
        <v>2307</v>
      </c>
      <c r="J187" s="92">
        <v>2301</v>
      </c>
      <c r="K187" s="92">
        <v>933</v>
      </c>
      <c r="L187" s="92">
        <v>224</v>
      </c>
      <c r="M187" s="92">
        <v>26</v>
      </c>
      <c r="N187" s="92">
        <v>57</v>
      </c>
      <c r="O187" s="92">
        <v>832</v>
      </c>
      <c r="P187" s="92">
        <v>2</v>
      </c>
      <c r="Q187" s="92">
        <v>0</v>
      </c>
      <c r="R187" s="92">
        <v>165</v>
      </c>
      <c r="S187" s="92">
        <v>0</v>
      </c>
      <c r="T187" s="92">
        <v>0</v>
      </c>
      <c r="U187" s="92">
        <v>0</v>
      </c>
      <c r="V187" s="92">
        <v>0</v>
      </c>
      <c r="W187" s="93">
        <v>2</v>
      </c>
      <c r="X187" s="94">
        <v>50.747910250769905</v>
      </c>
      <c r="Y187" s="143">
        <v>43</v>
      </c>
      <c r="Z187" s="94">
        <v>50.61592608886934</v>
      </c>
      <c r="AA187" s="94">
        <v>20.523537175538934</v>
      </c>
      <c r="AB187" s="143">
        <v>29</v>
      </c>
      <c r="AC187" s="93">
        <v>891</v>
      </c>
      <c r="AD187" s="141">
        <v>19.599648042234932</v>
      </c>
      <c r="AE187" s="99">
        <v>7</v>
      </c>
    </row>
    <row r="188" spans="2:31" s="54" customFormat="1" ht="18">
      <c r="B188" s="62"/>
      <c r="C188" s="88"/>
      <c r="D188" s="89"/>
      <c r="E188" s="90" t="s">
        <v>111</v>
      </c>
      <c r="F188" s="89"/>
      <c r="G188" s="91"/>
      <c r="H188" s="92">
        <v>6740</v>
      </c>
      <c r="I188" s="92">
        <v>3560</v>
      </c>
      <c r="J188" s="92">
        <v>3556</v>
      </c>
      <c r="K188" s="92">
        <v>1725</v>
      </c>
      <c r="L188" s="92">
        <v>127</v>
      </c>
      <c r="M188" s="92">
        <v>18</v>
      </c>
      <c r="N188" s="92">
        <v>8</v>
      </c>
      <c r="O188" s="92">
        <v>1096</v>
      </c>
      <c r="P188" s="92">
        <v>31</v>
      </c>
      <c r="Q188" s="92">
        <v>5</v>
      </c>
      <c r="R188" s="92">
        <v>169</v>
      </c>
      <c r="S188" s="92">
        <v>1</v>
      </c>
      <c r="T188" s="92">
        <v>1</v>
      </c>
      <c r="U188" s="92">
        <v>1</v>
      </c>
      <c r="V188" s="92">
        <v>0</v>
      </c>
      <c r="W188" s="93">
        <v>27</v>
      </c>
      <c r="X188" s="94">
        <v>52.81899109792285</v>
      </c>
      <c r="Y188" s="143">
        <v>35</v>
      </c>
      <c r="Z188" s="94">
        <v>52.759643916913944</v>
      </c>
      <c r="AA188" s="94">
        <v>25.59347181008902</v>
      </c>
      <c r="AB188" s="143">
        <v>6</v>
      </c>
      <c r="AC188" s="93">
        <v>1132</v>
      </c>
      <c r="AD188" s="141">
        <v>16.795252225519288</v>
      </c>
      <c r="AE188" s="99">
        <v>12</v>
      </c>
    </row>
    <row r="189" spans="2:31" s="54" customFormat="1" ht="18">
      <c r="B189" s="62"/>
      <c r="C189" s="88"/>
      <c r="D189" s="89"/>
      <c r="E189" s="90" t="s">
        <v>112</v>
      </c>
      <c r="F189" s="89"/>
      <c r="G189" s="91"/>
      <c r="H189" s="92">
        <v>6919</v>
      </c>
      <c r="I189" s="92">
        <v>3323</v>
      </c>
      <c r="J189" s="92">
        <v>3318</v>
      </c>
      <c r="K189" s="92">
        <v>2066</v>
      </c>
      <c r="L189" s="92">
        <v>212</v>
      </c>
      <c r="M189" s="92">
        <v>40</v>
      </c>
      <c r="N189" s="92">
        <v>37</v>
      </c>
      <c r="O189" s="92">
        <v>453</v>
      </c>
      <c r="P189" s="92">
        <v>97</v>
      </c>
      <c r="Q189" s="92">
        <v>0</v>
      </c>
      <c r="R189" s="92">
        <v>691</v>
      </c>
      <c r="S189" s="92">
        <v>0</v>
      </c>
      <c r="T189" s="92">
        <v>2</v>
      </c>
      <c r="U189" s="92">
        <v>2</v>
      </c>
      <c r="V189" s="92">
        <v>0</v>
      </c>
      <c r="W189" s="93">
        <v>69</v>
      </c>
      <c r="X189" s="94">
        <v>48.02717155658332</v>
      </c>
      <c r="Y189" s="143">
        <v>47</v>
      </c>
      <c r="Z189" s="94">
        <v>47.95490677843619</v>
      </c>
      <c r="AA189" s="94">
        <v>29.859806330394566</v>
      </c>
      <c r="AB189" s="143">
        <v>2</v>
      </c>
      <c r="AC189" s="93">
        <v>561</v>
      </c>
      <c r="AD189" s="141">
        <v>8.108108108108109</v>
      </c>
      <c r="AE189" s="99">
        <v>41</v>
      </c>
    </row>
    <row r="190" spans="2:31" s="54" customFormat="1" ht="18">
      <c r="B190" s="62"/>
      <c r="C190" s="113"/>
      <c r="D190" s="114"/>
      <c r="E190" s="114"/>
      <c r="F190" s="114"/>
      <c r="G190" s="115"/>
      <c r="H190" s="116"/>
      <c r="I190" s="116"/>
      <c r="J190" s="116"/>
      <c r="K190" s="116"/>
      <c r="L190" s="116"/>
      <c r="M190" s="116"/>
      <c r="N190" s="116"/>
      <c r="O190" s="116"/>
      <c r="P190" s="116"/>
      <c r="Q190" s="116"/>
      <c r="R190" s="116"/>
      <c r="S190" s="116"/>
      <c r="T190" s="116"/>
      <c r="U190" s="116"/>
      <c r="V190" s="117"/>
      <c r="W190" s="116"/>
      <c r="X190" s="116"/>
      <c r="Y190" s="116"/>
      <c r="Z190" s="116"/>
      <c r="AA190" s="116"/>
      <c r="AB190" s="116"/>
      <c r="AC190" s="116"/>
      <c r="AD190" s="116"/>
      <c r="AE190" s="120"/>
    </row>
    <row r="191" spans="22:29" s="54" customFormat="1" ht="18">
      <c r="V191" s="127"/>
      <c r="Y191" s="128"/>
      <c r="AC191" s="129"/>
    </row>
    <row r="192" spans="22:29" s="54" customFormat="1" ht="18">
      <c r="V192" s="127"/>
      <c r="Y192" s="128"/>
      <c r="AC192" s="129"/>
    </row>
    <row r="193" spans="22:29" s="54" customFormat="1" ht="18">
      <c r="V193" s="127"/>
      <c r="Y193" s="128"/>
      <c r="AC193" s="129"/>
    </row>
    <row r="194" spans="22:29" s="54" customFormat="1" ht="18">
      <c r="V194" s="127"/>
      <c r="Y194" s="128"/>
      <c r="AC194" s="129"/>
    </row>
    <row r="195" spans="22:29" s="54" customFormat="1" ht="18">
      <c r="V195" s="127"/>
      <c r="Y195" s="128"/>
      <c r="AC195" s="129"/>
    </row>
    <row r="196" spans="22:29" s="54" customFormat="1" ht="18">
      <c r="V196" s="127"/>
      <c r="Y196" s="128"/>
      <c r="AC196" s="129"/>
    </row>
    <row r="197" spans="22:29" s="54" customFormat="1" ht="18">
      <c r="V197" s="127"/>
      <c r="Y197" s="128"/>
      <c r="AC197" s="129"/>
    </row>
    <row r="198" spans="22:29" s="54" customFormat="1" ht="18">
      <c r="V198" s="127"/>
      <c r="Y198" s="128"/>
      <c r="AC198" s="129"/>
    </row>
    <row r="199" spans="22:29" s="54" customFormat="1" ht="18">
      <c r="V199" s="127"/>
      <c r="Y199" s="128"/>
      <c r="AC199" s="129"/>
    </row>
    <row r="200" spans="22:29" s="54" customFormat="1" ht="18">
      <c r="V200" s="127"/>
      <c r="Y200" s="128"/>
      <c r="AC200" s="129"/>
    </row>
    <row r="201" spans="22:29" s="54" customFormat="1" ht="18">
      <c r="V201" s="127"/>
      <c r="Y201" s="128"/>
      <c r="AC201" s="129"/>
    </row>
    <row r="202" spans="22:29" s="54" customFormat="1" ht="18">
      <c r="V202" s="127"/>
      <c r="Y202" s="128"/>
      <c r="AC202" s="129"/>
    </row>
    <row r="203" spans="22:29" s="54" customFormat="1" ht="18">
      <c r="V203" s="127"/>
      <c r="Y203" s="128"/>
      <c r="AC203" s="129"/>
    </row>
    <row r="204" spans="22:29" s="54" customFormat="1" ht="18">
      <c r="V204" s="127"/>
      <c r="Y204" s="128"/>
      <c r="AC204" s="129"/>
    </row>
    <row r="205" spans="22:29" s="54" customFormat="1" ht="18">
      <c r="V205" s="127"/>
      <c r="Y205" s="128"/>
      <c r="AC205" s="129"/>
    </row>
    <row r="206" spans="22:29" s="54" customFormat="1" ht="18">
      <c r="V206" s="127"/>
      <c r="Y206" s="128"/>
      <c r="AC206" s="129"/>
    </row>
    <row r="207" spans="22:29" s="54" customFormat="1" ht="18">
      <c r="V207" s="127"/>
      <c r="Y207" s="128"/>
      <c r="AC207" s="129"/>
    </row>
    <row r="208" spans="22:29" s="54" customFormat="1" ht="18">
      <c r="V208" s="127"/>
      <c r="Y208" s="128"/>
      <c r="AC208" s="129"/>
    </row>
    <row r="209" spans="22:29" s="54" customFormat="1" ht="18">
      <c r="V209" s="127"/>
      <c r="Y209" s="128"/>
      <c r="AC209" s="129"/>
    </row>
    <row r="210" spans="22:29" s="54" customFormat="1" ht="18">
      <c r="V210" s="127"/>
      <c r="Y210" s="128"/>
      <c r="AC210" s="129"/>
    </row>
    <row r="211" spans="22:29" s="54" customFormat="1" ht="18">
      <c r="V211" s="127"/>
      <c r="Y211" s="128"/>
      <c r="AC211" s="129"/>
    </row>
    <row r="212" spans="22:29" s="54" customFormat="1" ht="18">
      <c r="V212" s="127"/>
      <c r="Y212" s="128"/>
      <c r="AC212" s="129"/>
    </row>
    <row r="213" spans="22:29" s="54" customFormat="1" ht="18">
      <c r="V213" s="127"/>
      <c r="Y213" s="128"/>
      <c r="AC213" s="129"/>
    </row>
    <row r="214" spans="22:29" s="54" customFormat="1" ht="18">
      <c r="V214" s="127"/>
      <c r="Y214" s="128"/>
      <c r="AC214" s="129"/>
    </row>
    <row r="215" spans="22:29" s="54" customFormat="1" ht="18">
      <c r="V215" s="127"/>
      <c r="Y215" s="128"/>
      <c r="AC215" s="129"/>
    </row>
    <row r="216" spans="22:29" s="54" customFormat="1" ht="18">
      <c r="V216" s="127"/>
      <c r="Y216" s="128"/>
      <c r="AC216" s="129"/>
    </row>
    <row r="217" spans="22:29" s="54" customFormat="1" ht="18">
      <c r="V217" s="127"/>
      <c r="Y217" s="128"/>
      <c r="AC217" s="129"/>
    </row>
    <row r="218" spans="22:29" s="54" customFormat="1" ht="18">
      <c r="V218" s="127"/>
      <c r="Y218" s="128"/>
      <c r="AC218" s="129"/>
    </row>
    <row r="219" spans="22:29" s="54" customFormat="1" ht="18">
      <c r="V219" s="127"/>
      <c r="Y219" s="128"/>
      <c r="AC219" s="129"/>
    </row>
    <row r="220" spans="22:29" s="54" customFormat="1" ht="18">
      <c r="V220" s="127"/>
      <c r="Y220" s="128"/>
      <c r="AC220" s="129"/>
    </row>
    <row r="221" spans="22:29" s="54" customFormat="1" ht="18">
      <c r="V221" s="127"/>
      <c r="Y221" s="128"/>
      <c r="AC221" s="129"/>
    </row>
    <row r="222" spans="22:29" s="54" customFormat="1" ht="18">
      <c r="V222" s="127"/>
      <c r="Y222" s="128"/>
      <c r="AC222" s="129"/>
    </row>
    <row r="223" spans="22:29" s="54" customFormat="1" ht="18">
      <c r="V223" s="127"/>
      <c r="Y223" s="128"/>
      <c r="AC223" s="129"/>
    </row>
    <row r="224" spans="22:29" s="54" customFormat="1" ht="18">
      <c r="V224" s="127"/>
      <c r="Y224" s="128"/>
      <c r="AC224" s="129"/>
    </row>
    <row r="225" spans="22:29" s="54" customFormat="1" ht="18">
      <c r="V225" s="127"/>
      <c r="Y225" s="128"/>
      <c r="AC225" s="129"/>
    </row>
    <row r="226" spans="22:29" s="54" customFormat="1" ht="18">
      <c r="V226" s="127"/>
      <c r="Y226" s="128"/>
      <c r="AC226" s="129"/>
    </row>
    <row r="227" spans="22:29" s="54" customFormat="1" ht="18">
      <c r="V227" s="127"/>
      <c r="Y227" s="128"/>
      <c r="AC227" s="129"/>
    </row>
    <row r="228" spans="22:29" s="54" customFormat="1" ht="18">
      <c r="V228" s="127"/>
      <c r="Y228" s="128"/>
      <c r="AC228" s="129"/>
    </row>
    <row r="229" spans="22:29" s="54" customFormat="1" ht="18">
      <c r="V229" s="127"/>
      <c r="Y229" s="128"/>
      <c r="AC229" s="129"/>
    </row>
    <row r="230" spans="22:29" s="54" customFormat="1" ht="18">
      <c r="V230" s="127"/>
      <c r="Y230" s="128"/>
      <c r="AC230" s="129"/>
    </row>
    <row r="231" spans="22:29" s="54" customFormat="1" ht="18">
      <c r="V231" s="127"/>
      <c r="Y231" s="128"/>
      <c r="AC231" s="129"/>
    </row>
    <row r="232" spans="22:29" s="54" customFormat="1" ht="18">
      <c r="V232" s="127"/>
      <c r="Y232" s="128"/>
      <c r="AC232" s="129"/>
    </row>
    <row r="233" spans="22:29" s="54" customFormat="1" ht="18">
      <c r="V233" s="127"/>
      <c r="Y233" s="128"/>
      <c r="AC233" s="129"/>
    </row>
    <row r="234" spans="22:29" s="54" customFormat="1" ht="18">
      <c r="V234" s="127"/>
      <c r="Y234" s="128"/>
      <c r="AC234" s="129"/>
    </row>
    <row r="235" spans="22:29" s="54" customFormat="1" ht="18">
      <c r="V235" s="127"/>
      <c r="Y235" s="128"/>
      <c r="AC235" s="129"/>
    </row>
    <row r="236" spans="22:29" s="54" customFormat="1" ht="18">
      <c r="V236" s="127"/>
      <c r="Y236" s="128"/>
      <c r="AC236" s="129"/>
    </row>
    <row r="237" spans="22:29" s="54" customFormat="1" ht="18">
      <c r="V237" s="127"/>
      <c r="Y237" s="128"/>
      <c r="AC237" s="129"/>
    </row>
    <row r="238" spans="22:29" s="54" customFormat="1" ht="18">
      <c r="V238" s="127"/>
      <c r="Y238" s="128"/>
      <c r="AC238" s="129"/>
    </row>
    <row r="239" spans="22:29" s="54" customFormat="1" ht="18">
      <c r="V239" s="127"/>
      <c r="Y239" s="128"/>
      <c r="AC239" s="129"/>
    </row>
    <row r="240" spans="22:29" s="54" customFormat="1" ht="18">
      <c r="V240" s="127"/>
      <c r="Y240" s="128"/>
      <c r="AC240" s="129"/>
    </row>
    <row r="241" spans="22:29" s="54" customFormat="1" ht="18">
      <c r="V241" s="127"/>
      <c r="Y241" s="128"/>
      <c r="AC241" s="129"/>
    </row>
    <row r="242" spans="22:29" s="54" customFormat="1" ht="18">
      <c r="V242" s="127"/>
      <c r="Y242" s="128"/>
      <c r="AC242" s="129"/>
    </row>
    <row r="243" spans="22:29" s="54" customFormat="1" ht="18">
      <c r="V243" s="127"/>
      <c r="Y243" s="128"/>
      <c r="AC243" s="129"/>
    </row>
    <row r="244" spans="22:29" s="54" customFormat="1" ht="18">
      <c r="V244" s="127"/>
      <c r="Y244" s="128"/>
      <c r="AC244" s="129"/>
    </row>
    <row r="245" spans="22:29" s="54" customFormat="1" ht="18">
      <c r="V245" s="127"/>
      <c r="Y245" s="128"/>
      <c r="AC245" s="129"/>
    </row>
    <row r="246" spans="22:29" s="54" customFormat="1" ht="18">
      <c r="V246" s="127"/>
      <c r="Y246" s="128"/>
      <c r="AC246" s="129"/>
    </row>
    <row r="247" spans="22:29" s="54" customFormat="1" ht="18">
      <c r="V247" s="127"/>
      <c r="Y247" s="128"/>
      <c r="AC247" s="129"/>
    </row>
    <row r="248" spans="22:29" s="54" customFormat="1" ht="18">
      <c r="V248" s="127"/>
      <c r="Y248" s="128"/>
      <c r="AC248" s="129"/>
    </row>
    <row r="249" spans="22:29" s="54" customFormat="1" ht="18">
      <c r="V249" s="127"/>
      <c r="Y249" s="128"/>
      <c r="AC249" s="129"/>
    </row>
    <row r="250" spans="22:29" s="54" customFormat="1" ht="18">
      <c r="V250" s="127"/>
      <c r="Y250" s="128"/>
      <c r="AC250" s="129"/>
    </row>
    <row r="251" spans="22:29" s="54" customFormat="1" ht="18">
      <c r="V251" s="127"/>
      <c r="Y251" s="128"/>
      <c r="AC251" s="129"/>
    </row>
    <row r="252" spans="22:29" s="54" customFormat="1" ht="18">
      <c r="V252" s="127"/>
      <c r="Y252" s="128"/>
      <c r="AC252" s="129"/>
    </row>
    <row r="253" spans="22:29" s="54" customFormat="1" ht="18">
      <c r="V253" s="127"/>
      <c r="Y253" s="128"/>
      <c r="AC253" s="129"/>
    </row>
    <row r="254" spans="22:29" s="54" customFormat="1" ht="18">
      <c r="V254" s="127"/>
      <c r="Y254" s="128"/>
      <c r="AC254" s="129"/>
    </row>
    <row r="255" spans="22:29" s="54" customFormat="1" ht="18">
      <c r="V255" s="127"/>
      <c r="Y255" s="128"/>
      <c r="AC255" s="129"/>
    </row>
    <row r="256" spans="22:29" s="54" customFormat="1" ht="18">
      <c r="V256" s="127"/>
      <c r="Y256" s="128"/>
      <c r="AC256" s="129"/>
    </row>
    <row r="257" spans="22:29" s="54" customFormat="1" ht="18">
      <c r="V257" s="127"/>
      <c r="Y257" s="128"/>
      <c r="AC257" s="129"/>
    </row>
    <row r="258" spans="22:29" s="54" customFormat="1" ht="18">
      <c r="V258" s="127"/>
      <c r="Y258" s="128"/>
      <c r="AC258" s="129"/>
    </row>
    <row r="259" spans="22:29" s="54" customFormat="1" ht="18">
      <c r="V259" s="127"/>
      <c r="Y259" s="128"/>
      <c r="AC259" s="129"/>
    </row>
    <row r="260" spans="22:29" s="54" customFormat="1" ht="18">
      <c r="V260" s="127"/>
      <c r="Y260" s="128"/>
      <c r="AC260" s="129"/>
    </row>
    <row r="261" spans="22:29" s="54" customFormat="1" ht="18">
      <c r="V261" s="127"/>
      <c r="Y261" s="128"/>
      <c r="AC261" s="129"/>
    </row>
    <row r="262" spans="22:29" s="54" customFormat="1" ht="18">
      <c r="V262" s="127"/>
      <c r="Y262" s="128"/>
      <c r="AC262" s="129"/>
    </row>
    <row r="263" spans="22:29" s="54" customFormat="1" ht="18">
      <c r="V263" s="127"/>
      <c r="Y263" s="128"/>
      <c r="AC263" s="129"/>
    </row>
    <row r="264" spans="22:29" s="54" customFormat="1" ht="18">
      <c r="V264" s="127"/>
      <c r="Y264" s="128"/>
      <c r="AC264" s="129"/>
    </row>
    <row r="265" spans="22:29" s="54" customFormat="1" ht="18">
      <c r="V265" s="127"/>
      <c r="Y265" s="128"/>
      <c r="AC265" s="129"/>
    </row>
    <row r="266" spans="22:29" s="54" customFormat="1" ht="18">
      <c r="V266" s="127"/>
      <c r="Y266" s="128"/>
      <c r="AC266" s="129"/>
    </row>
    <row r="267" spans="22:29" s="54" customFormat="1" ht="18">
      <c r="V267" s="127"/>
      <c r="Y267" s="128"/>
      <c r="AC267" s="129"/>
    </row>
    <row r="268" spans="22:29" s="54" customFormat="1" ht="18">
      <c r="V268" s="127"/>
      <c r="Y268" s="128"/>
      <c r="AC268" s="129"/>
    </row>
    <row r="269" spans="22:29" s="54" customFormat="1" ht="18">
      <c r="V269" s="127"/>
      <c r="Y269" s="128"/>
      <c r="AC269" s="129"/>
    </row>
    <row r="270" spans="22:29" s="54" customFormat="1" ht="18">
      <c r="V270" s="127"/>
      <c r="Y270" s="128"/>
      <c r="AC270" s="129"/>
    </row>
    <row r="271" spans="22:29" s="54" customFormat="1" ht="18">
      <c r="V271" s="127"/>
      <c r="Y271" s="128"/>
      <c r="AC271" s="129"/>
    </row>
    <row r="272" spans="22:29" s="54" customFormat="1" ht="18">
      <c r="V272" s="127"/>
      <c r="Y272" s="128"/>
      <c r="AC272" s="129"/>
    </row>
    <row r="273" spans="22:29" s="54" customFormat="1" ht="18">
      <c r="V273" s="127"/>
      <c r="Y273" s="128"/>
      <c r="AC273" s="129"/>
    </row>
    <row r="274" spans="22:29" s="54" customFormat="1" ht="18">
      <c r="V274" s="127"/>
      <c r="Y274" s="128"/>
      <c r="AC274" s="129"/>
    </row>
    <row r="275" spans="22:29" s="54" customFormat="1" ht="18">
      <c r="V275" s="127"/>
      <c r="Y275" s="128"/>
      <c r="AC275" s="129"/>
    </row>
    <row r="276" spans="22:29" s="54" customFormat="1" ht="18">
      <c r="V276" s="127"/>
      <c r="Y276" s="128"/>
      <c r="AC276" s="129"/>
    </row>
    <row r="277" spans="22:29" s="54" customFormat="1" ht="18">
      <c r="V277" s="127"/>
      <c r="Y277" s="128"/>
      <c r="AC277" s="129"/>
    </row>
    <row r="278" spans="22:29" s="54" customFormat="1" ht="18">
      <c r="V278" s="127"/>
      <c r="Y278" s="128"/>
      <c r="AC278" s="129"/>
    </row>
    <row r="279" spans="22:29" s="54" customFormat="1" ht="18">
      <c r="V279" s="127"/>
      <c r="Y279" s="128"/>
      <c r="AC279" s="129"/>
    </row>
    <row r="280" spans="22:29" s="54" customFormat="1" ht="18">
      <c r="V280" s="127"/>
      <c r="Y280" s="128"/>
      <c r="AC280" s="129"/>
    </row>
    <row r="281" spans="22:29" s="54" customFormat="1" ht="18">
      <c r="V281" s="127"/>
      <c r="Y281" s="128"/>
      <c r="AC281" s="129"/>
    </row>
    <row r="282" spans="22:29" s="54" customFormat="1" ht="18">
      <c r="V282" s="127"/>
      <c r="Y282" s="128"/>
      <c r="AC282" s="129"/>
    </row>
  </sheetData>
  <sheetProtection/>
  <mergeCells count="82">
    <mergeCell ref="D138:F138"/>
    <mergeCell ref="D140:F140"/>
    <mergeCell ref="AD133:AD136"/>
    <mergeCell ref="J134:J136"/>
    <mergeCell ref="Y134:Y136"/>
    <mergeCell ref="Z134:Z136"/>
    <mergeCell ref="AB134:AB136"/>
    <mergeCell ref="AE134:AE136"/>
    <mergeCell ref="N135:N136"/>
    <mergeCell ref="O135:P135"/>
    <mergeCell ref="Q135:Q136"/>
    <mergeCell ref="T135:V135"/>
    <mergeCell ref="R133:R136"/>
    <mergeCell ref="S133:S136"/>
    <mergeCell ref="T133:W134"/>
    <mergeCell ref="X133:X136"/>
    <mergeCell ref="AA133:AA136"/>
    <mergeCell ref="AC133:AC136"/>
    <mergeCell ref="W135:W136"/>
    <mergeCell ref="D76:F76"/>
    <mergeCell ref="D78:F78"/>
    <mergeCell ref="C131:AD131"/>
    <mergeCell ref="D133:F136"/>
    <mergeCell ref="H133:H136"/>
    <mergeCell ref="I133:I136"/>
    <mergeCell ref="K133:K136"/>
    <mergeCell ref="L133:L136"/>
    <mergeCell ref="M133:M136"/>
    <mergeCell ref="N133:Q134"/>
    <mergeCell ref="AE72:AE74"/>
    <mergeCell ref="N73:N74"/>
    <mergeCell ref="O73:P73"/>
    <mergeCell ref="Q73:Q74"/>
    <mergeCell ref="T73:V73"/>
    <mergeCell ref="W73:W74"/>
    <mergeCell ref="T71:W72"/>
    <mergeCell ref="X71:X74"/>
    <mergeCell ref="AA71:AA74"/>
    <mergeCell ref="AC71:AC74"/>
    <mergeCell ref="AD71:AD74"/>
    <mergeCell ref="J72:J74"/>
    <mergeCell ref="Y72:Y74"/>
    <mergeCell ref="Z72:Z74"/>
    <mergeCell ref="AB72:AB74"/>
    <mergeCell ref="C69:AD69"/>
    <mergeCell ref="D71:F74"/>
    <mergeCell ref="H71:H74"/>
    <mergeCell ref="I71:I74"/>
    <mergeCell ref="K71:K74"/>
    <mergeCell ref="L71:L74"/>
    <mergeCell ref="M71:M74"/>
    <mergeCell ref="N71:Q72"/>
    <mergeCell ref="R71:R74"/>
    <mergeCell ref="S71:S74"/>
    <mergeCell ref="AC4:AC7"/>
    <mergeCell ref="AD4:AD7"/>
    <mergeCell ref="A2:A65"/>
    <mergeCell ref="C2:AD2"/>
    <mergeCell ref="D4:F7"/>
    <mergeCell ref="H4:H7"/>
    <mergeCell ref="I4:I7"/>
    <mergeCell ref="K4:K7"/>
    <mergeCell ref="L4:L7"/>
    <mergeCell ref="M4:M7"/>
    <mergeCell ref="AE5:AE7"/>
    <mergeCell ref="N6:N7"/>
    <mergeCell ref="O6:P6"/>
    <mergeCell ref="Q6:Q7"/>
    <mergeCell ref="T6:V6"/>
    <mergeCell ref="W6:W7"/>
    <mergeCell ref="S4:S7"/>
    <mergeCell ref="T4:W5"/>
    <mergeCell ref="X4:X7"/>
    <mergeCell ref="AA4:AA7"/>
    <mergeCell ref="D9:F9"/>
    <mergeCell ref="D11:F11"/>
    <mergeCell ref="J5:J7"/>
    <mergeCell ref="Y5:Y7"/>
    <mergeCell ref="Z5:Z7"/>
    <mergeCell ref="AB5:AB7"/>
    <mergeCell ref="N4:Q5"/>
    <mergeCell ref="R4:R7"/>
  </mergeCells>
  <printOptions verticalCentered="1"/>
  <pageMargins left="0.3937007874015748" right="0.3937007874015748" top="0.5511811023622047" bottom="0.35433070866141736" header="0.31496062992125984" footer="0.31496062992125984"/>
  <pageSetup fitToHeight="1" fitToWidth="1" horizontalDpi="300" verticalDpi="300" orientation="landscape" paperSize="9"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2023-01-23T01:56:35Z</dcterms:created>
  <dcterms:modified xsi:type="dcterms:W3CDTF">2023-01-23T03:13:29Z</dcterms:modified>
  <cp:category/>
  <cp:version/>
  <cp:contentType/>
  <cp:contentStatus/>
</cp:coreProperties>
</file>