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ml.chartshapes+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ml.chartshapes+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20.xml" ContentType="application/vnd.openxmlformats-officedocument.drawingml.chartshapes+xml"/>
  <Override PartName="/xl/charts/chart23.xml" ContentType="application/vnd.openxmlformats-officedocument.drawingml.chart+xml"/>
  <Override PartName="/xl/drawings/drawing21.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2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23.xml" ContentType="application/vnd.openxmlformats-officedocument.drawing+xml"/>
  <Override PartName="/xl/charts/chart30.xml" ContentType="application/vnd.openxmlformats-officedocument.drawingml.chart+xml"/>
  <Override PartName="/xl/drawings/drawing24.xml" ContentType="application/vnd.openxmlformats-officedocument.drawingml.chartshapes+xml"/>
  <Override PartName="/xl/charts/chart3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32.xml" ContentType="application/vnd.openxmlformats-officedocument.drawingml.chart+xml"/>
  <Override PartName="/xl/drawings/drawing27.xml" ContentType="application/vnd.openxmlformats-officedocument.drawingml.chartshapes+xml"/>
  <Override PartName="/xl/charts/chart33.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34.xml" ContentType="application/vnd.openxmlformats-officedocument.drawingml.chart+xml"/>
  <Override PartName="/xl/drawings/drawing30.xml" ContentType="application/vnd.openxmlformats-officedocument.drawingml.chartshapes+xml"/>
  <Override PartName="/xl/charts/chart35.xml" ContentType="application/vnd.openxmlformats-officedocument.drawingml.chart+xml"/>
  <Override PartName="/xl/drawings/drawing31.xml" ContentType="application/vnd.openxmlformats-officedocument.drawing+xml"/>
  <Override PartName="/xl/charts/chart36.xml" ContentType="application/vnd.openxmlformats-officedocument.drawingml.chart+xml"/>
  <Override PartName="/xl/drawings/drawing32.xml" ContentType="application/vnd.openxmlformats-officedocument.drawingml.chartshapes+xml"/>
  <Override PartName="/xl/charts/chart37.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38.xml" ContentType="application/vnd.openxmlformats-officedocument.drawingml.chart+xml"/>
  <Override PartName="/xl/drawings/drawing35.xml" ContentType="application/vnd.openxmlformats-officedocument.drawingml.chartshapes+xml"/>
  <Override PartName="/xl/charts/chart39.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40.xml" ContentType="application/vnd.openxmlformats-officedocument.drawingml.chart+xml"/>
  <Override PartName="/xl/drawings/drawing38.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9.xml" ContentType="application/vnd.openxmlformats-officedocument.drawing+xml"/>
  <Override PartName="/xl/charts/chart43.xml" ContentType="application/vnd.openxmlformats-officedocument.drawingml.chart+xml"/>
  <Override PartName="/xl/drawings/drawing40.xml" ContentType="application/vnd.openxmlformats-officedocument.drawingml.chartshapes+xml"/>
  <Override PartName="/xl/charts/chart44.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45.xml" ContentType="application/vnd.openxmlformats-officedocument.drawingml.chart+xml"/>
  <Override PartName="/xl/drawings/drawing43.xml" ContentType="application/vnd.openxmlformats-officedocument.drawingml.chartshapes+xml"/>
  <Override PartName="/xl/charts/chart46.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1305002_統計情報室\10_各G共通\10_刊行物\04_統計でみるいしかわ\R5\HP\"/>
    </mc:Choice>
  </mc:AlternateContent>
  <bookViews>
    <workbookView xWindow="0" yWindow="195" windowWidth="3315" windowHeight="6585"/>
  </bookViews>
  <sheets>
    <sheet name="裏表紙" sheetId="33" r:id="rId1"/>
    <sheet name="1" sheetId="32" r:id="rId2"/>
    <sheet name="2" sheetId="1" r:id="rId3"/>
    <sheet name="3" sheetId="2" r:id="rId4"/>
    <sheet name="4" sheetId="3" r:id="rId5"/>
    <sheet name="5" sheetId="4" r:id="rId6"/>
    <sheet name="6" sheetId="5" r:id="rId7"/>
    <sheet name="7 " sheetId="43" r:id="rId8"/>
    <sheet name="8" sheetId="7" r:id="rId9"/>
    <sheet name="9" sheetId="8" r:id="rId10"/>
    <sheet name="10" sheetId="38" r:id="rId11"/>
    <sheet name="11" sheetId="10" r:id="rId12"/>
    <sheet name="12" sheetId="11" r:id="rId13"/>
    <sheet name="13" sheetId="40" r:id="rId14"/>
    <sheet name="14" sheetId="13" r:id="rId15"/>
    <sheet name="15" sheetId="14" r:id="rId16"/>
    <sheet name="16" sheetId="15" r:id="rId17"/>
    <sheet name="17" sheetId="16" r:id="rId18"/>
    <sheet name="18" sheetId="17" r:id="rId19"/>
    <sheet name="19" sheetId="18" r:id="rId20"/>
    <sheet name="20" sheetId="19" r:id="rId21"/>
    <sheet name="21" sheetId="20" r:id="rId22"/>
    <sheet name="22" sheetId="21" r:id="rId23"/>
    <sheet name="23" sheetId="22" r:id="rId24"/>
    <sheet name="24" sheetId="23" r:id="rId25"/>
    <sheet name="25" sheetId="24" r:id="rId26"/>
    <sheet name="26" sheetId="25" r:id="rId27"/>
    <sheet name="27" sheetId="26" r:id="rId28"/>
    <sheet name="28,29" sheetId="28" r:id="rId29"/>
    <sheet name="30,31" sheetId="29" r:id="rId30"/>
    <sheet name="32" sheetId="31" r:id="rId31"/>
  </sheets>
  <definedNames>
    <definedName name="_GoBack" localSheetId="0">裏表紙!$AR$56</definedName>
    <definedName name="_xlnm.Print_Area" localSheetId="1">'1'!$A$1:$AE$48</definedName>
    <definedName name="_xlnm.Print_Area" localSheetId="10">'10'!$A$1:$AQ$64</definedName>
    <definedName name="_xlnm.Print_Area" localSheetId="11">'11'!$A$1:$AU$67</definedName>
    <definedName name="_xlnm.Print_Area" localSheetId="12">'12'!$A$1:$AQ$58</definedName>
    <definedName name="_xlnm.Print_Area" localSheetId="13">'13'!$A$1:$AP$61</definedName>
    <definedName name="_xlnm.Print_Area" localSheetId="14">'14'!$A$1:$AP$58</definedName>
    <definedName name="_xlnm.Print_Area" localSheetId="15">'15'!$A$1:$AO$60</definedName>
    <definedName name="_xlnm.Print_Area" localSheetId="17">'17'!$A$1:$AQ$58</definedName>
    <definedName name="_xlnm.Print_Area" localSheetId="18">'18'!$A$1:$AP$59</definedName>
    <definedName name="_xlnm.Print_Area" localSheetId="19">'19'!$A$1:$AJ$59</definedName>
    <definedName name="_xlnm.Print_Area" localSheetId="2">'2'!$A$1:$AH$52</definedName>
    <definedName name="_xlnm.Print_Area" localSheetId="20">'20'!$A$1:$AR$65</definedName>
    <definedName name="_xlnm.Print_Area" localSheetId="21">'21'!$A$1:$AN$70</definedName>
    <definedName name="_xlnm.Print_Area" localSheetId="22">'22'!$A$1:$AI$57</definedName>
    <definedName name="_xlnm.Print_Area" localSheetId="24">'24'!$A$1:$AO$71</definedName>
    <definedName name="_xlnm.Print_Area" localSheetId="26">'26'!$B$2:$U$60</definedName>
    <definedName name="_xlnm.Print_Area" localSheetId="27">'27'!$A$1:$I$42</definedName>
    <definedName name="_xlnm.Print_Area" localSheetId="28">'28,29'!$A$1:$O$56</definedName>
    <definedName name="_xlnm.Print_Area" localSheetId="3">'3'!$A$1:$AO$51</definedName>
    <definedName name="_xlnm.Print_Area" localSheetId="29">'30,31'!$A$1:$T$34</definedName>
    <definedName name="_xlnm.Print_Area" localSheetId="4">'4'!$A$1:$AQ$73</definedName>
    <definedName name="_xlnm.Print_Area" localSheetId="5">'5'!$A$1:$AP$67</definedName>
    <definedName name="_xlnm.Print_Area" localSheetId="6">'6'!$A$1:$AP$70</definedName>
    <definedName name="_xlnm.Print_Area" localSheetId="7">'7 '!$A$1:$AP$70</definedName>
    <definedName name="_xlnm.Print_Area" localSheetId="8">'8'!$A$1:$AO$60</definedName>
    <definedName name="_xlnm.Print_Area" localSheetId="9">'9'!$A$1:$AM$63</definedName>
    <definedName name="_xlnm.Print_Area" localSheetId="0">裏表紙!$B$4:$AJ$62</definedName>
  </definedNames>
  <calcPr calcId="162913" refMode="R1C1"/>
  <fileRecoveryPr autoRecover="0"/>
</workbook>
</file>

<file path=xl/calcChain.xml><?xml version="1.0" encoding="utf-8"?>
<calcChain xmlns="http://schemas.openxmlformats.org/spreadsheetml/2006/main">
  <c r="AW36" i="40" l="1"/>
  <c r="AW35" i="40"/>
  <c r="F84" i="24"/>
  <c r="AG43" i="4"/>
  <c r="AG44" i="4"/>
  <c r="AG45" i="4"/>
  <c r="AG46" i="4"/>
  <c r="AG47" i="4"/>
  <c r="AG48" i="4"/>
  <c r="AG49" i="4"/>
  <c r="AG50" i="4"/>
  <c r="AG51" i="4"/>
  <c r="AG52" i="4"/>
  <c r="AG53" i="4"/>
  <c r="AG54" i="4"/>
  <c r="AG55" i="4"/>
  <c r="AG56" i="4"/>
  <c r="AG57" i="4"/>
  <c r="AG58" i="4"/>
  <c r="AG59" i="4"/>
  <c r="AG60" i="4"/>
  <c r="AG61" i="4"/>
  <c r="AG62" i="4"/>
  <c r="AS22" i="23"/>
  <c r="AR22" i="23"/>
  <c r="AQ22" i="23"/>
  <c r="BL21" i="23"/>
  <c r="BK21" i="23"/>
  <c r="BJ21" i="23"/>
  <c r="Z51" i="25"/>
  <c r="Z50" i="25"/>
  <c r="Z49" i="25"/>
  <c r="Z48" i="25"/>
  <c r="Z47" i="25"/>
  <c r="Z46" i="25"/>
  <c r="Z45" i="25"/>
  <c r="Z44" i="25"/>
  <c r="Z43" i="25"/>
  <c r="Z42" i="25"/>
  <c r="Z41" i="25"/>
  <c r="AA40" i="25"/>
  <c r="I84" i="24"/>
  <c r="H84" i="24"/>
  <c r="G84" i="24"/>
  <c r="D84" i="24"/>
  <c r="C84" i="24"/>
  <c r="I83" i="24"/>
  <c r="H83" i="24"/>
  <c r="I82" i="24"/>
  <c r="H82" i="24"/>
  <c r="I81" i="24"/>
  <c r="H81" i="24"/>
  <c r="I80" i="24"/>
  <c r="H80" i="24"/>
  <c r="I79" i="24"/>
  <c r="H79" i="24"/>
  <c r="I78" i="24"/>
  <c r="H78" i="24"/>
  <c r="I77" i="24"/>
  <c r="H77" i="24"/>
  <c r="I76" i="24"/>
  <c r="H76" i="24"/>
  <c r="I75" i="24"/>
  <c r="H75" i="24"/>
  <c r="I74" i="24"/>
  <c r="H74" i="24"/>
  <c r="I73" i="24"/>
  <c r="H73" i="24"/>
  <c r="I72" i="24"/>
  <c r="H72" i="24"/>
  <c r="I71" i="24"/>
  <c r="H71" i="24"/>
  <c r="I70" i="24"/>
  <c r="H70" i="24"/>
  <c r="I69" i="24"/>
  <c r="H69" i="24"/>
  <c r="I68" i="24"/>
  <c r="H68" i="24"/>
  <c r="I67" i="24"/>
  <c r="H67" i="24"/>
  <c r="I66" i="24"/>
  <c r="H66" i="24"/>
  <c r="I65" i="24"/>
  <c r="H65" i="24"/>
  <c r="I64" i="24"/>
  <c r="H64" i="24"/>
  <c r="I63" i="24"/>
  <c r="H63" i="24"/>
  <c r="I62" i="24"/>
  <c r="H62" i="24"/>
  <c r="I61" i="24"/>
  <c r="H61" i="24"/>
  <c r="I60" i="24"/>
  <c r="H60" i="24"/>
  <c r="I59" i="24"/>
  <c r="H59" i="24"/>
  <c r="I58" i="24"/>
  <c r="H58" i="24"/>
  <c r="I57" i="24"/>
  <c r="H57" i="24"/>
  <c r="I56" i="24"/>
  <c r="H56" i="24"/>
  <c r="I55" i="24"/>
  <c r="H55" i="24"/>
  <c r="I54" i="24"/>
  <c r="H54" i="24"/>
  <c r="I53" i="24"/>
  <c r="H53" i="24"/>
  <c r="H52" i="24"/>
  <c r="I51" i="24"/>
  <c r="H51" i="24"/>
  <c r="I50" i="24"/>
  <c r="H50" i="24"/>
  <c r="I49" i="24"/>
  <c r="H49" i="24"/>
  <c r="I48" i="24"/>
  <c r="H48" i="24"/>
  <c r="I47" i="24"/>
  <c r="H47" i="24"/>
  <c r="I46" i="24"/>
  <c r="H46" i="24"/>
  <c r="I45" i="24"/>
  <c r="H45" i="24"/>
  <c r="I44" i="24"/>
  <c r="H44" i="24"/>
  <c r="I43" i="24"/>
  <c r="H43" i="24"/>
  <c r="I42" i="24"/>
  <c r="H42" i="24"/>
  <c r="I41" i="24"/>
  <c r="H41" i="24"/>
  <c r="I40" i="24"/>
  <c r="H40" i="24"/>
  <c r="I39" i="24"/>
  <c r="H39" i="24"/>
  <c r="I38" i="24"/>
  <c r="H38" i="24"/>
  <c r="I37" i="24"/>
  <c r="H37" i="24"/>
  <c r="I36" i="24"/>
  <c r="H36" i="24"/>
  <c r="I35" i="24"/>
  <c r="H35" i="24"/>
  <c r="I34" i="24"/>
  <c r="H34" i="24"/>
  <c r="I33" i="24"/>
  <c r="H33" i="24"/>
  <c r="I32" i="24"/>
  <c r="H32" i="24"/>
  <c r="I31" i="24"/>
  <c r="H31" i="24"/>
  <c r="I30" i="24"/>
  <c r="H30" i="24"/>
  <c r="I29" i="24"/>
  <c r="H29" i="24"/>
  <c r="I28" i="24"/>
  <c r="H28" i="24"/>
  <c r="I27" i="24"/>
  <c r="H27" i="24"/>
  <c r="I26" i="24"/>
  <c r="H26" i="24"/>
  <c r="I25" i="24"/>
  <c r="H25" i="24"/>
  <c r="I24" i="24"/>
  <c r="H24" i="24"/>
  <c r="I23" i="24"/>
  <c r="H23" i="24"/>
  <c r="I22" i="24"/>
  <c r="H22" i="24"/>
  <c r="I21" i="24"/>
  <c r="H21" i="24"/>
  <c r="I20" i="24"/>
  <c r="H20" i="24"/>
  <c r="I19" i="24"/>
  <c r="H19" i="24"/>
  <c r="I18" i="24"/>
  <c r="H18" i="24"/>
  <c r="I17" i="24"/>
  <c r="H17" i="24"/>
  <c r="I16" i="24"/>
  <c r="H16" i="24"/>
  <c r="I15" i="24"/>
  <c r="H15" i="24"/>
  <c r="I14" i="24"/>
  <c r="H14" i="24"/>
  <c r="I13" i="24"/>
  <c r="H13" i="24"/>
  <c r="I12" i="24"/>
  <c r="H12" i="24"/>
  <c r="I11" i="24"/>
  <c r="H11" i="24"/>
  <c r="I10" i="24"/>
  <c r="H10" i="24"/>
  <c r="I9" i="24"/>
  <c r="H9" i="24"/>
  <c r="I8" i="24"/>
  <c r="H8" i="24"/>
  <c r="I7" i="24"/>
  <c r="H7" i="24"/>
  <c r="AS13" i="23"/>
  <c r="AR13" i="23"/>
  <c r="AO51" i="21"/>
  <c r="AN51" i="21"/>
  <c r="AM51" i="21"/>
  <c r="AO39" i="18"/>
  <c r="AO38" i="18"/>
  <c r="AO37" i="18"/>
  <c r="AO36" i="18"/>
  <c r="AO35" i="18"/>
  <c r="AO34" i="18"/>
  <c r="AO33" i="18"/>
  <c r="AO32" i="18"/>
  <c r="AO31" i="18"/>
  <c r="AT46" i="16"/>
  <c r="AW31" i="13"/>
  <c r="AV31" i="13"/>
  <c r="AU31" i="13"/>
  <c r="AW37" i="40"/>
  <c r="AL18" i="38"/>
  <c r="AC18" i="38"/>
  <c r="T18" i="38"/>
  <c r="K18" i="38"/>
  <c r="AL17" i="38"/>
  <c r="AC17" i="38"/>
  <c r="T17" i="38"/>
  <c r="K17" i="38"/>
  <c r="AL16" i="38"/>
  <c r="AC16" i="38"/>
  <c r="T16" i="38"/>
  <c r="K16" i="38"/>
  <c r="AL15" i="38"/>
  <c r="AC15" i="38"/>
  <c r="T15" i="38"/>
  <c r="K15" i="38"/>
  <c r="AL14" i="38"/>
  <c r="AC14" i="38"/>
  <c r="K14" i="38"/>
  <c r="AL13" i="38"/>
  <c r="AC13" i="38"/>
  <c r="T13" i="38"/>
  <c r="K13" i="38"/>
  <c r="AZ34" i="8"/>
  <c r="AZ33" i="8"/>
  <c r="AZ32" i="8"/>
  <c r="AY28" i="8"/>
  <c r="AY27" i="8"/>
  <c r="AY26" i="8"/>
  <c r="AP64" i="43"/>
  <c r="AO64" i="43"/>
  <c r="AI64" i="43"/>
  <c r="AH64" i="43"/>
  <c r="AF64" i="43"/>
  <c r="AD64" i="43"/>
  <c r="AP63" i="43"/>
  <c r="AO63" i="43"/>
  <c r="AI63" i="43"/>
  <c r="AH63" i="43"/>
  <c r="AF63" i="43"/>
  <c r="AD63" i="43"/>
  <c r="AP62" i="43"/>
  <c r="AO62" i="43"/>
  <c r="AI62" i="43"/>
  <c r="AH62" i="43"/>
  <c r="AF62" i="43"/>
  <c r="AD62" i="43"/>
  <c r="AP61" i="43"/>
  <c r="AO61" i="43"/>
  <c r="AI61" i="43"/>
  <c r="AH61" i="43"/>
  <c r="AF61" i="43"/>
  <c r="AD61" i="43"/>
  <c r="AP60" i="43"/>
  <c r="AO60" i="43"/>
  <c r="AI60" i="43"/>
  <c r="AH60" i="43"/>
  <c r="AF60" i="43"/>
  <c r="AD60" i="43"/>
  <c r="AP59" i="43"/>
  <c r="AO59" i="43"/>
  <c r="AI59" i="43"/>
  <c r="AH59" i="43"/>
  <c r="AF59" i="43"/>
  <c r="AD59" i="43"/>
  <c r="AP58" i="43"/>
  <c r="AO58" i="43"/>
  <c r="AI58" i="43"/>
  <c r="AH58" i="43"/>
  <c r="AF58" i="43"/>
  <c r="AD58" i="43"/>
  <c r="AP57" i="43"/>
  <c r="AO57" i="43"/>
  <c r="AI57" i="43"/>
  <c r="AH57" i="43"/>
  <c r="AF57" i="43"/>
  <c r="AD57" i="43"/>
  <c r="AP56" i="43"/>
  <c r="AO56" i="43"/>
  <c r="AI56" i="43"/>
  <c r="AH56" i="43"/>
  <c r="AF56" i="43"/>
  <c r="AD56" i="43"/>
  <c r="AP55" i="43"/>
  <c r="AO55" i="43"/>
  <c r="AI55" i="43"/>
  <c r="AH55" i="43"/>
  <c r="AF55" i="43"/>
  <c r="AD55" i="43"/>
  <c r="AP54" i="43"/>
  <c r="AO54" i="43"/>
  <c r="AI54" i="43"/>
  <c r="AH54" i="43"/>
  <c r="AF54" i="43"/>
  <c r="AD54" i="43"/>
  <c r="AP53" i="43"/>
  <c r="AO53" i="43"/>
  <c r="AI53" i="43"/>
  <c r="AH53" i="43"/>
  <c r="AF53" i="43"/>
  <c r="AD53" i="43"/>
  <c r="AP52" i="43"/>
  <c r="AO52" i="43"/>
  <c r="AI52" i="43"/>
  <c r="AH52" i="43"/>
  <c r="AF52" i="43"/>
  <c r="AD52" i="43"/>
  <c r="AP51" i="43"/>
  <c r="AO51" i="43"/>
  <c r="AM51" i="43"/>
  <c r="AL51" i="43"/>
  <c r="AK51" i="43"/>
  <c r="AJ51" i="43"/>
  <c r="AI51" i="43"/>
  <c r="AH51" i="43"/>
  <c r="AF51" i="43"/>
  <c r="AE51" i="43"/>
  <c r="AD51" i="43"/>
  <c r="AC51" i="43"/>
  <c r="Z51" i="43"/>
  <c r="V51" i="43"/>
  <c r="S51" i="43"/>
  <c r="O51" i="43"/>
  <c r="AP49" i="43"/>
  <c r="AO49" i="43"/>
  <c r="AI49" i="43"/>
  <c r="AH49" i="43"/>
  <c r="AF49" i="43"/>
  <c r="AD49" i="43"/>
  <c r="AP48" i="43"/>
  <c r="AO48" i="43"/>
  <c r="AI48" i="43"/>
  <c r="AH48" i="43"/>
  <c r="AF48" i="43"/>
  <c r="AD48" i="43"/>
  <c r="AP47" i="43"/>
  <c r="AO47" i="43"/>
  <c r="AI47" i="43"/>
  <c r="AH47" i="43"/>
  <c r="AF47" i="43"/>
  <c r="AD47" i="43"/>
  <c r="AP46" i="43"/>
  <c r="AO46" i="43"/>
  <c r="AM46" i="43"/>
  <c r="AL46" i="43"/>
  <c r="AK46" i="43"/>
  <c r="AJ46" i="43"/>
  <c r="AI46" i="43"/>
  <c r="AH46" i="43"/>
  <c r="AF46" i="43"/>
  <c r="AE46" i="43"/>
  <c r="AD46" i="43"/>
  <c r="AC46" i="43"/>
  <c r="Z46" i="43"/>
  <c r="V46" i="43"/>
  <c r="S46" i="43"/>
  <c r="O46" i="43"/>
  <c r="AP44" i="43"/>
  <c r="AO44" i="43"/>
  <c r="AI44" i="43"/>
  <c r="AH44" i="43"/>
  <c r="AF44" i="43"/>
  <c r="AD44" i="43"/>
  <c r="AP43" i="43"/>
  <c r="AO43" i="43"/>
  <c r="AI43" i="43"/>
  <c r="AH43" i="43"/>
  <c r="AF43" i="43"/>
  <c r="AD43" i="43"/>
  <c r="AP42" i="43"/>
  <c r="AO42" i="43"/>
  <c r="AM42" i="43"/>
  <c r="AL42" i="43"/>
  <c r="AK42" i="43"/>
  <c r="AJ42" i="43"/>
  <c r="AI42" i="43"/>
  <c r="AH42" i="43"/>
  <c r="AF42" i="43"/>
  <c r="AE42" i="43"/>
  <c r="AD42" i="43"/>
  <c r="AC42" i="43"/>
  <c r="AP40" i="43"/>
  <c r="AO40" i="43"/>
  <c r="AI40" i="43"/>
  <c r="AH40" i="43"/>
  <c r="AF40" i="43"/>
  <c r="AD40" i="43"/>
  <c r="AU19" i="43"/>
  <c r="AT19" i="43"/>
  <c r="AU11" i="43"/>
  <c r="AT11" i="43"/>
  <c r="AL62" i="4"/>
  <c r="AL61" i="4"/>
  <c r="AL60" i="4"/>
  <c r="AL59" i="4"/>
  <c r="AL58" i="4"/>
  <c r="AL57" i="4"/>
  <c r="AL56" i="4"/>
  <c r="AL55" i="4"/>
  <c r="AL54" i="4"/>
  <c r="AL53" i="4"/>
  <c r="AL52" i="4"/>
  <c r="AL51" i="4"/>
  <c r="AL50" i="4"/>
  <c r="AL49" i="4"/>
  <c r="AL48" i="4"/>
  <c r="AL47" i="4"/>
  <c r="AL46" i="4"/>
  <c r="AL45" i="4"/>
  <c r="AL44" i="4"/>
  <c r="AX29" i="4"/>
  <c r="AW29" i="4"/>
  <c r="AX50" i="3"/>
  <c r="AU42" i="3"/>
  <c r="AT42" i="3"/>
  <c r="Z40" i="25"/>
</calcChain>
</file>

<file path=xl/sharedStrings.xml><?xml version="1.0" encoding="utf-8"?>
<sst xmlns="http://schemas.openxmlformats.org/spreadsheetml/2006/main" count="3642" uniqueCount="1953">
  <si>
    <t>地域</t>
    <rPh sb="0" eb="2">
      <t>チイキ</t>
    </rPh>
    <phoneticPr fontId="1"/>
  </si>
  <si>
    <t>南加賀</t>
    <rPh sb="0" eb="1">
      <t>ミナミ</t>
    </rPh>
    <rPh sb="1" eb="3">
      <t>カガ</t>
    </rPh>
    <phoneticPr fontId="1"/>
  </si>
  <si>
    <t>石川中央</t>
    <rPh sb="0" eb="2">
      <t>イシカワ</t>
    </rPh>
    <rPh sb="2" eb="4">
      <t>チュウオウ</t>
    </rPh>
    <phoneticPr fontId="1"/>
  </si>
  <si>
    <t>羽咋郡市</t>
    <rPh sb="0" eb="2">
      <t>ハクイ</t>
    </rPh>
    <rPh sb="2" eb="4">
      <t>グンシ</t>
    </rPh>
    <phoneticPr fontId="1"/>
  </si>
  <si>
    <t>七尾鹿島</t>
    <rPh sb="0" eb="2">
      <t>ナナオ</t>
    </rPh>
    <rPh sb="2" eb="4">
      <t>カシマ</t>
    </rPh>
    <phoneticPr fontId="1"/>
  </si>
  <si>
    <t>奥能登</t>
    <rPh sb="0" eb="1">
      <t>オク</t>
    </rPh>
    <rPh sb="1" eb="3">
      <t>ノト</t>
    </rPh>
    <phoneticPr fontId="1"/>
  </si>
  <si>
    <t>山岳名</t>
    <rPh sb="0" eb="2">
      <t>サンガク</t>
    </rPh>
    <rPh sb="2" eb="3">
      <t>メイ</t>
    </rPh>
    <phoneticPr fontId="1"/>
  </si>
  <si>
    <t>大日山</t>
    <rPh sb="0" eb="1">
      <t>ダイ</t>
    </rPh>
    <rPh sb="1" eb="2">
      <t>ニチ</t>
    </rPh>
    <rPh sb="2" eb="3">
      <t>サン</t>
    </rPh>
    <phoneticPr fontId="1"/>
  </si>
  <si>
    <t>富士写ヶ岳</t>
    <rPh sb="0" eb="2">
      <t>フジ</t>
    </rPh>
    <rPh sb="2" eb="3">
      <t>シャ</t>
    </rPh>
    <rPh sb="4" eb="5">
      <t>タケ</t>
    </rPh>
    <phoneticPr fontId="1"/>
  </si>
  <si>
    <t>白山</t>
    <rPh sb="0" eb="2">
      <t>ハクサン</t>
    </rPh>
    <phoneticPr fontId="1"/>
  </si>
  <si>
    <t>医王山</t>
    <rPh sb="0" eb="2">
      <t>イオウ</t>
    </rPh>
    <rPh sb="2" eb="3">
      <t>ザン</t>
    </rPh>
    <phoneticPr fontId="1"/>
  </si>
  <si>
    <t>宝達山</t>
    <rPh sb="0" eb="2">
      <t>ホウダツ</t>
    </rPh>
    <rPh sb="2" eb="3">
      <t>ザン</t>
    </rPh>
    <phoneticPr fontId="1"/>
  </si>
  <si>
    <t>高爪山</t>
    <rPh sb="0" eb="1">
      <t>タカ</t>
    </rPh>
    <rPh sb="1" eb="2">
      <t>ツメ</t>
    </rPh>
    <rPh sb="2" eb="3">
      <t>ヤマ</t>
    </rPh>
    <phoneticPr fontId="1"/>
  </si>
  <si>
    <t>碁石ヶ峰</t>
    <rPh sb="0" eb="2">
      <t>ゴイシ</t>
    </rPh>
    <rPh sb="3" eb="4">
      <t>ミネ</t>
    </rPh>
    <phoneticPr fontId="1"/>
  </si>
  <si>
    <t>石動山</t>
    <rPh sb="0" eb="2">
      <t>イスルギ</t>
    </rPh>
    <rPh sb="2" eb="3">
      <t>サン</t>
    </rPh>
    <phoneticPr fontId="1"/>
  </si>
  <si>
    <t>高洲山</t>
    <rPh sb="0" eb="2">
      <t>タカス</t>
    </rPh>
    <rPh sb="2" eb="3">
      <t>サン</t>
    </rPh>
    <phoneticPr fontId="1"/>
  </si>
  <si>
    <t>宝立山</t>
    <rPh sb="0" eb="1">
      <t>ホウ</t>
    </rPh>
    <rPh sb="1" eb="2">
      <t>リツ</t>
    </rPh>
    <rPh sb="2" eb="3">
      <t>サン</t>
    </rPh>
    <phoneticPr fontId="1"/>
  </si>
  <si>
    <t>島</t>
    <rPh sb="0" eb="1">
      <t>シマ</t>
    </rPh>
    <phoneticPr fontId="1"/>
  </si>
  <si>
    <t>舳倉島</t>
    <rPh sb="0" eb="3">
      <t>ヘグラジマ</t>
    </rPh>
    <phoneticPr fontId="1"/>
  </si>
  <si>
    <t>湖沼</t>
    <rPh sb="0" eb="2">
      <t>コショウ</t>
    </rPh>
    <phoneticPr fontId="1"/>
  </si>
  <si>
    <t>柴山潟</t>
    <rPh sb="0" eb="3">
      <t>シバヤマガタ</t>
    </rPh>
    <phoneticPr fontId="1"/>
  </si>
  <si>
    <t>木場潟</t>
    <rPh sb="0" eb="2">
      <t>キバ</t>
    </rPh>
    <rPh sb="2" eb="3">
      <t>ガタ</t>
    </rPh>
    <phoneticPr fontId="1"/>
  </si>
  <si>
    <t>河北潟</t>
    <rPh sb="0" eb="2">
      <t>カホク</t>
    </rPh>
    <rPh sb="2" eb="3">
      <t>ガタ</t>
    </rPh>
    <phoneticPr fontId="1"/>
  </si>
  <si>
    <t>所在地</t>
    <rPh sb="0" eb="3">
      <t>ショザイチ</t>
    </rPh>
    <phoneticPr fontId="1"/>
  </si>
  <si>
    <t>小松市</t>
    <phoneticPr fontId="1"/>
  </si>
  <si>
    <t>加賀市</t>
    <phoneticPr fontId="1"/>
  </si>
  <si>
    <t>所属地</t>
    <rPh sb="0" eb="2">
      <t>ショゾク</t>
    </rPh>
    <rPh sb="2" eb="3">
      <t>チ</t>
    </rPh>
    <phoneticPr fontId="1"/>
  </si>
  <si>
    <t>七尾市</t>
    <rPh sb="0" eb="3">
      <t>ナナオシ</t>
    </rPh>
    <phoneticPr fontId="1"/>
  </si>
  <si>
    <t>輪島市</t>
    <rPh sb="0" eb="3">
      <t>ワジマシ</t>
    </rPh>
    <phoneticPr fontId="1"/>
  </si>
  <si>
    <t>位置</t>
    <rPh sb="0" eb="2">
      <t>イチ</t>
    </rPh>
    <phoneticPr fontId="1"/>
  </si>
  <si>
    <t>極点</t>
    <rPh sb="0" eb="2">
      <t>キョクテン</t>
    </rPh>
    <phoneticPr fontId="1"/>
  </si>
  <si>
    <t>東端</t>
    <rPh sb="0" eb="2">
      <t>トウタン</t>
    </rPh>
    <phoneticPr fontId="1"/>
  </si>
  <si>
    <t>西端</t>
    <rPh sb="0" eb="2">
      <t>セイタン</t>
    </rPh>
    <phoneticPr fontId="1"/>
  </si>
  <si>
    <t>南端</t>
    <rPh sb="0" eb="2">
      <t>ナンタン</t>
    </rPh>
    <phoneticPr fontId="1"/>
  </si>
  <si>
    <t>北端</t>
    <rPh sb="0" eb="2">
      <t>ホクタン</t>
    </rPh>
    <phoneticPr fontId="1"/>
  </si>
  <si>
    <t>東経</t>
    <rPh sb="0" eb="2">
      <t>トウケイ</t>
    </rPh>
    <phoneticPr fontId="1"/>
  </si>
  <si>
    <t>北緯</t>
    <rPh sb="0" eb="2">
      <t>ホクイ</t>
    </rPh>
    <phoneticPr fontId="1"/>
  </si>
  <si>
    <t>周囲</t>
    <rPh sb="0" eb="2">
      <t>シュウイ</t>
    </rPh>
    <phoneticPr fontId="1"/>
  </si>
  <si>
    <t>面積</t>
    <rPh sb="0" eb="2">
      <t>メンセキ</t>
    </rPh>
    <phoneticPr fontId="1"/>
  </si>
  <si>
    <t>最短陸地</t>
    <rPh sb="0" eb="2">
      <t>サイタン</t>
    </rPh>
    <rPh sb="2" eb="4">
      <t>リクチ</t>
    </rPh>
    <phoneticPr fontId="1"/>
  </si>
  <si>
    <t>地名</t>
    <rPh sb="0" eb="2">
      <t>チメイ</t>
    </rPh>
    <phoneticPr fontId="1"/>
  </si>
  <si>
    <t>珠洲市</t>
    <rPh sb="0" eb="3">
      <t>スズシ</t>
    </rPh>
    <phoneticPr fontId="1"/>
  </si>
  <si>
    <t>距離</t>
    <rPh sb="0" eb="2">
      <t>キョリ</t>
    </rPh>
    <phoneticPr fontId="1"/>
  </si>
  <si>
    <t>湖岸線延長</t>
    <rPh sb="0" eb="2">
      <t>コガン</t>
    </rPh>
    <rPh sb="2" eb="3">
      <t>セン</t>
    </rPh>
    <rPh sb="3" eb="5">
      <t>エンチョウ</t>
    </rPh>
    <phoneticPr fontId="1"/>
  </si>
  <si>
    <t>最大水深</t>
    <rPh sb="0" eb="2">
      <t>サイダイ</t>
    </rPh>
    <rPh sb="2" eb="4">
      <t>スイシン</t>
    </rPh>
    <phoneticPr fontId="1"/>
  </si>
  <si>
    <t>水面標高</t>
    <rPh sb="0" eb="2">
      <t>スイメン</t>
    </rPh>
    <rPh sb="2" eb="4">
      <t>ヒョウコウ</t>
    </rPh>
    <phoneticPr fontId="1"/>
  </si>
  <si>
    <t>標高</t>
    <rPh sb="0" eb="2">
      <t>ヒョウコウ</t>
    </rPh>
    <phoneticPr fontId="1"/>
  </si>
  <si>
    <t>河川名</t>
    <rPh sb="0" eb="2">
      <t>カセン</t>
    </rPh>
    <rPh sb="2" eb="3">
      <t>メイ</t>
    </rPh>
    <phoneticPr fontId="1"/>
  </si>
  <si>
    <t>一級河川</t>
    <rPh sb="0" eb="2">
      <t>イッキュウ</t>
    </rPh>
    <rPh sb="2" eb="4">
      <t>カセン</t>
    </rPh>
    <phoneticPr fontId="1"/>
  </si>
  <si>
    <t>二級河川</t>
    <rPh sb="0" eb="2">
      <t>ニキュウ</t>
    </rPh>
    <rPh sb="2" eb="4">
      <t>カセン</t>
    </rPh>
    <phoneticPr fontId="1"/>
  </si>
  <si>
    <t>全長</t>
    <rPh sb="0" eb="2">
      <t>ゼンチョウ</t>
    </rPh>
    <phoneticPr fontId="1"/>
  </si>
  <si>
    <t>手取川</t>
    <rPh sb="0" eb="2">
      <t>テドリ</t>
    </rPh>
    <rPh sb="2" eb="3">
      <t>ガワ</t>
    </rPh>
    <phoneticPr fontId="1"/>
  </si>
  <si>
    <t>梯川</t>
    <rPh sb="0" eb="1">
      <t>カケハシ</t>
    </rPh>
    <rPh sb="1" eb="2">
      <t>ガワ</t>
    </rPh>
    <phoneticPr fontId="1"/>
  </si>
  <si>
    <t>大聖寺川</t>
    <rPh sb="0" eb="3">
      <t>ダイショウジ</t>
    </rPh>
    <rPh sb="3" eb="4">
      <t>ガワ</t>
    </rPh>
    <phoneticPr fontId="1"/>
  </si>
  <si>
    <t>犀川</t>
    <rPh sb="0" eb="2">
      <t>サイガワ</t>
    </rPh>
    <phoneticPr fontId="1"/>
  </si>
  <si>
    <t>浅野川</t>
    <rPh sb="0" eb="2">
      <t>アサノ</t>
    </rPh>
    <rPh sb="2" eb="3">
      <t>ガワ</t>
    </rPh>
    <phoneticPr fontId="1"/>
  </si>
  <si>
    <t>森下川</t>
    <rPh sb="0" eb="2">
      <t>モリシタ</t>
    </rPh>
    <rPh sb="2" eb="3">
      <t>ガワ</t>
    </rPh>
    <phoneticPr fontId="1"/>
  </si>
  <si>
    <t>動橋川</t>
    <rPh sb="0" eb="1">
      <t>ドウ</t>
    </rPh>
    <rPh sb="1" eb="2">
      <t>キョウ</t>
    </rPh>
    <rPh sb="2" eb="3">
      <t>ガワ</t>
    </rPh>
    <phoneticPr fontId="1"/>
  </si>
  <si>
    <t>大海川</t>
    <rPh sb="0" eb="2">
      <t>オオウミ</t>
    </rPh>
    <rPh sb="2" eb="3">
      <t>ガワ</t>
    </rPh>
    <phoneticPr fontId="1"/>
  </si>
  <si>
    <t>町野川</t>
    <rPh sb="0" eb="1">
      <t>マチ</t>
    </rPh>
    <rPh sb="1" eb="3">
      <t>ノガワ</t>
    </rPh>
    <phoneticPr fontId="1"/>
  </si>
  <si>
    <t>河原田川</t>
    <rPh sb="0" eb="3">
      <t>カワラダ</t>
    </rPh>
    <rPh sb="3" eb="4">
      <t>ガワ</t>
    </rPh>
    <phoneticPr fontId="1"/>
  </si>
  <si>
    <t>水源地</t>
    <rPh sb="0" eb="3">
      <t>スイゲンチ</t>
    </rPh>
    <phoneticPr fontId="1"/>
  </si>
  <si>
    <t>自然</t>
    <rPh sb="0" eb="2">
      <t>シゼン</t>
    </rPh>
    <phoneticPr fontId="1"/>
  </si>
  <si>
    <t>企業数</t>
    <rPh sb="0" eb="3">
      <t>キギョウスウ</t>
    </rPh>
    <phoneticPr fontId="1"/>
  </si>
  <si>
    <t>従業者数</t>
    <rPh sb="0" eb="3">
      <t>ジュウギョウシャ</t>
    </rPh>
    <rPh sb="3" eb="4">
      <t>スウ</t>
    </rPh>
    <phoneticPr fontId="1"/>
  </si>
  <si>
    <t>生産額</t>
    <rPh sb="0" eb="3">
      <t>セイサンガク</t>
    </rPh>
    <phoneticPr fontId="1"/>
  </si>
  <si>
    <t>資料</t>
    <rPh sb="0" eb="2">
      <t>シリョウ</t>
    </rPh>
    <phoneticPr fontId="1"/>
  </si>
  <si>
    <t>山中漆器</t>
    <rPh sb="0" eb="2">
      <t>ヤマナカ</t>
    </rPh>
    <rPh sb="2" eb="4">
      <t>シッキ</t>
    </rPh>
    <phoneticPr fontId="1"/>
  </si>
  <si>
    <t>ろくろを使った挽物技術が特色で、その手法は数十
種に及ぶ。豪華な高蒔絵を施した茶道具、特に棗の
制作には定評がある。</t>
    <rPh sb="4" eb="5">
      <t>ツカ</t>
    </rPh>
    <rPh sb="7" eb="8">
      <t>ヒキ</t>
    </rPh>
    <rPh sb="8" eb="9">
      <t>モノ</t>
    </rPh>
    <rPh sb="9" eb="11">
      <t>ギジュツ</t>
    </rPh>
    <rPh sb="12" eb="14">
      <t>トクショク</t>
    </rPh>
    <rPh sb="18" eb="20">
      <t>シュホウ</t>
    </rPh>
    <rPh sb="21" eb="23">
      <t>スウジュッ</t>
    </rPh>
    <rPh sb="24" eb="25">
      <t>シュ</t>
    </rPh>
    <rPh sb="26" eb="27">
      <t>オヨ</t>
    </rPh>
    <rPh sb="29" eb="31">
      <t>ゴウカ</t>
    </rPh>
    <rPh sb="32" eb="33">
      <t>タカ</t>
    </rPh>
    <rPh sb="33" eb="35">
      <t>マキエ</t>
    </rPh>
    <rPh sb="36" eb="37">
      <t>ホドコ</t>
    </rPh>
    <rPh sb="39" eb="40">
      <t>チャ</t>
    </rPh>
    <rPh sb="40" eb="42">
      <t>ドウグ</t>
    </rPh>
    <rPh sb="43" eb="44">
      <t>トク</t>
    </rPh>
    <rPh sb="45" eb="46">
      <t>ナツメ</t>
    </rPh>
    <rPh sb="48" eb="50">
      <t>セイサク</t>
    </rPh>
    <rPh sb="52" eb="54">
      <t>テイヒョウ</t>
    </rPh>
    <phoneticPr fontId="1"/>
  </si>
  <si>
    <t>九谷焼</t>
    <phoneticPr fontId="1"/>
  </si>
  <si>
    <t>輪島塗</t>
    <rPh sb="0" eb="2">
      <t>ワジマ</t>
    </rPh>
    <rPh sb="2" eb="3">
      <t>ヌリ</t>
    </rPh>
    <phoneticPr fontId="1"/>
  </si>
  <si>
    <t>加賀友禅</t>
    <rPh sb="0" eb="2">
      <t>カガ</t>
    </rPh>
    <rPh sb="2" eb="4">
      <t>ユウゼン</t>
    </rPh>
    <phoneticPr fontId="1"/>
  </si>
  <si>
    <t>金沢仏壇</t>
    <rPh sb="0" eb="2">
      <t>カナザワ</t>
    </rPh>
    <rPh sb="2" eb="4">
      <t>ブツダン</t>
    </rPh>
    <phoneticPr fontId="1"/>
  </si>
  <si>
    <t>七尾仏壇</t>
    <rPh sb="0" eb="2">
      <t>ナナオ</t>
    </rPh>
    <rPh sb="2" eb="4">
      <t>ブツダン</t>
    </rPh>
    <phoneticPr fontId="1"/>
  </si>
  <si>
    <t>金沢箔</t>
    <rPh sb="0" eb="2">
      <t>カナザワ</t>
    </rPh>
    <rPh sb="2" eb="3">
      <t>ハク</t>
    </rPh>
    <phoneticPr fontId="1"/>
  </si>
  <si>
    <t>金沢漆器</t>
    <rPh sb="0" eb="2">
      <t>カナザワ</t>
    </rPh>
    <rPh sb="2" eb="4">
      <t>シッキ</t>
    </rPh>
    <phoneticPr fontId="1"/>
  </si>
  <si>
    <t>資料　　石川県経営支援課伝統産業振興室</t>
    <rPh sb="0" eb="2">
      <t>シリョウ</t>
    </rPh>
    <rPh sb="4" eb="7">
      <t>イシカワケン</t>
    </rPh>
    <rPh sb="7" eb="9">
      <t>ケイエイ</t>
    </rPh>
    <rPh sb="9" eb="11">
      <t>シエン</t>
    </rPh>
    <rPh sb="11" eb="12">
      <t>カ</t>
    </rPh>
    <rPh sb="12" eb="14">
      <t>デントウ</t>
    </rPh>
    <rPh sb="14" eb="16">
      <t>サンギョウ</t>
    </rPh>
    <rPh sb="16" eb="18">
      <t>シンコウ</t>
    </rPh>
    <rPh sb="18" eb="19">
      <t>シツ</t>
    </rPh>
    <phoneticPr fontId="1"/>
  </si>
  <si>
    <t>堅牢な塗りと加飾の優美さを特徴とし、日本を代表
する漆器として高く評価されている。</t>
    <rPh sb="0" eb="2">
      <t>ケンロウ</t>
    </rPh>
    <rPh sb="3" eb="4">
      <t>ヌ</t>
    </rPh>
    <rPh sb="6" eb="7">
      <t>カ</t>
    </rPh>
    <rPh sb="7" eb="8">
      <t>ショク</t>
    </rPh>
    <rPh sb="9" eb="11">
      <t>ユウビ</t>
    </rPh>
    <rPh sb="13" eb="15">
      <t>トクチョウ</t>
    </rPh>
    <rPh sb="18" eb="20">
      <t>ニホン</t>
    </rPh>
    <rPh sb="21" eb="23">
      <t>ダイヒョウ</t>
    </rPh>
    <rPh sb="26" eb="28">
      <t>シッキ</t>
    </rPh>
    <rPh sb="31" eb="32">
      <t>タカ</t>
    </rPh>
    <rPh sb="33" eb="35">
      <t>ヒョウカ</t>
    </rPh>
    <phoneticPr fontId="1"/>
  </si>
  <si>
    <t>写実的な草花模様を中心とした絵画調の柄で、多彩
で濃い色調と三色ぼかしの表現や友禅五彩（臙脂、
藍、黄土、草、古代紫）が使われている。</t>
    <rPh sb="0" eb="3">
      <t>シャジツテキ</t>
    </rPh>
    <rPh sb="4" eb="6">
      <t>クサバナ</t>
    </rPh>
    <rPh sb="6" eb="8">
      <t>モヨウ</t>
    </rPh>
    <rPh sb="9" eb="11">
      <t>チュウシン</t>
    </rPh>
    <rPh sb="14" eb="16">
      <t>カイガ</t>
    </rPh>
    <rPh sb="16" eb="17">
      <t>チョウ</t>
    </rPh>
    <rPh sb="18" eb="19">
      <t>ガラ</t>
    </rPh>
    <rPh sb="21" eb="23">
      <t>タサイ</t>
    </rPh>
    <rPh sb="25" eb="26">
      <t>コ</t>
    </rPh>
    <rPh sb="27" eb="29">
      <t>シキチョウ</t>
    </rPh>
    <rPh sb="30" eb="32">
      <t>サンショク</t>
    </rPh>
    <rPh sb="36" eb="38">
      <t>ヒョウゲン</t>
    </rPh>
    <rPh sb="39" eb="41">
      <t>ユウゼン</t>
    </rPh>
    <rPh sb="41" eb="43">
      <t>ゴサイ</t>
    </rPh>
    <rPh sb="44" eb="46">
      <t>エンジ</t>
    </rPh>
    <rPh sb="48" eb="49">
      <t>アイ</t>
    </rPh>
    <rPh sb="50" eb="52">
      <t>オウド</t>
    </rPh>
    <rPh sb="53" eb="54">
      <t>クサ</t>
    </rPh>
    <rPh sb="55" eb="57">
      <t>コダイ</t>
    </rPh>
    <rPh sb="57" eb="58">
      <t>ムラサキ</t>
    </rPh>
    <rPh sb="60" eb="61">
      <t>ツカ</t>
    </rPh>
    <phoneticPr fontId="1"/>
  </si>
  <si>
    <t>室内調度品、茶道具などの一品制作が特徴である。
加賀蒔絵に螺鈿・平文・卵殻などの技法も使われて
いる。</t>
    <rPh sb="0" eb="2">
      <t>シツナイ</t>
    </rPh>
    <rPh sb="2" eb="5">
      <t>チョウドヒン</t>
    </rPh>
    <rPh sb="6" eb="7">
      <t>チャ</t>
    </rPh>
    <rPh sb="7" eb="9">
      <t>ドウグ</t>
    </rPh>
    <rPh sb="12" eb="14">
      <t>イッピン</t>
    </rPh>
    <rPh sb="14" eb="16">
      <t>セイサク</t>
    </rPh>
    <rPh sb="17" eb="19">
      <t>トクチョウ</t>
    </rPh>
    <rPh sb="24" eb="26">
      <t>カガ</t>
    </rPh>
    <rPh sb="26" eb="28">
      <t>マキエ</t>
    </rPh>
    <rPh sb="29" eb="31">
      <t>ラデン</t>
    </rPh>
    <rPh sb="32" eb="33">
      <t>ヒラ</t>
    </rPh>
    <rPh sb="33" eb="34">
      <t>ブン</t>
    </rPh>
    <rPh sb="35" eb="37">
      <t>ランカク</t>
    </rPh>
    <rPh sb="40" eb="42">
      <t>ギホウ</t>
    </rPh>
    <rPh sb="43" eb="44">
      <t>ツカ</t>
    </rPh>
    <phoneticPr fontId="1"/>
  </si>
  <si>
    <t>太く節のある絹糸で織るため、野趣に富んだ素朴な
美しさを持ち、独特の味わいがある。別名「釘抜紬」
と呼ばれるほど丈夫である。</t>
    <rPh sb="0" eb="1">
      <t>フト</t>
    </rPh>
    <rPh sb="2" eb="3">
      <t>フシ</t>
    </rPh>
    <rPh sb="6" eb="8">
      <t>キヌイト</t>
    </rPh>
    <rPh sb="9" eb="10">
      <t>オ</t>
    </rPh>
    <rPh sb="14" eb="16">
      <t>ヤシュ</t>
    </rPh>
    <rPh sb="17" eb="18">
      <t>ト</t>
    </rPh>
    <rPh sb="20" eb="22">
      <t>ソボク</t>
    </rPh>
    <rPh sb="24" eb="25">
      <t>ウツク</t>
    </rPh>
    <rPh sb="28" eb="29">
      <t>モ</t>
    </rPh>
    <rPh sb="31" eb="33">
      <t>ドクトク</t>
    </rPh>
    <rPh sb="34" eb="35">
      <t>アジ</t>
    </rPh>
    <rPh sb="41" eb="43">
      <t>ベツメイ</t>
    </rPh>
    <rPh sb="44" eb="45">
      <t>クギ</t>
    </rPh>
    <rPh sb="45" eb="46">
      <t>ヌ</t>
    </rPh>
    <rPh sb="46" eb="47">
      <t>ツムギ</t>
    </rPh>
    <rPh sb="50" eb="51">
      <t>ヨ</t>
    </rPh>
    <rPh sb="56" eb="58">
      <t>ジョウブ</t>
    </rPh>
    <phoneticPr fontId="1"/>
  </si>
  <si>
    <t xml:space="preserve">人 </t>
    <rPh sb="0" eb="1">
      <t>ヒト</t>
    </rPh>
    <phoneticPr fontId="1"/>
  </si>
  <si>
    <t xml:space="preserve">百万円 </t>
    <rPh sb="0" eb="3">
      <t>ヒャクマンエン</t>
    </rPh>
    <phoneticPr fontId="1"/>
  </si>
  <si>
    <t xml:space="preserve">  石川県九谷陶
  磁器商工業協
  同組合連合会</t>
    <rPh sb="2" eb="5">
      <t>イシカワケン</t>
    </rPh>
    <rPh sb="5" eb="6">
      <t>ク</t>
    </rPh>
    <rPh sb="6" eb="7">
      <t>タニ</t>
    </rPh>
    <rPh sb="7" eb="8">
      <t>スエ</t>
    </rPh>
    <rPh sb="11" eb="13">
      <t>ジキ</t>
    </rPh>
    <rPh sb="13" eb="16">
      <t>ショウコウギョウ</t>
    </rPh>
    <rPh sb="16" eb="17">
      <t>キョウ</t>
    </rPh>
    <rPh sb="20" eb="21">
      <t>ドウ</t>
    </rPh>
    <rPh sb="21" eb="23">
      <t>クミアイ</t>
    </rPh>
    <rPh sb="23" eb="26">
      <t>レンゴウカイ</t>
    </rPh>
    <phoneticPr fontId="1"/>
  </si>
  <si>
    <t xml:space="preserve">  山中漆器連合
  協同組合</t>
    <rPh sb="2" eb="4">
      <t>ヤマナカ</t>
    </rPh>
    <rPh sb="4" eb="6">
      <t>シッキ</t>
    </rPh>
    <rPh sb="6" eb="8">
      <t>レンゴウ</t>
    </rPh>
    <rPh sb="11" eb="13">
      <t>キョウドウ</t>
    </rPh>
    <rPh sb="13" eb="15">
      <t>クミアイ</t>
    </rPh>
    <phoneticPr fontId="1"/>
  </si>
  <si>
    <t xml:space="preserve">  輪島漆器商工
  業協同組合</t>
    <rPh sb="2" eb="4">
      <t>ワジマ</t>
    </rPh>
    <rPh sb="4" eb="6">
      <t>シッキ</t>
    </rPh>
    <rPh sb="6" eb="8">
      <t>ショウコウ</t>
    </rPh>
    <rPh sb="11" eb="12">
      <t>ギョウ</t>
    </rPh>
    <rPh sb="12" eb="16">
      <t>キョウドウクミアイ</t>
    </rPh>
    <phoneticPr fontId="1"/>
  </si>
  <si>
    <t xml:space="preserve">  協同組合加賀
  染振興協会</t>
    <rPh sb="2" eb="4">
      <t>キョウドウ</t>
    </rPh>
    <rPh sb="4" eb="6">
      <t>クミアイ</t>
    </rPh>
    <rPh sb="6" eb="8">
      <t>カガ</t>
    </rPh>
    <rPh sb="11" eb="12">
      <t>ソメ</t>
    </rPh>
    <rPh sb="12" eb="14">
      <t>シンコウ</t>
    </rPh>
    <rPh sb="14" eb="16">
      <t>キョウカイ</t>
    </rPh>
    <phoneticPr fontId="1"/>
  </si>
  <si>
    <t xml:space="preserve">  金沢仏壇商工
  業協同組合</t>
    <rPh sb="2" eb="4">
      <t>カナザワ</t>
    </rPh>
    <rPh sb="4" eb="6">
      <t>ブツダン</t>
    </rPh>
    <rPh sb="6" eb="8">
      <t>ショウコウ</t>
    </rPh>
    <rPh sb="11" eb="12">
      <t>ギョウ</t>
    </rPh>
    <rPh sb="12" eb="14">
      <t>キョウドウ</t>
    </rPh>
    <rPh sb="14" eb="16">
      <t>クミアイ</t>
    </rPh>
    <phoneticPr fontId="1"/>
  </si>
  <si>
    <t xml:space="preserve">  七尾仏壇協同
  組合</t>
    <rPh sb="2" eb="4">
      <t>ナナオ</t>
    </rPh>
    <rPh sb="4" eb="6">
      <t>ブツダン</t>
    </rPh>
    <rPh sb="6" eb="8">
      <t>キョウドウ</t>
    </rPh>
    <rPh sb="11" eb="13">
      <t>クミアイ</t>
    </rPh>
    <phoneticPr fontId="1"/>
  </si>
  <si>
    <t xml:space="preserve">  石川県箔商工
  業協同組合</t>
    <rPh sb="2" eb="5">
      <t>イシカワケン</t>
    </rPh>
    <rPh sb="5" eb="6">
      <t>ハク</t>
    </rPh>
    <rPh sb="6" eb="8">
      <t>ショウコウ</t>
    </rPh>
    <rPh sb="11" eb="12">
      <t>ギョウ</t>
    </rPh>
    <rPh sb="12" eb="14">
      <t>キョウドウ</t>
    </rPh>
    <rPh sb="14" eb="16">
      <t>クミアイ</t>
    </rPh>
    <phoneticPr fontId="1"/>
  </si>
  <si>
    <t xml:space="preserve">  金沢漆器商工
  業協同組合</t>
    <rPh sb="2" eb="4">
      <t>カナザワ</t>
    </rPh>
    <rPh sb="4" eb="6">
      <t>シッキ</t>
    </rPh>
    <rPh sb="6" eb="8">
      <t>ショウコウ</t>
    </rPh>
    <rPh sb="11" eb="12">
      <t>ギョウ</t>
    </rPh>
    <rPh sb="12" eb="14">
      <t>キョウドウ</t>
    </rPh>
    <rPh sb="14" eb="16">
      <t>クミアイ</t>
    </rPh>
    <phoneticPr fontId="1"/>
  </si>
  <si>
    <t xml:space="preserve">  石川県牛首紬
  生産振興協同
  組合</t>
    <rPh sb="2" eb="5">
      <t>イシカワケン</t>
    </rPh>
    <rPh sb="5" eb="6">
      <t>ウシ</t>
    </rPh>
    <rPh sb="6" eb="7">
      <t>クビ</t>
    </rPh>
    <rPh sb="7" eb="8">
      <t>ツムギ</t>
    </rPh>
    <rPh sb="11" eb="13">
      <t>セイサン</t>
    </rPh>
    <rPh sb="13" eb="15">
      <t>シンコウ</t>
    </rPh>
    <rPh sb="15" eb="17">
      <t>キョウドウ</t>
    </rPh>
    <rPh sb="20" eb="22">
      <t>クミアイ</t>
    </rPh>
    <phoneticPr fontId="1"/>
  </si>
  <si>
    <t xml:space="preserve">  石川県加賀刺
  繍協同組合</t>
    <rPh sb="2" eb="5">
      <t>イシカワケン</t>
    </rPh>
    <rPh sb="5" eb="7">
      <t>カガ</t>
    </rPh>
    <rPh sb="7" eb="8">
      <t>トゲ</t>
    </rPh>
    <rPh sb="11" eb="12">
      <t>シュウ</t>
    </rPh>
    <rPh sb="12" eb="14">
      <t>キョウドウ</t>
    </rPh>
    <rPh sb="14" eb="16">
      <t>クミアイ</t>
    </rPh>
    <phoneticPr fontId="1"/>
  </si>
  <si>
    <t>項　　　　　　　目</t>
    <rPh sb="0" eb="1">
      <t>コウ</t>
    </rPh>
    <rPh sb="8" eb="9">
      <t>メ</t>
    </rPh>
    <phoneticPr fontId="1"/>
  </si>
  <si>
    <t>伝統的工芸品一覧</t>
    <rPh sb="0" eb="3">
      <t>デントウテキ</t>
    </rPh>
    <rPh sb="3" eb="6">
      <t>コウゲイヒン</t>
    </rPh>
    <rPh sb="6" eb="8">
      <t>イチラン</t>
    </rPh>
    <phoneticPr fontId="1"/>
  </si>
  <si>
    <t>特産品</t>
    <rPh sb="0" eb="3">
      <t>トクサンヒン</t>
    </rPh>
    <phoneticPr fontId="1"/>
  </si>
  <si>
    <t>市町別一覧表</t>
    <rPh sb="0" eb="2">
      <t>シチョウ</t>
    </rPh>
    <rPh sb="2" eb="3">
      <t>ベツ</t>
    </rPh>
    <rPh sb="3" eb="5">
      <t>イチラン</t>
    </rPh>
    <rPh sb="5" eb="6">
      <t>ヒョウ</t>
    </rPh>
    <phoneticPr fontId="1"/>
  </si>
  <si>
    <t>市町別</t>
    <rPh sb="0" eb="2">
      <t>シチョウ</t>
    </rPh>
    <rPh sb="2" eb="3">
      <t>ベツ</t>
    </rPh>
    <phoneticPr fontId="1"/>
  </si>
  <si>
    <t>人口</t>
    <rPh sb="0" eb="2">
      <t>ジンコウ</t>
    </rPh>
    <phoneticPr fontId="1"/>
  </si>
  <si>
    <t>総数</t>
    <rPh sb="0" eb="2">
      <t>ソウスウ</t>
    </rPh>
    <phoneticPr fontId="1"/>
  </si>
  <si>
    <t>男</t>
    <rPh sb="0" eb="1">
      <t>オトコ</t>
    </rPh>
    <phoneticPr fontId="1"/>
  </si>
  <si>
    <t>女</t>
    <rPh sb="0" eb="1">
      <t>オンナ</t>
    </rPh>
    <phoneticPr fontId="1"/>
  </si>
  <si>
    <t>世帯数</t>
    <rPh sb="0" eb="3">
      <t>セタイスウ</t>
    </rPh>
    <phoneticPr fontId="1"/>
  </si>
  <si>
    <t>米収穫量</t>
    <rPh sb="0" eb="1">
      <t>コメ</t>
    </rPh>
    <rPh sb="1" eb="3">
      <t>シュウカク</t>
    </rPh>
    <rPh sb="3" eb="4">
      <t>リョウ</t>
    </rPh>
    <phoneticPr fontId="1"/>
  </si>
  <si>
    <t>事業所</t>
    <rPh sb="0" eb="3">
      <t>ジギョウショ</t>
    </rPh>
    <phoneticPr fontId="1"/>
  </si>
  <si>
    <t>事業所数</t>
    <rPh sb="0" eb="3">
      <t>ジギョウショ</t>
    </rPh>
    <rPh sb="3" eb="4">
      <t>スウ</t>
    </rPh>
    <phoneticPr fontId="1"/>
  </si>
  <si>
    <t>従業者数</t>
    <rPh sb="0" eb="1">
      <t>ジュウ</t>
    </rPh>
    <rPh sb="1" eb="4">
      <t>ギョウシャスウ</t>
    </rPh>
    <phoneticPr fontId="1"/>
  </si>
  <si>
    <t>工業</t>
    <rPh sb="0" eb="2">
      <t>コウギョウ</t>
    </rPh>
    <phoneticPr fontId="1"/>
  </si>
  <si>
    <t>さまざまな色絵装飾（上絵付）に特徴があり、五彩
（緑・黄・赤・紫・紺青）が使われ、最後に金や銀
が使われることもある。時代や窯によって作風が異
なる。</t>
    <phoneticPr fontId="1"/>
  </si>
  <si>
    <t>金沢市</t>
    <rPh sb="0" eb="3">
      <t>カナザワシ</t>
    </rPh>
    <phoneticPr fontId="1"/>
  </si>
  <si>
    <t>小松市</t>
    <rPh sb="0" eb="3">
      <t>コマツシ</t>
    </rPh>
    <phoneticPr fontId="1"/>
  </si>
  <si>
    <t>加賀市</t>
    <rPh sb="0" eb="3">
      <t>カガシ</t>
    </rPh>
    <phoneticPr fontId="1"/>
  </si>
  <si>
    <t>羽咋市</t>
    <rPh sb="0" eb="3">
      <t>ハクイシ</t>
    </rPh>
    <phoneticPr fontId="1"/>
  </si>
  <si>
    <t>かほく市</t>
    <rPh sb="3" eb="4">
      <t>シ</t>
    </rPh>
    <phoneticPr fontId="1"/>
  </si>
  <si>
    <t>白山市</t>
    <rPh sb="0" eb="3">
      <t>ハクサンシ</t>
    </rPh>
    <phoneticPr fontId="1"/>
  </si>
  <si>
    <t>能美市</t>
    <rPh sb="0" eb="3">
      <t>ノミシ</t>
    </rPh>
    <phoneticPr fontId="1"/>
  </si>
  <si>
    <t>川北町</t>
    <rPh sb="0" eb="2">
      <t>カワキタ</t>
    </rPh>
    <rPh sb="2" eb="3">
      <t>マチ</t>
    </rPh>
    <phoneticPr fontId="1"/>
  </si>
  <si>
    <t>津幡町</t>
    <rPh sb="0" eb="2">
      <t>ツバタ</t>
    </rPh>
    <rPh sb="2" eb="3">
      <t>マチ</t>
    </rPh>
    <phoneticPr fontId="1"/>
  </si>
  <si>
    <t>内灘町</t>
    <rPh sb="0" eb="2">
      <t>ウチナダ</t>
    </rPh>
    <rPh sb="2" eb="3">
      <t>マチ</t>
    </rPh>
    <phoneticPr fontId="1"/>
  </si>
  <si>
    <t>志賀町</t>
    <rPh sb="0" eb="2">
      <t>シガ</t>
    </rPh>
    <rPh sb="2" eb="3">
      <t>マチ</t>
    </rPh>
    <phoneticPr fontId="1"/>
  </si>
  <si>
    <t>宝達志水町</t>
    <rPh sb="0" eb="4">
      <t>ホウダツシミズ</t>
    </rPh>
    <rPh sb="4" eb="5">
      <t>チョウ</t>
    </rPh>
    <phoneticPr fontId="1"/>
  </si>
  <si>
    <t>中能登町</t>
    <rPh sb="0" eb="1">
      <t>ナカ</t>
    </rPh>
    <rPh sb="1" eb="3">
      <t>ノト</t>
    </rPh>
    <rPh sb="3" eb="4">
      <t>マチ</t>
    </rPh>
    <phoneticPr fontId="1"/>
  </si>
  <si>
    <t>穴水町</t>
    <rPh sb="0" eb="2">
      <t>アナミズ</t>
    </rPh>
    <rPh sb="2" eb="3">
      <t>マチ</t>
    </rPh>
    <phoneticPr fontId="1"/>
  </si>
  <si>
    <t>能登町</t>
    <rPh sb="0" eb="3">
      <t>ノトチョウ</t>
    </rPh>
    <phoneticPr fontId="1"/>
  </si>
  <si>
    <t>年間商品
販 売 額</t>
    <rPh sb="0" eb="2">
      <t>ネンカン</t>
    </rPh>
    <rPh sb="2" eb="4">
      <t>ショウヒン</t>
    </rPh>
    <rPh sb="5" eb="6">
      <t>ハン</t>
    </rPh>
    <rPh sb="7" eb="8">
      <t>バイ</t>
    </rPh>
    <rPh sb="9" eb="10">
      <t>ガク</t>
    </rPh>
    <phoneticPr fontId="1"/>
  </si>
  <si>
    <t>人</t>
    <rPh sb="0" eb="1">
      <t>ヒト</t>
    </rPh>
    <phoneticPr fontId="1"/>
  </si>
  <si>
    <t>世帯</t>
    <rPh sb="0" eb="2">
      <t>セタイ</t>
    </rPh>
    <phoneticPr fontId="1"/>
  </si>
  <si>
    <t>戸</t>
    <rPh sb="0" eb="1">
      <t>ト</t>
    </rPh>
    <phoneticPr fontId="1"/>
  </si>
  <si>
    <t>百万円</t>
    <rPh sb="0" eb="3">
      <t>ヒャクマンエン</t>
    </rPh>
    <phoneticPr fontId="1"/>
  </si>
  <si>
    <t>項目</t>
    <rPh sb="0" eb="2">
      <t>コウモク</t>
    </rPh>
    <phoneticPr fontId="1"/>
  </si>
  <si>
    <t>単位</t>
    <rPh sb="0" eb="2">
      <t>タンイ</t>
    </rPh>
    <phoneticPr fontId="1"/>
  </si>
  <si>
    <t>石川県</t>
    <rPh sb="0" eb="3">
      <t>イシカワケン</t>
    </rPh>
    <phoneticPr fontId="1"/>
  </si>
  <si>
    <t>調査年</t>
    <rPh sb="0" eb="2">
      <t>チョウサ</t>
    </rPh>
    <rPh sb="2" eb="3">
      <t>ネン</t>
    </rPh>
    <phoneticPr fontId="1"/>
  </si>
  <si>
    <t>各国の数値</t>
    <rPh sb="0" eb="2">
      <t>カッコク</t>
    </rPh>
    <rPh sb="3" eb="5">
      <t>スウチ</t>
    </rPh>
    <phoneticPr fontId="1"/>
  </si>
  <si>
    <t>アメリカ合衆国</t>
    <rPh sb="4" eb="7">
      <t>ガッシュウコク</t>
    </rPh>
    <phoneticPr fontId="1"/>
  </si>
  <si>
    <t>中華人民共和国</t>
    <rPh sb="0" eb="2">
      <t>チュウカ</t>
    </rPh>
    <rPh sb="2" eb="4">
      <t>ジンミン</t>
    </rPh>
    <rPh sb="4" eb="6">
      <t>キョウワ</t>
    </rPh>
    <rPh sb="6" eb="7">
      <t>コク</t>
    </rPh>
    <phoneticPr fontId="1"/>
  </si>
  <si>
    <t>年間降水量</t>
    <rPh sb="0" eb="2">
      <t>ネンカン</t>
    </rPh>
    <rPh sb="2" eb="5">
      <t>コウスイリョウ</t>
    </rPh>
    <phoneticPr fontId="1"/>
  </si>
  <si>
    <t>最高気温</t>
    <rPh sb="0" eb="2">
      <t>サイコウ</t>
    </rPh>
    <rPh sb="2" eb="4">
      <t>キオン</t>
    </rPh>
    <phoneticPr fontId="1"/>
  </si>
  <si>
    <t>最低気温</t>
    <rPh sb="0" eb="2">
      <t>サイテイ</t>
    </rPh>
    <rPh sb="2" eb="4">
      <t>キオン</t>
    </rPh>
    <phoneticPr fontId="1"/>
  </si>
  <si>
    <t>年少人口比率</t>
    <rPh sb="0" eb="2">
      <t>ネンショウ</t>
    </rPh>
    <rPh sb="2" eb="4">
      <t>ジンコウ</t>
    </rPh>
    <rPh sb="4" eb="6">
      <t>ヒリツ</t>
    </rPh>
    <phoneticPr fontId="1"/>
  </si>
  <si>
    <t>老年人口比率</t>
    <rPh sb="0" eb="2">
      <t>ロウネン</t>
    </rPh>
    <rPh sb="2" eb="4">
      <t>ジンコウ</t>
    </rPh>
    <rPh sb="4" eb="6">
      <t>ヒリツ</t>
    </rPh>
    <phoneticPr fontId="1"/>
  </si>
  <si>
    <t>平均寿命</t>
    <rPh sb="0" eb="2">
      <t>ヘイキン</t>
    </rPh>
    <rPh sb="2" eb="4">
      <t>ジュミョウ</t>
    </rPh>
    <phoneticPr fontId="1"/>
  </si>
  <si>
    <t>失業率</t>
    <rPh sb="0" eb="2">
      <t>シツギョウ</t>
    </rPh>
    <rPh sb="2" eb="3">
      <t>リツ</t>
    </rPh>
    <phoneticPr fontId="1"/>
  </si>
  <si>
    <t>千人</t>
    <rPh sb="0" eb="2">
      <t>センニン</t>
    </rPh>
    <phoneticPr fontId="1"/>
  </si>
  <si>
    <t>％</t>
    <phoneticPr fontId="1"/>
  </si>
  <si>
    <t>年</t>
    <rPh sb="0" eb="1">
      <t>ネン</t>
    </rPh>
    <phoneticPr fontId="1"/>
  </si>
  <si>
    <t>US百万ドル</t>
    <rPh sb="2" eb="4">
      <t>ヒャクマン</t>
    </rPh>
    <phoneticPr fontId="1"/>
  </si>
  <si>
    <t>時間</t>
    <rPh sb="0" eb="2">
      <t>ジカン</t>
    </rPh>
    <phoneticPr fontId="1"/>
  </si>
  <si>
    <t>円</t>
    <rPh sb="0" eb="1">
      <t>エン</t>
    </rPh>
    <phoneticPr fontId="1"/>
  </si>
  <si>
    <t>台</t>
    <rPh sb="0" eb="1">
      <t>ダイ</t>
    </rPh>
    <phoneticPr fontId="1"/>
  </si>
  <si>
    <t>契約数</t>
    <rPh sb="0" eb="3">
      <t>ケイヤクスウ</t>
    </rPh>
    <phoneticPr fontId="1"/>
  </si>
  <si>
    <t>出生率</t>
    <rPh sb="0" eb="2">
      <t>シュッセイ</t>
    </rPh>
    <rPh sb="2" eb="3">
      <t>リツ</t>
    </rPh>
    <phoneticPr fontId="1"/>
  </si>
  <si>
    <t>死亡率</t>
    <rPh sb="0" eb="3">
      <t>シボウリツ</t>
    </rPh>
    <phoneticPr fontId="1"/>
  </si>
  <si>
    <t>自然増加率</t>
    <rPh sb="0" eb="2">
      <t>シゼン</t>
    </rPh>
    <rPh sb="2" eb="4">
      <t>ゾウカ</t>
    </rPh>
    <rPh sb="4" eb="5">
      <t>リツ</t>
    </rPh>
    <phoneticPr fontId="1"/>
  </si>
  <si>
    <t>人口密度</t>
    <rPh sb="0" eb="2">
      <t>ジンコウ</t>
    </rPh>
    <rPh sb="2" eb="4">
      <t>ミツド</t>
    </rPh>
    <phoneticPr fontId="1"/>
  </si>
  <si>
    <t>※１</t>
    <phoneticPr fontId="1"/>
  </si>
  <si>
    <t>経済成長率</t>
    <rPh sb="0" eb="2">
      <t>ケイザイ</t>
    </rPh>
    <rPh sb="2" eb="5">
      <t>セイチョウリツ</t>
    </rPh>
    <phoneticPr fontId="1"/>
  </si>
  <si>
    <t>国（県）内総生産</t>
    <rPh sb="0" eb="1">
      <t>クニ</t>
    </rPh>
    <rPh sb="2" eb="3">
      <t>ケン</t>
    </rPh>
    <rPh sb="4" eb="5">
      <t>ナイ</t>
    </rPh>
    <rPh sb="5" eb="8">
      <t>ソウセイサン</t>
    </rPh>
    <phoneticPr fontId="1"/>
  </si>
  <si>
    <t>労働時間</t>
    <rPh sb="0" eb="2">
      <t>ロウドウ</t>
    </rPh>
    <rPh sb="2" eb="4">
      <t>ジカン</t>
    </rPh>
    <phoneticPr fontId="1"/>
  </si>
  <si>
    <t>医師数</t>
    <rPh sb="0" eb="3">
      <t>イシスウ</t>
    </rPh>
    <phoneticPr fontId="1"/>
  </si>
  <si>
    <t>消費者物価上昇率</t>
    <rPh sb="0" eb="3">
      <t>ショウヒシャ</t>
    </rPh>
    <rPh sb="3" eb="5">
      <t>ブッカ</t>
    </rPh>
    <rPh sb="5" eb="7">
      <t>ジョウショウ</t>
    </rPh>
    <rPh sb="7" eb="8">
      <t>リツ</t>
    </rPh>
    <phoneticPr fontId="1"/>
  </si>
  <si>
    <t>交通事故死者数</t>
    <rPh sb="0" eb="2">
      <t>コウツウ</t>
    </rPh>
    <rPh sb="2" eb="4">
      <t>ジコ</t>
    </rPh>
    <rPh sb="4" eb="7">
      <t>シシャスウ</t>
    </rPh>
    <phoneticPr fontId="1"/>
  </si>
  <si>
    <t>携帯電話契約数</t>
    <rPh sb="0" eb="2">
      <t>ケイタイ</t>
    </rPh>
    <rPh sb="2" eb="4">
      <t>デンワ</t>
    </rPh>
    <rPh sb="4" eb="7">
      <t>ケイヤクスウ</t>
    </rPh>
    <phoneticPr fontId="1"/>
  </si>
  <si>
    <t>全国順位</t>
    <rPh sb="0" eb="2">
      <t>ゼンコク</t>
    </rPh>
    <rPh sb="2" eb="4">
      <t>ジュンイ</t>
    </rPh>
    <phoneticPr fontId="1"/>
  </si>
  <si>
    <t>全国</t>
    <rPh sb="0" eb="2">
      <t>ゼンコク</t>
    </rPh>
    <phoneticPr fontId="1"/>
  </si>
  <si>
    <t>調査時点</t>
    <rPh sb="0" eb="2">
      <t>チョウサ</t>
    </rPh>
    <rPh sb="2" eb="4">
      <t>ジテン</t>
    </rPh>
    <phoneticPr fontId="1"/>
  </si>
  <si>
    <t>県内総生産</t>
    <rPh sb="0" eb="2">
      <t>ケンナイ</t>
    </rPh>
    <rPh sb="2" eb="5">
      <t>ソウセイサン</t>
    </rPh>
    <phoneticPr fontId="1"/>
  </si>
  <si>
    <t>人</t>
    <rPh sb="0" eb="1">
      <t>ニン</t>
    </rPh>
    <phoneticPr fontId="1"/>
  </si>
  <si>
    <t>件</t>
    <rPh sb="0" eb="1">
      <t>ケン</t>
    </rPh>
    <phoneticPr fontId="1"/>
  </si>
  <si>
    <t>財政</t>
    <rPh sb="0" eb="2">
      <t>ザイセイ</t>
    </rPh>
    <phoneticPr fontId="1"/>
  </si>
  <si>
    <t>歳入</t>
    <rPh sb="0" eb="2">
      <t>サイニュウ</t>
    </rPh>
    <phoneticPr fontId="1"/>
  </si>
  <si>
    <t>歳出</t>
    <rPh sb="0" eb="2">
      <t>サイシュツ</t>
    </rPh>
    <phoneticPr fontId="1"/>
  </si>
  <si>
    <t>科目</t>
    <rPh sb="0" eb="2">
      <t>カモク</t>
    </rPh>
    <phoneticPr fontId="1"/>
  </si>
  <si>
    <t>構成比</t>
    <rPh sb="0" eb="3">
      <t>コウセイヒ</t>
    </rPh>
    <phoneticPr fontId="1"/>
  </si>
  <si>
    <t>決算額</t>
    <rPh sb="0" eb="3">
      <t>ケッサンガク</t>
    </rPh>
    <phoneticPr fontId="1"/>
  </si>
  <si>
    <t>合計</t>
    <rPh sb="0" eb="2">
      <t>ゴウケイ</t>
    </rPh>
    <phoneticPr fontId="1"/>
  </si>
  <si>
    <t>県税</t>
    <rPh sb="0" eb="1">
      <t>ケン</t>
    </rPh>
    <rPh sb="1" eb="2">
      <t>ゼイ</t>
    </rPh>
    <phoneticPr fontId="1"/>
  </si>
  <si>
    <t>地方消費税清算金</t>
    <rPh sb="0" eb="2">
      <t>チホウ</t>
    </rPh>
    <rPh sb="2" eb="5">
      <t>ショウヒゼイ</t>
    </rPh>
    <rPh sb="5" eb="8">
      <t>セイサンキン</t>
    </rPh>
    <phoneticPr fontId="1"/>
  </si>
  <si>
    <t>地方譲与税</t>
    <rPh sb="0" eb="2">
      <t>チホウ</t>
    </rPh>
    <rPh sb="2" eb="4">
      <t>ジョウヨ</t>
    </rPh>
    <rPh sb="4" eb="5">
      <t>ゼイ</t>
    </rPh>
    <phoneticPr fontId="1"/>
  </si>
  <si>
    <t>地方特例交付金</t>
    <rPh sb="0" eb="2">
      <t>チホウ</t>
    </rPh>
    <rPh sb="2" eb="4">
      <t>トクレイ</t>
    </rPh>
    <rPh sb="4" eb="7">
      <t>コウフキン</t>
    </rPh>
    <phoneticPr fontId="1"/>
  </si>
  <si>
    <t>地方交付税</t>
    <rPh sb="0" eb="2">
      <t>チホウ</t>
    </rPh>
    <rPh sb="2" eb="5">
      <t>コウフゼイ</t>
    </rPh>
    <phoneticPr fontId="1"/>
  </si>
  <si>
    <t>交通安全対策特別交付金</t>
    <rPh sb="0" eb="2">
      <t>コウツウ</t>
    </rPh>
    <rPh sb="2" eb="4">
      <t>アンゼン</t>
    </rPh>
    <rPh sb="4" eb="6">
      <t>タイサク</t>
    </rPh>
    <rPh sb="6" eb="8">
      <t>トクベツ</t>
    </rPh>
    <rPh sb="8" eb="11">
      <t>コウフキン</t>
    </rPh>
    <phoneticPr fontId="1"/>
  </si>
  <si>
    <t>分担金及び負担金</t>
    <rPh sb="0" eb="2">
      <t>ブンタン</t>
    </rPh>
    <rPh sb="2" eb="3">
      <t>キン</t>
    </rPh>
    <rPh sb="3" eb="4">
      <t>オヨ</t>
    </rPh>
    <rPh sb="5" eb="8">
      <t>フタンキン</t>
    </rPh>
    <phoneticPr fontId="1"/>
  </si>
  <si>
    <t>使用料及び手数料</t>
    <rPh sb="0" eb="3">
      <t>シヨウリョウ</t>
    </rPh>
    <rPh sb="3" eb="4">
      <t>オヨ</t>
    </rPh>
    <rPh sb="5" eb="8">
      <t>テスウリョウ</t>
    </rPh>
    <phoneticPr fontId="1"/>
  </si>
  <si>
    <t>国庫支出金</t>
    <rPh sb="0" eb="2">
      <t>コッコ</t>
    </rPh>
    <rPh sb="2" eb="5">
      <t>シシュツキン</t>
    </rPh>
    <phoneticPr fontId="1"/>
  </si>
  <si>
    <t>財産収入</t>
    <rPh sb="0" eb="2">
      <t>ザイサン</t>
    </rPh>
    <rPh sb="2" eb="4">
      <t>シュウニュウ</t>
    </rPh>
    <phoneticPr fontId="1"/>
  </si>
  <si>
    <t>寄附金</t>
    <rPh sb="0" eb="3">
      <t>キフキン</t>
    </rPh>
    <phoneticPr fontId="1"/>
  </si>
  <si>
    <t>繰入金</t>
    <rPh sb="0" eb="2">
      <t>クリイレ</t>
    </rPh>
    <rPh sb="2" eb="3">
      <t>キン</t>
    </rPh>
    <phoneticPr fontId="1"/>
  </si>
  <si>
    <t>繰越金</t>
    <rPh sb="0" eb="2">
      <t>クリコシ</t>
    </rPh>
    <rPh sb="2" eb="3">
      <t>キン</t>
    </rPh>
    <phoneticPr fontId="1"/>
  </si>
  <si>
    <t>諸収入</t>
    <rPh sb="0" eb="1">
      <t>ショ</t>
    </rPh>
    <rPh sb="1" eb="3">
      <t>シュウニュウ</t>
    </rPh>
    <phoneticPr fontId="1"/>
  </si>
  <si>
    <t>県債</t>
    <rPh sb="0" eb="2">
      <t>ケンサイ</t>
    </rPh>
    <phoneticPr fontId="1"/>
  </si>
  <si>
    <t>百万円</t>
  </si>
  <si>
    <t>％</t>
  </si>
  <si>
    <t>対前年度
増 減 率</t>
    <rPh sb="0" eb="1">
      <t>タイ</t>
    </rPh>
    <rPh sb="1" eb="4">
      <t>ゼンネンド</t>
    </rPh>
    <rPh sb="5" eb="6">
      <t>ゾウ</t>
    </rPh>
    <rPh sb="7" eb="8">
      <t>ゲン</t>
    </rPh>
    <rPh sb="9" eb="10">
      <t>リツ</t>
    </rPh>
    <phoneticPr fontId="1"/>
  </si>
  <si>
    <t>対前年度
増 減 率</t>
    <phoneticPr fontId="1"/>
  </si>
  <si>
    <t>（億円）</t>
    <rPh sb="1" eb="3">
      <t>オクエン</t>
    </rPh>
    <phoneticPr fontId="1"/>
  </si>
  <si>
    <t>県民1人当たりの税負担額</t>
    <phoneticPr fontId="1"/>
  </si>
  <si>
    <t>法人事業税</t>
    <rPh sb="0" eb="2">
      <t>ホウジン</t>
    </rPh>
    <rPh sb="2" eb="5">
      <t>ジギョウゼイ</t>
    </rPh>
    <phoneticPr fontId="1"/>
  </si>
  <si>
    <t>個人県民税</t>
    <rPh sb="0" eb="2">
      <t>コジン</t>
    </rPh>
    <rPh sb="2" eb="5">
      <t>ケンミンゼイ</t>
    </rPh>
    <phoneticPr fontId="1"/>
  </si>
  <si>
    <t>自動車税</t>
    <rPh sb="0" eb="3">
      <t>ジドウシャ</t>
    </rPh>
    <rPh sb="3" eb="4">
      <t>ゼイ</t>
    </rPh>
    <phoneticPr fontId="1"/>
  </si>
  <si>
    <t>地方消費税</t>
    <rPh sb="0" eb="2">
      <t>チホウ</t>
    </rPh>
    <rPh sb="2" eb="5">
      <t>ショウヒゼイ</t>
    </rPh>
    <phoneticPr fontId="1"/>
  </si>
  <si>
    <t>軽油引取税</t>
    <rPh sb="0" eb="5">
      <t>ケイユヒキトリゼイ</t>
    </rPh>
    <phoneticPr fontId="1"/>
  </si>
  <si>
    <t>法人県民税</t>
    <rPh sb="0" eb="2">
      <t>ホウジン</t>
    </rPh>
    <rPh sb="2" eb="5">
      <t>ケンミンゼイ</t>
    </rPh>
    <phoneticPr fontId="1"/>
  </si>
  <si>
    <t>不動産取得税</t>
    <rPh sb="0" eb="3">
      <t>フドウサン</t>
    </rPh>
    <rPh sb="3" eb="5">
      <t>シュトク</t>
    </rPh>
    <rPh sb="5" eb="6">
      <t>ゼイ</t>
    </rPh>
    <phoneticPr fontId="1"/>
  </si>
  <si>
    <t>県たばこ税</t>
    <rPh sb="0" eb="1">
      <t>ケン</t>
    </rPh>
    <rPh sb="4" eb="5">
      <t>ゼイ</t>
    </rPh>
    <phoneticPr fontId="1"/>
  </si>
  <si>
    <t>個人事業税</t>
    <rPh sb="0" eb="2">
      <t>コジン</t>
    </rPh>
    <rPh sb="2" eb="5">
      <t>ジギョウゼイ</t>
    </rPh>
    <phoneticPr fontId="1"/>
  </si>
  <si>
    <t>利子割県民税</t>
    <rPh sb="0" eb="2">
      <t>リシ</t>
    </rPh>
    <rPh sb="2" eb="3">
      <t>ワリ</t>
    </rPh>
    <rPh sb="3" eb="6">
      <t>ケンミンゼイ</t>
    </rPh>
    <phoneticPr fontId="1"/>
  </si>
  <si>
    <t>その他</t>
    <rPh sb="2" eb="3">
      <t>タ</t>
    </rPh>
    <phoneticPr fontId="1"/>
  </si>
  <si>
    <t>派遣国</t>
    <rPh sb="0" eb="2">
      <t>ハケン</t>
    </rPh>
    <rPh sb="2" eb="3">
      <t>コク</t>
    </rPh>
    <phoneticPr fontId="1"/>
  </si>
  <si>
    <t>派遣中</t>
    <rPh sb="0" eb="3">
      <t>ハケンチュウ</t>
    </rPh>
    <phoneticPr fontId="1"/>
  </si>
  <si>
    <t>うち女性</t>
    <rPh sb="2" eb="4">
      <t>ジョセイ</t>
    </rPh>
    <phoneticPr fontId="1"/>
  </si>
  <si>
    <t>職種</t>
    <rPh sb="0" eb="2">
      <t>ショクシュ</t>
    </rPh>
    <phoneticPr fontId="1"/>
  </si>
  <si>
    <t>帰国</t>
    <rPh sb="0" eb="2">
      <t>キコク</t>
    </rPh>
    <phoneticPr fontId="1"/>
  </si>
  <si>
    <t>累積</t>
    <rPh sb="0" eb="2">
      <t>ルイセキ</t>
    </rPh>
    <phoneticPr fontId="1"/>
  </si>
  <si>
    <t>計</t>
    <rPh sb="0" eb="1">
      <t>ケイ</t>
    </rPh>
    <phoneticPr fontId="1"/>
  </si>
  <si>
    <t>国際交流</t>
    <phoneticPr fontId="1"/>
  </si>
  <si>
    <t>資料　　石川県国際交流課</t>
    <rPh sb="0" eb="2">
      <t>シリョウ</t>
    </rPh>
    <rPh sb="4" eb="7">
      <t>イシカワケン</t>
    </rPh>
    <rPh sb="7" eb="9">
      <t>コクサイ</t>
    </rPh>
    <rPh sb="9" eb="11">
      <t>コウリュウ</t>
    </rPh>
    <rPh sb="11" eb="12">
      <t>カ</t>
    </rPh>
    <phoneticPr fontId="1"/>
  </si>
  <si>
    <t>（単位 ： 人）</t>
    <rPh sb="1" eb="3">
      <t>タンイ</t>
    </rPh>
    <rPh sb="6" eb="7">
      <t>ニン</t>
    </rPh>
    <phoneticPr fontId="1"/>
  </si>
  <si>
    <t>石川県</t>
    <rPh sb="0" eb="3">
      <t>イシカワケン</t>
    </rPh>
    <phoneticPr fontId="1"/>
  </si>
  <si>
    <t>金沢市</t>
    <rPh sb="0" eb="3">
      <t>カナザワシ</t>
    </rPh>
    <phoneticPr fontId="1"/>
  </si>
  <si>
    <t>七尾市</t>
    <rPh sb="0" eb="3">
      <t>ナナオシ</t>
    </rPh>
    <phoneticPr fontId="1"/>
  </si>
  <si>
    <t>小松市</t>
    <rPh sb="0" eb="3">
      <t>コマツシ</t>
    </rPh>
    <phoneticPr fontId="1"/>
  </si>
  <si>
    <t>1991. 7.11</t>
    <phoneticPr fontId="1"/>
  </si>
  <si>
    <t>1995.11. 5</t>
    <phoneticPr fontId="1"/>
  </si>
  <si>
    <t>2001. 9.10</t>
    <phoneticPr fontId="1"/>
  </si>
  <si>
    <t>1962.12.18</t>
    <phoneticPr fontId="1"/>
  </si>
  <si>
    <t>1967. 3.20</t>
    <phoneticPr fontId="1"/>
  </si>
  <si>
    <t>1971.10. 4</t>
    <phoneticPr fontId="1"/>
  </si>
  <si>
    <t>1973.10.12</t>
    <phoneticPr fontId="1"/>
  </si>
  <si>
    <t>1981. 6.13</t>
    <phoneticPr fontId="1"/>
  </si>
  <si>
    <t>2002. 4.30</t>
    <phoneticPr fontId="1"/>
  </si>
  <si>
    <t>2006.11.24</t>
    <phoneticPr fontId="1"/>
  </si>
  <si>
    <t>1970.12.11</t>
    <phoneticPr fontId="1"/>
  </si>
  <si>
    <t>1975.10.16</t>
    <phoneticPr fontId="1"/>
  </si>
  <si>
    <t>県 ・ 市町</t>
    <rPh sb="0" eb="1">
      <t>ケン</t>
    </rPh>
    <rPh sb="4" eb="6">
      <t>シチョウ</t>
    </rPh>
    <phoneticPr fontId="1"/>
  </si>
  <si>
    <t>国　　　　　　名　（地　域　名）</t>
    <rPh sb="0" eb="1">
      <t>クニ</t>
    </rPh>
    <rPh sb="7" eb="8">
      <t>メイ</t>
    </rPh>
    <rPh sb="10" eb="11">
      <t>チ</t>
    </rPh>
    <rPh sb="12" eb="13">
      <t>イキ</t>
    </rPh>
    <rPh sb="14" eb="15">
      <t>メイ</t>
    </rPh>
    <phoneticPr fontId="1"/>
  </si>
  <si>
    <t>提　携　都　市　名</t>
    <rPh sb="0" eb="1">
      <t>ツツミ</t>
    </rPh>
    <rPh sb="2" eb="3">
      <t>ケイ</t>
    </rPh>
    <rPh sb="4" eb="5">
      <t>ミヤコ</t>
    </rPh>
    <rPh sb="6" eb="7">
      <t>シ</t>
    </rPh>
    <rPh sb="8" eb="9">
      <t>メイ</t>
    </rPh>
    <phoneticPr fontId="1"/>
  </si>
  <si>
    <t>提　携　年　月　日</t>
    <rPh sb="0" eb="1">
      <t>ツツミ</t>
    </rPh>
    <rPh sb="2" eb="3">
      <t>ケイ</t>
    </rPh>
    <rPh sb="4" eb="5">
      <t>ネン</t>
    </rPh>
    <rPh sb="6" eb="7">
      <t>ガツ</t>
    </rPh>
    <rPh sb="8" eb="9">
      <t>ニチ</t>
    </rPh>
    <phoneticPr fontId="1"/>
  </si>
  <si>
    <t>世界からみた
石川県のすがた</t>
    <rPh sb="0" eb="2">
      <t>セカイ</t>
    </rPh>
    <rPh sb="7" eb="10">
      <t>イシカワケン</t>
    </rPh>
    <phoneticPr fontId="1"/>
  </si>
  <si>
    <t xml:space="preserve"> ロシア（イルクーツク州）</t>
    <rPh sb="11" eb="12">
      <t>シュウ</t>
    </rPh>
    <phoneticPr fontId="1"/>
  </si>
  <si>
    <t xml:space="preserve"> 中国（江蘇省）</t>
    <rPh sb="1" eb="3">
      <t>チュウゴク</t>
    </rPh>
    <rPh sb="4" eb="6">
      <t>コウソ</t>
    </rPh>
    <rPh sb="6" eb="7">
      <t>ショウ</t>
    </rPh>
    <phoneticPr fontId="1"/>
  </si>
  <si>
    <t xml:space="preserve"> 韓国（全羅北道）</t>
    <rPh sb="1" eb="3">
      <t>カンコク</t>
    </rPh>
    <rPh sb="4" eb="5">
      <t>ゼン</t>
    </rPh>
    <rPh sb="5" eb="6">
      <t>ラ</t>
    </rPh>
    <rPh sb="6" eb="7">
      <t>ホク</t>
    </rPh>
    <rPh sb="7" eb="8">
      <t>ドウ</t>
    </rPh>
    <phoneticPr fontId="1"/>
  </si>
  <si>
    <t xml:space="preserve"> バッファロー市</t>
    <rPh sb="7" eb="8">
      <t>シ</t>
    </rPh>
    <phoneticPr fontId="1"/>
  </si>
  <si>
    <t xml:space="preserve"> イルクーツク市</t>
    <rPh sb="7" eb="8">
      <t>シ</t>
    </rPh>
    <phoneticPr fontId="1"/>
  </si>
  <si>
    <t xml:space="preserve"> ポルト・アレグレ市</t>
    <rPh sb="9" eb="10">
      <t>シ</t>
    </rPh>
    <phoneticPr fontId="1"/>
  </si>
  <si>
    <t xml:space="preserve"> ゲント市</t>
    <rPh sb="4" eb="5">
      <t>シ</t>
    </rPh>
    <phoneticPr fontId="1"/>
  </si>
  <si>
    <t xml:space="preserve"> ナンシー市</t>
    <rPh sb="5" eb="6">
      <t>シ</t>
    </rPh>
    <phoneticPr fontId="1"/>
  </si>
  <si>
    <t xml:space="preserve"> 蘇州市</t>
    <rPh sb="1" eb="3">
      <t>ソシュウ</t>
    </rPh>
    <rPh sb="3" eb="4">
      <t>シ</t>
    </rPh>
    <phoneticPr fontId="1"/>
  </si>
  <si>
    <t xml:space="preserve"> 全州市</t>
    <rPh sb="1" eb="3">
      <t>ゼンシュウ</t>
    </rPh>
    <rPh sb="3" eb="4">
      <t>シ</t>
    </rPh>
    <phoneticPr fontId="1"/>
  </si>
  <si>
    <t xml:space="preserve"> 大連市</t>
    <rPh sb="1" eb="3">
      <t>ダイレン</t>
    </rPh>
    <rPh sb="3" eb="4">
      <t>シ</t>
    </rPh>
    <phoneticPr fontId="1"/>
  </si>
  <si>
    <t>選　挙　人
名　　　簿
登 録 者 数</t>
    <rPh sb="0" eb="1">
      <t>セン</t>
    </rPh>
    <rPh sb="2" eb="3">
      <t>タカ</t>
    </rPh>
    <rPh sb="4" eb="5">
      <t>ニン</t>
    </rPh>
    <rPh sb="6" eb="7">
      <t>メイ</t>
    </rPh>
    <rPh sb="10" eb="11">
      <t>ボ</t>
    </rPh>
    <rPh sb="12" eb="13">
      <t>ノボル</t>
    </rPh>
    <rPh sb="14" eb="15">
      <t>ロク</t>
    </rPh>
    <rPh sb="16" eb="17">
      <t>シャ</t>
    </rPh>
    <rPh sb="18" eb="19">
      <t>スウ</t>
    </rPh>
    <phoneticPr fontId="1"/>
  </si>
  <si>
    <t>普通会計
歳     出
決 算 額</t>
    <rPh sb="0" eb="2">
      <t>フツウ</t>
    </rPh>
    <rPh sb="2" eb="4">
      <t>カイケイ</t>
    </rPh>
    <rPh sb="5" eb="6">
      <t>サイ</t>
    </rPh>
    <rPh sb="11" eb="12">
      <t>デ</t>
    </rPh>
    <rPh sb="13" eb="14">
      <t>ケツ</t>
    </rPh>
    <rPh sb="15" eb="16">
      <t>ザン</t>
    </rPh>
    <rPh sb="17" eb="18">
      <t>ガク</t>
    </rPh>
    <phoneticPr fontId="1"/>
  </si>
  <si>
    <t>中国</t>
    <rPh sb="0" eb="2">
      <t>チュウゴク</t>
    </rPh>
    <phoneticPr fontId="1"/>
  </si>
  <si>
    <t>アジア</t>
    <phoneticPr fontId="1"/>
  </si>
  <si>
    <t>北米</t>
    <rPh sb="0" eb="2">
      <t>ホクベイ</t>
    </rPh>
    <phoneticPr fontId="1"/>
  </si>
  <si>
    <t>ヨーロッパ</t>
    <phoneticPr fontId="1"/>
  </si>
  <si>
    <t>年度</t>
    <rPh sb="0" eb="2">
      <t>ネンド</t>
    </rPh>
    <phoneticPr fontId="1"/>
  </si>
  <si>
    <t>青少年対象学級</t>
    <rPh sb="0" eb="3">
      <t>セイショウネン</t>
    </rPh>
    <rPh sb="3" eb="5">
      <t>タイショウ</t>
    </rPh>
    <rPh sb="5" eb="7">
      <t>ガッキュウ</t>
    </rPh>
    <phoneticPr fontId="1"/>
  </si>
  <si>
    <t>女性対象学級</t>
    <rPh sb="0" eb="2">
      <t>ジョセイ</t>
    </rPh>
    <rPh sb="2" eb="4">
      <t>タイショウ</t>
    </rPh>
    <rPh sb="4" eb="6">
      <t>ガッキュウ</t>
    </rPh>
    <phoneticPr fontId="1"/>
  </si>
  <si>
    <t>成人対象学級</t>
    <rPh sb="0" eb="2">
      <t>セイジン</t>
    </rPh>
    <rPh sb="2" eb="4">
      <t>タイショウ</t>
    </rPh>
    <rPh sb="4" eb="6">
      <t>ガッキュウ</t>
    </rPh>
    <phoneticPr fontId="1"/>
  </si>
  <si>
    <t>高齢者対象学級</t>
    <rPh sb="0" eb="3">
      <t>コウレイシャ</t>
    </rPh>
    <rPh sb="3" eb="5">
      <t>タイショウ</t>
    </rPh>
    <rPh sb="5" eb="7">
      <t>ガッキュウ</t>
    </rPh>
    <phoneticPr fontId="1"/>
  </si>
  <si>
    <t>学級数</t>
    <rPh sb="0" eb="2">
      <t>ガッキュウ</t>
    </rPh>
    <rPh sb="2" eb="3">
      <t>スウ</t>
    </rPh>
    <phoneticPr fontId="1"/>
  </si>
  <si>
    <t>学級生数</t>
    <rPh sb="0" eb="2">
      <t>ガッキュウ</t>
    </rPh>
    <rPh sb="2" eb="3">
      <t>セイ</t>
    </rPh>
    <rPh sb="3" eb="4">
      <t>スウ</t>
    </rPh>
    <phoneticPr fontId="1"/>
  </si>
  <si>
    <t>有形文化財</t>
    <rPh sb="0" eb="2">
      <t>ユウケイ</t>
    </rPh>
    <rPh sb="2" eb="5">
      <t>ブンカザイ</t>
    </rPh>
    <phoneticPr fontId="1"/>
  </si>
  <si>
    <t>無形文化財</t>
    <rPh sb="0" eb="2">
      <t>ムケイ</t>
    </rPh>
    <rPh sb="2" eb="5">
      <t>ブンカザイ</t>
    </rPh>
    <phoneticPr fontId="1"/>
  </si>
  <si>
    <t>民俗文化財</t>
    <rPh sb="0" eb="2">
      <t>ミンゾク</t>
    </rPh>
    <rPh sb="2" eb="5">
      <t>ブンカザイ</t>
    </rPh>
    <phoneticPr fontId="1"/>
  </si>
  <si>
    <t>記念物</t>
    <rPh sb="0" eb="3">
      <t>キネンブツ</t>
    </rPh>
    <phoneticPr fontId="1"/>
  </si>
  <si>
    <t>国指定</t>
    <rPh sb="0" eb="1">
      <t>クニ</t>
    </rPh>
    <rPh sb="1" eb="3">
      <t>シテイ</t>
    </rPh>
    <phoneticPr fontId="1"/>
  </si>
  <si>
    <t>県指定</t>
    <rPh sb="0" eb="1">
      <t>ケン</t>
    </rPh>
    <rPh sb="1" eb="3">
      <t>シテイ</t>
    </rPh>
    <phoneticPr fontId="1"/>
  </si>
  <si>
    <t>社会教育施設</t>
    <rPh sb="0" eb="2">
      <t>シャカイ</t>
    </rPh>
    <rPh sb="2" eb="4">
      <t>キョウイク</t>
    </rPh>
    <rPh sb="4" eb="6">
      <t>シセツ</t>
    </rPh>
    <phoneticPr fontId="1"/>
  </si>
  <si>
    <t>体育・スポーツ施設</t>
    <rPh sb="0" eb="2">
      <t>タイイク</t>
    </rPh>
    <rPh sb="7" eb="9">
      <t>シセツ</t>
    </rPh>
    <phoneticPr fontId="1"/>
  </si>
  <si>
    <t>公民館</t>
    <rPh sb="0" eb="3">
      <t>コウミンカン</t>
    </rPh>
    <phoneticPr fontId="1"/>
  </si>
  <si>
    <t>図書館</t>
    <rPh sb="0" eb="3">
      <t>トショカン</t>
    </rPh>
    <phoneticPr fontId="1"/>
  </si>
  <si>
    <t>蔵書冊数別館数</t>
    <rPh sb="0" eb="2">
      <t>ゾウショ</t>
    </rPh>
    <rPh sb="2" eb="4">
      <t>サッスウ</t>
    </rPh>
    <rPh sb="4" eb="5">
      <t>ベツ</t>
    </rPh>
    <rPh sb="5" eb="6">
      <t>カン</t>
    </rPh>
    <rPh sb="6" eb="7">
      <t>スウ</t>
    </rPh>
    <phoneticPr fontId="1"/>
  </si>
  <si>
    <t>3,000冊未満</t>
    <rPh sb="5" eb="6">
      <t>サツ</t>
    </rPh>
    <rPh sb="6" eb="8">
      <t>ミマン</t>
    </rPh>
    <phoneticPr fontId="1"/>
  </si>
  <si>
    <t>3,000～10,000冊未満</t>
    <rPh sb="12" eb="13">
      <t>サツ</t>
    </rPh>
    <rPh sb="13" eb="15">
      <t>ミマン</t>
    </rPh>
    <phoneticPr fontId="1"/>
  </si>
  <si>
    <t>10,000～50,000冊未満</t>
    <rPh sb="13" eb="14">
      <t>サツ</t>
    </rPh>
    <rPh sb="14" eb="16">
      <t>ミマン</t>
    </rPh>
    <phoneticPr fontId="1"/>
  </si>
  <si>
    <t>50,000冊以上</t>
    <rPh sb="6" eb="7">
      <t>サツ</t>
    </rPh>
    <rPh sb="7" eb="9">
      <t>イジョウ</t>
    </rPh>
    <phoneticPr fontId="1"/>
  </si>
  <si>
    <t>博物館</t>
    <rPh sb="0" eb="3">
      <t>ハクブツカン</t>
    </rPh>
    <phoneticPr fontId="1"/>
  </si>
  <si>
    <t>総合博物館</t>
    <rPh sb="0" eb="2">
      <t>ソウゴウ</t>
    </rPh>
    <rPh sb="2" eb="5">
      <t>ハクブツカン</t>
    </rPh>
    <phoneticPr fontId="1"/>
  </si>
  <si>
    <t>歴史博物館</t>
    <rPh sb="0" eb="2">
      <t>レキシ</t>
    </rPh>
    <rPh sb="2" eb="5">
      <t>ハクブツカン</t>
    </rPh>
    <phoneticPr fontId="1"/>
  </si>
  <si>
    <t>美術博物館</t>
    <rPh sb="0" eb="2">
      <t>ビジュツ</t>
    </rPh>
    <rPh sb="2" eb="5">
      <t>ハクブツカン</t>
    </rPh>
    <phoneticPr fontId="1"/>
  </si>
  <si>
    <t>青少年教育施設</t>
    <rPh sb="0" eb="3">
      <t>セイショウネン</t>
    </rPh>
    <rPh sb="3" eb="5">
      <t>キョウイク</t>
    </rPh>
    <rPh sb="5" eb="7">
      <t>シセツ</t>
    </rPh>
    <phoneticPr fontId="1"/>
  </si>
  <si>
    <t>陸上競技場</t>
    <rPh sb="0" eb="2">
      <t>リクジョウ</t>
    </rPh>
    <rPh sb="2" eb="5">
      <t>キョウギジョウ</t>
    </rPh>
    <phoneticPr fontId="1"/>
  </si>
  <si>
    <t>野球場</t>
    <rPh sb="0" eb="3">
      <t>ヤキュウジョウ</t>
    </rPh>
    <phoneticPr fontId="1"/>
  </si>
  <si>
    <t>球技場</t>
    <rPh sb="0" eb="3">
      <t>キュウギジョウ</t>
    </rPh>
    <phoneticPr fontId="1"/>
  </si>
  <si>
    <t>運動広場</t>
    <rPh sb="0" eb="2">
      <t>ウンドウ</t>
    </rPh>
    <rPh sb="2" eb="4">
      <t>ヒロバ</t>
    </rPh>
    <phoneticPr fontId="1"/>
  </si>
  <si>
    <t>体育館</t>
    <rPh sb="0" eb="3">
      <t>タイイクカン</t>
    </rPh>
    <phoneticPr fontId="1"/>
  </si>
  <si>
    <t>相撲場</t>
    <rPh sb="0" eb="2">
      <t>スモウ</t>
    </rPh>
    <rPh sb="2" eb="3">
      <t>ジョウ</t>
    </rPh>
    <phoneticPr fontId="1"/>
  </si>
  <si>
    <t>弓道場</t>
    <rPh sb="0" eb="2">
      <t>キュウドウ</t>
    </rPh>
    <rPh sb="2" eb="3">
      <t>ジョウ</t>
    </rPh>
    <phoneticPr fontId="1"/>
  </si>
  <si>
    <t>キャンプ場</t>
    <rPh sb="4" eb="5">
      <t>ジョウ</t>
    </rPh>
    <phoneticPr fontId="1"/>
  </si>
  <si>
    <t>ゲートボール場</t>
    <rPh sb="6" eb="7">
      <t>ジョウ</t>
    </rPh>
    <phoneticPr fontId="1"/>
  </si>
  <si>
    <t>スキー場</t>
    <rPh sb="3" eb="4">
      <t>ジョウ</t>
    </rPh>
    <phoneticPr fontId="1"/>
  </si>
  <si>
    <t>フィールドアスレチック</t>
    <phoneticPr fontId="1"/>
  </si>
  <si>
    <t>教育・文化・スポーツ</t>
    <rPh sb="0" eb="2">
      <t>キョウイク</t>
    </rPh>
    <rPh sb="3" eb="5">
      <t>ブンカ</t>
    </rPh>
    <phoneticPr fontId="1"/>
  </si>
  <si>
    <t xml:space="preserve">人 </t>
    <rPh sb="0" eb="1">
      <t>ニン</t>
    </rPh>
    <phoneticPr fontId="1"/>
  </si>
  <si>
    <t>区分</t>
    <rPh sb="0" eb="2">
      <t>クブン</t>
    </rPh>
    <phoneticPr fontId="1"/>
  </si>
  <si>
    <t>幼稚園</t>
    <rPh sb="0" eb="3">
      <t>ヨウチエン</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</si>
  <si>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</si>
  <si>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</si>
  <si>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</si>
  <si>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高等学校通信教育</t>
    <rPh sb="0" eb="2">
      <t>コウトウ</t>
    </rPh>
    <rPh sb="2" eb="4">
      <t>ガッコウ</t>
    </rPh>
    <rPh sb="4" eb="6">
      <t>ツウシン</t>
    </rPh>
    <rPh sb="6" eb="8">
      <t>キョウイク</t>
    </rPh>
    <phoneticPr fontId="1"/>
  </si>
  <si>
    <t>高等専門学校</t>
    <rPh sb="0" eb="2">
      <t>コウトウ</t>
    </rPh>
    <rPh sb="2" eb="4">
      <t>センモン</t>
    </rPh>
    <rPh sb="4" eb="6">
      <t>ガッコウ</t>
    </rPh>
    <phoneticPr fontId="1"/>
  </si>
  <si>
    <t>短期大学</t>
    <rPh sb="0" eb="2">
      <t>タンキ</t>
    </rPh>
    <rPh sb="2" eb="4">
      <t>ダイガク</t>
    </rPh>
    <phoneticPr fontId="1"/>
  </si>
  <si>
    <t>大学</t>
    <rPh sb="0" eb="2">
      <t>ダイガク</t>
    </rPh>
    <phoneticPr fontId="1"/>
  </si>
  <si>
    <t>特別支援学校</t>
    <rPh sb="0" eb="2">
      <t>トクベツ</t>
    </rPh>
    <rPh sb="2" eb="4">
      <t>シエン</t>
    </rPh>
    <rPh sb="4" eb="6">
      <t>ガッコウ</t>
    </rPh>
    <phoneticPr fontId="1"/>
  </si>
  <si>
    <t>専修学校</t>
    <rPh sb="0" eb="2">
      <t>センシュウ</t>
    </rPh>
    <rPh sb="2" eb="4">
      <t>ガッコウ</t>
    </rPh>
    <phoneticPr fontId="1"/>
  </si>
  <si>
    <t>各種学校</t>
    <rPh sb="0" eb="2">
      <t>カクシュ</t>
    </rPh>
    <rPh sb="2" eb="4">
      <t>ガッコウ</t>
    </rPh>
    <phoneticPr fontId="1"/>
  </si>
  <si>
    <t>学校数</t>
    <rPh sb="0" eb="2">
      <t>ガッコウ</t>
    </rPh>
    <rPh sb="2" eb="3">
      <t>スウ</t>
    </rPh>
    <phoneticPr fontId="1"/>
  </si>
  <si>
    <t>教員数</t>
    <rPh sb="0" eb="2">
      <t>キョウイン</t>
    </rPh>
    <rPh sb="2" eb="3">
      <t>スウ</t>
    </rPh>
    <phoneticPr fontId="1"/>
  </si>
  <si>
    <t>幼児・児童・生徒・学生数</t>
    <rPh sb="0" eb="2">
      <t>ヨウジ</t>
    </rPh>
    <rPh sb="3" eb="5">
      <t>ジドウ</t>
    </rPh>
    <rPh sb="6" eb="8">
      <t>セイト</t>
    </rPh>
    <rPh sb="9" eb="12">
      <t>ガクセイスウ</t>
    </rPh>
    <phoneticPr fontId="1"/>
  </si>
  <si>
    <t>総数</t>
    <rPh sb="0" eb="2">
      <t>ソウスウ</t>
    </rPh>
    <phoneticPr fontId="1"/>
  </si>
  <si>
    <t>男</t>
    <rPh sb="0" eb="1">
      <t>オトコ</t>
    </rPh>
    <phoneticPr fontId="1"/>
  </si>
  <si>
    <t>女</t>
    <rPh sb="0" eb="1">
      <t>オンナ</t>
    </rPh>
    <phoneticPr fontId="1"/>
  </si>
  <si>
    <t>年次</t>
    <rPh sb="0" eb="2">
      <t>ネンジ</t>
    </rPh>
    <phoneticPr fontId="1"/>
  </si>
  <si>
    <t>卒業者数</t>
    <rPh sb="0" eb="2">
      <t>ソツギョウ</t>
    </rPh>
    <rPh sb="2" eb="3">
      <t>シャ</t>
    </rPh>
    <rPh sb="3" eb="4">
      <t>スウ</t>
    </rPh>
    <phoneticPr fontId="1"/>
  </si>
  <si>
    <t>うち通信制</t>
    <rPh sb="2" eb="5">
      <t>ツウシンセイ</t>
    </rPh>
    <phoneticPr fontId="1"/>
  </si>
  <si>
    <t>進学率</t>
    <rPh sb="0" eb="2">
      <t>シンガク</t>
    </rPh>
    <rPh sb="2" eb="3">
      <t>リツ</t>
    </rPh>
    <phoneticPr fontId="1"/>
  </si>
  <si>
    <t>卒業者数</t>
    <rPh sb="0" eb="1">
      <t>ソツ</t>
    </rPh>
    <rPh sb="1" eb="4">
      <t>ギョウシャスウ</t>
    </rPh>
    <phoneticPr fontId="1"/>
  </si>
  <si>
    <t>　　</t>
    <phoneticPr fontId="1"/>
  </si>
  <si>
    <t xml:space="preserve">人 </t>
    <rPh sb="0" eb="1">
      <t>ヒト</t>
    </rPh>
    <phoneticPr fontId="1"/>
  </si>
  <si>
    <t xml:space="preserve">人 </t>
    <rPh sb="0" eb="1">
      <t>ニン</t>
    </rPh>
    <phoneticPr fontId="1"/>
  </si>
  <si>
    <t xml:space="preserve">％ </t>
    <phoneticPr fontId="1"/>
  </si>
  <si>
    <t xml:space="preserve"> 高等学校等
 進学者数</t>
    <rPh sb="1" eb="3">
      <t>コウトウ</t>
    </rPh>
    <rPh sb="3" eb="6">
      <t>ガッコウトウ</t>
    </rPh>
    <rPh sb="8" eb="10">
      <t>シンガク</t>
    </rPh>
    <rPh sb="10" eb="11">
      <t>シャ</t>
    </rPh>
    <rPh sb="11" eb="12">
      <t>スウ</t>
    </rPh>
    <phoneticPr fontId="1"/>
  </si>
  <si>
    <t xml:space="preserve"> 大学等
 進学者数</t>
    <rPh sb="1" eb="4">
      <t>ダイガクトウ</t>
    </rPh>
    <rPh sb="6" eb="8">
      <t>シンガク</t>
    </rPh>
    <rPh sb="8" eb="9">
      <t>シャ</t>
    </rPh>
    <rPh sb="9" eb="10">
      <t>スウ</t>
    </rPh>
    <phoneticPr fontId="1"/>
  </si>
  <si>
    <t>大学等進学</t>
    <rPh sb="0" eb="3">
      <t>ダイガクトウ</t>
    </rPh>
    <rPh sb="3" eb="5">
      <t>シンガク</t>
    </rPh>
    <phoneticPr fontId="1"/>
  </si>
  <si>
    <t>専修学校等進入学</t>
    <rPh sb="0" eb="2">
      <t>センシュウ</t>
    </rPh>
    <rPh sb="2" eb="5">
      <t>ガッコウトウ</t>
    </rPh>
    <rPh sb="5" eb="6">
      <t>スス</t>
    </rPh>
    <rPh sb="6" eb="7">
      <t>ニュウ</t>
    </rPh>
    <rPh sb="7" eb="8">
      <t>ガク</t>
    </rPh>
    <phoneticPr fontId="1"/>
  </si>
  <si>
    <t>注）　　</t>
    <rPh sb="0" eb="1">
      <t>チュウ</t>
    </rPh>
    <phoneticPr fontId="1"/>
  </si>
  <si>
    <t>観光</t>
    <rPh sb="0" eb="2">
      <t>カンコウ</t>
    </rPh>
    <phoneticPr fontId="1"/>
  </si>
  <si>
    <t>３大都市圏</t>
    <rPh sb="1" eb="2">
      <t>ダイ</t>
    </rPh>
    <rPh sb="2" eb="5">
      <t>トシケン</t>
    </rPh>
    <phoneticPr fontId="1"/>
  </si>
  <si>
    <t>県内</t>
    <rPh sb="0" eb="2">
      <t>ケンナイ</t>
    </rPh>
    <phoneticPr fontId="1"/>
  </si>
  <si>
    <t>湯涌温泉</t>
    <rPh sb="0" eb="1">
      <t>ユ</t>
    </rPh>
    <rPh sb="1" eb="2">
      <t>ワク</t>
    </rPh>
    <rPh sb="2" eb="4">
      <t>オンセン</t>
    </rPh>
    <phoneticPr fontId="1"/>
  </si>
  <si>
    <t>粟津温泉</t>
    <rPh sb="0" eb="2">
      <t>アワヅ</t>
    </rPh>
    <rPh sb="2" eb="4">
      <t>オンセン</t>
    </rPh>
    <phoneticPr fontId="1"/>
  </si>
  <si>
    <t>山代温泉</t>
    <rPh sb="0" eb="2">
      <t>ヤマシロ</t>
    </rPh>
    <rPh sb="2" eb="4">
      <t>オンセン</t>
    </rPh>
    <phoneticPr fontId="1"/>
  </si>
  <si>
    <t>輪島温泉郷</t>
    <rPh sb="0" eb="2">
      <t>ワジマ</t>
    </rPh>
    <rPh sb="2" eb="5">
      <t>オンセンキョウ</t>
    </rPh>
    <phoneticPr fontId="1"/>
  </si>
  <si>
    <t>韓国</t>
    <rPh sb="0" eb="2">
      <t>カンコク</t>
    </rPh>
    <phoneticPr fontId="1"/>
  </si>
  <si>
    <t>（単位：千人）</t>
    <rPh sb="1" eb="3">
      <t>タンイ</t>
    </rPh>
    <rPh sb="4" eb="6">
      <t>センニン</t>
    </rPh>
    <phoneticPr fontId="1"/>
  </si>
  <si>
    <t>生活環境</t>
    <rPh sb="0" eb="2">
      <t>セイカツ</t>
    </rPh>
    <rPh sb="2" eb="4">
      <t>カンキョウ</t>
    </rPh>
    <phoneticPr fontId="1"/>
  </si>
  <si>
    <t>し尿処理</t>
    <rPh sb="1" eb="2">
      <t>ニョウ</t>
    </rPh>
    <rPh sb="2" eb="4">
      <t>ショリ</t>
    </rPh>
    <phoneticPr fontId="1"/>
  </si>
  <si>
    <t>施設数</t>
    <rPh sb="0" eb="3">
      <t>シセツスウ</t>
    </rPh>
    <phoneticPr fontId="1"/>
  </si>
  <si>
    <t>処理能力</t>
    <rPh sb="0" eb="2">
      <t>ショリ</t>
    </rPh>
    <rPh sb="2" eb="4">
      <t>ノウリョク</t>
    </rPh>
    <phoneticPr fontId="1"/>
  </si>
  <si>
    <t>処理量</t>
    <rPh sb="0" eb="2">
      <t>ショリ</t>
    </rPh>
    <rPh sb="2" eb="3">
      <t>リョウ</t>
    </rPh>
    <phoneticPr fontId="1"/>
  </si>
  <si>
    <t>ごみ処理</t>
    <rPh sb="2" eb="4">
      <t>ショリ</t>
    </rPh>
    <phoneticPr fontId="1"/>
  </si>
  <si>
    <t>焼却</t>
    <rPh sb="0" eb="2">
      <t>ショウキャク</t>
    </rPh>
    <phoneticPr fontId="1"/>
  </si>
  <si>
    <t>埋立</t>
    <rPh sb="0" eb="2">
      <t>ウメタテ</t>
    </rPh>
    <phoneticPr fontId="1"/>
  </si>
  <si>
    <t>リサイクル率</t>
    <rPh sb="5" eb="6">
      <t>リツ</t>
    </rPh>
    <phoneticPr fontId="1"/>
  </si>
  <si>
    <t xml:space="preserve">㎘／年 </t>
    <rPh sb="2" eb="3">
      <t>ネン</t>
    </rPh>
    <phoneticPr fontId="1"/>
  </si>
  <si>
    <t xml:space="preserve">ｔ／日 </t>
    <rPh sb="2" eb="3">
      <t>ニチ</t>
    </rPh>
    <phoneticPr fontId="1"/>
  </si>
  <si>
    <t xml:space="preserve">ｔ／年 </t>
    <rPh sb="2" eb="3">
      <t>ネン</t>
    </rPh>
    <phoneticPr fontId="1"/>
  </si>
  <si>
    <t xml:space="preserve">千㎥ </t>
    <rPh sb="0" eb="1">
      <t>セン</t>
    </rPh>
    <phoneticPr fontId="1"/>
  </si>
  <si>
    <t xml:space="preserve">千㎥／年 </t>
    <rPh sb="0" eb="1">
      <t>セン</t>
    </rPh>
    <rPh sb="3" eb="4">
      <t>ネン</t>
    </rPh>
    <phoneticPr fontId="1"/>
  </si>
  <si>
    <t xml:space="preserve">㎞ </t>
    <phoneticPr fontId="1"/>
  </si>
  <si>
    <t>持ち家</t>
    <rPh sb="0" eb="1">
      <t>モ</t>
    </rPh>
    <rPh sb="2" eb="3">
      <t>イエ</t>
    </rPh>
    <phoneticPr fontId="1"/>
  </si>
  <si>
    <t>公営・公団・公社の借家</t>
    <rPh sb="0" eb="2">
      <t>コウエイ</t>
    </rPh>
    <rPh sb="3" eb="5">
      <t>コウダン</t>
    </rPh>
    <rPh sb="6" eb="8">
      <t>コウシャ</t>
    </rPh>
    <rPh sb="9" eb="11">
      <t>シャクヤ</t>
    </rPh>
    <phoneticPr fontId="1"/>
  </si>
  <si>
    <t>民営借家</t>
    <rPh sb="0" eb="2">
      <t>ミンエイ</t>
    </rPh>
    <rPh sb="2" eb="4">
      <t>シャクヤ</t>
    </rPh>
    <phoneticPr fontId="1"/>
  </si>
  <si>
    <t>給与住宅</t>
    <rPh sb="0" eb="2">
      <t>キュウヨ</t>
    </rPh>
    <rPh sb="2" eb="4">
      <t>ジュウタク</t>
    </rPh>
    <phoneticPr fontId="1"/>
  </si>
  <si>
    <t>間借り</t>
    <rPh sb="0" eb="2">
      <t>マガ</t>
    </rPh>
    <phoneticPr fontId="1"/>
  </si>
  <si>
    <t>紙類</t>
    <rPh sb="0" eb="2">
      <t>カミルイ</t>
    </rPh>
    <phoneticPr fontId="1"/>
  </si>
  <si>
    <t>金属類</t>
    <rPh sb="0" eb="3">
      <t>キンゾクルイ</t>
    </rPh>
    <phoneticPr fontId="1"/>
  </si>
  <si>
    <t>ガラス類</t>
    <rPh sb="3" eb="4">
      <t>ルイ</t>
    </rPh>
    <phoneticPr fontId="1"/>
  </si>
  <si>
    <t>ペットボトル</t>
    <phoneticPr fontId="1"/>
  </si>
  <si>
    <t>資料　　総務省統計局「国勢調査報告」</t>
    <rPh sb="0" eb="2">
      <t>シリョウ</t>
    </rPh>
    <rPh sb="4" eb="7">
      <t>ソウムショウ</t>
    </rPh>
    <rPh sb="7" eb="10">
      <t>トウケイキョク</t>
    </rPh>
    <rPh sb="11" eb="13">
      <t>コクセイ</t>
    </rPh>
    <rPh sb="13" eb="15">
      <t>チョウサ</t>
    </rPh>
    <rPh sb="15" eb="17">
      <t>ホウコク</t>
    </rPh>
    <phoneticPr fontId="1"/>
  </si>
  <si>
    <t>病院数</t>
    <rPh sb="0" eb="2">
      <t>ビョウイン</t>
    </rPh>
    <rPh sb="2" eb="3">
      <t>スウ</t>
    </rPh>
    <phoneticPr fontId="1"/>
  </si>
  <si>
    <t>一般診療所数</t>
    <rPh sb="0" eb="2">
      <t>イッパン</t>
    </rPh>
    <rPh sb="2" eb="5">
      <t>シンリョウジョ</t>
    </rPh>
    <rPh sb="5" eb="6">
      <t>スウ</t>
    </rPh>
    <phoneticPr fontId="1"/>
  </si>
  <si>
    <t>歯科診療所数</t>
    <rPh sb="0" eb="2">
      <t>シカ</t>
    </rPh>
    <rPh sb="2" eb="4">
      <t>シンリョウ</t>
    </rPh>
    <rPh sb="4" eb="5">
      <t>ジョ</t>
    </rPh>
    <rPh sb="5" eb="6">
      <t>スウ</t>
    </rPh>
    <phoneticPr fontId="1"/>
  </si>
  <si>
    <t>病院病床数</t>
    <rPh sb="0" eb="2">
      <t>ビョウイン</t>
    </rPh>
    <rPh sb="2" eb="5">
      <t>ビョウショウスウ</t>
    </rPh>
    <phoneticPr fontId="1"/>
  </si>
  <si>
    <t>一般診療所病床数</t>
    <rPh sb="0" eb="2">
      <t>イッパン</t>
    </rPh>
    <rPh sb="2" eb="5">
      <t>シンリョウジョ</t>
    </rPh>
    <rPh sb="5" eb="8">
      <t>ビョウショウスウ</t>
    </rPh>
    <phoneticPr fontId="1"/>
  </si>
  <si>
    <t>医師</t>
    <rPh sb="0" eb="2">
      <t>イシ</t>
    </rPh>
    <phoneticPr fontId="1"/>
  </si>
  <si>
    <t>歯科医師</t>
    <rPh sb="0" eb="2">
      <t>シカ</t>
    </rPh>
    <rPh sb="2" eb="4">
      <t>イシ</t>
    </rPh>
    <phoneticPr fontId="1"/>
  </si>
  <si>
    <t>薬剤師</t>
    <rPh sb="0" eb="3">
      <t>ヤクザイシ</t>
    </rPh>
    <phoneticPr fontId="1"/>
  </si>
  <si>
    <t>保健師</t>
    <rPh sb="0" eb="3">
      <t>ホケンシ</t>
    </rPh>
    <phoneticPr fontId="1"/>
  </si>
  <si>
    <t>助産師</t>
    <rPh sb="0" eb="3">
      <t>ジョサンシ</t>
    </rPh>
    <phoneticPr fontId="1"/>
  </si>
  <si>
    <t>看護師</t>
    <rPh sb="0" eb="3">
      <t>カンゴシ</t>
    </rPh>
    <phoneticPr fontId="1"/>
  </si>
  <si>
    <t>准看護師</t>
    <rPh sb="0" eb="1">
      <t>ジュン</t>
    </rPh>
    <rPh sb="1" eb="4">
      <t>カンゴシ</t>
    </rPh>
    <phoneticPr fontId="1"/>
  </si>
  <si>
    <t>資料　　厚生労働省「医療施設調査」</t>
    <rPh sb="0" eb="2">
      <t>シリョウ</t>
    </rPh>
    <rPh sb="4" eb="6">
      <t>コウセイ</t>
    </rPh>
    <rPh sb="6" eb="9">
      <t>ロウドウショウ</t>
    </rPh>
    <rPh sb="10" eb="12">
      <t>イリョウ</t>
    </rPh>
    <rPh sb="12" eb="14">
      <t>シセツ</t>
    </rPh>
    <rPh sb="14" eb="16">
      <t>チョウサ</t>
    </rPh>
    <phoneticPr fontId="1"/>
  </si>
  <si>
    <t>資料　　石川県財政課 「財政のあらまし」</t>
    <rPh sb="0" eb="2">
      <t>シリョウ</t>
    </rPh>
    <rPh sb="4" eb="7">
      <t>イシカワケン</t>
    </rPh>
    <rPh sb="7" eb="9">
      <t>ザイセイ</t>
    </rPh>
    <rPh sb="9" eb="10">
      <t>カ</t>
    </rPh>
    <rPh sb="12" eb="14">
      <t>ザイセイ</t>
    </rPh>
    <phoneticPr fontId="1"/>
  </si>
  <si>
    <t>(単位：人）</t>
    <rPh sb="1" eb="3">
      <t>タンイ</t>
    </rPh>
    <rPh sb="4" eb="5">
      <t>ニン</t>
    </rPh>
    <phoneticPr fontId="1"/>
  </si>
  <si>
    <t xml:space="preserve">床 </t>
    <rPh sb="0" eb="1">
      <t>ショウ</t>
    </rPh>
    <phoneticPr fontId="1"/>
  </si>
  <si>
    <t>社会福祉</t>
    <rPh sb="0" eb="2">
      <t>シャカイ</t>
    </rPh>
    <rPh sb="2" eb="4">
      <t>フクシ</t>
    </rPh>
    <phoneticPr fontId="1"/>
  </si>
  <si>
    <t>（各年10月１日）</t>
    <rPh sb="1" eb="2">
      <t>カク</t>
    </rPh>
    <rPh sb="2" eb="3">
      <t>ネン</t>
    </rPh>
    <rPh sb="5" eb="6">
      <t>ガツ</t>
    </rPh>
    <rPh sb="7" eb="8">
      <t>ニチ</t>
    </rPh>
    <phoneticPr fontId="1"/>
  </si>
  <si>
    <t>施設種別</t>
    <rPh sb="0" eb="2">
      <t>シセツ</t>
    </rPh>
    <rPh sb="2" eb="4">
      <t>シュベツ</t>
    </rPh>
    <phoneticPr fontId="1"/>
  </si>
  <si>
    <t>施設名</t>
    <rPh sb="0" eb="2">
      <t>シセツ</t>
    </rPh>
    <rPh sb="2" eb="3">
      <t>メイ</t>
    </rPh>
    <phoneticPr fontId="1"/>
  </si>
  <si>
    <t>養護老人ホーム</t>
    <rPh sb="0" eb="4">
      <t>ヨウゴロウジン</t>
    </rPh>
    <phoneticPr fontId="1"/>
  </si>
  <si>
    <t>軽費老人ホーム</t>
    <rPh sb="0" eb="2">
      <t>ケイヒ</t>
    </rPh>
    <rPh sb="2" eb="4">
      <t>ロウジン</t>
    </rPh>
    <phoneticPr fontId="1"/>
  </si>
  <si>
    <t>老人福祉センター</t>
    <rPh sb="0" eb="2">
      <t>ロウジン</t>
    </rPh>
    <rPh sb="2" eb="4">
      <t>フクシ</t>
    </rPh>
    <phoneticPr fontId="1"/>
  </si>
  <si>
    <t>老人福祉</t>
    <rPh sb="0" eb="2">
      <t>ロウジン</t>
    </rPh>
    <rPh sb="2" eb="4">
      <t>フクシ</t>
    </rPh>
    <phoneticPr fontId="1"/>
  </si>
  <si>
    <t>障害者支援施設</t>
    <rPh sb="0" eb="3">
      <t>ショウガイシャ</t>
    </rPh>
    <rPh sb="3" eb="5">
      <t>シエン</t>
    </rPh>
    <rPh sb="5" eb="7">
      <t>シセツ</t>
    </rPh>
    <phoneticPr fontId="1"/>
  </si>
  <si>
    <t>聴覚障害者情報提供施設</t>
    <rPh sb="0" eb="2">
      <t>チョウカク</t>
    </rPh>
    <rPh sb="2" eb="5">
      <t>ショウガイシャ</t>
    </rPh>
    <rPh sb="5" eb="7">
      <t>ジョウホウ</t>
    </rPh>
    <rPh sb="7" eb="9">
      <t>テイキョウ</t>
    </rPh>
    <rPh sb="9" eb="11">
      <t>シセツ</t>
    </rPh>
    <phoneticPr fontId="1"/>
  </si>
  <si>
    <t>児童福祉</t>
    <rPh sb="0" eb="2">
      <t>ジドウ</t>
    </rPh>
    <rPh sb="2" eb="4">
      <t>フクシ</t>
    </rPh>
    <phoneticPr fontId="1"/>
  </si>
  <si>
    <t>乳児院</t>
    <rPh sb="0" eb="2">
      <t>ニュウジ</t>
    </rPh>
    <rPh sb="2" eb="3">
      <t>イン</t>
    </rPh>
    <phoneticPr fontId="1"/>
  </si>
  <si>
    <t>助産施設</t>
    <rPh sb="0" eb="2">
      <t>ジョサン</t>
    </rPh>
    <rPh sb="2" eb="4">
      <t>シセツ</t>
    </rPh>
    <phoneticPr fontId="1"/>
  </si>
  <si>
    <t>母子生活支援施設</t>
    <rPh sb="0" eb="2">
      <t>ボシ</t>
    </rPh>
    <rPh sb="2" eb="4">
      <t>セイカツ</t>
    </rPh>
    <rPh sb="4" eb="6">
      <t>シエン</t>
    </rPh>
    <rPh sb="6" eb="8">
      <t>シセツ</t>
    </rPh>
    <phoneticPr fontId="1"/>
  </si>
  <si>
    <t>生活保護</t>
    <rPh sb="0" eb="2">
      <t>セイカツ</t>
    </rPh>
    <rPh sb="2" eb="4">
      <t>ホゴ</t>
    </rPh>
    <phoneticPr fontId="1"/>
  </si>
  <si>
    <t>救護施設</t>
    <rPh sb="0" eb="2">
      <t>キュウゴ</t>
    </rPh>
    <rPh sb="2" eb="4">
      <t>シセツ</t>
    </rPh>
    <phoneticPr fontId="1"/>
  </si>
  <si>
    <t>婦人保護施設</t>
    <rPh sb="0" eb="2">
      <t>フジン</t>
    </rPh>
    <rPh sb="2" eb="4">
      <t>ホゴ</t>
    </rPh>
    <rPh sb="4" eb="6">
      <t>シセツ</t>
    </rPh>
    <phoneticPr fontId="1"/>
  </si>
  <si>
    <t>母子福祉</t>
    <rPh sb="0" eb="2">
      <t>ボシ</t>
    </rPh>
    <rPh sb="2" eb="4">
      <t>フクシ</t>
    </rPh>
    <phoneticPr fontId="1"/>
  </si>
  <si>
    <t>物価・家計</t>
    <rPh sb="0" eb="2">
      <t>ブッカ</t>
    </rPh>
    <rPh sb="3" eb="5">
      <t>カケイ</t>
    </rPh>
    <phoneticPr fontId="1"/>
  </si>
  <si>
    <t>世帯人員</t>
    <rPh sb="0" eb="2">
      <t>セタイ</t>
    </rPh>
    <rPh sb="2" eb="4">
      <t>ジンイン</t>
    </rPh>
    <phoneticPr fontId="1"/>
  </si>
  <si>
    <t>実収入</t>
    <rPh sb="0" eb="3">
      <t>ジツシュウニュウ</t>
    </rPh>
    <phoneticPr fontId="1"/>
  </si>
  <si>
    <t>実支出</t>
    <rPh sb="0" eb="3">
      <t>ジツシシュツ</t>
    </rPh>
    <phoneticPr fontId="1"/>
  </si>
  <si>
    <t>勤め先収入</t>
    <rPh sb="0" eb="1">
      <t>ツト</t>
    </rPh>
    <rPh sb="2" eb="3">
      <t>サキ</t>
    </rPh>
    <rPh sb="3" eb="5">
      <t>シュウニュウ</t>
    </rPh>
    <phoneticPr fontId="1"/>
  </si>
  <si>
    <t>消費支出</t>
    <rPh sb="0" eb="2">
      <t>ショウヒ</t>
    </rPh>
    <rPh sb="2" eb="4">
      <t>シシュツ</t>
    </rPh>
    <phoneticPr fontId="1"/>
  </si>
  <si>
    <t>食料</t>
    <rPh sb="0" eb="2">
      <t>ショクリョウ</t>
    </rPh>
    <phoneticPr fontId="1"/>
  </si>
  <si>
    <t>住居</t>
    <rPh sb="0" eb="2">
      <t>ジュウキョ</t>
    </rPh>
    <phoneticPr fontId="1"/>
  </si>
  <si>
    <t>光熱・水道</t>
    <rPh sb="0" eb="2">
      <t>コウネツ</t>
    </rPh>
    <rPh sb="3" eb="5">
      <t>スイドウ</t>
    </rPh>
    <phoneticPr fontId="1"/>
  </si>
  <si>
    <t>家具・家事用品</t>
    <rPh sb="0" eb="2">
      <t>カグ</t>
    </rPh>
    <rPh sb="3" eb="5">
      <t>カジ</t>
    </rPh>
    <rPh sb="5" eb="7">
      <t>ヨウヒン</t>
    </rPh>
    <phoneticPr fontId="1"/>
  </si>
  <si>
    <t>被服及び履物</t>
    <rPh sb="0" eb="2">
      <t>ヒフク</t>
    </rPh>
    <rPh sb="2" eb="3">
      <t>オヨ</t>
    </rPh>
    <rPh sb="4" eb="6">
      <t>ハキモノ</t>
    </rPh>
    <phoneticPr fontId="1"/>
  </si>
  <si>
    <t>保健医療</t>
    <rPh sb="0" eb="2">
      <t>ホケン</t>
    </rPh>
    <rPh sb="2" eb="4">
      <t>イリョウ</t>
    </rPh>
    <phoneticPr fontId="1"/>
  </si>
  <si>
    <t>交通通信</t>
    <rPh sb="0" eb="2">
      <t>コウツウ</t>
    </rPh>
    <rPh sb="2" eb="4">
      <t>ツウシン</t>
    </rPh>
    <phoneticPr fontId="1"/>
  </si>
  <si>
    <t>教育</t>
    <rPh sb="0" eb="2">
      <t>キョウイク</t>
    </rPh>
    <phoneticPr fontId="1"/>
  </si>
  <si>
    <t>教養娯楽</t>
    <rPh sb="0" eb="2">
      <t>キョウヨウ</t>
    </rPh>
    <rPh sb="2" eb="4">
      <t>ゴラク</t>
    </rPh>
    <phoneticPr fontId="1"/>
  </si>
  <si>
    <t>非消費支出</t>
    <rPh sb="0" eb="1">
      <t>ヒ</t>
    </rPh>
    <rPh sb="1" eb="3">
      <t>ショウヒ</t>
    </rPh>
    <rPh sb="3" eb="5">
      <t>シシュツ</t>
    </rPh>
    <phoneticPr fontId="1"/>
  </si>
  <si>
    <t>可処分所得</t>
    <rPh sb="0" eb="3">
      <t>カショブン</t>
    </rPh>
    <rPh sb="3" eb="5">
      <t>ショトク</t>
    </rPh>
    <phoneticPr fontId="1"/>
  </si>
  <si>
    <t>黒字</t>
    <rPh sb="0" eb="2">
      <t>クロジ</t>
    </rPh>
    <phoneticPr fontId="1"/>
  </si>
  <si>
    <t>貯蓄純増</t>
    <rPh sb="0" eb="2">
      <t>チョチク</t>
    </rPh>
    <rPh sb="2" eb="4">
      <t>ジュンゾウ</t>
    </rPh>
    <phoneticPr fontId="1"/>
  </si>
  <si>
    <t>資料　　総務省統計局「家計調査年報」</t>
    <rPh sb="0" eb="2">
      <t>シリョウ</t>
    </rPh>
    <rPh sb="4" eb="7">
      <t>ソウムショウ</t>
    </rPh>
    <rPh sb="7" eb="10">
      <t>トウケイキョク</t>
    </rPh>
    <rPh sb="11" eb="13">
      <t>カケイ</t>
    </rPh>
    <rPh sb="13" eb="15">
      <t>チョウサ</t>
    </rPh>
    <rPh sb="15" eb="17">
      <t>ネンポウ</t>
    </rPh>
    <phoneticPr fontId="1"/>
  </si>
  <si>
    <t>貯蓄・負債現在高</t>
    <rPh sb="0" eb="2">
      <t>チョチク</t>
    </rPh>
    <rPh sb="3" eb="5">
      <t>フサイ</t>
    </rPh>
    <rPh sb="5" eb="7">
      <t>ゲンザイ</t>
    </rPh>
    <rPh sb="7" eb="8">
      <t>ダカ</t>
    </rPh>
    <phoneticPr fontId="1"/>
  </si>
  <si>
    <t>歯科医師数</t>
    <rPh sb="0" eb="2">
      <t>シカ</t>
    </rPh>
    <rPh sb="2" eb="4">
      <t>イシ</t>
    </rPh>
    <rPh sb="4" eb="5">
      <t>スウ</t>
    </rPh>
    <phoneticPr fontId="1"/>
  </si>
  <si>
    <t>薬剤師数</t>
    <rPh sb="0" eb="3">
      <t>ヤクザイシ</t>
    </rPh>
    <rPh sb="3" eb="4">
      <t>スウ</t>
    </rPh>
    <phoneticPr fontId="1"/>
  </si>
  <si>
    <t>看護師・准看護師数</t>
    <rPh sb="0" eb="3">
      <t>カンゴシ</t>
    </rPh>
    <rPh sb="4" eb="5">
      <t>ジュン</t>
    </rPh>
    <rPh sb="5" eb="8">
      <t>カンゴシ</t>
    </rPh>
    <rPh sb="8" eb="9">
      <t>スウ</t>
    </rPh>
    <phoneticPr fontId="1"/>
  </si>
  <si>
    <t>悪性新生物</t>
    <rPh sb="0" eb="2">
      <t>アクセイ</t>
    </rPh>
    <rPh sb="2" eb="5">
      <t>シンセイブツ</t>
    </rPh>
    <phoneticPr fontId="1"/>
  </si>
  <si>
    <t>心疾患</t>
    <rPh sb="0" eb="3">
      <t>シンシッカン</t>
    </rPh>
    <phoneticPr fontId="1"/>
  </si>
  <si>
    <t>脳血管疾患</t>
    <rPh sb="0" eb="1">
      <t>ノウ</t>
    </rPh>
    <rPh sb="1" eb="3">
      <t>ケッカン</t>
    </rPh>
    <rPh sb="3" eb="5">
      <t>シッカン</t>
    </rPh>
    <phoneticPr fontId="1"/>
  </si>
  <si>
    <t>肺炎</t>
    <rPh sb="0" eb="2">
      <t>ハイエン</t>
    </rPh>
    <phoneticPr fontId="1"/>
  </si>
  <si>
    <t>その他</t>
    <rPh sb="2" eb="3">
      <t>タ</t>
    </rPh>
    <phoneticPr fontId="1"/>
  </si>
  <si>
    <t>注）</t>
    <rPh sb="0" eb="1">
      <t>チュウ</t>
    </rPh>
    <phoneticPr fontId="1"/>
  </si>
  <si>
    <t>数字は人口10万人当たりの実数。 （　　）内は全国値</t>
    <rPh sb="0" eb="2">
      <t>スウジ</t>
    </rPh>
    <rPh sb="3" eb="5">
      <t>ジンコウ</t>
    </rPh>
    <rPh sb="7" eb="9">
      <t>マンニン</t>
    </rPh>
    <rPh sb="9" eb="10">
      <t>ア</t>
    </rPh>
    <rPh sb="13" eb="15">
      <t>ジッスウ</t>
    </rPh>
    <rPh sb="21" eb="22">
      <t>ナイ</t>
    </rPh>
    <rPh sb="23" eb="25">
      <t>ゼンコク</t>
    </rPh>
    <rPh sb="25" eb="26">
      <t>チ</t>
    </rPh>
    <phoneticPr fontId="1"/>
  </si>
  <si>
    <t>平成2年</t>
    <rPh sb="0" eb="2">
      <t>ヘイセイ</t>
    </rPh>
    <rPh sb="3" eb="4">
      <t>ネン</t>
    </rPh>
    <phoneticPr fontId="1"/>
  </si>
  <si>
    <t>老年・全国</t>
    <rPh sb="0" eb="2">
      <t>ロウネン</t>
    </rPh>
    <rPh sb="3" eb="5">
      <t>ゼンコク</t>
    </rPh>
    <phoneticPr fontId="1"/>
  </si>
  <si>
    <t>老年・石川</t>
    <rPh sb="0" eb="2">
      <t>ロウネン</t>
    </rPh>
    <rPh sb="3" eb="5">
      <t>イシカワ</t>
    </rPh>
    <phoneticPr fontId="1"/>
  </si>
  <si>
    <t>年少・全国</t>
    <rPh sb="0" eb="2">
      <t>ネンショウ</t>
    </rPh>
    <rPh sb="3" eb="5">
      <t>ゼンコク</t>
    </rPh>
    <phoneticPr fontId="1"/>
  </si>
  <si>
    <t>年少・石川</t>
    <rPh sb="0" eb="2">
      <t>ネンショウ</t>
    </rPh>
    <rPh sb="3" eb="5">
      <t>イシカワ</t>
    </rPh>
    <phoneticPr fontId="1"/>
  </si>
  <si>
    <t>入所定員</t>
    <rPh sb="0" eb="2">
      <t>ニュウショ</t>
    </rPh>
    <rPh sb="2" eb="4">
      <t>テイイン</t>
    </rPh>
    <phoneticPr fontId="1"/>
  </si>
  <si>
    <t>食料</t>
    <rPh sb="0" eb="2">
      <t>ショクリョウ</t>
    </rPh>
    <phoneticPr fontId="1"/>
  </si>
  <si>
    <t>住居</t>
    <rPh sb="0" eb="2">
      <t>ジュウキョ</t>
    </rPh>
    <phoneticPr fontId="1"/>
  </si>
  <si>
    <t>光熱・水道</t>
    <rPh sb="0" eb="2">
      <t>コウネツ</t>
    </rPh>
    <rPh sb="3" eb="5">
      <t>スイドウ</t>
    </rPh>
    <phoneticPr fontId="1"/>
  </si>
  <si>
    <t>家具・家事用品</t>
    <rPh sb="0" eb="2">
      <t>カグ</t>
    </rPh>
    <rPh sb="3" eb="5">
      <t>カジ</t>
    </rPh>
    <rPh sb="5" eb="7">
      <t>ヨウヒン</t>
    </rPh>
    <phoneticPr fontId="1"/>
  </si>
  <si>
    <t>被服及び履物</t>
    <rPh sb="0" eb="2">
      <t>ヒフク</t>
    </rPh>
    <rPh sb="2" eb="3">
      <t>オヨ</t>
    </rPh>
    <rPh sb="4" eb="6">
      <t>ハキモノ</t>
    </rPh>
    <phoneticPr fontId="1"/>
  </si>
  <si>
    <t>保健医療</t>
    <rPh sb="0" eb="2">
      <t>ホケン</t>
    </rPh>
    <rPh sb="2" eb="4">
      <t>イリョウ</t>
    </rPh>
    <phoneticPr fontId="1"/>
  </si>
  <si>
    <t>交通通信</t>
    <rPh sb="0" eb="2">
      <t>コウツウ</t>
    </rPh>
    <rPh sb="2" eb="4">
      <t>ツウシン</t>
    </rPh>
    <phoneticPr fontId="1"/>
  </si>
  <si>
    <t>教育</t>
    <rPh sb="0" eb="2">
      <t>キョウイク</t>
    </rPh>
    <phoneticPr fontId="1"/>
  </si>
  <si>
    <t>教養娯楽</t>
    <rPh sb="0" eb="2">
      <t>キョウヨウ</t>
    </rPh>
    <rPh sb="2" eb="4">
      <t>ゴラク</t>
    </rPh>
    <phoneticPr fontId="1"/>
  </si>
  <si>
    <t>その他</t>
    <rPh sb="2" eb="3">
      <t>タ</t>
    </rPh>
    <phoneticPr fontId="1"/>
  </si>
  <si>
    <t>金沢市</t>
    <rPh sb="0" eb="3">
      <t>カナザワシ</t>
    </rPh>
    <phoneticPr fontId="1"/>
  </si>
  <si>
    <t>全国平均</t>
    <rPh sb="0" eb="2">
      <t>ゼンコク</t>
    </rPh>
    <rPh sb="2" eb="4">
      <t>ヘイキン</t>
    </rPh>
    <phoneticPr fontId="1"/>
  </si>
  <si>
    <t>全国</t>
    <rPh sb="0" eb="2">
      <t>ゼンコク</t>
    </rPh>
    <phoneticPr fontId="1"/>
  </si>
  <si>
    <t>貯蓄現在高</t>
    <rPh sb="0" eb="2">
      <t>チョチク</t>
    </rPh>
    <rPh sb="2" eb="4">
      <t>ゲンザイ</t>
    </rPh>
    <rPh sb="4" eb="5">
      <t>ダカ</t>
    </rPh>
    <phoneticPr fontId="1"/>
  </si>
  <si>
    <t>負債現在高</t>
    <rPh sb="0" eb="2">
      <t>フサイ</t>
    </rPh>
    <rPh sb="2" eb="4">
      <t>ゲンザイ</t>
    </rPh>
    <rPh sb="4" eb="5">
      <t>ダカ</t>
    </rPh>
    <phoneticPr fontId="1"/>
  </si>
  <si>
    <t>金沢市消費者物価指数</t>
    <rPh sb="0" eb="3">
      <t>カナザワシ</t>
    </rPh>
    <rPh sb="3" eb="6">
      <t>ショウヒシャ</t>
    </rPh>
    <rPh sb="6" eb="8">
      <t>ブッカ</t>
    </rPh>
    <rPh sb="8" eb="10">
      <t>シスウ</t>
    </rPh>
    <phoneticPr fontId="1"/>
  </si>
  <si>
    <t>総合</t>
    <rPh sb="0" eb="2">
      <t>ソウゴウ</t>
    </rPh>
    <phoneticPr fontId="1"/>
  </si>
  <si>
    <t>諸雑費</t>
    <rPh sb="0" eb="1">
      <t>ショ</t>
    </rPh>
    <rPh sb="1" eb="3">
      <t>ザッピ</t>
    </rPh>
    <phoneticPr fontId="1"/>
  </si>
  <si>
    <t>教養
娯楽</t>
    <rPh sb="0" eb="2">
      <t>キョウヨウ</t>
    </rPh>
    <rPh sb="3" eb="5">
      <t>ゴラク</t>
    </rPh>
    <phoneticPr fontId="1"/>
  </si>
  <si>
    <t>保健
医療</t>
    <rPh sb="0" eb="2">
      <t>ホケン</t>
    </rPh>
    <rPh sb="3" eb="5">
      <t>イリョウ</t>
    </rPh>
    <phoneticPr fontId="1"/>
  </si>
  <si>
    <t>光熱・
水　 道</t>
    <rPh sb="0" eb="2">
      <t>コウネツ</t>
    </rPh>
    <rPh sb="4" eb="5">
      <t>ミズ</t>
    </rPh>
    <rPh sb="7" eb="8">
      <t>ドウ</t>
    </rPh>
    <phoneticPr fontId="1"/>
  </si>
  <si>
    <t>被服及び
履　　　物</t>
    <rPh sb="0" eb="2">
      <t>ヒフク</t>
    </rPh>
    <rPh sb="2" eb="3">
      <t>オヨ</t>
    </rPh>
    <rPh sb="5" eb="6">
      <t>クツ</t>
    </rPh>
    <rPh sb="9" eb="10">
      <t>モノ</t>
    </rPh>
    <phoneticPr fontId="1"/>
  </si>
  <si>
    <t>家　具・
家事用品</t>
    <rPh sb="0" eb="1">
      <t>イエ</t>
    </rPh>
    <rPh sb="2" eb="3">
      <t>グ</t>
    </rPh>
    <rPh sb="5" eb="7">
      <t>カジ</t>
    </rPh>
    <rPh sb="7" eb="9">
      <t>ヨウヒン</t>
    </rPh>
    <phoneticPr fontId="1"/>
  </si>
  <si>
    <t>交通・
通　信</t>
    <rPh sb="0" eb="2">
      <t>コウツウ</t>
    </rPh>
    <rPh sb="4" eb="5">
      <t>ツウ</t>
    </rPh>
    <rPh sb="6" eb="7">
      <t>シン</t>
    </rPh>
    <phoneticPr fontId="1"/>
  </si>
  <si>
    <t>品目</t>
    <rPh sb="0" eb="2">
      <t>ヒンモク</t>
    </rPh>
    <phoneticPr fontId="1"/>
  </si>
  <si>
    <t>うるち米</t>
    <rPh sb="3" eb="4">
      <t>マイ</t>
    </rPh>
    <phoneticPr fontId="1"/>
  </si>
  <si>
    <t>食パン</t>
    <rPh sb="0" eb="1">
      <t>ショク</t>
    </rPh>
    <phoneticPr fontId="1"/>
  </si>
  <si>
    <t>あじ</t>
    <phoneticPr fontId="1"/>
  </si>
  <si>
    <t>いか</t>
    <phoneticPr fontId="1"/>
  </si>
  <si>
    <t>牛肉</t>
    <rPh sb="0" eb="2">
      <t>ギュウニク</t>
    </rPh>
    <phoneticPr fontId="1"/>
  </si>
  <si>
    <t>だいこん</t>
    <phoneticPr fontId="1"/>
  </si>
  <si>
    <t>みかん</t>
    <phoneticPr fontId="1"/>
  </si>
  <si>
    <t>電気代</t>
    <rPh sb="0" eb="3">
      <t>デンキダイ</t>
    </rPh>
    <phoneticPr fontId="1"/>
  </si>
  <si>
    <t>水道料</t>
    <rPh sb="0" eb="3">
      <t>スイドウリョウ</t>
    </rPh>
    <phoneticPr fontId="1"/>
  </si>
  <si>
    <t>背広服</t>
    <rPh sb="0" eb="3">
      <t>セビロフク</t>
    </rPh>
    <phoneticPr fontId="1"/>
  </si>
  <si>
    <t>婦人靴</t>
    <rPh sb="0" eb="2">
      <t>フジン</t>
    </rPh>
    <rPh sb="2" eb="3">
      <t>グツ</t>
    </rPh>
    <phoneticPr fontId="1"/>
  </si>
  <si>
    <t>駐車料金</t>
    <rPh sb="0" eb="2">
      <t>チュウシャ</t>
    </rPh>
    <rPh sb="2" eb="4">
      <t>リョウキン</t>
    </rPh>
    <phoneticPr fontId="1"/>
  </si>
  <si>
    <t>ＰＴＡ会費</t>
    <rPh sb="3" eb="5">
      <t>カイヒ</t>
    </rPh>
    <phoneticPr fontId="1"/>
  </si>
  <si>
    <t>高等学校授業料</t>
    <rPh sb="0" eb="2">
      <t>コウトウ</t>
    </rPh>
    <rPh sb="2" eb="4">
      <t>ガッコウ</t>
    </rPh>
    <rPh sb="4" eb="7">
      <t>ジュギョウリョウ</t>
    </rPh>
    <phoneticPr fontId="1"/>
  </si>
  <si>
    <t>ボウリングゲーム代</t>
    <rPh sb="8" eb="9">
      <t>ダイ</t>
    </rPh>
    <phoneticPr fontId="1"/>
  </si>
  <si>
    <t>規格等</t>
    <rPh sb="0" eb="3">
      <t>キカクトウ</t>
    </rPh>
    <phoneticPr fontId="1"/>
  </si>
  <si>
    <t>普通品</t>
    <rPh sb="0" eb="2">
      <t>フツウ</t>
    </rPh>
    <rPh sb="2" eb="3">
      <t>ヒン</t>
    </rPh>
    <phoneticPr fontId="1"/>
  </si>
  <si>
    <t>鶏卵</t>
    <rPh sb="0" eb="2">
      <t>ケイラン</t>
    </rPh>
    <phoneticPr fontId="1"/>
  </si>
  <si>
    <t>食料</t>
    <phoneticPr fontId="1"/>
  </si>
  <si>
    <t>みそ</t>
    <phoneticPr fontId="1"/>
  </si>
  <si>
    <t>東京都区部</t>
    <rPh sb="0" eb="3">
      <t>トウキョウト</t>
    </rPh>
    <rPh sb="3" eb="5">
      <t>クブ</t>
    </rPh>
    <phoneticPr fontId="1"/>
  </si>
  <si>
    <t>名古屋市</t>
    <rPh sb="0" eb="4">
      <t>ナゴヤシ</t>
    </rPh>
    <phoneticPr fontId="1"/>
  </si>
  <si>
    <t>大阪市</t>
    <rPh sb="0" eb="3">
      <t>オオサカシ</t>
    </rPh>
    <phoneticPr fontId="1"/>
  </si>
  <si>
    <t>１袋</t>
    <rPh sb="1" eb="2">
      <t>フクロ</t>
    </rPh>
    <phoneticPr fontId="1"/>
  </si>
  <si>
    <t>１個</t>
    <rPh sb="1" eb="2">
      <t>コ</t>
    </rPh>
    <phoneticPr fontId="1"/>
  </si>
  <si>
    <t>１杯</t>
    <rPh sb="1" eb="2">
      <t>パイ</t>
    </rPh>
    <phoneticPr fontId="1"/>
  </si>
  <si>
    <t>１か月</t>
    <rPh sb="2" eb="3">
      <t>ゲツ</t>
    </rPh>
    <phoneticPr fontId="1"/>
  </si>
  <si>
    <t>１着</t>
    <rPh sb="1" eb="2">
      <t>チャク</t>
    </rPh>
    <phoneticPr fontId="1"/>
  </si>
  <si>
    <t>１足</t>
    <rPh sb="1" eb="2">
      <t>ソク</t>
    </rPh>
    <phoneticPr fontId="1"/>
  </si>
  <si>
    <t>１時間</t>
    <rPh sb="1" eb="3">
      <t>ジカン</t>
    </rPh>
    <phoneticPr fontId="1"/>
  </si>
  <si>
    <t>１か年</t>
    <rPh sb="2" eb="3">
      <t>ネン</t>
    </rPh>
    <phoneticPr fontId="1"/>
  </si>
  <si>
    <t>１ゲーム</t>
    <phoneticPr fontId="1"/>
  </si>
  <si>
    <t>１回</t>
    <rPh sb="1" eb="2">
      <t>カイ</t>
    </rPh>
    <phoneticPr fontId="1"/>
  </si>
  <si>
    <t>資料　　</t>
    <rPh sb="0" eb="2">
      <t>シリョウ</t>
    </rPh>
    <phoneticPr fontId="1"/>
  </si>
  <si>
    <t>総務省統計局「小売物価統計調査年報」</t>
    <rPh sb="0" eb="3">
      <t>ソウムショウ</t>
    </rPh>
    <rPh sb="3" eb="6">
      <t>トウケイキョク</t>
    </rPh>
    <rPh sb="7" eb="9">
      <t>コウリ</t>
    </rPh>
    <rPh sb="9" eb="11">
      <t>ブッカ</t>
    </rPh>
    <rPh sb="11" eb="13">
      <t>トウケイ</t>
    </rPh>
    <rPh sb="13" eb="15">
      <t>チョウサ</t>
    </rPh>
    <rPh sb="15" eb="17">
      <t>ネンポウ</t>
    </rPh>
    <phoneticPr fontId="1"/>
  </si>
  <si>
    <t>七尾市</t>
    <phoneticPr fontId="1"/>
  </si>
  <si>
    <t>七尾市
長　浦</t>
    <rPh sb="0" eb="3">
      <t>ナナオシ</t>
    </rPh>
    <phoneticPr fontId="1"/>
  </si>
  <si>
    <t>珠洲市
清　水</t>
    <rPh sb="0" eb="3">
      <t>スズシ</t>
    </rPh>
    <phoneticPr fontId="1"/>
  </si>
  <si>
    <t>137° 3′11″</t>
    <phoneticPr fontId="1"/>
  </si>
  <si>
    <t>136°50′22″</t>
    <phoneticPr fontId="1"/>
  </si>
  <si>
    <t>37° 9′ 8″</t>
    <phoneticPr fontId="1"/>
  </si>
  <si>
    <t>37° 5′39″</t>
    <phoneticPr fontId="1"/>
  </si>
  <si>
    <t>東西南北端点及び周囲長は平成10年10月１日現在の数値である。</t>
    <rPh sb="0" eb="2">
      <t>トウザイ</t>
    </rPh>
    <rPh sb="2" eb="4">
      <t>ナンボク</t>
    </rPh>
    <rPh sb="4" eb="5">
      <t>タン</t>
    </rPh>
    <rPh sb="5" eb="6">
      <t>テン</t>
    </rPh>
    <rPh sb="6" eb="7">
      <t>オヨ</t>
    </rPh>
    <rPh sb="8" eb="10">
      <t>シュウイ</t>
    </rPh>
    <rPh sb="10" eb="11">
      <t>チョウ</t>
    </rPh>
    <rPh sb="12" eb="14">
      <t>ヘイセイ</t>
    </rPh>
    <rPh sb="16" eb="17">
      <t>ネン</t>
    </rPh>
    <rPh sb="19" eb="20">
      <t>ガツ</t>
    </rPh>
    <rPh sb="21" eb="22">
      <t>ニチ</t>
    </rPh>
    <rPh sb="22" eb="24">
      <t>ゲンザイ</t>
    </rPh>
    <rPh sb="25" eb="27">
      <t>スウチ</t>
    </rPh>
    <phoneticPr fontId="1"/>
  </si>
  <si>
    <t>経緯度数値は世界測地系に基づく。</t>
    <rPh sb="0" eb="3">
      <t>ケイイド</t>
    </rPh>
    <rPh sb="3" eb="5">
      <t>スウチ</t>
    </rPh>
    <rPh sb="6" eb="8">
      <t>セカイ</t>
    </rPh>
    <rPh sb="8" eb="10">
      <t>ソクチ</t>
    </rPh>
    <rPh sb="10" eb="11">
      <t>ケイ</t>
    </rPh>
    <rPh sb="12" eb="13">
      <t>モト</t>
    </rPh>
    <phoneticPr fontId="1"/>
  </si>
  <si>
    <t xml:space="preserve">m </t>
    <phoneticPr fontId="1"/>
  </si>
  <si>
    <t>136°55′41″</t>
    <phoneticPr fontId="1"/>
  </si>
  <si>
    <t>37°50′57″</t>
    <phoneticPr fontId="1"/>
  </si>
  <si>
    <t>136°54′54″</t>
    <phoneticPr fontId="1"/>
  </si>
  <si>
    <t>37°50′44″</t>
    <phoneticPr fontId="1"/>
  </si>
  <si>
    <t>136°54′59″</t>
    <phoneticPr fontId="1"/>
  </si>
  <si>
    <t>37°50′29″</t>
    <phoneticPr fontId="1"/>
  </si>
  <si>
    <t>136°55′30″</t>
    <phoneticPr fontId="1"/>
  </si>
  <si>
    <t>（単位：ⅿ）</t>
    <rPh sb="1" eb="3">
      <t>タンイ</t>
    </rPh>
    <phoneticPr fontId="1"/>
  </si>
  <si>
    <t>（単位：㎞）</t>
    <rPh sb="1" eb="3">
      <t>タンイ</t>
    </rPh>
    <phoneticPr fontId="1"/>
  </si>
  <si>
    <t xml:space="preserve"> 白山市、白山</t>
    <rPh sb="1" eb="4">
      <t>ハクサンシ</t>
    </rPh>
    <rPh sb="5" eb="7">
      <t>ハクサン</t>
    </rPh>
    <phoneticPr fontId="1"/>
  </si>
  <si>
    <t xml:space="preserve"> 小松市、大日山</t>
    <rPh sb="1" eb="4">
      <t>コマツシ</t>
    </rPh>
    <rPh sb="5" eb="7">
      <t>ダイニチ</t>
    </rPh>
    <rPh sb="7" eb="8">
      <t>サン</t>
    </rPh>
    <phoneticPr fontId="1"/>
  </si>
  <si>
    <t xml:space="preserve"> 加賀市、大日山</t>
    <rPh sb="1" eb="4">
      <t>カガシ</t>
    </rPh>
    <rPh sb="5" eb="7">
      <t>ダイニチ</t>
    </rPh>
    <rPh sb="7" eb="8">
      <t>サン</t>
    </rPh>
    <phoneticPr fontId="1"/>
  </si>
  <si>
    <t xml:space="preserve"> 金沢市、奈良岳</t>
    <rPh sb="1" eb="4">
      <t>カナザワシ</t>
    </rPh>
    <rPh sb="5" eb="7">
      <t>ナラ</t>
    </rPh>
    <rPh sb="7" eb="8">
      <t>タケ</t>
    </rPh>
    <phoneticPr fontId="1"/>
  </si>
  <si>
    <t xml:space="preserve"> 金沢市、順尾山</t>
    <rPh sb="1" eb="4">
      <t>カナザワシ</t>
    </rPh>
    <rPh sb="5" eb="6">
      <t>ジュン</t>
    </rPh>
    <rPh sb="6" eb="7">
      <t>オ</t>
    </rPh>
    <rPh sb="7" eb="8">
      <t>サン</t>
    </rPh>
    <phoneticPr fontId="1"/>
  </si>
  <si>
    <t xml:space="preserve"> 金沢市、医王山</t>
    <rPh sb="1" eb="4">
      <t>カナザワシ</t>
    </rPh>
    <rPh sb="5" eb="7">
      <t>イオウ</t>
    </rPh>
    <rPh sb="7" eb="8">
      <t>ザン</t>
    </rPh>
    <phoneticPr fontId="1"/>
  </si>
  <si>
    <t xml:space="preserve"> 宝達志水町、宝達山</t>
    <rPh sb="1" eb="5">
      <t>ホウダツシミズ</t>
    </rPh>
    <rPh sb="5" eb="6">
      <t>チョウ</t>
    </rPh>
    <rPh sb="7" eb="9">
      <t>ホウダツ</t>
    </rPh>
    <rPh sb="9" eb="10">
      <t>ザン</t>
    </rPh>
    <phoneticPr fontId="1"/>
  </si>
  <si>
    <t xml:space="preserve"> 能登町、鉢伏山</t>
    <rPh sb="1" eb="4">
      <t>ノトチョウ</t>
    </rPh>
    <rPh sb="5" eb="6">
      <t>ハチ</t>
    </rPh>
    <rPh sb="6" eb="7">
      <t>フ</t>
    </rPh>
    <rPh sb="7" eb="8">
      <t>ヤマ</t>
    </rPh>
    <phoneticPr fontId="1"/>
  </si>
  <si>
    <t xml:space="preserve"> 輪島市、三井町三洲穂地内</t>
    <rPh sb="1" eb="4">
      <t>ワジマシ</t>
    </rPh>
    <rPh sb="5" eb="7">
      <t>ミツイ</t>
    </rPh>
    <rPh sb="7" eb="8">
      <t>マチ</t>
    </rPh>
    <rPh sb="8" eb="9">
      <t>ミ</t>
    </rPh>
    <rPh sb="9" eb="10">
      <t>ス</t>
    </rPh>
    <rPh sb="10" eb="11">
      <t>ホ</t>
    </rPh>
    <rPh sb="11" eb="12">
      <t>チ</t>
    </rPh>
    <rPh sb="12" eb="13">
      <t>ナイ</t>
    </rPh>
    <phoneticPr fontId="1"/>
  </si>
  <si>
    <t>気象</t>
    <rPh sb="0" eb="2">
      <t>キショウ</t>
    </rPh>
    <phoneticPr fontId="1"/>
  </si>
  <si>
    <t>気温</t>
    <rPh sb="0" eb="2">
      <t>キオン</t>
    </rPh>
    <phoneticPr fontId="1"/>
  </si>
  <si>
    <t>風速</t>
    <rPh sb="0" eb="2">
      <t>フウソク</t>
    </rPh>
    <phoneticPr fontId="1"/>
  </si>
  <si>
    <t>平均風速</t>
    <rPh sb="0" eb="2">
      <t>ヘイキン</t>
    </rPh>
    <rPh sb="2" eb="4">
      <t>フウソク</t>
    </rPh>
    <phoneticPr fontId="1"/>
  </si>
  <si>
    <t>最大風速</t>
    <rPh sb="0" eb="2">
      <t>サイダイ</t>
    </rPh>
    <rPh sb="2" eb="4">
      <t>フウソク</t>
    </rPh>
    <phoneticPr fontId="1"/>
  </si>
  <si>
    <t>雷</t>
    <rPh sb="0" eb="1">
      <t>カミナリ</t>
    </rPh>
    <phoneticPr fontId="1"/>
  </si>
  <si>
    <t>雪</t>
    <rPh sb="0" eb="1">
      <t>ユキ</t>
    </rPh>
    <phoneticPr fontId="1"/>
  </si>
  <si>
    <t>天気日数</t>
    <rPh sb="0" eb="2">
      <t>テンキ</t>
    </rPh>
    <rPh sb="2" eb="4">
      <t>ニッスウ</t>
    </rPh>
    <phoneticPr fontId="1"/>
  </si>
  <si>
    <t>降水量</t>
    <rPh sb="0" eb="3">
      <t>コウスイリョウ</t>
    </rPh>
    <phoneticPr fontId="1"/>
  </si>
  <si>
    <t>最大日量</t>
    <rPh sb="0" eb="2">
      <t>サイダイ</t>
    </rPh>
    <rPh sb="2" eb="4">
      <t>ニチリョウ</t>
    </rPh>
    <phoneticPr fontId="1"/>
  </si>
  <si>
    <t>日照時間</t>
    <rPh sb="0" eb="2">
      <t>ニッショウ</t>
    </rPh>
    <rPh sb="2" eb="4">
      <t>ジカン</t>
    </rPh>
    <phoneticPr fontId="1"/>
  </si>
  <si>
    <t xml:space="preserve">h </t>
    <phoneticPr fontId="1"/>
  </si>
  <si>
    <t xml:space="preserve">日 </t>
    <rPh sb="0" eb="1">
      <t>ニチ</t>
    </rPh>
    <phoneticPr fontId="1"/>
  </si>
  <si>
    <t>公園</t>
    <rPh sb="0" eb="2">
      <t>コウエン</t>
    </rPh>
    <phoneticPr fontId="1"/>
  </si>
  <si>
    <t>（単位：ha）</t>
    <rPh sb="1" eb="3">
      <t>タンイ</t>
    </rPh>
    <phoneticPr fontId="1"/>
  </si>
  <si>
    <t>公園名</t>
    <rPh sb="0" eb="2">
      <t>コウエン</t>
    </rPh>
    <rPh sb="2" eb="3">
      <t>メイ</t>
    </rPh>
    <phoneticPr fontId="1"/>
  </si>
  <si>
    <t>白山国立公園</t>
    <rPh sb="0" eb="2">
      <t>ハクサン</t>
    </rPh>
    <rPh sb="2" eb="4">
      <t>コクリツ</t>
    </rPh>
    <rPh sb="4" eb="6">
      <t>コウエン</t>
    </rPh>
    <phoneticPr fontId="1"/>
  </si>
  <si>
    <t>能登半島
国定公園</t>
    <rPh sb="0" eb="2">
      <t>ノト</t>
    </rPh>
    <rPh sb="2" eb="4">
      <t>ハントウ</t>
    </rPh>
    <rPh sb="5" eb="7">
      <t>コクテイ</t>
    </rPh>
    <rPh sb="7" eb="9">
      <t>コウエン</t>
    </rPh>
    <phoneticPr fontId="1"/>
  </si>
  <si>
    <t>犀川緑地</t>
    <rPh sb="0" eb="2">
      <t>サイガワ</t>
    </rPh>
    <rPh sb="2" eb="4">
      <t>リョクチ</t>
    </rPh>
    <phoneticPr fontId="1"/>
  </si>
  <si>
    <t>本多の森公園</t>
    <rPh sb="0" eb="2">
      <t>ホンダ</t>
    </rPh>
    <rPh sb="3" eb="4">
      <t>モリ</t>
    </rPh>
    <rPh sb="4" eb="6">
      <t>コウエン</t>
    </rPh>
    <phoneticPr fontId="1"/>
  </si>
  <si>
    <t>山中・大日山
県立自然公園</t>
    <rPh sb="0" eb="2">
      <t>ヤマナカ</t>
    </rPh>
    <rPh sb="3" eb="5">
      <t>ダイニチ</t>
    </rPh>
    <rPh sb="5" eb="6">
      <t>サン</t>
    </rPh>
    <rPh sb="7" eb="9">
      <t>ケンリツ</t>
    </rPh>
    <rPh sb="9" eb="11">
      <t>シゼン</t>
    </rPh>
    <rPh sb="11" eb="13">
      <t>コウエン</t>
    </rPh>
    <phoneticPr fontId="1"/>
  </si>
  <si>
    <t>獅子吼・手取
県立自然公園</t>
    <rPh sb="0" eb="3">
      <t>シシク</t>
    </rPh>
    <rPh sb="4" eb="6">
      <t>テドリ</t>
    </rPh>
    <rPh sb="7" eb="9">
      <t>ケンリツ</t>
    </rPh>
    <rPh sb="9" eb="11">
      <t>シゼン</t>
    </rPh>
    <rPh sb="11" eb="13">
      <t>コウエン</t>
    </rPh>
    <phoneticPr fontId="1"/>
  </si>
  <si>
    <t>（特別名勝）
兼六園</t>
    <rPh sb="1" eb="3">
      <t>トクベツ</t>
    </rPh>
    <rPh sb="3" eb="5">
      <t>メイショウ</t>
    </rPh>
    <rPh sb="7" eb="10">
      <t>ケンロクエン</t>
    </rPh>
    <phoneticPr fontId="1"/>
  </si>
  <si>
    <t>加賀市、福井県</t>
    <rPh sb="0" eb="3">
      <t>カガシ</t>
    </rPh>
    <rPh sb="4" eb="7">
      <t>フクイケン</t>
    </rPh>
    <phoneticPr fontId="1"/>
  </si>
  <si>
    <t>小松市、加賀市</t>
    <rPh sb="0" eb="3">
      <t>コマツシ</t>
    </rPh>
    <rPh sb="4" eb="7">
      <t>カガシ</t>
    </rPh>
    <phoneticPr fontId="1"/>
  </si>
  <si>
    <t>自然公園</t>
    <rPh sb="0" eb="2">
      <t>シゼン</t>
    </rPh>
    <rPh sb="2" eb="4">
      <t>コウエン</t>
    </rPh>
    <phoneticPr fontId="1"/>
  </si>
  <si>
    <t>都市公園・緑地等</t>
    <rPh sb="0" eb="2">
      <t>トシ</t>
    </rPh>
    <rPh sb="2" eb="4">
      <t>コウエン</t>
    </rPh>
    <rPh sb="5" eb="8">
      <t>リョクチトウ</t>
    </rPh>
    <phoneticPr fontId="1"/>
  </si>
  <si>
    <t>白山市、川北町</t>
    <rPh sb="0" eb="3">
      <t>ハクサンシ</t>
    </rPh>
    <rPh sb="4" eb="6">
      <t>カワキタ</t>
    </rPh>
    <rPh sb="6" eb="7">
      <t>マチ</t>
    </rPh>
    <phoneticPr fontId="1"/>
  </si>
  <si>
    <t>羽咋市、中能登町</t>
    <rPh sb="0" eb="3">
      <t>ハクイシ</t>
    </rPh>
    <rPh sb="4" eb="7">
      <t>ナカノト</t>
    </rPh>
    <rPh sb="7" eb="8">
      <t>マチ</t>
    </rPh>
    <phoneticPr fontId="1"/>
  </si>
  <si>
    <t>積　雪</t>
    <rPh sb="0" eb="1">
      <t>セキ</t>
    </rPh>
    <rPh sb="2" eb="3">
      <t>ユキ</t>
    </rPh>
    <phoneticPr fontId="1"/>
  </si>
  <si>
    <t xml:space="preserve"> 七尾市、輪島市、
 珠洲市、羽咋市、
 志賀町、宝達志水町、
 中能登町、穴水町、
 能登町、富山県</t>
    <rPh sb="1" eb="4">
      <t>ナナオシ</t>
    </rPh>
    <rPh sb="5" eb="8">
      <t>ワジマシ</t>
    </rPh>
    <rPh sb="11" eb="14">
      <t>スズシ</t>
    </rPh>
    <rPh sb="15" eb="18">
      <t>ハクイシ</t>
    </rPh>
    <rPh sb="21" eb="23">
      <t>シカ</t>
    </rPh>
    <rPh sb="23" eb="24">
      <t>マチ</t>
    </rPh>
    <rPh sb="25" eb="29">
      <t>ホウダツシミズ</t>
    </rPh>
    <rPh sb="29" eb="30">
      <t>チョウ</t>
    </rPh>
    <rPh sb="33" eb="36">
      <t>ナカノト</t>
    </rPh>
    <rPh sb="36" eb="37">
      <t>マチ</t>
    </rPh>
    <rPh sb="38" eb="40">
      <t>アナミズ</t>
    </rPh>
    <rPh sb="40" eb="41">
      <t>マチ</t>
    </rPh>
    <rPh sb="44" eb="47">
      <t>ノトチョウ</t>
    </rPh>
    <rPh sb="48" eb="51">
      <t>トヤマケン</t>
    </rPh>
    <phoneticPr fontId="1"/>
  </si>
  <si>
    <t xml:space="preserve"> 金沢市、小松市、
 白山市</t>
    <rPh sb="1" eb="4">
      <t>カナザワシ</t>
    </rPh>
    <rPh sb="5" eb="8">
      <t>コマツシ</t>
    </rPh>
    <rPh sb="11" eb="14">
      <t>ハクサンシ</t>
    </rPh>
    <phoneticPr fontId="1"/>
  </si>
  <si>
    <t>白　山　市</t>
    <rPh sb="0" eb="1">
      <t>ハク</t>
    </rPh>
    <rPh sb="2" eb="3">
      <t>サン</t>
    </rPh>
    <rPh sb="4" eb="5">
      <t>シ</t>
    </rPh>
    <phoneticPr fontId="1"/>
  </si>
  <si>
    <t>金　沢　市</t>
    <rPh sb="0" eb="1">
      <t>キン</t>
    </rPh>
    <rPh sb="2" eb="3">
      <t>サワ</t>
    </rPh>
    <rPh sb="4" eb="5">
      <t>シ</t>
    </rPh>
    <phoneticPr fontId="1"/>
  </si>
  <si>
    <t xml:space="preserve"> 　 白山市、岐阜県、
 　 富山県、福井県</t>
    <rPh sb="3" eb="6">
      <t>ハクサンシ</t>
    </rPh>
    <rPh sb="7" eb="10">
      <t>ギフケン</t>
    </rPh>
    <rPh sb="15" eb="18">
      <t>トヤマケン</t>
    </rPh>
    <rPh sb="19" eb="22">
      <t>フクイケン</t>
    </rPh>
    <phoneticPr fontId="1"/>
  </si>
  <si>
    <t>大野湊緑地公園</t>
    <rPh sb="0" eb="2">
      <t>オオノ</t>
    </rPh>
    <rPh sb="2" eb="3">
      <t>ミナト</t>
    </rPh>
    <rPh sb="3" eb="5">
      <t>リョクチ</t>
    </rPh>
    <rPh sb="5" eb="7">
      <t>コウエン</t>
    </rPh>
    <phoneticPr fontId="1"/>
  </si>
  <si>
    <t>粟津公園</t>
    <rPh sb="0" eb="2">
      <t>アワヅ</t>
    </rPh>
    <rPh sb="2" eb="4">
      <t>コウエン</t>
    </rPh>
    <phoneticPr fontId="1"/>
  </si>
  <si>
    <t>石川県健康の森</t>
    <rPh sb="0" eb="3">
      <t>イシカワケン</t>
    </rPh>
    <rPh sb="3" eb="5">
      <t>ケンコウ</t>
    </rPh>
    <rPh sb="6" eb="7">
      <t>モリ</t>
    </rPh>
    <phoneticPr fontId="1"/>
  </si>
  <si>
    <t>加賀海岸
自然休養林</t>
    <rPh sb="0" eb="2">
      <t>カガ</t>
    </rPh>
    <rPh sb="2" eb="4">
      <t>カイガン</t>
    </rPh>
    <rPh sb="5" eb="7">
      <t>シゼン</t>
    </rPh>
    <rPh sb="7" eb="9">
      <t>キュウヨウ</t>
    </rPh>
    <rPh sb="9" eb="10">
      <t>リン</t>
    </rPh>
    <phoneticPr fontId="1"/>
  </si>
  <si>
    <t>松任海浜公園</t>
    <rPh sb="0" eb="2">
      <t>マットウ</t>
    </rPh>
    <rPh sb="2" eb="4">
      <t>カイヒン</t>
    </rPh>
    <rPh sb="4" eb="6">
      <t>コウエン</t>
    </rPh>
    <phoneticPr fontId="1"/>
  </si>
  <si>
    <t>石川県県民の森</t>
    <rPh sb="0" eb="3">
      <t>イシカワケン</t>
    </rPh>
    <rPh sb="3" eb="5">
      <t>ケンミン</t>
    </rPh>
    <rPh sb="6" eb="7">
      <t>モリ</t>
    </rPh>
    <phoneticPr fontId="1"/>
  </si>
  <si>
    <t>辰口丘陵公園</t>
    <rPh sb="0" eb="2">
      <t>タツノクチ</t>
    </rPh>
    <rPh sb="2" eb="4">
      <t>キュウリョウ</t>
    </rPh>
    <rPh sb="4" eb="6">
      <t>コウエン</t>
    </rPh>
    <phoneticPr fontId="1"/>
  </si>
  <si>
    <t>手取公園</t>
    <rPh sb="0" eb="2">
      <t>テドリ</t>
    </rPh>
    <rPh sb="2" eb="4">
      <t>コウエン</t>
    </rPh>
    <phoneticPr fontId="1"/>
  </si>
  <si>
    <t>石川県森林公園</t>
    <rPh sb="0" eb="3">
      <t>イシカワケン</t>
    </rPh>
    <rPh sb="3" eb="7">
      <t>シンリンコウエン</t>
    </rPh>
    <phoneticPr fontId="1"/>
  </si>
  <si>
    <t>のとじま
臨海公園</t>
    <rPh sb="5" eb="7">
      <t>リンカイ</t>
    </rPh>
    <rPh sb="7" eb="9">
      <t>コウエン</t>
    </rPh>
    <phoneticPr fontId="1"/>
  </si>
  <si>
    <t>能登勤労者
プラザ</t>
    <rPh sb="0" eb="2">
      <t>ノト</t>
    </rPh>
    <rPh sb="2" eb="5">
      <t>キンロウシャ</t>
    </rPh>
    <phoneticPr fontId="1"/>
  </si>
  <si>
    <t>能登歴史公園</t>
    <rPh sb="0" eb="2">
      <t>ノト</t>
    </rPh>
    <rPh sb="2" eb="4">
      <t>レキシ</t>
    </rPh>
    <rPh sb="4" eb="6">
      <t>コウエン</t>
    </rPh>
    <phoneticPr fontId="1"/>
  </si>
  <si>
    <t>　資料　　金沢地方気象台</t>
    <rPh sb="1" eb="3">
      <t>シリョウ</t>
    </rPh>
    <rPh sb="5" eb="7">
      <t>カナザワ</t>
    </rPh>
    <rPh sb="7" eb="9">
      <t>チホウ</t>
    </rPh>
    <rPh sb="9" eb="12">
      <t>キショウダイ</t>
    </rPh>
    <phoneticPr fontId="1"/>
  </si>
  <si>
    <t>鞍月セントラル
パ　　ー　　ク</t>
    <rPh sb="0" eb="1">
      <t>クラ</t>
    </rPh>
    <rPh sb="1" eb="2">
      <t>ツキ</t>
    </rPh>
    <phoneticPr fontId="1"/>
  </si>
  <si>
    <t>賃金・労働</t>
    <rPh sb="0" eb="2">
      <t>チンギン</t>
    </rPh>
    <rPh sb="3" eb="5">
      <t>ロウドウ</t>
    </rPh>
    <phoneticPr fontId="1"/>
  </si>
  <si>
    <t>（調査産業計、規模５人以上）</t>
    <rPh sb="1" eb="3">
      <t>チョウサ</t>
    </rPh>
    <rPh sb="3" eb="5">
      <t>サンギョウ</t>
    </rPh>
    <rPh sb="5" eb="6">
      <t>ケイ</t>
    </rPh>
    <rPh sb="7" eb="9">
      <t>キボ</t>
    </rPh>
    <rPh sb="10" eb="13">
      <t>ニンイジョウ</t>
    </rPh>
    <phoneticPr fontId="1"/>
  </si>
  <si>
    <t>産業別月間現金給与総額</t>
    <rPh sb="0" eb="2">
      <t>サンギョウ</t>
    </rPh>
    <rPh sb="2" eb="3">
      <t>ベツ</t>
    </rPh>
    <rPh sb="3" eb="5">
      <t>ゲッカン</t>
    </rPh>
    <rPh sb="5" eb="7">
      <t>ゲンキン</t>
    </rPh>
    <rPh sb="7" eb="9">
      <t>キュウヨ</t>
    </rPh>
    <rPh sb="9" eb="11">
      <t>ソウガク</t>
    </rPh>
    <phoneticPr fontId="1"/>
  </si>
  <si>
    <t>医　 王　 山
県立自然公園</t>
    <rPh sb="0" eb="1">
      <t>イ</t>
    </rPh>
    <rPh sb="3" eb="4">
      <t>オウ</t>
    </rPh>
    <rPh sb="6" eb="7">
      <t>ザン</t>
    </rPh>
    <rPh sb="8" eb="10">
      <t>ケンリツ</t>
    </rPh>
    <rPh sb="10" eb="12">
      <t>シゼン</t>
    </rPh>
    <rPh sb="12" eb="14">
      <t>コウエン</t>
    </rPh>
    <phoneticPr fontId="1"/>
  </si>
  <si>
    <t>碁  石  ヶ  峰
県立自然公園</t>
    <rPh sb="0" eb="1">
      <t>ゴ</t>
    </rPh>
    <rPh sb="3" eb="4">
      <t>イシ</t>
    </rPh>
    <rPh sb="9" eb="10">
      <t>ミネ</t>
    </rPh>
    <rPh sb="11" eb="13">
      <t>ケンリツ</t>
    </rPh>
    <rPh sb="13" eb="15">
      <t>シゼン</t>
    </rPh>
    <rPh sb="15" eb="17">
      <t>コウエン</t>
    </rPh>
    <phoneticPr fontId="1"/>
  </si>
  <si>
    <t>白 山 一 里 野
県立自然公園</t>
    <rPh sb="0" eb="1">
      <t>ハク</t>
    </rPh>
    <rPh sb="2" eb="3">
      <t>サン</t>
    </rPh>
    <rPh sb="4" eb="5">
      <t>イチ</t>
    </rPh>
    <rPh sb="6" eb="7">
      <t>リ</t>
    </rPh>
    <rPh sb="8" eb="9">
      <t>ノ</t>
    </rPh>
    <rPh sb="10" eb="12">
      <t>ケンリツ</t>
    </rPh>
    <rPh sb="12" eb="14">
      <t>シゼン</t>
    </rPh>
    <rPh sb="14" eb="16">
      <t>コウエン</t>
    </rPh>
    <phoneticPr fontId="1"/>
  </si>
  <si>
    <t>越前加賀海岸
国  定  公  園</t>
    <rPh sb="0" eb="2">
      <t>エチゼン</t>
    </rPh>
    <rPh sb="2" eb="4">
      <t>カガ</t>
    </rPh>
    <rPh sb="4" eb="6">
      <t>カイガン</t>
    </rPh>
    <rPh sb="7" eb="8">
      <t>コク</t>
    </rPh>
    <rPh sb="10" eb="11">
      <t>サダム</t>
    </rPh>
    <rPh sb="13" eb="14">
      <t>コウ</t>
    </rPh>
    <rPh sb="16" eb="17">
      <t>エン</t>
    </rPh>
    <phoneticPr fontId="1"/>
  </si>
  <si>
    <t>出勤日数</t>
    <rPh sb="0" eb="2">
      <t>シュッキン</t>
    </rPh>
    <rPh sb="2" eb="4">
      <t>ニッスウ</t>
    </rPh>
    <phoneticPr fontId="1"/>
  </si>
  <si>
    <t>総実労働時間</t>
    <rPh sb="0" eb="1">
      <t>ソウ</t>
    </rPh>
    <rPh sb="1" eb="2">
      <t>ジツ</t>
    </rPh>
    <rPh sb="2" eb="4">
      <t>ロウドウ</t>
    </rPh>
    <rPh sb="4" eb="6">
      <t>ジカン</t>
    </rPh>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</si>
  <si>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</si>
  <si>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</si>
  <si>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xml:space="preserve">時間 </t>
    <rPh sb="0" eb="2">
      <t>ジカン</t>
    </rPh>
    <phoneticPr fontId="1"/>
  </si>
  <si>
    <t>月間有効求職者数</t>
    <rPh sb="0" eb="2">
      <t>ゲッカン</t>
    </rPh>
    <rPh sb="2" eb="4">
      <t>ユウコウ</t>
    </rPh>
    <rPh sb="4" eb="6">
      <t>キュウショク</t>
    </rPh>
    <rPh sb="6" eb="7">
      <t>シャ</t>
    </rPh>
    <rPh sb="7" eb="8">
      <t>スウ</t>
    </rPh>
    <phoneticPr fontId="1"/>
  </si>
  <si>
    <t>新規求人数</t>
    <rPh sb="0" eb="2">
      <t>シンキ</t>
    </rPh>
    <rPh sb="2" eb="5">
      <t>キュウジンスウ</t>
    </rPh>
    <phoneticPr fontId="1"/>
  </si>
  <si>
    <t>月間有効求人数</t>
    <rPh sb="0" eb="2">
      <t>ゲッカン</t>
    </rPh>
    <rPh sb="2" eb="4">
      <t>ユウコウ</t>
    </rPh>
    <rPh sb="4" eb="7">
      <t>キュウジンスウ</t>
    </rPh>
    <phoneticPr fontId="1"/>
  </si>
  <si>
    <t>有効求人倍率</t>
    <rPh sb="0" eb="2">
      <t>ユウコウ</t>
    </rPh>
    <rPh sb="2" eb="4">
      <t>キュウジン</t>
    </rPh>
    <rPh sb="4" eb="6">
      <t>バイリツ</t>
    </rPh>
    <phoneticPr fontId="1"/>
  </si>
  <si>
    <t xml:space="preserve">件 </t>
    <rPh sb="0" eb="1">
      <t>ケン</t>
    </rPh>
    <phoneticPr fontId="1"/>
  </si>
  <si>
    <t xml:space="preserve">倍 </t>
    <rPh sb="0" eb="1">
      <t>バイ</t>
    </rPh>
    <phoneticPr fontId="1"/>
  </si>
  <si>
    <t>現金給与総額</t>
    <rPh sb="0" eb="2">
      <t>ゲンキン</t>
    </rPh>
    <rPh sb="2" eb="4">
      <t>キュウヨ</t>
    </rPh>
    <rPh sb="4" eb="6">
      <t>ソウガク</t>
    </rPh>
    <phoneticPr fontId="1"/>
  </si>
  <si>
    <t>実質賃金指数</t>
    <rPh sb="0" eb="2">
      <t>ジッシツ</t>
    </rPh>
    <rPh sb="2" eb="4">
      <t>チンギン</t>
    </rPh>
    <rPh sb="4" eb="6">
      <t>シスウ</t>
    </rPh>
    <phoneticPr fontId="1"/>
  </si>
  <si>
    <t>建設業</t>
    <rPh sb="0" eb="3">
      <t>ケンセツギョウ</t>
    </rPh>
    <phoneticPr fontId="1"/>
  </si>
  <si>
    <t>製造業</t>
    <rPh sb="0" eb="3">
      <t>セイゾウギョウ</t>
    </rPh>
    <phoneticPr fontId="1"/>
  </si>
  <si>
    <t>情報通信業</t>
    <rPh sb="0" eb="2">
      <t>ジョウホウ</t>
    </rPh>
    <rPh sb="2" eb="5">
      <t>ツウシンギョウ</t>
    </rPh>
    <phoneticPr fontId="1"/>
  </si>
  <si>
    <t>サービス業</t>
    <rPh sb="4" eb="5">
      <t>ギョウ</t>
    </rPh>
    <phoneticPr fontId="1"/>
  </si>
  <si>
    <t>定期給与</t>
    <rPh sb="0" eb="2">
      <t>テイキ</t>
    </rPh>
    <rPh sb="2" eb="4">
      <t>キュウヨ</t>
    </rPh>
    <phoneticPr fontId="1"/>
  </si>
  <si>
    <t>特別給与</t>
    <rPh sb="0" eb="2">
      <t>トクベツ</t>
    </rPh>
    <rPh sb="2" eb="4">
      <t>キュウヨ</t>
    </rPh>
    <phoneticPr fontId="1"/>
  </si>
  <si>
    <t>運輸</t>
    <rPh sb="0" eb="2">
      <t>ウンユ</t>
    </rPh>
    <phoneticPr fontId="1"/>
  </si>
  <si>
    <t>総延長</t>
    <rPh sb="0" eb="3">
      <t>ソウエンチョウ</t>
    </rPh>
    <phoneticPr fontId="1"/>
  </si>
  <si>
    <t>国管理</t>
    <rPh sb="0" eb="1">
      <t>クニ</t>
    </rPh>
    <rPh sb="1" eb="3">
      <t>カンリ</t>
    </rPh>
    <phoneticPr fontId="1"/>
  </si>
  <si>
    <t>県管理</t>
    <rPh sb="0" eb="1">
      <t>ケン</t>
    </rPh>
    <rPh sb="1" eb="3">
      <t>カンリ</t>
    </rPh>
    <phoneticPr fontId="1"/>
  </si>
  <si>
    <t>県道</t>
    <rPh sb="0" eb="2">
      <t>ケンドウ</t>
    </rPh>
    <phoneticPr fontId="1"/>
  </si>
  <si>
    <t>主要</t>
    <rPh sb="0" eb="2">
      <t>シュヨウ</t>
    </rPh>
    <phoneticPr fontId="1"/>
  </si>
  <si>
    <t>一般</t>
    <rPh sb="0" eb="2">
      <t>イッパン</t>
    </rPh>
    <phoneticPr fontId="1"/>
  </si>
  <si>
    <t>有料道路</t>
    <rPh sb="0" eb="2">
      <t>ユウリョウ</t>
    </rPh>
    <rPh sb="2" eb="4">
      <t>ドウロ</t>
    </rPh>
    <phoneticPr fontId="1"/>
  </si>
  <si>
    <t>高速道路</t>
    <rPh sb="0" eb="2">
      <t>コウソク</t>
    </rPh>
    <rPh sb="2" eb="4">
      <t>ドウロ</t>
    </rPh>
    <phoneticPr fontId="1"/>
  </si>
  <si>
    <t>資料　　国土交通省「道路統計年報」</t>
    <rPh sb="0" eb="2">
      <t>シリョウ</t>
    </rPh>
    <rPh sb="4" eb="6">
      <t>コクド</t>
    </rPh>
    <rPh sb="6" eb="9">
      <t>コウツウショウ</t>
    </rPh>
    <rPh sb="10" eb="12">
      <t>ドウロ</t>
    </rPh>
    <rPh sb="12" eb="14">
      <t>トウケイ</t>
    </rPh>
    <rPh sb="14" eb="16">
      <t>ネンポウ</t>
    </rPh>
    <phoneticPr fontId="1"/>
  </si>
  <si>
    <t>件数</t>
    <rPh sb="0" eb="2">
      <t>ケンスウ</t>
    </rPh>
    <phoneticPr fontId="1"/>
  </si>
  <si>
    <t>交　通　事　故　の　状　況</t>
    <rPh sb="0" eb="1">
      <t>コウ</t>
    </rPh>
    <rPh sb="2" eb="3">
      <t>ツウ</t>
    </rPh>
    <rPh sb="4" eb="5">
      <t>コト</t>
    </rPh>
    <rPh sb="6" eb="7">
      <t>コ</t>
    </rPh>
    <rPh sb="10" eb="11">
      <t>ジョウ</t>
    </rPh>
    <rPh sb="12" eb="13">
      <t>キョウ</t>
    </rPh>
    <phoneticPr fontId="1"/>
  </si>
  <si>
    <t>一般国道</t>
    <rPh sb="0" eb="2">
      <t>イッパン</t>
    </rPh>
    <rPh sb="2" eb="4">
      <t>コクドウ</t>
    </rPh>
    <phoneticPr fontId="1"/>
  </si>
  <si>
    <t>乗用車</t>
    <rPh sb="0" eb="3">
      <t>ジョウヨウシャ</t>
    </rPh>
    <phoneticPr fontId="1"/>
  </si>
  <si>
    <t>貨物車</t>
    <rPh sb="0" eb="3">
      <t>カモツシャ</t>
    </rPh>
    <phoneticPr fontId="1"/>
  </si>
  <si>
    <t>資料　　北陸信越運輸局石川運輸支局</t>
    <rPh sb="0" eb="2">
      <t>シリョウ</t>
    </rPh>
    <rPh sb="4" eb="6">
      <t>ホクリク</t>
    </rPh>
    <rPh sb="6" eb="8">
      <t>シンエツ</t>
    </rPh>
    <rPh sb="8" eb="10">
      <t>ウンユ</t>
    </rPh>
    <rPh sb="10" eb="11">
      <t>キョク</t>
    </rPh>
    <rPh sb="11" eb="13">
      <t>イシカワ</t>
    </rPh>
    <rPh sb="13" eb="15">
      <t>ウンユ</t>
    </rPh>
    <rPh sb="15" eb="17">
      <t>シキョク</t>
    </rPh>
    <phoneticPr fontId="1"/>
  </si>
  <si>
    <t>エネルギー</t>
    <phoneticPr fontId="1"/>
  </si>
  <si>
    <t>業種</t>
    <rPh sb="0" eb="2">
      <t>ギョウシュ</t>
    </rPh>
    <phoneticPr fontId="1"/>
  </si>
  <si>
    <t>卸売業計</t>
    <rPh sb="0" eb="3">
      <t>オロシウリギョウ</t>
    </rPh>
    <rPh sb="3" eb="4">
      <t>ケイ</t>
    </rPh>
    <phoneticPr fontId="1"/>
  </si>
  <si>
    <t>各種商品卸売業</t>
    <rPh sb="0" eb="2">
      <t>カクシュ</t>
    </rPh>
    <rPh sb="2" eb="4">
      <t>ショウヒン</t>
    </rPh>
    <rPh sb="4" eb="7">
      <t>オロシウリギョウ</t>
    </rPh>
    <phoneticPr fontId="1"/>
  </si>
  <si>
    <t>繊維・衣服等卸売業</t>
    <rPh sb="0" eb="2">
      <t>センイ</t>
    </rPh>
    <rPh sb="3" eb="6">
      <t>イフクトウ</t>
    </rPh>
    <rPh sb="6" eb="9">
      <t>オロシウリギョウ</t>
    </rPh>
    <phoneticPr fontId="1"/>
  </si>
  <si>
    <t>飲食料品卸売業</t>
    <rPh sb="0" eb="1">
      <t>イン</t>
    </rPh>
    <rPh sb="1" eb="4">
      <t>ショクリョウヒン</t>
    </rPh>
    <rPh sb="4" eb="7">
      <t>オロシウリギョウ</t>
    </rPh>
    <phoneticPr fontId="1"/>
  </si>
  <si>
    <t>建築材料，鉱物・金属材料等卸売業</t>
    <rPh sb="0" eb="2">
      <t>ケンチク</t>
    </rPh>
    <rPh sb="2" eb="4">
      <t>ザイリョウ</t>
    </rPh>
    <rPh sb="5" eb="7">
      <t>コウブツ</t>
    </rPh>
    <rPh sb="8" eb="10">
      <t>キンゾク</t>
    </rPh>
    <rPh sb="10" eb="13">
      <t>ザイリョウトウ</t>
    </rPh>
    <rPh sb="13" eb="16">
      <t>オロシウリギョウ</t>
    </rPh>
    <phoneticPr fontId="1"/>
  </si>
  <si>
    <t>機械器具卸売業</t>
    <rPh sb="0" eb="2">
      <t>キカイ</t>
    </rPh>
    <rPh sb="2" eb="4">
      <t>キグ</t>
    </rPh>
    <rPh sb="4" eb="7">
      <t>オロシウリギョウ</t>
    </rPh>
    <phoneticPr fontId="1"/>
  </si>
  <si>
    <t>その他の卸売業</t>
    <rPh sb="2" eb="3">
      <t>タ</t>
    </rPh>
    <rPh sb="4" eb="7">
      <t>オロシウリギョウ</t>
    </rPh>
    <phoneticPr fontId="1"/>
  </si>
  <si>
    <t>小売業計</t>
    <rPh sb="0" eb="3">
      <t>コウリギョウ</t>
    </rPh>
    <rPh sb="3" eb="4">
      <t>ケイ</t>
    </rPh>
    <phoneticPr fontId="1"/>
  </si>
  <si>
    <t>各種商品小売業</t>
    <rPh sb="0" eb="2">
      <t>カクシュ</t>
    </rPh>
    <rPh sb="2" eb="4">
      <t>ショウヒン</t>
    </rPh>
    <rPh sb="4" eb="7">
      <t>コウリギョウ</t>
    </rPh>
    <phoneticPr fontId="1"/>
  </si>
  <si>
    <t>織物・衣服・身の回り品小売業</t>
    <rPh sb="0" eb="2">
      <t>オリモノ</t>
    </rPh>
    <rPh sb="3" eb="5">
      <t>イフク</t>
    </rPh>
    <rPh sb="6" eb="7">
      <t>ミ</t>
    </rPh>
    <rPh sb="8" eb="9">
      <t>マワ</t>
    </rPh>
    <rPh sb="10" eb="11">
      <t>ヒン</t>
    </rPh>
    <rPh sb="11" eb="14">
      <t>コウリギョウ</t>
    </rPh>
    <phoneticPr fontId="1"/>
  </si>
  <si>
    <t>飲食料品小売業</t>
    <rPh sb="0" eb="1">
      <t>イン</t>
    </rPh>
    <rPh sb="1" eb="4">
      <t>ショクリョウヒン</t>
    </rPh>
    <rPh sb="4" eb="7">
      <t>コウリギョウ</t>
    </rPh>
    <phoneticPr fontId="1"/>
  </si>
  <si>
    <t>その他の小売業</t>
    <rPh sb="2" eb="3">
      <t>タ</t>
    </rPh>
    <rPh sb="4" eb="7">
      <t>コウリギョウ</t>
    </rPh>
    <phoneticPr fontId="1"/>
  </si>
  <si>
    <t>年間商品販売額</t>
    <rPh sb="0" eb="2">
      <t>ネンカン</t>
    </rPh>
    <rPh sb="2" eb="4">
      <t>ショウヒン</t>
    </rPh>
    <rPh sb="4" eb="6">
      <t>ハンバイ</t>
    </rPh>
    <rPh sb="6" eb="7">
      <t>ガク</t>
    </rPh>
    <phoneticPr fontId="1"/>
  </si>
  <si>
    <t>機械器具</t>
    <rPh sb="0" eb="2">
      <t>キカイ</t>
    </rPh>
    <rPh sb="2" eb="4">
      <t>キグ</t>
    </rPh>
    <phoneticPr fontId="1"/>
  </si>
  <si>
    <t>鉄鋼・金属</t>
    <rPh sb="0" eb="2">
      <t>テッコウ</t>
    </rPh>
    <rPh sb="3" eb="5">
      <t>キンゾク</t>
    </rPh>
    <phoneticPr fontId="1"/>
  </si>
  <si>
    <t>繊維品</t>
    <rPh sb="0" eb="3">
      <t>センイヒン</t>
    </rPh>
    <phoneticPr fontId="1"/>
  </si>
  <si>
    <t>北アメリカ</t>
    <rPh sb="0" eb="1">
      <t>キタ</t>
    </rPh>
    <phoneticPr fontId="1"/>
  </si>
  <si>
    <t>アフリカ</t>
    <phoneticPr fontId="1"/>
  </si>
  <si>
    <t>南アメリカ</t>
    <rPh sb="0" eb="1">
      <t>ミナミ</t>
    </rPh>
    <phoneticPr fontId="1"/>
  </si>
  <si>
    <t>オセアニア</t>
    <phoneticPr fontId="1"/>
  </si>
  <si>
    <t>年次及び部門別</t>
    <rPh sb="0" eb="2">
      <t>ネンジ</t>
    </rPh>
    <rPh sb="2" eb="3">
      <t>オヨ</t>
    </rPh>
    <rPh sb="4" eb="6">
      <t>ブモン</t>
    </rPh>
    <rPh sb="6" eb="7">
      <t>ベツ</t>
    </rPh>
    <phoneticPr fontId="1"/>
  </si>
  <si>
    <t>繊維</t>
    <rPh sb="0" eb="2">
      <t>センイ</t>
    </rPh>
    <phoneticPr fontId="1"/>
  </si>
  <si>
    <t>機械</t>
    <rPh sb="0" eb="2">
      <t>キカイ</t>
    </rPh>
    <phoneticPr fontId="1"/>
  </si>
  <si>
    <t>食料品</t>
    <rPh sb="0" eb="3">
      <t>ショクリョウヒン</t>
    </rPh>
    <phoneticPr fontId="1"/>
  </si>
  <si>
    <t>窯業・土石</t>
    <rPh sb="0" eb="2">
      <t>ヨウギョウ</t>
    </rPh>
    <rPh sb="3" eb="5">
      <t>ドセキ</t>
    </rPh>
    <phoneticPr fontId="1"/>
  </si>
  <si>
    <t>木材・木製品</t>
    <rPh sb="0" eb="2">
      <t>モクザイ</t>
    </rPh>
    <rPh sb="3" eb="6">
      <t>モクセイヒン</t>
    </rPh>
    <phoneticPr fontId="1"/>
  </si>
  <si>
    <t>その他</t>
    <rPh sb="2" eb="3">
      <t>タ</t>
    </rPh>
    <phoneticPr fontId="1"/>
  </si>
  <si>
    <t>規模</t>
    <rPh sb="0" eb="2">
      <t>キボ</t>
    </rPh>
    <phoneticPr fontId="1"/>
  </si>
  <si>
    <t>30人以上</t>
    <rPh sb="2" eb="5">
      <t>ニンイジョウ</t>
    </rPh>
    <phoneticPr fontId="1"/>
  </si>
  <si>
    <t>４ ～ ９人</t>
    <rPh sb="5" eb="6">
      <t>ニン</t>
    </rPh>
    <phoneticPr fontId="1"/>
  </si>
  <si>
    <t>10 ～ 19人</t>
    <rPh sb="7" eb="8">
      <t>ニン</t>
    </rPh>
    <phoneticPr fontId="1"/>
  </si>
  <si>
    <t>20 ～ 29人</t>
    <rPh sb="7" eb="8">
      <t>ニン</t>
    </rPh>
    <phoneticPr fontId="1"/>
  </si>
  <si>
    <t>産　業　別　鉱　工　業　生　産　指　数</t>
    <rPh sb="0" eb="1">
      <t>サン</t>
    </rPh>
    <rPh sb="2" eb="3">
      <t>ギョウ</t>
    </rPh>
    <rPh sb="4" eb="5">
      <t>ベツ</t>
    </rPh>
    <rPh sb="6" eb="7">
      <t>コウ</t>
    </rPh>
    <rPh sb="8" eb="9">
      <t>コウ</t>
    </rPh>
    <rPh sb="10" eb="11">
      <t>ギョウ</t>
    </rPh>
    <rPh sb="12" eb="13">
      <t>セイ</t>
    </rPh>
    <rPh sb="14" eb="15">
      <t>サン</t>
    </rPh>
    <rPh sb="16" eb="17">
      <t>ユビ</t>
    </rPh>
    <rPh sb="18" eb="19">
      <t>スウ</t>
    </rPh>
    <phoneticPr fontId="1"/>
  </si>
  <si>
    <t>鉄鋼業</t>
    <rPh sb="0" eb="2">
      <t>テッコウ</t>
    </rPh>
    <rPh sb="2" eb="3">
      <t>ギョウ</t>
    </rPh>
    <phoneticPr fontId="1"/>
  </si>
  <si>
    <t>非鉄金属工業</t>
    <rPh sb="0" eb="2">
      <t>ヒテツ</t>
    </rPh>
    <rPh sb="2" eb="4">
      <t>キンゾク</t>
    </rPh>
    <rPh sb="4" eb="6">
      <t>コウギョウ</t>
    </rPh>
    <phoneticPr fontId="1"/>
  </si>
  <si>
    <t>金属製品工業</t>
    <rPh sb="0" eb="2">
      <t>キンゾク</t>
    </rPh>
    <rPh sb="2" eb="4">
      <t>セイヒン</t>
    </rPh>
    <rPh sb="4" eb="6">
      <t>コウギョウ</t>
    </rPh>
    <phoneticPr fontId="1"/>
  </si>
  <si>
    <t>機械工業</t>
    <rPh sb="0" eb="2">
      <t>キカイ</t>
    </rPh>
    <rPh sb="2" eb="4">
      <t>コウギョウ</t>
    </rPh>
    <phoneticPr fontId="1"/>
  </si>
  <si>
    <t>窯業・土石製品工業</t>
    <rPh sb="0" eb="2">
      <t>ヨウギョウ</t>
    </rPh>
    <rPh sb="3" eb="5">
      <t>ドセキ</t>
    </rPh>
    <rPh sb="5" eb="7">
      <t>セイヒン</t>
    </rPh>
    <rPh sb="7" eb="9">
      <t>コウギョウ</t>
    </rPh>
    <phoneticPr fontId="1"/>
  </si>
  <si>
    <t>プラスチック製品工業</t>
    <rPh sb="6" eb="8">
      <t>セイヒン</t>
    </rPh>
    <rPh sb="8" eb="10">
      <t>コウギョウ</t>
    </rPh>
    <phoneticPr fontId="1"/>
  </si>
  <si>
    <t>パルプ・紙・紙加工品工業</t>
    <rPh sb="4" eb="5">
      <t>カミ</t>
    </rPh>
    <rPh sb="6" eb="10">
      <t>カミカコウヒン</t>
    </rPh>
    <rPh sb="10" eb="12">
      <t>コウギョウ</t>
    </rPh>
    <phoneticPr fontId="1"/>
  </si>
  <si>
    <t>繊維工業</t>
    <rPh sb="0" eb="2">
      <t>センイ</t>
    </rPh>
    <rPh sb="2" eb="4">
      <t>コウギョウ</t>
    </rPh>
    <phoneticPr fontId="1"/>
  </si>
  <si>
    <t>医療・保健</t>
    <rPh sb="0" eb="2">
      <t>イリョウ</t>
    </rPh>
    <rPh sb="3" eb="5">
      <t>ホケン</t>
    </rPh>
    <phoneticPr fontId="1"/>
  </si>
  <si>
    <t>実数</t>
    <rPh sb="0" eb="2">
      <t>ジッスウ</t>
    </rPh>
    <phoneticPr fontId="1"/>
  </si>
  <si>
    <t>対前年比</t>
    <rPh sb="0" eb="1">
      <t>タイ</t>
    </rPh>
    <rPh sb="1" eb="4">
      <t>ゼンネンヒ</t>
    </rPh>
    <phoneticPr fontId="1"/>
  </si>
  <si>
    <t>製造品出荷額等</t>
    <rPh sb="0" eb="3">
      <t>セイゾウヒン</t>
    </rPh>
    <rPh sb="3" eb="5">
      <t>シュッカ</t>
    </rPh>
    <rPh sb="5" eb="7">
      <t>ガクトウ</t>
    </rPh>
    <phoneticPr fontId="1"/>
  </si>
  <si>
    <t>付加価値額</t>
    <rPh sb="0" eb="2">
      <t>フカ</t>
    </rPh>
    <rPh sb="2" eb="4">
      <t>カチ</t>
    </rPh>
    <rPh sb="4" eb="5">
      <t>ガク</t>
    </rPh>
    <phoneticPr fontId="1"/>
  </si>
  <si>
    <t>年次及び
部門別</t>
    <rPh sb="0" eb="2">
      <t>ネンジ</t>
    </rPh>
    <rPh sb="2" eb="3">
      <t>オヨ</t>
    </rPh>
    <rPh sb="5" eb="7">
      <t>ブモン</t>
    </rPh>
    <rPh sb="7" eb="8">
      <t>ベツ</t>
    </rPh>
    <phoneticPr fontId="1"/>
  </si>
  <si>
    <t xml:space="preserve">％ </t>
    <phoneticPr fontId="1"/>
  </si>
  <si>
    <t xml:space="preserve">億円 </t>
    <rPh sb="0" eb="2">
      <t>オクエン</t>
    </rPh>
    <phoneticPr fontId="1"/>
  </si>
  <si>
    <t>農林水産業</t>
    <rPh sb="0" eb="2">
      <t>ノウリン</t>
    </rPh>
    <rPh sb="2" eb="5">
      <t>スイサンギョウ</t>
    </rPh>
    <phoneticPr fontId="1"/>
  </si>
  <si>
    <t>年次</t>
    <rPh sb="0" eb="2">
      <t>ネンジ</t>
    </rPh>
    <phoneticPr fontId="1"/>
  </si>
  <si>
    <t>総数</t>
    <rPh sb="0" eb="2">
      <t>ソウスウ</t>
    </rPh>
    <phoneticPr fontId="1"/>
  </si>
  <si>
    <t>国有</t>
    <rPh sb="0" eb="2">
      <t>コクユウ</t>
    </rPh>
    <phoneticPr fontId="1"/>
  </si>
  <si>
    <t>民有</t>
    <rPh sb="0" eb="2">
      <t>ミンユウ</t>
    </rPh>
    <phoneticPr fontId="1"/>
  </si>
  <si>
    <t>公有</t>
    <rPh sb="0" eb="2">
      <t>コウユウ</t>
    </rPh>
    <phoneticPr fontId="1"/>
  </si>
  <si>
    <t>私有</t>
    <rPh sb="0" eb="2">
      <t>シユウ</t>
    </rPh>
    <phoneticPr fontId="1"/>
  </si>
  <si>
    <t>計</t>
    <rPh sb="0" eb="1">
      <t>ケイ</t>
    </rPh>
    <phoneticPr fontId="1"/>
  </si>
  <si>
    <t>針葉樹</t>
    <rPh sb="0" eb="3">
      <t>シンヨウジュ</t>
    </rPh>
    <phoneticPr fontId="1"/>
  </si>
  <si>
    <t>すぎ</t>
    <phoneticPr fontId="1"/>
  </si>
  <si>
    <t>あかまつ
くろまつ</t>
    <phoneticPr fontId="1"/>
  </si>
  <si>
    <t>ひのき</t>
    <phoneticPr fontId="1"/>
  </si>
  <si>
    <t>広葉樹</t>
    <rPh sb="0" eb="3">
      <t>コウヨウジュ</t>
    </rPh>
    <phoneticPr fontId="1"/>
  </si>
  <si>
    <t>漁業経営体数</t>
    <rPh sb="0" eb="2">
      <t>ギョギョウ</t>
    </rPh>
    <rPh sb="2" eb="5">
      <t>ケイエイタイ</t>
    </rPh>
    <rPh sb="5" eb="6">
      <t>スウ</t>
    </rPh>
    <phoneticPr fontId="1"/>
  </si>
  <si>
    <t>個人経営</t>
    <rPh sb="0" eb="2">
      <t>コジン</t>
    </rPh>
    <rPh sb="2" eb="4">
      <t>ケイエイ</t>
    </rPh>
    <phoneticPr fontId="1"/>
  </si>
  <si>
    <t>団体経営</t>
    <rPh sb="0" eb="2">
      <t>ダンタイ</t>
    </rPh>
    <rPh sb="2" eb="4">
      <t>ケイエイ</t>
    </rPh>
    <phoneticPr fontId="1"/>
  </si>
  <si>
    <t>隻数</t>
    <rPh sb="0" eb="2">
      <t>セキスウ</t>
    </rPh>
    <phoneticPr fontId="1"/>
  </si>
  <si>
    <t>総トン数</t>
    <rPh sb="0" eb="1">
      <t>ソウ</t>
    </rPh>
    <rPh sb="3" eb="4">
      <t>スウ</t>
    </rPh>
    <phoneticPr fontId="1"/>
  </si>
  <si>
    <t xml:space="preserve">経営体 </t>
    <rPh sb="0" eb="3">
      <t>ケイエイタイ</t>
    </rPh>
    <phoneticPr fontId="1"/>
  </si>
  <si>
    <t xml:space="preserve">隻 </t>
    <rPh sb="0" eb="1">
      <t>セキ</t>
    </rPh>
    <phoneticPr fontId="1"/>
  </si>
  <si>
    <t xml:space="preserve">ｔ </t>
    <phoneticPr fontId="1"/>
  </si>
  <si>
    <t>（単位：㏊）</t>
    <rPh sb="1" eb="3">
      <t>タンイ</t>
    </rPh>
    <phoneticPr fontId="1"/>
  </si>
  <si>
    <t>主要樹種別素材生産量</t>
    <rPh sb="0" eb="2">
      <t>シュヨウ</t>
    </rPh>
    <rPh sb="2" eb="3">
      <t>ジュ</t>
    </rPh>
    <rPh sb="3" eb="5">
      <t>シュベツ</t>
    </rPh>
    <rPh sb="5" eb="7">
      <t>ソザイ</t>
    </rPh>
    <rPh sb="7" eb="9">
      <t>セイサン</t>
    </rPh>
    <rPh sb="9" eb="10">
      <t>リョウ</t>
    </rPh>
    <phoneticPr fontId="1"/>
  </si>
  <si>
    <t>（単位：千㎥）</t>
    <rPh sb="1" eb="3">
      <t>タンイ</t>
    </rPh>
    <rPh sb="4" eb="5">
      <t>セン</t>
    </rPh>
    <phoneticPr fontId="1"/>
  </si>
  <si>
    <t>漁　業　経　営　体</t>
    <rPh sb="0" eb="1">
      <t>リョウ</t>
    </rPh>
    <rPh sb="2" eb="3">
      <t>ギョウ</t>
    </rPh>
    <rPh sb="4" eb="5">
      <t>キョウ</t>
    </rPh>
    <rPh sb="6" eb="7">
      <t>エイ</t>
    </rPh>
    <rPh sb="8" eb="9">
      <t>カラダ</t>
    </rPh>
    <phoneticPr fontId="1"/>
  </si>
  <si>
    <t>田</t>
    <rPh sb="0" eb="1">
      <t>タ</t>
    </rPh>
    <phoneticPr fontId="1"/>
  </si>
  <si>
    <t>畑</t>
    <rPh sb="0" eb="1">
      <t>ハタケ</t>
    </rPh>
    <phoneticPr fontId="1"/>
  </si>
  <si>
    <t>普通畑</t>
    <rPh sb="0" eb="2">
      <t>フツウ</t>
    </rPh>
    <rPh sb="2" eb="3">
      <t>ハタケ</t>
    </rPh>
    <phoneticPr fontId="1"/>
  </si>
  <si>
    <t>樹園地</t>
    <rPh sb="0" eb="1">
      <t>ジュ</t>
    </rPh>
    <rPh sb="1" eb="3">
      <t>エンチ</t>
    </rPh>
    <phoneticPr fontId="1"/>
  </si>
  <si>
    <t>牧草地</t>
    <rPh sb="0" eb="3">
      <t>ボクソウチ</t>
    </rPh>
    <phoneticPr fontId="1"/>
  </si>
  <si>
    <t>米</t>
    <rPh sb="0" eb="1">
      <t>コメ</t>
    </rPh>
    <phoneticPr fontId="1"/>
  </si>
  <si>
    <t>乳用牛</t>
    <rPh sb="0" eb="1">
      <t>ニュウ</t>
    </rPh>
    <rPh sb="1" eb="2">
      <t>ヨウ</t>
    </rPh>
    <rPh sb="2" eb="3">
      <t>ギュウ</t>
    </rPh>
    <phoneticPr fontId="1"/>
  </si>
  <si>
    <t>肉用牛</t>
    <rPh sb="0" eb="2">
      <t>ニクヨウ</t>
    </rPh>
    <rPh sb="2" eb="3">
      <t>ギュウ</t>
    </rPh>
    <phoneticPr fontId="1"/>
  </si>
  <si>
    <t>豚</t>
    <rPh sb="0" eb="1">
      <t>ブタ</t>
    </rPh>
    <phoneticPr fontId="1"/>
  </si>
  <si>
    <t>採卵鶏</t>
    <rPh sb="0" eb="1">
      <t>サイ</t>
    </rPh>
    <rPh sb="1" eb="2">
      <t>ラン</t>
    </rPh>
    <rPh sb="2" eb="3">
      <t>ケイ</t>
    </rPh>
    <phoneticPr fontId="1"/>
  </si>
  <si>
    <t>産業大分類</t>
    <rPh sb="0" eb="2">
      <t>サンギョウ</t>
    </rPh>
    <rPh sb="2" eb="5">
      <t>ダイブンルイ</t>
    </rPh>
    <phoneticPr fontId="1"/>
  </si>
  <si>
    <t>従業者数</t>
    <rPh sb="0" eb="4">
      <t>ジュウギョウシャスウ</t>
    </rPh>
    <phoneticPr fontId="1"/>
  </si>
  <si>
    <t>県民所得と１人当たり県民所得の推移</t>
    <rPh sb="0" eb="2">
      <t>ケンミン</t>
    </rPh>
    <rPh sb="2" eb="4">
      <t>ショトク</t>
    </rPh>
    <rPh sb="6" eb="7">
      <t>ニン</t>
    </rPh>
    <rPh sb="7" eb="8">
      <t>ア</t>
    </rPh>
    <rPh sb="10" eb="12">
      <t>ケンミン</t>
    </rPh>
    <rPh sb="12" eb="14">
      <t>ショトク</t>
    </rPh>
    <rPh sb="15" eb="17">
      <t>スイイ</t>
    </rPh>
    <phoneticPr fontId="1"/>
  </si>
  <si>
    <t>区分</t>
    <rPh sb="0" eb="2">
      <t>クブン</t>
    </rPh>
    <phoneticPr fontId="1"/>
  </si>
  <si>
    <t>県内総生産</t>
    <rPh sb="0" eb="5">
      <t>ケンナイソウセイサン</t>
    </rPh>
    <phoneticPr fontId="1"/>
  </si>
  <si>
    <t>第１次産業</t>
    <rPh sb="0" eb="1">
      <t>ダイ</t>
    </rPh>
    <rPh sb="2" eb="3">
      <t>ジ</t>
    </rPh>
    <rPh sb="3" eb="5">
      <t>サンギョウ</t>
    </rPh>
    <phoneticPr fontId="1"/>
  </si>
  <si>
    <t>第２次産業</t>
    <rPh sb="0" eb="1">
      <t>ダイ</t>
    </rPh>
    <rPh sb="2" eb="3">
      <t>ジ</t>
    </rPh>
    <rPh sb="3" eb="5">
      <t>サンギョウ</t>
    </rPh>
    <phoneticPr fontId="1"/>
  </si>
  <si>
    <t>第３次産業</t>
    <rPh sb="0" eb="1">
      <t>ダイ</t>
    </rPh>
    <rPh sb="2" eb="3">
      <t>ジ</t>
    </rPh>
    <rPh sb="3" eb="5">
      <t>サンギョウ</t>
    </rPh>
    <phoneticPr fontId="1"/>
  </si>
  <si>
    <t>対前年度増加率</t>
    <rPh sb="0" eb="1">
      <t>タイ</t>
    </rPh>
    <rPh sb="1" eb="4">
      <t>ゼンネンド</t>
    </rPh>
    <rPh sb="4" eb="6">
      <t>ゾウカ</t>
    </rPh>
    <rPh sb="6" eb="7">
      <t>リツ</t>
    </rPh>
    <phoneticPr fontId="1"/>
  </si>
  <si>
    <t>構成比</t>
    <rPh sb="0" eb="3">
      <t>コウセイヒ</t>
    </rPh>
    <phoneticPr fontId="1"/>
  </si>
  <si>
    <t xml:space="preserve">％ </t>
    <phoneticPr fontId="1"/>
  </si>
  <si>
    <t>注）</t>
    <rPh sb="0" eb="1">
      <t>チュウ</t>
    </rPh>
    <phoneticPr fontId="1"/>
  </si>
  <si>
    <t>資料</t>
    <rPh sb="0" eb="2">
      <t>シリョウ</t>
    </rPh>
    <phoneticPr fontId="1"/>
  </si>
  <si>
    <t>県　民　所　得 （分　配）</t>
    <rPh sb="0" eb="1">
      <t>ケン</t>
    </rPh>
    <rPh sb="2" eb="3">
      <t>ミン</t>
    </rPh>
    <rPh sb="4" eb="5">
      <t>ジョ</t>
    </rPh>
    <rPh sb="6" eb="7">
      <t>トク</t>
    </rPh>
    <rPh sb="9" eb="10">
      <t>フン</t>
    </rPh>
    <rPh sb="11" eb="12">
      <t>ハイ</t>
    </rPh>
    <phoneticPr fontId="1"/>
  </si>
  <si>
    <t>家計</t>
    <rPh sb="0" eb="2">
      <t>カケイ</t>
    </rPh>
    <phoneticPr fontId="1"/>
  </si>
  <si>
    <t>対家計民間非営利団体</t>
    <rPh sb="0" eb="1">
      <t>タイ</t>
    </rPh>
    <rPh sb="1" eb="3">
      <t>カケイ</t>
    </rPh>
    <rPh sb="3" eb="5">
      <t>ミンカン</t>
    </rPh>
    <rPh sb="5" eb="8">
      <t>ヒエイリ</t>
    </rPh>
    <rPh sb="8" eb="10">
      <t>ダンタイ</t>
    </rPh>
    <phoneticPr fontId="1"/>
  </si>
  <si>
    <t>企業所得</t>
    <rPh sb="0" eb="2">
      <t>キギョウ</t>
    </rPh>
    <rPh sb="2" eb="4">
      <t>ショトク</t>
    </rPh>
    <phoneticPr fontId="1"/>
  </si>
  <si>
    <t>民間法人企業</t>
    <rPh sb="0" eb="2">
      <t>ミンカン</t>
    </rPh>
    <rPh sb="2" eb="4">
      <t>ホウジン</t>
    </rPh>
    <rPh sb="4" eb="6">
      <t>キギョウ</t>
    </rPh>
    <phoneticPr fontId="1"/>
  </si>
  <si>
    <t>公的企業</t>
    <rPh sb="0" eb="2">
      <t>コウテキ</t>
    </rPh>
    <rPh sb="2" eb="4">
      <t>キギョウ</t>
    </rPh>
    <phoneticPr fontId="1"/>
  </si>
  <si>
    <t>個人企業</t>
    <rPh sb="0" eb="2">
      <t>コジン</t>
    </rPh>
    <rPh sb="2" eb="4">
      <t>キギョウ</t>
    </rPh>
    <phoneticPr fontId="1"/>
  </si>
  <si>
    <t>財産所得(非企業部門)</t>
    <rPh sb="0" eb="2">
      <t>ザイサン</t>
    </rPh>
    <rPh sb="2" eb="4">
      <t>ショトク</t>
    </rPh>
    <rPh sb="5" eb="6">
      <t>ヒ</t>
    </rPh>
    <rPh sb="6" eb="8">
      <t>キギョウ</t>
    </rPh>
    <rPh sb="8" eb="10">
      <t>ブモン</t>
    </rPh>
    <phoneticPr fontId="1"/>
  </si>
  <si>
    <t>水泳プール(屋外)</t>
    <rPh sb="0" eb="2">
      <t>スイエイ</t>
    </rPh>
    <rPh sb="6" eb="8">
      <t>オクガイ</t>
    </rPh>
    <phoneticPr fontId="1"/>
  </si>
  <si>
    <t>まあじ,丸(長さ約15㎝以上)</t>
    <rPh sb="4" eb="5">
      <t>マル</t>
    </rPh>
    <rPh sb="6" eb="7">
      <t>ナガ</t>
    </rPh>
    <rPh sb="8" eb="9">
      <t>ヤク</t>
    </rPh>
    <rPh sb="12" eb="14">
      <t>イジョウ</t>
    </rPh>
    <phoneticPr fontId="1"/>
  </si>
  <si>
    <t xml:space="preserve">（石川県部 25,735) </t>
    <phoneticPr fontId="1"/>
  </si>
  <si>
    <t>県民所得(分配)</t>
    <rPh sb="0" eb="2">
      <t>ケンミン</t>
    </rPh>
    <rPh sb="2" eb="4">
      <t>ショトク</t>
    </rPh>
    <rPh sb="5" eb="7">
      <t>ブンパイ</t>
    </rPh>
    <phoneticPr fontId="1"/>
  </si>
  <si>
    <t>産業別</t>
    <rPh sb="0" eb="2">
      <t>サンギョウ</t>
    </rPh>
    <rPh sb="2" eb="3">
      <t>ベツ</t>
    </rPh>
    <phoneticPr fontId="1"/>
  </si>
  <si>
    <t>総数</t>
    <rPh sb="0" eb="2">
      <t>ソウスウ</t>
    </rPh>
    <phoneticPr fontId="1"/>
  </si>
  <si>
    <t>漁業</t>
    <rPh sb="0" eb="2">
      <t>ギョギョウ</t>
    </rPh>
    <phoneticPr fontId="1"/>
  </si>
  <si>
    <t>電気・ガス・熱供給・水道業</t>
    <rPh sb="0" eb="2">
      <t>デンキ</t>
    </rPh>
    <rPh sb="6" eb="7">
      <t>ネツ</t>
    </rPh>
    <rPh sb="7" eb="9">
      <t>キョウキュウ</t>
    </rPh>
    <rPh sb="10" eb="13">
      <t>スイドウギョウ</t>
    </rPh>
    <phoneticPr fontId="1"/>
  </si>
  <si>
    <t>医療，福祉</t>
    <rPh sb="0" eb="2">
      <t>イリョウ</t>
    </rPh>
    <rPh sb="3" eb="5">
      <t>フクシ</t>
    </rPh>
    <phoneticPr fontId="1"/>
  </si>
  <si>
    <t>教育，学習支援業</t>
    <rPh sb="0" eb="2">
      <t>キョウイク</t>
    </rPh>
    <rPh sb="3" eb="5">
      <t>ガクシュウ</t>
    </rPh>
    <rPh sb="5" eb="7">
      <t>シエン</t>
    </rPh>
    <rPh sb="7" eb="8">
      <t>ギョウ</t>
    </rPh>
    <phoneticPr fontId="1"/>
  </si>
  <si>
    <t>複合サービス事業</t>
    <rPh sb="0" eb="2">
      <t>フクゴウ</t>
    </rPh>
    <rPh sb="6" eb="8">
      <t>ジギョウ</t>
    </rPh>
    <phoneticPr fontId="1"/>
  </si>
  <si>
    <t>サービス業(他に分類されないもの)</t>
    <rPh sb="4" eb="5">
      <t>ギョウ</t>
    </rPh>
    <rPh sb="6" eb="7">
      <t>タ</t>
    </rPh>
    <rPh sb="8" eb="10">
      <t>ブンルイ</t>
    </rPh>
    <phoneticPr fontId="1"/>
  </si>
  <si>
    <t>就業者数</t>
    <rPh sb="0" eb="3">
      <t>シュウギョウシャ</t>
    </rPh>
    <rPh sb="3" eb="4">
      <t>スウ</t>
    </rPh>
    <phoneticPr fontId="1"/>
  </si>
  <si>
    <t>増減</t>
    <rPh sb="0" eb="2">
      <t>ゾウゲン</t>
    </rPh>
    <phoneticPr fontId="1"/>
  </si>
  <si>
    <t xml:space="preserve">人 </t>
    <rPh sb="0" eb="1">
      <t>ヒト</t>
    </rPh>
    <phoneticPr fontId="1"/>
  </si>
  <si>
    <t>総務省統計局「国勢調査報告」</t>
    <rPh sb="0" eb="3">
      <t>ソウムショウ</t>
    </rPh>
    <rPh sb="3" eb="6">
      <t>トウケイキョク</t>
    </rPh>
    <rPh sb="7" eb="9">
      <t>コクセイ</t>
    </rPh>
    <rPh sb="9" eb="11">
      <t>チョウサ</t>
    </rPh>
    <rPh sb="11" eb="13">
      <t>ホウコク</t>
    </rPh>
    <phoneticPr fontId="1"/>
  </si>
  <si>
    <t>年次</t>
    <rPh sb="0" eb="2">
      <t>ネンジ</t>
    </rPh>
    <phoneticPr fontId="1"/>
  </si>
  <si>
    <t>出生数</t>
    <rPh sb="0" eb="3">
      <t>シュッショウスウ</t>
    </rPh>
    <phoneticPr fontId="1"/>
  </si>
  <si>
    <t>死亡数</t>
    <rPh sb="0" eb="3">
      <t>シボウスウ</t>
    </rPh>
    <phoneticPr fontId="1"/>
  </si>
  <si>
    <t>自然増減</t>
    <rPh sb="0" eb="2">
      <t>シゼン</t>
    </rPh>
    <rPh sb="2" eb="4">
      <t>ゾウゲン</t>
    </rPh>
    <phoneticPr fontId="1"/>
  </si>
  <si>
    <t>社会増減</t>
    <rPh sb="0" eb="2">
      <t>シャカイ</t>
    </rPh>
    <rPh sb="2" eb="4">
      <t>ゾウゲン</t>
    </rPh>
    <phoneticPr fontId="1"/>
  </si>
  <si>
    <t>（単位：人）</t>
    <rPh sb="1" eb="3">
      <t>タンイ</t>
    </rPh>
    <rPh sb="4" eb="5">
      <t>ヒト</t>
    </rPh>
    <phoneticPr fontId="1"/>
  </si>
  <si>
    <t>県外から
の転入数</t>
    <rPh sb="0" eb="2">
      <t>ケンガイ</t>
    </rPh>
    <rPh sb="6" eb="8">
      <t>テンニュウ</t>
    </rPh>
    <rPh sb="8" eb="9">
      <t>スウ</t>
    </rPh>
    <phoneticPr fontId="1"/>
  </si>
  <si>
    <t>人　口　動　態</t>
    <rPh sb="0" eb="1">
      <t>ヒト</t>
    </rPh>
    <rPh sb="2" eb="3">
      <t>クチ</t>
    </rPh>
    <rPh sb="4" eb="5">
      <t>ドウ</t>
    </rPh>
    <rPh sb="6" eb="7">
      <t>タイ</t>
    </rPh>
    <phoneticPr fontId="1"/>
  </si>
  <si>
    <t>県外への
転 出 数</t>
    <rPh sb="0" eb="2">
      <t>ケンガイ</t>
    </rPh>
    <rPh sb="5" eb="6">
      <t>テン</t>
    </rPh>
    <rPh sb="7" eb="8">
      <t>シュツ</t>
    </rPh>
    <rPh sb="9" eb="10">
      <t>スウ</t>
    </rPh>
    <phoneticPr fontId="1"/>
  </si>
  <si>
    <t>老年人口１万人当たり定員数</t>
    <rPh sb="0" eb="2">
      <t>ロウネン</t>
    </rPh>
    <rPh sb="2" eb="4">
      <t>ジンコウ</t>
    </rPh>
    <rPh sb="5" eb="7">
      <t>マンニン</t>
    </rPh>
    <rPh sb="7" eb="8">
      <t>ア</t>
    </rPh>
    <rPh sb="10" eb="13">
      <t>テイインスウ</t>
    </rPh>
    <phoneticPr fontId="1"/>
  </si>
  <si>
    <t>年少：15歳未満、老年：65歳以上</t>
    <rPh sb="0" eb="2">
      <t>ネンショウ</t>
    </rPh>
    <rPh sb="5" eb="8">
      <t>サイミマン</t>
    </rPh>
    <rPh sb="9" eb="11">
      <t>ロウネン</t>
    </rPh>
    <rPh sb="14" eb="17">
      <t>サイイジョウ</t>
    </rPh>
    <phoneticPr fontId="1"/>
  </si>
  <si>
    <t>ＬＰガス販売量</t>
    <rPh sb="4" eb="6">
      <t>ハンバイ</t>
    </rPh>
    <rPh sb="6" eb="7">
      <t>リョウ</t>
    </rPh>
    <phoneticPr fontId="1"/>
  </si>
  <si>
    <t>都市ガス</t>
    <rPh sb="0" eb="2">
      <t>トシ</t>
    </rPh>
    <phoneticPr fontId="1"/>
  </si>
  <si>
    <t>ＬＰガス供給戸数</t>
    <rPh sb="4" eb="6">
      <t>キョウキュウ</t>
    </rPh>
    <rPh sb="6" eb="8">
      <t>コスウ</t>
    </rPh>
    <phoneticPr fontId="1"/>
  </si>
  <si>
    <t>ガソリン</t>
    <phoneticPr fontId="1"/>
  </si>
  <si>
    <t>灯油</t>
    <rPh sb="0" eb="2">
      <t>トウユ</t>
    </rPh>
    <phoneticPr fontId="1"/>
  </si>
  <si>
    <t>軽油</t>
    <rPh sb="0" eb="2">
      <t>ケイユ</t>
    </rPh>
    <phoneticPr fontId="1"/>
  </si>
  <si>
    <t>Ａ重油</t>
    <rPh sb="1" eb="3">
      <t>ジュウユ</t>
    </rPh>
    <phoneticPr fontId="1"/>
  </si>
  <si>
    <t>Ｃ重油</t>
    <rPh sb="1" eb="3">
      <t>ジュウユ</t>
    </rPh>
    <phoneticPr fontId="1"/>
  </si>
  <si>
    <t>主な石油製品販売量</t>
    <rPh sb="0" eb="1">
      <t>オモ</t>
    </rPh>
    <rPh sb="2" eb="4">
      <t>セキユ</t>
    </rPh>
    <rPh sb="4" eb="6">
      <t>セイヒン</t>
    </rPh>
    <rPh sb="6" eb="8">
      <t>ハンバイ</t>
    </rPh>
    <rPh sb="8" eb="9">
      <t>リョウ</t>
    </rPh>
    <phoneticPr fontId="1"/>
  </si>
  <si>
    <t>資料</t>
    <rPh sb="0" eb="2">
      <t>シリョウ</t>
    </rPh>
    <phoneticPr fontId="1"/>
  </si>
  <si>
    <t>１月</t>
    <rPh sb="1" eb="2">
      <t>ガツ</t>
    </rPh>
    <phoneticPr fontId="1"/>
  </si>
  <si>
    <t>生しいたけ</t>
    <rPh sb="0" eb="1">
      <t>ナマ</t>
    </rPh>
    <phoneticPr fontId="1"/>
  </si>
  <si>
    <t>乾しいたけ</t>
    <rPh sb="0" eb="1">
      <t>ホ</t>
    </rPh>
    <phoneticPr fontId="1"/>
  </si>
  <si>
    <t>えのきたけ</t>
    <phoneticPr fontId="1"/>
  </si>
  <si>
    <t>まいたけ</t>
    <phoneticPr fontId="1"/>
  </si>
  <si>
    <t>なめこ</t>
    <phoneticPr fontId="1"/>
  </si>
  <si>
    <t>その他</t>
    <rPh sb="2" eb="3">
      <t>タ</t>
    </rPh>
    <phoneticPr fontId="1"/>
  </si>
  <si>
    <t>いわし類</t>
    <rPh sb="3" eb="4">
      <t>ルイ</t>
    </rPh>
    <phoneticPr fontId="1"/>
  </si>
  <si>
    <t>さば類</t>
    <rPh sb="2" eb="3">
      <t>ルイ</t>
    </rPh>
    <phoneticPr fontId="1"/>
  </si>
  <si>
    <t>あじ類</t>
    <rPh sb="2" eb="3">
      <t>ルイ</t>
    </rPh>
    <phoneticPr fontId="1"/>
  </si>
  <si>
    <t>ぶり類</t>
    <rPh sb="2" eb="3">
      <t>ルイ</t>
    </rPh>
    <phoneticPr fontId="1"/>
  </si>
  <si>
    <t>その他魚類</t>
    <rPh sb="2" eb="3">
      <t>タ</t>
    </rPh>
    <rPh sb="3" eb="4">
      <t>サカナ</t>
    </rPh>
    <rPh sb="4" eb="5">
      <t>ルイ</t>
    </rPh>
    <phoneticPr fontId="1"/>
  </si>
  <si>
    <t>いか類</t>
    <rPh sb="2" eb="3">
      <t>ルイ</t>
    </rPh>
    <phoneticPr fontId="1"/>
  </si>
  <si>
    <t>野菜</t>
    <rPh sb="0" eb="2">
      <t>ヤサイ</t>
    </rPh>
    <phoneticPr fontId="1"/>
  </si>
  <si>
    <t>果実</t>
    <rPh sb="0" eb="2">
      <t>カジツ</t>
    </rPh>
    <phoneticPr fontId="1"/>
  </si>
  <si>
    <t>耕種その他</t>
    <rPh sb="0" eb="1">
      <t>コウ</t>
    </rPh>
    <rPh sb="1" eb="2">
      <t>タネ</t>
    </rPh>
    <rPh sb="4" eb="5">
      <t>タ</t>
    </rPh>
    <phoneticPr fontId="1"/>
  </si>
  <si>
    <t>畜産</t>
    <rPh sb="0" eb="2">
      <t>チクサン</t>
    </rPh>
    <phoneticPr fontId="1"/>
  </si>
  <si>
    <t>加工農産物</t>
    <rPh sb="0" eb="2">
      <t>カコウ</t>
    </rPh>
    <rPh sb="2" eb="5">
      <t>ノウサンブツ</t>
    </rPh>
    <phoneticPr fontId="1"/>
  </si>
  <si>
    <t>農　業　産　出　額</t>
    <rPh sb="0" eb="1">
      <t>ノウ</t>
    </rPh>
    <rPh sb="2" eb="3">
      <t>ギョウ</t>
    </rPh>
    <rPh sb="4" eb="5">
      <t>サン</t>
    </rPh>
    <rPh sb="6" eb="7">
      <t>シュツ</t>
    </rPh>
    <rPh sb="8" eb="9">
      <t>ガク</t>
    </rPh>
    <phoneticPr fontId="1"/>
  </si>
  <si>
    <t>資料</t>
    <rPh sb="0" eb="2">
      <t>シリョウ</t>
    </rPh>
    <phoneticPr fontId="1"/>
  </si>
  <si>
    <t>雇用者報酬</t>
    <rPh sb="0" eb="3">
      <t>コヨウシャ</t>
    </rPh>
    <rPh sb="3" eb="5">
      <t>ホウシュウ</t>
    </rPh>
    <phoneticPr fontId="17"/>
  </si>
  <si>
    <t>昭和25年</t>
    <rPh sb="0" eb="2">
      <t>ショウワ</t>
    </rPh>
    <phoneticPr fontId="13"/>
  </si>
  <si>
    <t>年齢</t>
  </si>
  <si>
    <t>男</t>
  </si>
  <si>
    <t>女</t>
  </si>
  <si>
    <t>昭和25年</t>
    <rPh sb="0" eb="2">
      <t>ショウワ</t>
    </rPh>
    <rPh sb="4" eb="5">
      <t>ネン</t>
    </rPh>
    <phoneticPr fontId="16"/>
  </si>
  <si>
    <t>１人当たり県民所得</t>
    <rPh sb="1" eb="2">
      <t>ニン</t>
    </rPh>
    <rPh sb="2" eb="3">
      <t>ア</t>
    </rPh>
    <rPh sb="5" eb="7">
      <t>ケンミン</t>
    </rPh>
    <rPh sb="7" eb="9">
      <t>ショトク</t>
    </rPh>
    <phoneticPr fontId="16"/>
  </si>
  <si>
    <t>平成2年</t>
    <phoneticPr fontId="16"/>
  </si>
  <si>
    <t>30</t>
    <phoneticPr fontId="16"/>
  </si>
  <si>
    <t>35</t>
    <phoneticPr fontId="16"/>
  </si>
  <si>
    <t>40</t>
  </si>
  <si>
    <t>45</t>
  </si>
  <si>
    <t>50</t>
  </si>
  <si>
    <t>55</t>
  </si>
  <si>
    <t>60</t>
  </si>
  <si>
    <t>7</t>
    <phoneticPr fontId="16"/>
  </si>
  <si>
    <t>12</t>
    <phoneticPr fontId="1"/>
  </si>
  <si>
    <t>17</t>
  </si>
  <si>
    <t>　１世帯当たり人員</t>
    <rPh sb="7" eb="8">
      <t>ニン</t>
    </rPh>
    <rPh sb="8" eb="9">
      <t>イン</t>
    </rPh>
    <phoneticPr fontId="16"/>
  </si>
  <si>
    <t>世帯数</t>
    <phoneticPr fontId="1"/>
  </si>
  <si>
    <t>県外からの転入者数</t>
    <rPh sb="0" eb="2">
      <t>ケンガイ</t>
    </rPh>
    <rPh sb="5" eb="8">
      <t>テンニュウシャ</t>
    </rPh>
    <rPh sb="8" eb="9">
      <t>スウ</t>
    </rPh>
    <phoneticPr fontId="1"/>
  </si>
  <si>
    <t>県外への転出者数</t>
    <rPh sb="0" eb="2">
      <t>ケンガイ</t>
    </rPh>
    <rPh sb="4" eb="6">
      <t>テンシュツ</t>
    </rPh>
    <rPh sb="6" eb="7">
      <t>シャ</t>
    </rPh>
    <rPh sb="7" eb="8">
      <t>スウ</t>
    </rPh>
    <phoneticPr fontId="1"/>
  </si>
  <si>
    <t>出生数</t>
    <rPh sb="0" eb="3">
      <t>シュッショウスウ</t>
    </rPh>
    <phoneticPr fontId="1"/>
  </si>
  <si>
    <t>死亡数</t>
    <rPh sb="0" eb="3">
      <t>シボウスウ</t>
    </rPh>
    <phoneticPr fontId="1"/>
  </si>
  <si>
    <t>その他（不詳を含む）</t>
    <rPh sb="2" eb="3">
      <t>タ</t>
    </rPh>
    <rPh sb="4" eb="6">
      <t>フショウ</t>
    </rPh>
    <rPh sb="7" eb="8">
      <t>フク</t>
    </rPh>
    <phoneticPr fontId="1"/>
  </si>
  <si>
    <t>南加賀</t>
    <rPh sb="0" eb="1">
      <t>ミナミ</t>
    </rPh>
    <rPh sb="1" eb="3">
      <t>カガ</t>
    </rPh>
    <phoneticPr fontId="1"/>
  </si>
  <si>
    <t>石川中央</t>
    <rPh sb="0" eb="2">
      <t>イシカワ</t>
    </rPh>
    <rPh sb="2" eb="4">
      <t>チュウオウ</t>
    </rPh>
    <phoneticPr fontId="1"/>
  </si>
  <si>
    <t>能登中部</t>
    <rPh sb="0" eb="2">
      <t>ノト</t>
    </rPh>
    <rPh sb="2" eb="4">
      <t>チュウブ</t>
    </rPh>
    <phoneticPr fontId="1"/>
  </si>
  <si>
    <t>能登北部</t>
    <rPh sb="0" eb="2">
      <t>ノト</t>
    </rPh>
    <rPh sb="2" eb="4">
      <t>ホクブ</t>
    </rPh>
    <phoneticPr fontId="1"/>
  </si>
  <si>
    <t>…小松市、加賀市、能美市、能美郡</t>
    <rPh sb="1" eb="4">
      <t>コマツシ</t>
    </rPh>
    <rPh sb="5" eb="8">
      <t>カガシ</t>
    </rPh>
    <rPh sb="9" eb="12">
      <t>ノミシ</t>
    </rPh>
    <rPh sb="13" eb="16">
      <t>ノミグン</t>
    </rPh>
    <phoneticPr fontId="1"/>
  </si>
  <si>
    <t>…七尾市、羽咋市、羽咋郡、鹿島郡</t>
    <rPh sb="1" eb="4">
      <t>ナナオシ</t>
    </rPh>
    <rPh sb="5" eb="8">
      <t>ハクイシ</t>
    </rPh>
    <rPh sb="9" eb="12">
      <t>ハクイグン</t>
    </rPh>
    <rPh sb="13" eb="16">
      <t>カシマグン</t>
    </rPh>
    <phoneticPr fontId="1"/>
  </si>
  <si>
    <t>…輪島市、珠洲市、鳳珠郡</t>
    <rPh sb="1" eb="4">
      <t>ワジマシ</t>
    </rPh>
    <rPh sb="5" eb="8">
      <t>スズシ</t>
    </rPh>
    <rPh sb="9" eb="10">
      <t>ホウ</t>
    </rPh>
    <rPh sb="10" eb="11">
      <t>ジュ</t>
    </rPh>
    <rPh sb="11" eb="12">
      <t>グン</t>
    </rPh>
    <phoneticPr fontId="1"/>
  </si>
  <si>
    <t xml:space="preserve">南 加 賀 </t>
    <rPh sb="0" eb="1">
      <t>ミナミ</t>
    </rPh>
    <rPh sb="2" eb="3">
      <t>カ</t>
    </rPh>
    <rPh sb="4" eb="5">
      <t>ガ</t>
    </rPh>
    <phoneticPr fontId="1"/>
  </si>
  <si>
    <t>100～</t>
    <phoneticPr fontId="1"/>
  </si>
  <si>
    <t>95～99</t>
    <phoneticPr fontId="1"/>
  </si>
  <si>
    <t>90～94</t>
    <phoneticPr fontId="1"/>
  </si>
  <si>
    <t>85～89</t>
    <phoneticPr fontId="1"/>
  </si>
  <si>
    <t>80～84</t>
    <phoneticPr fontId="1"/>
  </si>
  <si>
    <t>75～79</t>
    <phoneticPr fontId="1"/>
  </si>
  <si>
    <t>70～74</t>
    <phoneticPr fontId="1"/>
  </si>
  <si>
    <t>65～69</t>
    <phoneticPr fontId="1"/>
  </si>
  <si>
    <t>60～64</t>
    <phoneticPr fontId="1"/>
  </si>
  <si>
    <t>55～59</t>
    <phoneticPr fontId="1"/>
  </si>
  <si>
    <t>50～54</t>
    <phoneticPr fontId="1"/>
  </si>
  <si>
    <t>45～49</t>
    <phoneticPr fontId="1"/>
  </si>
  <si>
    <t>40～44</t>
    <phoneticPr fontId="1"/>
  </si>
  <si>
    <t>35～39</t>
    <phoneticPr fontId="1"/>
  </si>
  <si>
    <t>30～34</t>
    <phoneticPr fontId="1"/>
  </si>
  <si>
    <t>25～29</t>
    <phoneticPr fontId="1"/>
  </si>
  <si>
    <t>20～24</t>
    <phoneticPr fontId="1"/>
  </si>
  <si>
    <t>15～19</t>
    <phoneticPr fontId="1"/>
  </si>
  <si>
    <t>10～14</t>
    <phoneticPr fontId="1"/>
  </si>
  <si>
    <t>5～9</t>
    <phoneticPr fontId="1"/>
  </si>
  <si>
    <t>0～4</t>
    <phoneticPr fontId="16"/>
  </si>
  <si>
    <t>資料　　石川県教育委員会文化財課</t>
    <rPh sb="0" eb="2">
      <t>シリョウ</t>
    </rPh>
    <rPh sb="4" eb="7">
      <t>イシカワケン</t>
    </rPh>
    <rPh sb="7" eb="9">
      <t>キョウイク</t>
    </rPh>
    <rPh sb="9" eb="12">
      <t>イインカイ</t>
    </rPh>
    <rPh sb="12" eb="15">
      <t>ブンカザイ</t>
    </rPh>
    <rPh sb="15" eb="16">
      <t>カ</t>
    </rPh>
    <phoneticPr fontId="1"/>
  </si>
  <si>
    <t>女性教育施設</t>
    <rPh sb="0" eb="2">
      <t>ジョセイ</t>
    </rPh>
    <rPh sb="2" eb="4">
      <t>キョウイク</t>
    </rPh>
    <rPh sb="4" eb="6">
      <t>シセツ</t>
    </rPh>
    <phoneticPr fontId="1"/>
  </si>
  <si>
    <t>児童・生徒数</t>
    <rPh sb="0" eb="2">
      <t>ジドウ</t>
    </rPh>
    <rPh sb="3" eb="6">
      <t>セイトスウ</t>
    </rPh>
    <phoneticPr fontId="1"/>
  </si>
  <si>
    <t>高校卒業者の進路の状況</t>
    <rPh sb="0" eb="2">
      <t>コウコウ</t>
    </rPh>
    <rPh sb="2" eb="4">
      <t>ソツギョウ</t>
    </rPh>
    <rPh sb="4" eb="5">
      <t>シャ</t>
    </rPh>
    <rPh sb="6" eb="8">
      <t>シンロ</t>
    </rPh>
    <rPh sb="9" eb="11">
      <t>ジョウキョウ</t>
    </rPh>
    <phoneticPr fontId="1"/>
  </si>
  <si>
    <t>市町及び各種団体実施の資源回収の状況</t>
    <rPh sb="0" eb="2">
      <t>シチョウ</t>
    </rPh>
    <rPh sb="2" eb="3">
      <t>オヨ</t>
    </rPh>
    <rPh sb="4" eb="6">
      <t>カクシュ</t>
    </rPh>
    <rPh sb="6" eb="8">
      <t>ダンタイ</t>
    </rPh>
    <rPh sb="8" eb="10">
      <t>ジッシ</t>
    </rPh>
    <rPh sb="11" eb="13">
      <t>シゲン</t>
    </rPh>
    <rPh sb="13" eb="15">
      <t>カイシュウ</t>
    </rPh>
    <rPh sb="16" eb="18">
      <t>ジョウキョウ</t>
    </rPh>
    <phoneticPr fontId="1"/>
  </si>
  <si>
    <t>年少・老年人口割合の推移</t>
    <rPh sb="0" eb="2">
      <t>ネンショウ</t>
    </rPh>
    <rPh sb="3" eb="5">
      <t>ロウネン</t>
    </rPh>
    <rPh sb="5" eb="7">
      <t>ジンコウ</t>
    </rPh>
    <rPh sb="7" eb="9">
      <t>ワリアイ</t>
    </rPh>
    <rPh sb="10" eb="12">
      <t>スイイ</t>
    </rPh>
    <phoneticPr fontId="1"/>
  </si>
  <si>
    <t>特別養護老人ホーム整備の状況</t>
    <rPh sb="0" eb="2">
      <t>トクベツ</t>
    </rPh>
    <rPh sb="2" eb="4">
      <t>ヨウゴ</t>
    </rPh>
    <rPh sb="4" eb="6">
      <t>ロウジン</t>
    </rPh>
    <rPh sb="9" eb="11">
      <t>セイビ</t>
    </rPh>
    <rPh sb="12" eb="14">
      <t>ジョウキョウ</t>
    </rPh>
    <phoneticPr fontId="1"/>
  </si>
  <si>
    <t>主要死因別死亡者数</t>
    <rPh sb="0" eb="2">
      <t>シュヨウ</t>
    </rPh>
    <rPh sb="2" eb="4">
      <t>シイン</t>
    </rPh>
    <rPh sb="4" eb="5">
      <t>ベツ</t>
    </rPh>
    <rPh sb="5" eb="7">
      <t>シボウ</t>
    </rPh>
    <rPh sb="7" eb="8">
      <t>シャ</t>
    </rPh>
    <rPh sb="8" eb="9">
      <t>スウ</t>
    </rPh>
    <phoneticPr fontId="1"/>
  </si>
  <si>
    <t>金沢市勤労者１世帯当たり１か月間の収入と支出</t>
    <rPh sb="0" eb="3">
      <t>カナザワシ</t>
    </rPh>
    <rPh sb="3" eb="6">
      <t>キンロウシャ</t>
    </rPh>
    <rPh sb="7" eb="9">
      <t>セタイ</t>
    </rPh>
    <rPh sb="9" eb="10">
      <t>ア</t>
    </rPh>
    <rPh sb="14" eb="15">
      <t>ゲツ</t>
    </rPh>
    <rPh sb="15" eb="16">
      <t>カン</t>
    </rPh>
    <rPh sb="17" eb="19">
      <t>シュウニュウ</t>
    </rPh>
    <rPh sb="20" eb="22">
      <t>シシュツ</t>
    </rPh>
    <phoneticPr fontId="1"/>
  </si>
  <si>
    <t>家計消費支出</t>
    <rPh sb="0" eb="2">
      <t>カケイ</t>
    </rPh>
    <rPh sb="2" eb="4">
      <t>ショウヒ</t>
    </rPh>
    <rPh sb="4" eb="6">
      <t>シシュツ</t>
    </rPh>
    <phoneticPr fontId="1"/>
  </si>
  <si>
    <t>（勤労者１世帯当たり１か月間の消費支出）</t>
    <rPh sb="1" eb="4">
      <t>キンロウシャ</t>
    </rPh>
    <rPh sb="5" eb="7">
      <t>セタイ</t>
    </rPh>
    <rPh sb="7" eb="8">
      <t>ア</t>
    </rPh>
    <rPh sb="12" eb="13">
      <t>ゲツ</t>
    </rPh>
    <rPh sb="13" eb="14">
      <t>カン</t>
    </rPh>
    <rPh sb="15" eb="19">
      <t>ショウヒシシュツ</t>
    </rPh>
    <phoneticPr fontId="1"/>
  </si>
  <si>
    <t>月間現金給与総額</t>
    <rPh sb="0" eb="2">
      <t>ゲッカン</t>
    </rPh>
    <rPh sb="2" eb="4">
      <t>ゲンキン</t>
    </rPh>
    <rPh sb="4" eb="6">
      <t>キュウヨ</t>
    </rPh>
    <rPh sb="6" eb="8">
      <t>ソウガク</t>
    </rPh>
    <phoneticPr fontId="1"/>
  </si>
  <si>
    <t>交通機関別利用者数（乗客）</t>
    <rPh sb="0" eb="2">
      <t>コウツウ</t>
    </rPh>
    <rPh sb="2" eb="4">
      <t>キカン</t>
    </rPh>
    <rPh sb="4" eb="5">
      <t>ベツ</t>
    </rPh>
    <rPh sb="5" eb="8">
      <t>リヨウシャ</t>
    </rPh>
    <rPh sb="8" eb="9">
      <t>スウ</t>
    </rPh>
    <rPh sb="10" eb="12">
      <t>ジョウキャク</t>
    </rPh>
    <phoneticPr fontId="1"/>
  </si>
  <si>
    <t>品目別輸出実績</t>
    <rPh sb="0" eb="2">
      <t>ヒンモク</t>
    </rPh>
    <rPh sb="2" eb="3">
      <t>ベツ</t>
    </rPh>
    <rPh sb="3" eb="5">
      <t>ユシュツ</t>
    </rPh>
    <rPh sb="5" eb="7">
      <t>ジッセキ</t>
    </rPh>
    <phoneticPr fontId="1"/>
  </si>
  <si>
    <t>製造工業</t>
    <rPh sb="0" eb="2">
      <t>セイゾウ</t>
    </rPh>
    <rPh sb="2" eb="4">
      <t>コウギョウ</t>
    </rPh>
    <phoneticPr fontId="1"/>
  </si>
  <si>
    <t>電気機械工業</t>
    <rPh sb="0" eb="2">
      <t>デンキ</t>
    </rPh>
    <rPh sb="2" eb="4">
      <t>キカイ</t>
    </rPh>
    <rPh sb="4" eb="6">
      <t>コウギョウ</t>
    </rPh>
    <phoneticPr fontId="1"/>
  </si>
  <si>
    <t>輸送機械工業</t>
    <rPh sb="0" eb="2">
      <t>ユソウ</t>
    </rPh>
    <rPh sb="2" eb="4">
      <t>キカイ</t>
    </rPh>
    <rPh sb="4" eb="6">
      <t>コウギョウ</t>
    </rPh>
    <phoneticPr fontId="1"/>
  </si>
  <si>
    <t>５歳階級及び男女別人口分布</t>
    <rPh sb="1" eb="2">
      <t>サイ</t>
    </rPh>
    <rPh sb="2" eb="4">
      <t>カイキュウ</t>
    </rPh>
    <rPh sb="4" eb="5">
      <t>オヨ</t>
    </rPh>
    <rPh sb="6" eb="8">
      <t>ダンジョ</t>
    </rPh>
    <rPh sb="8" eb="9">
      <t>ベツ</t>
    </rPh>
    <rPh sb="9" eb="11">
      <t>ジンコウ</t>
    </rPh>
    <rPh sb="11" eb="13">
      <t>ブンプ</t>
    </rPh>
    <phoneticPr fontId="1"/>
  </si>
  <si>
    <t>「石川」の文字と石川の地形をデザイン化したものです。</t>
    <rPh sb="1" eb="3">
      <t>イシカワ</t>
    </rPh>
    <rPh sb="5" eb="7">
      <t>モジ</t>
    </rPh>
    <rPh sb="8" eb="10">
      <t>イシカワ</t>
    </rPh>
    <rPh sb="11" eb="13">
      <t>チケイ</t>
    </rPh>
    <rPh sb="18" eb="19">
      <t>カ</t>
    </rPh>
    <phoneticPr fontId="1"/>
  </si>
  <si>
    <t>制定　昭和47年10月1日</t>
    <rPh sb="0" eb="2">
      <t>セイテイ</t>
    </rPh>
    <rPh sb="3" eb="5">
      <t>ショウワ</t>
    </rPh>
    <rPh sb="7" eb="8">
      <t>ネン</t>
    </rPh>
    <rPh sb="10" eb="11">
      <t>ガツ</t>
    </rPh>
    <rPh sb="12" eb="13">
      <t>ニチ</t>
    </rPh>
    <phoneticPr fontId="1"/>
  </si>
  <si>
    <t>沿革・位置</t>
    <rPh sb="0" eb="2">
      <t>エンカク</t>
    </rPh>
    <rPh sb="3" eb="5">
      <t>イチ</t>
    </rPh>
    <phoneticPr fontId="1"/>
  </si>
  <si>
    <t>国際交流</t>
    <rPh sb="0" eb="2">
      <t>コクサイ</t>
    </rPh>
    <rPh sb="2" eb="4">
      <t>コウリュウ</t>
    </rPh>
    <phoneticPr fontId="1"/>
  </si>
  <si>
    <t>全国からみた石川県のすがた</t>
    <rPh sb="0" eb="2">
      <t>ゼンコク</t>
    </rPh>
    <rPh sb="6" eb="9">
      <t>イシカワケン</t>
    </rPh>
    <phoneticPr fontId="1"/>
  </si>
  <si>
    <t>世界からみた石川県のすがた</t>
    <rPh sb="0" eb="2">
      <t>セカイ</t>
    </rPh>
    <rPh sb="6" eb="9">
      <t>イシカワケン</t>
    </rPh>
    <phoneticPr fontId="1"/>
  </si>
  <si>
    <t>ご利用のみなさまへ</t>
    <rPh sb="1" eb="3">
      <t>リヨウ</t>
    </rPh>
    <phoneticPr fontId="1"/>
  </si>
  <si>
    <t>１　統計表で年とは暦年（１月～12月）、年度とは会計年度（４月～翌年３月）の事実を</t>
    <rPh sb="2" eb="4">
      <t>トウケイ</t>
    </rPh>
    <rPh sb="4" eb="5">
      <t>ヒョウ</t>
    </rPh>
    <rPh sb="6" eb="7">
      <t>ネン</t>
    </rPh>
    <rPh sb="9" eb="10">
      <t>コヨミ</t>
    </rPh>
    <rPh sb="10" eb="11">
      <t>ネン</t>
    </rPh>
    <rPh sb="13" eb="14">
      <t>ガツ</t>
    </rPh>
    <rPh sb="17" eb="18">
      <t>ガツ</t>
    </rPh>
    <rPh sb="20" eb="22">
      <t>ネンド</t>
    </rPh>
    <rPh sb="24" eb="26">
      <t>カイケイ</t>
    </rPh>
    <rPh sb="26" eb="28">
      <t>ネンド</t>
    </rPh>
    <rPh sb="30" eb="31">
      <t>ガツ</t>
    </rPh>
    <rPh sb="32" eb="34">
      <t>ヨクネン</t>
    </rPh>
    <rPh sb="35" eb="36">
      <t>ガツ</t>
    </rPh>
    <rPh sb="38" eb="40">
      <t>ジジツ</t>
    </rPh>
    <phoneticPr fontId="1"/>
  </si>
  <si>
    <t>示し、年月日の期日は調査時点を表すものです。</t>
    <rPh sb="0" eb="1">
      <t>シメ</t>
    </rPh>
    <rPh sb="3" eb="6">
      <t>ネンガッピ</t>
    </rPh>
    <rPh sb="7" eb="9">
      <t>キジツ</t>
    </rPh>
    <rPh sb="10" eb="12">
      <t>チョウサ</t>
    </rPh>
    <rPh sb="12" eb="14">
      <t>ジテン</t>
    </rPh>
    <rPh sb="15" eb="16">
      <t>アラワ</t>
    </rPh>
    <phoneticPr fontId="1"/>
  </si>
  <si>
    <t>２　本表に掲げた数のうち、これまで発表した数と異なるものがあるのは、その後の訂</t>
    <rPh sb="2" eb="3">
      <t>ホン</t>
    </rPh>
    <rPh sb="3" eb="4">
      <t>ピョウ</t>
    </rPh>
    <rPh sb="5" eb="6">
      <t>カカ</t>
    </rPh>
    <rPh sb="8" eb="9">
      <t>カズ</t>
    </rPh>
    <rPh sb="17" eb="19">
      <t>ハッピョウ</t>
    </rPh>
    <rPh sb="21" eb="22">
      <t>カズ</t>
    </rPh>
    <rPh sb="23" eb="24">
      <t>コト</t>
    </rPh>
    <rPh sb="36" eb="37">
      <t>ゴ</t>
    </rPh>
    <rPh sb="38" eb="39">
      <t>テイ</t>
    </rPh>
    <phoneticPr fontId="1"/>
  </si>
  <si>
    <t>正によるものです。</t>
    <rPh sb="0" eb="1">
      <t>セイ</t>
    </rPh>
    <phoneticPr fontId="1"/>
  </si>
  <si>
    <t>３　端数処理の関係で合計と内訳の計が一致しないものがあります。</t>
    <rPh sb="2" eb="4">
      <t>ハスウ</t>
    </rPh>
    <rPh sb="4" eb="6">
      <t>ショリ</t>
    </rPh>
    <rPh sb="7" eb="9">
      <t>カンケイ</t>
    </rPh>
    <rPh sb="10" eb="12">
      <t>ゴウケイ</t>
    </rPh>
    <rPh sb="13" eb="15">
      <t>ウチワケ</t>
    </rPh>
    <rPh sb="16" eb="17">
      <t>ケイ</t>
    </rPh>
    <rPh sb="18" eb="20">
      <t>イッチ</t>
    </rPh>
    <phoneticPr fontId="1"/>
  </si>
  <si>
    <t>４　統計表中の符号の用法は次のとおりです。</t>
    <rPh sb="2" eb="5">
      <t>トウケイヒョウ</t>
    </rPh>
    <rPh sb="5" eb="6">
      <t>チュウ</t>
    </rPh>
    <rPh sb="7" eb="9">
      <t>フゴウ</t>
    </rPh>
    <rPh sb="10" eb="12">
      <t>ヨウホウ</t>
    </rPh>
    <rPh sb="13" eb="14">
      <t>ツギ</t>
    </rPh>
    <phoneticPr fontId="1"/>
  </si>
  <si>
    <t>　</t>
    <phoneticPr fontId="1"/>
  </si>
  <si>
    <t>単位未満</t>
  </si>
  <si>
    <t>…</t>
    <phoneticPr fontId="1"/>
  </si>
  <si>
    <t>不詳</t>
  </si>
  <si>
    <t>皆無または記入を要しないもの</t>
  </si>
  <si>
    <t>△</t>
    <phoneticPr fontId="1"/>
  </si>
  <si>
    <t>減少</t>
  </si>
  <si>
    <t>目　　　　　次</t>
    <rPh sb="0" eb="1">
      <t>モク</t>
    </rPh>
    <rPh sb="6" eb="7">
      <t>ジ</t>
    </rPh>
    <phoneticPr fontId="1"/>
  </si>
  <si>
    <t>1</t>
    <phoneticPr fontId="1"/>
  </si>
  <si>
    <t>4</t>
    <phoneticPr fontId="1"/>
  </si>
  <si>
    <t>8</t>
    <phoneticPr fontId="1"/>
  </si>
  <si>
    <t>10</t>
    <phoneticPr fontId="1"/>
  </si>
  <si>
    <t>12</t>
    <phoneticPr fontId="1"/>
  </si>
  <si>
    <t>13</t>
    <phoneticPr fontId="1"/>
  </si>
  <si>
    <t>14</t>
    <phoneticPr fontId="1"/>
  </si>
  <si>
    <t>15</t>
    <phoneticPr fontId="1"/>
  </si>
  <si>
    <t>18</t>
    <phoneticPr fontId="1"/>
  </si>
  <si>
    <t>19</t>
    <phoneticPr fontId="1"/>
  </si>
  <si>
    <t>21</t>
    <phoneticPr fontId="1"/>
  </si>
  <si>
    <t>22</t>
    <phoneticPr fontId="1"/>
  </si>
  <si>
    <t>24</t>
    <phoneticPr fontId="1"/>
  </si>
  <si>
    <t>26</t>
    <phoneticPr fontId="1"/>
  </si>
  <si>
    <t>27</t>
    <phoneticPr fontId="1"/>
  </si>
  <si>
    <t>28</t>
    <phoneticPr fontId="1"/>
  </si>
  <si>
    <t>32</t>
    <phoneticPr fontId="1"/>
  </si>
  <si>
    <t>2</t>
    <phoneticPr fontId="1"/>
  </si>
  <si>
    <t>20</t>
    <phoneticPr fontId="1"/>
  </si>
  <si>
    <t>6</t>
    <phoneticPr fontId="1"/>
  </si>
  <si>
    <t>7</t>
    <phoneticPr fontId="1"/>
  </si>
  <si>
    <t>30</t>
    <phoneticPr fontId="1"/>
  </si>
  <si>
    <t>16</t>
    <phoneticPr fontId="1"/>
  </si>
  <si>
    <t>県　　旗</t>
    <rPh sb="0" eb="1">
      <t>ケン</t>
    </rPh>
    <rPh sb="3" eb="4">
      <t>キ</t>
    </rPh>
    <phoneticPr fontId="1"/>
  </si>
  <si>
    <t>珠洲の六郡に分けられ、国造が治めていた。</t>
    <rPh sb="0" eb="2">
      <t>スズ</t>
    </rPh>
    <rPh sb="3" eb="4">
      <t>ロク</t>
    </rPh>
    <rPh sb="4" eb="5">
      <t>グン</t>
    </rPh>
    <rPh sb="6" eb="7">
      <t>ワ</t>
    </rPh>
    <rPh sb="11" eb="12">
      <t>クニ</t>
    </rPh>
    <rPh sb="12" eb="13">
      <t>ゾウ</t>
    </rPh>
    <rPh sb="14" eb="15">
      <t>オサ</t>
    </rPh>
    <phoneticPr fontId="1"/>
  </si>
  <si>
    <t>大化以後、能登・加賀ともに越前に属していたが、養老２年（718）能登が越前から分立し、天平</t>
    <rPh sb="0" eb="2">
      <t>タイカ</t>
    </rPh>
    <rPh sb="2" eb="4">
      <t>イゴ</t>
    </rPh>
    <rPh sb="5" eb="7">
      <t>ノト</t>
    </rPh>
    <rPh sb="8" eb="10">
      <t>カガ</t>
    </rPh>
    <rPh sb="13" eb="15">
      <t>エチゼン</t>
    </rPh>
    <rPh sb="16" eb="17">
      <t>ゾク</t>
    </rPh>
    <rPh sb="23" eb="25">
      <t>ヨウロウ</t>
    </rPh>
    <rPh sb="26" eb="27">
      <t>ネン</t>
    </rPh>
    <rPh sb="32" eb="34">
      <t>ノト</t>
    </rPh>
    <rPh sb="35" eb="37">
      <t>エチゼン</t>
    </rPh>
    <rPh sb="39" eb="41">
      <t>ブンリツ</t>
    </rPh>
    <rPh sb="43" eb="44">
      <t>テン</t>
    </rPh>
    <rPh sb="44" eb="45">
      <t>ヘイ</t>
    </rPh>
    <phoneticPr fontId="1"/>
  </si>
  <si>
    <t>平安時代の中頃から、各地に武士がおこったが、南北朝時代に加賀では富樫氏が勢力を持ち、室町</t>
    <rPh sb="0" eb="2">
      <t>ヘイアン</t>
    </rPh>
    <rPh sb="2" eb="4">
      <t>ジダイ</t>
    </rPh>
    <rPh sb="5" eb="7">
      <t>ナカゴロ</t>
    </rPh>
    <rPh sb="10" eb="12">
      <t>カクチ</t>
    </rPh>
    <rPh sb="13" eb="15">
      <t>ブシ</t>
    </rPh>
    <rPh sb="22" eb="27">
      <t>ナンボクチョウジダイ</t>
    </rPh>
    <rPh sb="28" eb="30">
      <t>カガ</t>
    </rPh>
    <rPh sb="32" eb="35">
      <t>トガシシ</t>
    </rPh>
    <rPh sb="36" eb="38">
      <t>セイリョク</t>
    </rPh>
    <rPh sb="39" eb="40">
      <t>モ</t>
    </rPh>
    <rPh sb="42" eb="44">
      <t>ムロマチ</t>
    </rPh>
    <phoneticPr fontId="1"/>
  </si>
  <si>
    <t>時代中頃に能登では畠山氏が治めるようになった。</t>
    <rPh sb="0" eb="2">
      <t>ジダイ</t>
    </rPh>
    <rPh sb="2" eb="4">
      <t>ナカゴロ</t>
    </rPh>
    <rPh sb="5" eb="7">
      <t>ノト</t>
    </rPh>
    <rPh sb="9" eb="12">
      <t>ハタケヤマシ</t>
    </rPh>
    <rPh sb="13" eb="14">
      <t>オサ</t>
    </rPh>
    <phoneticPr fontId="1"/>
  </si>
  <si>
    <t>文明３年（1471）本願寺の僧、蓮如が吉崎を中心にして念仏の教えを広めると、加賀の本願寺門徒</t>
    <rPh sb="0" eb="2">
      <t>ブンメイ</t>
    </rPh>
    <rPh sb="3" eb="4">
      <t>ネン</t>
    </rPh>
    <rPh sb="10" eb="13">
      <t>ホンガンジ</t>
    </rPh>
    <rPh sb="14" eb="15">
      <t>ソウ</t>
    </rPh>
    <rPh sb="16" eb="18">
      <t>レンニョ</t>
    </rPh>
    <rPh sb="19" eb="20">
      <t>ヨシ</t>
    </rPh>
    <rPh sb="20" eb="21">
      <t>サキ</t>
    </rPh>
    <rPh sb="22" eb="24">
      <t>チュウシン</t>
    </rPh>
    <rPh sb="27" eb="29">
      <t>ネンブツ</t>
    </rPh>
    <rPh sb="30" eb="31">
      <t>オシ</t>
    </rPh>
    <rPh sb="33" eb="34">
      <t>ヒロ</t>
    </rPh>
    <rPh sb="38" eb="40">
      <t>カガ</t>
    </rPh>
    <rPh sb="41" eb="44">
      <t>ホンガンジ</t>
    </rPh>
    <rPh sb="44" eb="46">
      <t>モント</t>
    </rPh>
    <phoneticPr fontId="1"/>
  </si>
  <si>
    <t>はしだいにその勢力を増し、ついに一向一揆となり、長享２年（1488）時の守護富樫政親を倒した。</t>
    <rPh sb="7" eb="9">
      <t>セイリョク</t>
    </rPh>
    <rPh sb="10" eb="11">
      <t>マ</t>
    </rPh>
    <rPh sb="16" eb="18">
      <t>イッコウ</t>
    </rPh>
    <rPh sb="18" eb="20">
      <t>イッキ</t>
    </rPh>
    <rPh sb="24" eb="25">
      <t>チョウ</t>
    </rPh>
    <rPh sb="25" eb="26">
      <t>キョウ</t>
    </rPh>
    <rPh sb="27" eb="28">
      <t>ネン</t>
    </rPh>
    <rPh sb="34" eb="35">
      <t>トキ</t>
    </rPh>
    <rPh sb="36" eb="38">
      <t>シュゴ</t>
    </rPh>
    <rPh sb="38" eb="40">
      <t>トガシ</t>
    </rPh>
    <rPh sb="40" eb="42">
      <t>マサチカ</t>
    </rPh>
    <rPh sb="43" eb="44">
      <t>タオ</t>
    </rPh>
    <phoneticPr fontId="1"/>
  </si>
  <si>
    <t>これから後、加賀は本願寺門徒からなる一向一揆の支配する地となり、守護をしのぎ、「百姓の持ち</t>
    <rPh sb="4" eb="5">
      <t>ノチ</t>
    </rPh>
    <rPh sb="6" eb="8">
      <t>カガ</t>
    </rPh>
    <rPh sb="9" eb="12">
      <t>ホンガンジ</t>
    </rPh>
    <rPh sb="12" eb="14">
      <t>モント</t>
    </rPh>
    <rPh sb="18" eb="20">
      <t>イッコウ</t>
    </rPh>
    <rPh sb="20" eb="22">
      <t>イッキ</t>
    </rPh>
    <rPh sb="23" eb="25">
      <t>シハイ</t>
    </rPh>
    <rPh sb="27" eb="28">
      <t>チ</t>
    </rPh>
    <rPh sb="32" eb="34">
      <t>シュゴ</t>
    </rPh>
    <rPh sb="40" eb="42">
      <t>ヒャクショウ</t>
    </rPh>
    <rPh sb="43" eb="44">
      <t>モ</t>
    </rPh>
    <phoneticPr fontId="1"/>
  </si>
  <si>
    <t>能登の畠山氏は七尾の地にいたが、天正５年（1577）上杉謙信に攻め滅ぼされ、その後織田信長が</t>
    <rPh sb="0" eb="2">
      <t>ノト</t>
    </rPh>
    <rPh sb="3" eb="6">
      <t>ハタケヤマシ</t>
    </rPh>
    <rPh sb="7" eb="9">
      <t>ナナオ</t>
    </rPh>
    <rPh sb="10" eb="11">
      <t>チ</t>
    </rPh>
    <rPh sb="16" eb="18">
      <t>テンショウ</t>
    </rPh>
    <rPh sb="19" eb="20">
      <t>ネン</t>
    </rPh>
    <rPh sb="26" eb="28">
      <t>ウエスギ</t>
    </rPh>
    <rPh sb="28" eb="30">
      <t>ケンシン</t>
    </rPh>
    <rPh sb="31" eb="32">
      <t>セ</t>
    </rPh>
    <rPh sb="33" eb="34">
      <t>ホロ</t>
    </rPh>
    <rPh sb="40" eb="41">
      <t>ゴ</t>
    </rPh>
    <rPh sb="41" eb="43">
      <t>オダ</t>
    </rPh>
    <rPh sb="43" eb="45">
      <t>ノブナガ</t>
    </rPh>
    <phoneticPr fontId="1"/>
  </si>
  <si>
    <t>治めるようになり、同９年（1581）前田利家が七尾城主となった。</t>
    <rPh sb="0" eb="1">
      <t>オサ</t>
    </rPh>
    <rPh sb="9" eb="10">
      <t>ドウ</t>
    </rPh>
    <rPh sb="11" eb="12">
      <t>ネン</t>
    </rPh>
    <rPh sb="18" eb="20">
      <t>マエダ</t>
    </rPh>
    <rPh sb="20" eb="22">
      <t>トシイエ</t>
    </rPh>
    <rPh sb="23" eb="25">
      <t>ナナオ</t>
    </rPh>
    <rPh sb="25" eb="27">
      <t>ジョウシュ</t>
    </rPh>
    <phoneticPr fontId="1"/>
  </si>
  <si>
    <t>天正11年（1583）柴田勝家・佐久間盛政らは羽柴秀吉と戦い敗れて滅び、金沢城およびその付近は</t>
    <rPh sb="0" eb="2">
      <t>テンショウ</t>
    </rPh>
    <rPh sb="4" eb="5">
      <t>ネン</t>
    </rPh>
    <rPh sb="11" eb="13">
      <t>シバタ</t>
    </rPh>
    <rPh sb="13" eb="15">
      <t>カツイエ</t>
    </rPh>
    <rPh sb="16" eb="19">
      <t>サクマ</t>
    </rPh>
    <rPh sb="19" eb="21">
      <t>モリマサ</t>
    </rPh>
    <rPh sb="23" eb="25">
      <t>ハシバ</t>
    </rPh>
    <rPh sb="25" eb="27">
      <t>ヒデヨシ</t>
    </rPh>
    <rPh sb="28" eb="29">
      <t>タタカ</t>
    </rPh>
    <rPh sb="30" eb="31">
      <t>ヤブ</t>
    </rPh>
    <rPh sb="33" eb="34">
      <t>ホロ</t>
    </rPh>
    <rPh sb="36" eb="39">
      <t>カナザワジョウ</t>
    </rPh>
    <rPh sb="44" eb="46">
      <t>フキン</t>
    </rPh>
    <phoneticPr fontId="1"/>
  </si>
  <si>
    <t>これまでに功のあった前田利家に与えられた。利家は同12年（1584）富山城の佐々成政を破って砺波・</t>
    <rPh sb="5" eb="6">
      <t>コウ</t>
    </rPh>
    <rPh sb="10" eb="12">
      <t>マエダ</t>
    </rPh>
    <rPh sb="12" eb="14">
      <t>トシイエ</t>
    </rPh>
    <rPh sb="15" eb="16">
      <t>アタ</t>
    </rPh>
    <rPh sb="21" eb="23">
      <t>トシイエ</t>
    </rPh>
    <rPh sb="24" eb="25">
      <t>ドウ</t>
    </rPh>
    <rPh sb="27" eb="28">
      <t>ネン</t>
    </rPh>
    <rPh sb="34" eb="36">
      <t>トヤマ</t>
    </rPh>
    <rPh sb="36" eb="37">
      <t>ジョウ</t>
    </rPh>
    <rPh sb="38" eb="40">
      <t>サッサ</t>
    </rPh>
    <rPh sb="40" eb="42">
      <t>ナリマサ</t>
    </rPh>
    <rPh sb="43" eb="44">
      <t>ヤブ</t>
    </rPh>
    <rPh sb="46" eb="48">
      <t>トナミ</t>
    </rPh>
    <phoneticPr fontId="1"/>
  </si>
  <si>
    <t>改称し、県庁を美川に移したが、七尾県を統合したので、加賀・能登の二国が石川県の所管となり、</t>
    <rPh sb="0" eb="2">
      <t>カイショウ</t>
    </rPh>
    <rPh sb="4" eb="6">
      <t>ケンチョウ</t>
    </rPh>
    <rPh sb="7" eb="9">
      <t>ミカワ</t>
    </rPh>
    <rPh sb="10" eb="11">
      <t>ウツ</t>
    </rPh>
    <rPh sb="15" eb="17">
      <t>ナナオ</t>
    </rPh>
    <rPh sb="17" eb="18">
      <t>ケン</t>
    </rPh>
    <rPh sb="19" eb="21">
      <t>トウゴウ</t>
    </rPh>
    <rPh sb="26" eb="28">
      <t>カガ</t>
    </rPh>
    <rPh sb="29" eb="31">
      <t>ノト</t>
    </rPh>
    <rPh sb="32" eb="34">
      <t>ニコク</t>
    </rPh>
    <rPh sb="35" eb="38">
      <t>イシカワケン</t>
    </rPh>
    <rPh sb="39" eb="41">
      <t>ショカン</t>
    </rPh>
    <phoneticPr fontId="1"/>
  </si>
  <si>
    <t>同６年（1873）県庁が金沢に復帰した。同９年（1876）には越中や越前の一部を石川県に加えたが、同</t>
    <rPh sb="0" eb="1">
      <t>ドウ</t>
    </rPh>
    <rPh sb="2" eb="3">
      <t>ネン</t>
    </rPh>
    <rPh sb="9" eb="11">
      <t>ケンチョウ</t>
    </rPh>
    <rPh sb="12" eb="14">
      <t>カナザワ</t>
    </rPh>
    <rPh sb="15" eb="17">
      <t>フッキ</t>
    </rPh>
    <rPh sb="20" eb="21">
      <t>ドウ</t>
    </rPh>
    <rPh sb="22" eb="23">
      <t>ネン</t>
    </rPh>
    <rPh sb="31" eb="33">
      <t>エッチュウ</t>
    </rPh>
    <rPh sb="34" eb="36">
      <t>エチゼン</t>
    </rPh>
    <rPh sb="37" eb="39">
      <t>イチブ</t>
    </rPh>
    <rPh sb="40" eb="43">
      <t>イシカワケン</t>
    </rPh>
    <rPh sb="44" eb="45">
      <t>クワ</t>
    </rPh>
    <rPh sb="49" eb="50">
      <t>ドウ</t>
    </rPh>
    <phoneticPr fontId="1"/>
  </si>
  <si>
    <t>14年（1881）に福井県、同16年（1883）には富山県の順で分離して以来、現在の県域が確定した。</t>
    <rPh sb="2" eb="3">
      <t>ネン</t>
    </rPh>
    <rPh sb="10" eb="13">
      <t>フクイケン</t>
    </rPh>
    <rPh sb="14" eb="15">
      <t>ドウ</t>
    </rPh>
    <rPh sb="17" eb="18">
      <t>ネン</t>
    </rPh>
    <rPh sb="26" eb="29">
      <t>トヤマケン</t>
    </rPh>
    <rPh sb="30" eb="31">
      <t>ジュン</t>
    </rPh>
    <rPh sb="32" eb="34">
      <t>ブンリ</t>
    </rPh>
    <rPh sb="36" eb="38">
      <t>イライ</t>
    </rPh>
    <rPh sb="39" eb="41">
      <t>ゲンザイ</t>
    </rPh>
    <rPh sb="42" eb="44">
      <t>ケンイキ</t>
    </rPh>
    <rPh sb="45" eb="47">
      <t>カクテイ</t>
    </rPh>
    <phoneticPr fontId="1"/>
  </si>
  <si>
    <t>出典『石川縣史』ほか</t>
    <rPh sb="0" eb="2">
      <t>シュッテン</t>
    </rPh>
    <rPh sb="3" eb="5">
      <t>イシカワ</t>
    </rPh>
    <rPh sb="5" eb="6">
      <t>ケン</t>
    </rPh>
    <rPh sb="6" eb="7">
      <t>シ</t>
    </rPh>
    <phoneticPr fontId="1"/>
  </si>
  <si>
    <t>本県は北陸地方の中部に位置し、東は富山県及び岐阜県に、南は福井県に接し、北は能登半島と</t>
    <rPh sb="0" eb="2">
      <t>ホンケン</t>
    </rPh>
    <rPh sb="3" eb="5">
      <t>ホクリク</t>
    </rPh>
    <rPh sb="5" eb="7">
      <t>チホウ</t>
    </rPh>
    <rPh sb="8" eb="10">
      <t>チュウブ</t>
    </rPh>
    <rPh sb="11" eb="13">
      <t>イチ</t>
    </rPh>
    <rPh sb="15" eb="16">
      <t>ヒガシ</t>
    </rPh>
    <rPh sb="17" eb="20">
      <t>トヤマケン</t>
    </rPh>
    <rPh sb="20" eb="21">
      <t>オヨ</t>
    </rPh>
    <rPh sb="22" eb="25">
      <t>ギフケン</t>
    </rPh>
    <rPh sb="27" eb="28">
      <t>ミナミ</t>
    </rPh>
    <rPh sb="29" eb="32">
      <t>フクイケン</t>
    </rPh>
    <rPh sb="33" eb="34">
      <t>セッ</t>
    </rPh>
    <rPh sb="36" eb="37">
      <t>キタ</t>
    </rPh>
    <rPh sb="38" eb="40">
      <t>ノト</t>
    </rPh>
    <rPh sb="40" eb="42">
      <t>ハントウ</t>
    </rPh>
    <phoneticPr fontId="1"/>
  </si>
  <si>
    <t>県庁所在地</t>
    <rPh sb="0" eb="2">
      <t>ケンチョウ</t>
    </rPh>
    <rPh sb="2" eb="5">
      <t>ショザイチ</t>
    </rPh>
    <phoneticPr fontId="1"/>
  </si>
  <si>
    <t>経緯度極点</t>
    <rPh sb="0" eb="3">
      <t>ケイイド</t>
    </rPh>
    <rPh sb="3" eb="5">
      <t>キョクテン</t>
    </rPh>
    <phoneticPr fontId="1"/>
  </si>
  <si>
    <t>金沢市鞍月１丁目１番地</t>
    <rPh sb="0" eb="3">
      <t>カナザワシ</t>
    </rPh>
    <rPh sb="3" eb="4">
      <t>クラ</t>
    </rPh>
    <rPh sb="4" eb="5">
      <t>ツキ</t>
    </rPh>
    <rPh sb="6" eb="8">
      <t>チョウメ</t>
    </rPh>
    <rPh sb="9" eb="11">
      <t>バンチ</t>
    </rPh>
    <phoneticPr fontId="1"/>
  </si>
  <si>
    <t>珠洲市姫島</t>
    <rPh sb="0" eb="3">
      <t>スズシ</t>
    </rPh>
    <rPh sb="3" eb="5">
      <t>ヒメジマ</t>
    </rPh>
    <phoneticPr fontId="1"/>
  </si>
  <si>
    <t>白山市赤兎山</t>
    <rPh sb="0" eb="3">
      <t>ハクサンシ</t>
    </rPh>
    <rPh sb="3" eb="4">
      <t>アカ</t>
    </rPh>
    <rPh sb="4" eb="5">
      <t>ウサギ</t>
    </rPh>
    <rPh sb="5" eb="6">
      <t>ヤマ</t>
    </rPh>
    <phoneticPr fontId="1"/>
  </si>
  <si>
    <t>東経 137°21′55"</t>
    <rPh sb="0" eb="2">
      <t>トウケイ</t>
    </rPh>
    <phoneticPr fontId="1"/>
  </si>
  <si>
    <t>東経 136°40′26"</t>
    <rPh sb="0" eb="2">
      <t>トウケイ</t>
    </rPh>
    <phoneticPr fontId="1"/>
  </si>
  <si>
    <t>北緯 37°30′33"</t>
    <rPh sb="0" eb="2">
      <t>ホクイ</t>
    </rPh>
    <phoneticPr fontId="1"/>
  </si>
  <si>
    <t>注）経緯度数値は世界測地系に基づく。</t>
    <rPh sb="0" eb="1">
      <t>チュウ</t>
    </rPh>
    <rPh sb="2" eb="5">
      <t>ケイイド</t>
    </rPh>
    <rPh sb="5" eb="7">
      <t>スウチ</t>
    </rPh>
    <rPh sb="8" eb="10">
      <t>セカイ</t>
    </rPh>
    <rPh sb="10" eb="12">
      <t>ソクチ</t>
    </rPh>
    <rPh sb="12" eb="13">
      <t>ケイ</t>
    </rPh>
    <rPh sb="14" eb="15">
      <t>モト</t>
    </rPh>
    <phoneticPr fontId="1"/>
  </si>
  <si>
    <t>東端</t>
    <rPh sb="0" eb="1">
      <t>ヒガシ</t>
    </rPh>
    <rPh sb="1" eb="2">
      <t>ハシ</t>
    </rPh>
    <phoneticPr fontId="1"/>
  </si>
  <si>
    <t>西端</t>
    <rPh sb="0" eb="1">
      <t>ニシ</t>
    </rPh>
    <rPh sb="1" eb="2">
      <t>ハシ</t>
    </rPh>
    <phoneticPr fontId="1"/>
  </si>
  <si>
    <t>南端</t>
    <rPh sb="0" eb="1">
      <t>ミナミ</t>
    </rPh>
    <rPh sb="1" eb="2">
      <t>ハシ</t>
    </rPh>
    <phoneticPr fontId="1"/>
  </si>
  <si>
    <t>北端</t>
    <rPh sb="0" eb="1">
      <t>キタ</t>
    </rPh>
    <rPh sb="1" eb="2">
      <t>ハシ</t>
    </rPh>
    <phoneticPr fontId="1"/>
  </si>
  <si>
    <t>北緯 36° 4′  1"</t>
    <rPh sb="0" eb="2">
      <t>ホクイ</t>
    </rPh>
    <phoneticPr fontId="1"/>
  </si>
  <si>
    <t>沿　　　　革</t>
    <rPh sb="0" eb="1">
      <t>エン</t>
    </rPh>
    <rPh sb="5" eb="6">
      <t>カワ</t>
    </rPh>
    <phoneticPr fontId="1"/>
  </si>
  <si>
    <t>位　　　　置</t>
    <rPh sb="0" eb="1">
      <t>クライ</t>
    </rPh>
    <rPh sb="5" eb="6">
      <t>オ</t>
    </rPh>
    <phoneticPr fontId="1"/>
  </si>
  <si>
    <t>死</t>
    <rPh sb="0" eb="1">
      <t>シ</t>
    </rPh>
    <phoneticPr fontId="1"/>
  </si>
  <si>
    <t>傷</t>
    <rPh sb="0" eb="1">
      <t>キズ</t>
    </rPh>
    <phoneticPr fontId="1"/>
  </si>
  <si>
    <t>死傷者数</t>
    <rPh sb="0" eb="2">
      <t>シショウ</t>
    </rPh>
    <rPh sb="2" eb="3">
      <t>シャ</t>
    </rPh>
    <rPh sb="3" eb="4">
      <t>スウ</t>
    </rPh>
    <phoneticPr fontId="1"/>
  </si>
  <si>
    <t>自動車乗車中</t>
    <rPh sb="0" eb="3">
      <t>ジドウシャ</t>
    </rPh>
    <rPh sb="3" eb="6">
      <t>ジョウシャチュウ</t>
    </rPh>
    <phoneticPr fontId="1"/>
  </si>
  <si>
    <t>二輪車乗車中</t>
    <rPh sb="0" eb="2">
      <t>ニリン</t>
    </rPh>
    <rPh sb="2" eb="3">
      <t>シャ</t>
    </rPh>
    <rPh sb="3" eb="6">
      <t>ジョウシャチュウ</t>
    </rPh>
    <phoneticPr fontId="1"/>
  </si>
  <si>
    <t>自転車乗用中</t>
    <rPh sb="0" eb="3">
      <t>ジテンシャ</t>
    </rPh>
    <rPh sb="3" eb="6">
      <t>ジョウヨウチュウ</t>
    </rPh>
    <phoneticPr fontId="1"/>
  </si>
  <si>
    <t>歩行中</t>
    <rPh sb="0" eb="3">
      <t>ホコウチュウ</t>
    </rPh>
    <phoneticPr fontId="1"/>
  </si>
  <si>
    <t>県民所得　(分配）</t>
    <rPh sb="0" eb="2">
      <t>ケンミン</t>
    </rPh>
    <rPh sb="2" eb="4">
      <t>ショトク</t>
    </rPh>
    <rPh sb="6" eb="8">
      <t>ブンパイ</t>
    </rPh>
    <phoneticPr fontId="1"/>
  </si>
  <si>
    <t>健民海浜公園</t>
    <rPh sb="0" eb="1">
      <t>ケン</t>
    </rPh>
    <rPh sb="1" eb="2">
      <t>ミン</t>
    </rPh>
    <rPh sb="2" eb="4">
      <t>カイヒン</t>
    </rPh>
    <rPh sb="4" eb="6">
      <t>コウエン</t>
    </rPh>
    <phoneticPr fontId="1"/>
  </si>
  <si>
    <t>奥卯辰山
健民公園</t>
    <rPh sb="0" eb="1">
      <t>オク</t>
    </rPh>
    <rPh sb="1" eb="4">
      <t>ウタツヤマ</t>
    </rPh>
    <rPh sb="5" eb="7">
      <t>タケタミ</t>
    </rPh>
    <rPh sb="7" eb="9">
      <t>コウエン</t>
    </rPh>
    <phoneticPr fontId="1"/>
  </si>
  <si>
    <t>西部緑地公園</t>
    <rPh sb="0" eb="2">
      <t>セイブ</t>
    </rPh>
    <rPh sb="2" eb="4">
      <t>リョクチ</t>
    </rPh>
    <rPh sb="4" eb="6">
      <t>コウエン</t>
    </rPh>
    <phoneticPr fontId="1"/>
  </si>
  <si>
    <t>夕日寺
健民自然園</t>
    <rPh sb="0" eb="2">
      <t>ユウヒ</t>
    </rPh>
    <rPh sb="2" eb="3">
      <t>デラ</t>
    </rPh>
    <rPh sb="4" eb="6">
      <t>タケタミ</t>
    </rPh>
    <rPh sb="6" eb="9">
      <t>シゼンエン</t>
    </rPh>
    <phoneticPr fontId="1"/>
  </si>
  <si>
    <t>片野鴨池
健民自然園</t>
    <rPh sb="0" eb="2">
      <t>カタノ</t>
    </rPh>
    <rPh sb="2" eb="4">
      <t>カモイケ</t>
    </rPh>
    <rPh sb="5" eb="7">
      <t>タケタミ</t>
    </rPh>
    <rPh sb="7" eb="10">
      <t>シゼンエン</t>
    </rPh>
    <phoneticPr fontId="1"/>
  </si>
  <si>
    <t>㎜</t>
  </si>
  <si>
    <t>平均値</t>
  </si>
  <si>
    <t>金沢</t>
    <rPh sb="0" eb="2">
      <t>カナザワ</t>
    </rPh>
    <phoneticPr fontId="1"/>
  </si>
  <si>
    <t>ニューヨーク</t>
  </si>
  <si>
    <t>北京</t>
    <rPh sb="0" eb="2">
      <t>ペキン</t>
    </rPh>
    <phoneticPr fontId="1"/>
  </si>
  <si>
    <t>ベルリン</t>
  </si>
  <si>
    <t>ロンドン</t>
  </si>
  <si>
    <t>東京</t>
    <rPh sb="0" eb="2">
      <t>トウキョウ</t>
    </rPh>
    <phoneticPr fontId="1"/>
  </si>
  <si>
    <t>北京</t>
  </si>
  <si>
    <t>…</t>
  </si>
  <si>
    <t>その他(不詳を含む）</t>
    <rPh sb="2" eb="3">
      <t>タ</t>
    </rPh>
    <rPh sb="4" eb="6">
      <t>フショウ</t>
    </rPh>
    <rPh sb="7" eb="8">
      <t>フク</t>
    </rPh>
    <phoneticPr fontId="1"/>
  </si>
  <si>
    <t>地色の青は、日本海と豊かな緑・清い水・澄んだ空気と</t>
    <rPh sb="0" eb="2">
      <t>ジイロ</t>
    </rPh>
    <rPh sb="3" eb="4">
      <t>アオ</t>
    </rPh>
    <rPh sb="6" eb="8">
      <t>ニホン</t>
    </rPh>
    <rPh sb="8" eb="9">
      <t>カイ</t>
    </rPh>
    <rPh sb="10" eb="11">
      <t>ユタ</t>
    </rPh>
    <rPh sb="13" eb="14">
      <t>ミドリ</t>
    </rPh>
    <rPh sb="15" eb="16">
      <t>キヨ</t>
    </rPh>
    <rPh sb="17" eb="18">
      <t>ミズ</t>
    </rPh>
    <rPh sb="19" eb="20">
      <t>ス</t>
    </rPh>
    <rPh sb="22" eb="24">
      <t>クウキ</t>
    </rPh>
    <phoneticPr fontId="1"/>
  </si>
  <si>
    <t>-1-</t>
    <phoneticPr fontId="1"/>
  </si>
  <si>
    <t>-２-</t>
    <phoneticPr fontId="1"/>
  </si>
  <si>
    <t>-３-</t>
    <phoneticPr fontId="1"/>
  </si>
  <si>
    <t>-６-</t>
    <phoneticPr fontId="1"/>
  </si>
  <si>
    <t>-８-</t>
    <phoneticPr fontId="1"/>
  </si>
  <si>
    <t>-９-</t>
    <phoneticPr fontId="1"/>
  </si>
  <si>
    <t>-１２-</t>
    <phoneticPr fontId="1"/>
  </si>
  <si>
    <t>-１３-</t>
    <phoneticPr fontId="1"/>
  </si>
  <si>
    <t>-１８-</t>
    <phoneticPr fontId="1"/>
  </si>
  <si>
    <t>-１９-</t>
    <phoneticPr fontId="1"/>
  </si>
  <si>
    <t>-２１-</t>
    <phoneticPr fontId="1"/>
  </si>
  <si>
    <t>-２２-</t>
    <phoneticPr fontId="1"/>
  </si>
  <si>
    <t>-２３-</t>
    <phoneticPr fontId="1"/>
  </si>
  <si>
    <t>-２４-</t>
    <phoneticPr fontId="1"/>
  </si>
  <si>
    <t>-２６-</t>
    <phoneticPr fontId="1"/>
  </si>
  <si>
    <t>-３２-</t>
    <phoneticPr fontId="1"/>
  </si>
  <si>
    <t>-４-</t>
    <phoneticPr fontId="1"/>
  </si>
  <si>
    <t>-５-</t>
    <phoneticPr fontId="1"/>
  </si>
  <si>
    <t>-１０-</t>
    <phoneticPr fontId="1"/>
  </si>
  <si>
    <t>-１１-</t>
    <phoneticPr fontId="1"/>
  </si>
  <si>
    <t>-１５-</t>
    <phoneticPr fontId="1"/>
  </si>
  <si>
    <t>-１６-</t>
    <phoneticPr fontId="1"/>
  </si>
  <si>
    <t>-１７-</t>
    <phoneticPr fontId="1"/>
  </si>
  <si>
    <t>米みそ,カップ入り(750g入り),並</t>
    <rPh sb="0" eb="1">
      <t>コメ</t>
    </rPh>
    <rPh sb="7" eb="8">
      <t>イ</t>
    </rPh>
    <rPh sb="14" eb="15">
      <t>イ</t>
    </rPh>
    <rPh sb="18" eb="19">
      <t>ナミ</t>
    </rPh>
    <phoneticPr fontId="1"/>
  </si>
  <si>
    <t>平成22年</t>
    <rPh sb="0" eb="2">
      <t>ヘイセイ</t>
    </rPh>
    <rPh sb="4" eb="5">
      <t>ネン</t>
    </rPh>
    <phoneticPr fontId="1"/>
  </si>
  <si>
    <t>22</t>
    <phoneticPr fontId="1"/>
  </si>
  <si>
    <t>※２　　年度値</t>
    <rPh sb="4" eb="6">
      <t>ネンド</t>
    </rPh>
    <rPh sb="6" eb="7">
      <t>チ</t>
    </rPh>
    <phoneticPr fontId="1"/>
  </si>
  <si>
    <t>※１</t>
  </si>
  <si>
    <t>※１　　( )は月、[ ]は西暦を表す。</t>
    <rPh sb="8" eb="9">
      <t>ツキ</t>
    </rPh>
    <rPh sb="14" eb="16">
      <t>セイレキ</t>
    </rPh>
    <rPh sb="17" eb="18">
      <t>アラワ</t>
    </rPh>
    <phoneticPr fontId="1"/>
  </si>
  <si>
    <t>日　本</t>
    <phoneticPr fontId="1"/>
  </si>
  <si>
    <t>1人当たり国（県）内総生産 ＜名目＞</t>
    <rPh sb="1" eb="2">
      <t>ニン</t>
    </rPh>
    <rPh sb="2" eb="3">
      <t>ア</t>
    </rPh>
    <rPh sb="5" eb="6">
      <t>クニ</t>
    </rPh>
    <rPh sb="7" eb="8">
      <t>ケン</t>
    </rPh>
    <rPh sb="9" eb="10">
      <t>ナイ</t>
    </rPh>
    <phoneticPr fontId="1"/>
  </si>
  <si>
    <t>全国からみた
石川県のすがた</t>
    <rPh sb="0" eb="2">
      <t>ゼンコク</t>
    </rPh>
    <rPh sb="7" eb="10">
      <t>イシカワケン</t>
    </rPh>
    <phoneticPr fontId="1"/>
  </si>
  <si>
    <t>注１)</t>
    <rPh sb="0" eb="1">
      <t>チュウ</t>
    </rPh>
    <phoneticPr fontId="1"/>
  </si>
  <si>
    <t>資料　　石川県統計情報室「石川県の人口と世帯」</t>
    <rPh sb="0" eb="2">
      <t>シリョウ</t>
    </rPh>
    <rPh sb="4" eb="12">
      <t>イシカワケントウケイジョウホウシツ</t>
    </rPh>
    <phoneticPr fontId="1"/>
  </si>
  <si>
    <t>資料　　総務省統計局「国勢調査報告」、石川県統計情報室「石川県の人口と世帯」</t>
    <rPh sb="0" eb="2">
      <t>シリョウ</t>
    </rPh>
    <rPh sb="4" eb="7">
      <t>ソウムショウ</t>
    </rPh>
    <rPh sb="7" eb="10">
      <t>トウケイキョク</t>
    </rPh>
    <rPh sb="11" eb="13">
      <t>コクセイ</t>
    </rPh>
    <rPh sb="13" eb="15">
      <t>チョウサ</t>
    </rPh>
    <rPh sb="15" eb="17">
      <t>ホウコク</t>
    </rPh>
    <rPh sb="19" eb="22">
      <t>イシカワケン</t>
    </rPh>
    <rPh sb="22" eb="24">
      <t>トウケイ</t>
    </rPh>
    <rPh sb="24" eb="26">
      <t>ジョウホウ</t>
    </rPh>
    <rPh sb="26" eb="27">
      <t>シツ</t>
    </rPh>
    <phoneticPr fontId="1"/>
  </si>
  <si>
    <t>死　傷　者　の　状　態　別</t>
    <rPh sb="0" eb="1">
      <t>シ</t>
    </rPh>
    <rPh sb="2" eb="3">
      <t>キズ</t>
    </rPh>
    <rPh sb="4" eb="5">
      <t>シャ</t>
    </rPh>
    <rPh sb="8" eb="9">
      <t>ジョウ</t>
    </rPh>
    <rPh sb="10" eb="11">
      <t>タイ</t>
    </rPh>
    <rPh sb="12" eb="13">
      <t>ベツ</t>
    </rPh>
    <phoneticPr fontId="1"/>
  </si>
  <si>
    <t>独立行政法人等</t>
    <rPh sb="0" eb="2">
      <t>ドクリツ</t>
    </rPh>
    <rPh sb="2" eb="4">
      <t>ギョウセイ</t>
    </rPh>
    <rPh sb="4" eb="7">
      <t>ホウジントウ</t>
    </rPh>
    <phoneticPr fontId="1"/>
  </si>
  <si>
    <t>その他には、プラスチック類を含む。</t>
    <rPh sb="2" eb="3">
      <t>タ</t>
    </rPh>
    <rPh sb="12" eb="13">
      <t>ルイ</t>
    </rPh>
    <rPh sb="14" eb="15">
      <t>フク</t>
    </rPh>
    <phoneticPr fontId="1"/>
  </si>
  <si>
    <t>か所</t>
    <rPh sb="1" eb="2">
      <t>ショ</t>
    </rPh>
    <phoneticPr fontId="1"/>
  </si>
  <si>
    <t>加賀蒔絵の伝統を受けた上品な蒔絵の美しさと耐久性が最大の特色で、豪華な仕上がりは美術工芸品の風格を兼ね備えている。</t>
    <rPh sb="0" eb="2">
      <t>カガ</t>
    </rPh>
    <rPh sb="2" eb="4">
      <t>マキエ</t>
    </rPh>
    <rPh sb="5" eb="7">
      <t>デントウ</t>
    </rPh>
    <rPh sb="8" eb="9">
      <t>ウ</t>
    </rPh>
    <rPh sb="11" eb="13">
      <t>ジョウヒン</t>
    </rPh>
    <rPh sb="14" eb="16">
      <t>マキエ</t>
    </rPh>
    <rPh sb="17" eb="18">
      <t>ウツク</t>
    </rPh>
    <rPh sb="21" eb="24">
      <t>タイキュウセイ</t>
    </rPh>
    <rPh sb="25" eb="27">
      <t>サイダイ</t>
    </rPh>
    <rPh sb="28" eb="30">
      <t>トクショク</t>
    </rPh>
    <rPh sb="32" eb="34">
      <t>ゴウカ</t>
    </rPh>
    <rPh sb="35" eb="37">
      <t>シア</t>
    </rPh>
    <rPh sb="40" eb="42">
      <t>ビジュツ</t>
    </rPh>
    <rPh sb="42" eb="45">
      <t>コウゲイヒン</t>
    </rPh>
    <rPh sb="46" eb="48">
      <t>フウカク</t>
    </rPh>
    <rPh sb="49" eb="50">
      <t>カ</t>
    </rPh>
    <rPh sb="51" eb="52">
      <t>ソナ</t>
    </rPh>
    <phoneticPr fontId="1"/>
  </si>
  <si>
    <t>北部公園</t>
    <phoneticPr fontId="1"/>
  </si>
  <si>
    <t>木場潟公園</t>
    <phoneticPr fontId="1"/>
  </si>
  <si>
    <t>隣県</t>
    <rPh sb="0" eb="1">
      <t>トナリ</t>
    </rPh>
    <rPh sb="1" eb="2">
      <t>ケン</t>
    </rPh>
    <phoneticPr fontId="1"/>
  </si>
  <si>
    <t>第1次産業</t>
    <rPh sb="0" eb="1">
      <t>ダイ</t>
    </rPh>
    <rPh sb="2" eb="3">
      <t>ジ</t>
    </rPh>
    <rPh sb="3" eb="5">
      <t>サンギョウ</t>
    </rPh>
    <phoneticPr fontId="13"/>
  </si>
  <si>
    <t>第2次産業</t>
    <rPh sb="0" eb="1">
      <t>ダイ</t>
    </rPh>
    <rPh sb="2" eb="3">
      <t>ジ</t>
    </rPh>
    <rPh sb="3" eb="5">
      <t>サンギョウ</t>
    </rPh>
    <phoneticPr fontId="13"/>
  </si>
  <si>
    <t>第３次産業</t>
    <rPh sb="0" eb="1">
      <t>ダイ</t>
    </rPh>
    <rPh sb="2" eb="3">
      <t>ジ</t>
    </rPh>
    <rPh sb="3" eb="5">
      <t>サンギョウ</t>
    </rPh>
    <phoneticPr fontId="13"/>
  </si>
  <si>
    <t>その他</t>
  </si>
  <si>
    <t xml:space="preserve">全産業 </t>
    <phoneticPr fontId="13"/>
  </si>
  <si>
    <t>-７-</t>
    <phoneticPr fontId="1"/>
  </si>
  <si>
    <t>産    業    別</t>
    <rPh sb="0" eb="1">
      <t>サン</t>
    </rPh>
    <rPh sb="5" eb="6">
      <t>ギョウ</t>
    </rPh>
    <rPh sb="10" eb="11">
      <t>ベツ</t>
    </rPh>
    <phoneticPr fontId="1"/>
  </si>
  <si>
    <t>自動車・二輪車については、運転、同乗を含む。</t>
    <rPh sb="0" eb="3">
      <t>ジドウシャ</t>
    </rPh>
    <rPh sb="4" eb="7">
      <t>ニリンシャ</t>
    </rPh>
    <rPh sb="13" eb="15">
      <t>ウンテン</t>
    </rPh>
    <rPh sb="16" eb="18">
      <t>ドウジョウ</t>
    </rPh>
    <rPh sb="19" eb="20">
      <t>フク</t>
    </rPh>
    <phoneticPr fontId="1"/>
  </si>
  <si>
    <r>
      <t>国道
(県</t>
    </r>
    <r>
      <rPr>
        <sz val="10"/>
        <rFont val="HGS明朝B"/>
        <family val="1"/>
        <charset val="128"/>
      </rPr>
      <t>管理)</t>
    </r>
    <rPh sb="0" eb="2">
      <t>コクドウ</t>
    </rPh>
    <rPh sb="4" eb="5">
      <t>ケン</t>
    </rPh>
    <rPh sb="5" eb="7">
      <t>カンリ</t>
    </rPh>
    <phoneticPr fontId="1"/>
  </si>
  <si>
    <t>-１４-</t>
    <phoneticPr fontId="1"/>
  </si>
  <si>
    <t>資料    石川県警察本部</t>
    <rPh sb="0" eb="2">
      <t>シリョウ</t>
    </rPh>
    <phoneticPr fontId="1"/>
  </si>
  <si>
    <r>
      <rPr>
        <sz val="16"/>
        <rFont val="HGSｺﾞｼｯｸE"/>
        <family val="3"/>
        <charset val="128"/>
      </rPr>
      <t>年間出勤日数、労働時間</t>
    </r>
    <r>
      <rPr>
        <sz val="14"/>
        <rFont val="HGSｺﾞｼｯｸE"/>
        <family val="3"/>
        <charset val="128"/>
      </rPr>
      <t xml:space="preserve"> </t>
    </r>
    <r>
      <rPr>
        <sz val="12"/>
        <rFont val="HGS明朝B"/>
        <family val="1"/>
        <charset val="128"/>
      </rPr>
      <t>（規模５人以上、調査産業計）</t>
    </r>
    <rPh sb="0" eb="2">
      <t>ネンカン</t>
    </rPh>
    <rPh sb="2" eb="4">
      <t>シュッキン</t>
    </rPh>
    <rPh sb="4" eb="6">
      <t>ニッスウ</t>
    </rPh>
    <rPh sb="7" eb="9">
      <t>ロウドウ</t>
    </rPh>
    <rPh sb="9" eb="11">
      <t>ジカン</t>
    </rPh>
    <rPh sb="13" eb="15">
      <t>キボ</t>
    </rPh>
    <rPh sb="16" eb="19">
      <t>ニンイジョウ</t>
    </rPh>
    <rPh sb="20" eb="22">
      <t>チョウサ</t>
    </rPh>
    <rPh sb="22" eb="24">
      <t>サンギョウ</t>
    </rPh>
    <rPh sb="24" eb="25">
      <t>ケイ</t>
    </rPh>
    <phoneticPr fontId="1"/>
  </si>
  <si>
    <r>
      <rPr>
        <sz val="16"/>
        <rFont val="HGSｺﾞｼｯｸE"/>
        <family val="3"/>
        <charset val="128"/>
      </rPr>
      <t>月間平均一般職業紹介の状況</t>
    </r>
    <r>
      <rPr>
        <sz val="14"/>
        <rFont val="HGSｺﾞｼｯｸE"/>
        <family val="3"/>
        <charset val="128"/>
      </rPr>
      <t xml:space="preserve"> </t>
    </r>
    <r>
      <rPr>
        <sz val="12"/>
        <rFont val="HGS明朝B"/>
        <family val="1"/>
        <charset val="128"/>
      </rPr>
      <t>（新規学卒を除き、パートを含む）</t>
    </r>
    <rPh sb="0" eb="2">
      <t>ゲッカン</t>
    </rPh>
    <rPh sb="2" eb="4">
      <t>ヘイキン</t>
    </rPh>
    <rPh sb="4" eb="6">
      <t>イッパン</t>
    </rPh>
    <rPh sb="6" eb="8">
      <t>ショクギョウ</t>
    </rPh>
    <rPh sb="8" eb="10">
      <t>ショウカイ</t>
    </rPh>
    <rPh sb="11" eb="13">
      <t>ジョウキョウ</t>
    </rPh>
    <rPh sb="15" eb="17">
      <t>シンキ</t>
    </rPh>
    <rPh sb="17" eb="19">
      <t>ガクソツ</t>
    </rPh>
    <rPh sb="20" eb="21">
      <t>ノゾ</t>
    </rPh>
    <rPh sb="27" eb="28">
      <t>フク</t>
    </rPh>
    <phoneticPr fontId="1"/>
  </si>
  <si>
    <t>新規求職申込件数</t>
    <rPh sb="0" eb="2">
      <t>シンキ</t>
    </rPh>
    <rPh sb="2" eb="4">
      <t>キュウショク</t>
    </rPh>
    <rPh sb="4" eb="6">
      <t>モウシコミ</t>
    </rPh>
    <rPh sb="6" eb="7">
      <t>ケン</t>
    </rPh>
    <rPh sb="7" eb="8">
      <t>スウ</t>
    </rPh>
    <phoneticPr fontId="1"/>
  </si>
  <si>
    <t>資料　石川県統計情報室「毎月勤労統計調査年報」</t>
    <rPh sb="0" eb="2">
      <t>シリョウ</t>
    </rPh>
    <rPh sb="3" eb="6">
      <t>イシカワケン</t>
    </rPh>
    <rPh sb="6" eb="8">
      <t>トウケイ</t>
    </rPh>
    <rPh sb="8" eb="10">
      <t>ジョウホウ</t>
    </rPh>
    <rPh sb="10" eb="11">
      <t>シツ</t>
    </rPh>
    <rPh sb="12" eb="14">
      <t>マイツキ</t>
    </rPh>
    <rPh sb="14" eb="16">
      <t>キンロウ</t>
    </rPh>
    <rPh sb="16" eb="18">
      <t>トウケイ</t>
    </rPh>
    <rPh sb="18" eb="20">
      <t>チョウサ</t>
    </rPh>
    <rPh sb="20" eb="22">
      <t>ネンポウ</t>
    </rPh>
    <phoneticPr fontId="1"/>
  </si>
  <si>
    <r>
      <rPr>
        <sz val="16"/>
        <rFont val="HGSｺﾞｼｯｸE"/>
        <family val="3"/>
        <charset val="128"/>
      </rPr>
      <t>し　尿</t>
    </r>
    <r>
      <rPr>
        <sz val="16"/>
        <rFont val="HGS明朝B"/>
        <family val="1"/>
        <charset val="128"/>
      </rPr>
      <t xml:space="preserve"> </t>
    </r>
    <r>
      <rPr>
        <sz val="16"/>
        <rFont val="HGSｺﾞｼｯｸE"/>
        <family val="3"/>
        <charset val="128"/>
      </rPr>
      <t>・</t>
    </r>
    <r>
      <rPr>
        <sz val="16"/>
        <rFont val="HGS明朝B"/>
        <family val="1"/>
        <charset val="128"/>
      </rPr>
      <t xml:space="preserve"> </t>
    </r>
    <r>
      <rPr>
        <sz val="16"/>
        <rFont val="HGSｺﾞｼｯｸE"/>
        <family val="3"/>
        <charset val="128"/>
      </rPr>
      <t>ご　み　処　理</t>
    </r>
    <r>
      <rPr>
        <sz val="14"/>
        <rFont val="HGS明朝B"/>
        <family val="1"/>
        <charset val="128"/>
      </rPr>
      <t xml:space="preserve"> </t>
    </r>
    <r>
      <rPr>
        <sz val="12"/>
        <rFont val="HGS明朝B"/>
        <family val="1"/>
        <charset val="128"/>
      </rPr>
      <t>（各年度３月31日）</t>
    </r>
    <rPh sb="2" eb="3">
      <t>ニョウ</t>
    </rPh>
    <rPh sb="10" eb="11">
      <t>トコロ</t>
    </rPh>
    <rPh sb="12" eb="13">
      <t>リ</t>
    </rPh>
    <rPh sb="15" eb="16">
      <t>カク</t>
    </rPh>
    <rPh sb="16" eb="17">
      <t>ネン</t>
    </rPh>
    <rPh sb="17" eb="18">
      <t>ド</t>
    </rPh>
    <rPh sb="19" eb="20">
      <t>ガツ</t>
    </rPh>
    <rPh sb="22" eb="23">
      <t>ニチ</t>
    </rPh>
    <phoneticPr fontId="1"/>
  </si>
  <si>
    <t>-２０-</t>
    <phoneticPr fontId="1"/>
  </si>
  <si>
    <t>上記回収量は、市町実施分に奨励金及び機材の貸与に</t>
    <rPh sb="0" eb="2">
      <t>ジョウキ</t>
    </rPh>
    <rPh sb="2" eb="4">
      <t>カイシュウ</t>
    </rPh>
    <rPh sb="4" eb="5">
      <t>リョウ</t>
    </rPh>
    <rPh sb="7" eb="9">
      <t>シチョウ</t>
    </rPh>
    <rPh sb="9" eb="11">
      <t>ジッシ</t>
    </rPh>
    <rPh sb="11" eb="12">
      <t>ブン</t>
    </rPh>
    <rPh sb="13" eb="16">
      <t>ショウレイキン</t>
    </rPh>
    <rPh sb="16" eb="17">
      <t>オヨ</t>
    </rPh>
    <rPh sb="18" eb="19">
      <t>キ</t>
    </rPh>
    <rPh sb="19" eb="20">
      <t>ザイ</t>
    </rPh>
    <rPh sb="21" eb="23">
      <t>タイヨ</t>
    </rPh>
    <phoneticPr fontId="1"/>
  </si>
  <si>
    <t>よる各種団体の回収量を加えたものである。</t>
    <rPh sb="2" eb="4">
      <t>カクシュ</t>
    </rPh>
    <rPh sb="4" eb="6">
      <t>ダンタイ</t>
    </rPh>
    <rPh sb="7" eb="9">
      <t>カイシュウ</t>
    </rPh>
    <rPh sb="9" eb="10">
      <t>リョウ</t>
    </rPh>
    <rPh sb="11" eb="12">
      <t>クワ</t>
    </rPh>
    <phoneticPr fontId="1"/>
  </si>
  <si>
    <r>
      <rPr>
        <sz val="16"/>
        <rFont val="HGSｺﾞｼｯｸE"/>
        <family val="3"/>
        <charset val="128"/>
      </rPr>
      <t>発地別観光入り込み客数の推移</t>
    </r>
    <r>
      <rPr>
        <sz val="14"/>
        <rFont val="HGSｺﾞｼｯｸE"/>
        <family val="3"/>
        <charset val="128"/>
      </rPr>
      <t xml:space="preserve"> （推計）</t>
    </r>
    <rPh sb="0" eb="1">
      <t>ハツ</t>
    </rPh>
    <rPh sb="1" eb="2">
      <t>チ</t>
    </rPh>
    <rPh sb="2" eb="3">
      <t>ベツ</t>
    </rPh>
    <rPh sb="3" eb="5">
      <t>カンコウ</t>
    </rPh>
    <rPh sb="5" eb="6">
      <t>ハイ</t>
    </rPh>
    <rPh sb="7" eb="8">
      <t>コ</t>
    </rPh>
    <rPh sb="9" eb="11">
      <t>キャクスウ</t>
    </rPh>
    <rPh sb="12" eb="14">
      <t>スイイ</t>
    </rPh>
    <rPh sb="16" eb="18">
      <t>スイケイ</t>
    </rPh>
    <phoneticPr fontId="1"/>
  </si>
  <si>
    <t>隣県：富山県、福井県</t>
    <rPh sb="0" eb="1">
      <t>トナリ</t>
    </rPh>
    <rPh sb="1" eb="2">
      <t>ケン</t>
    </rPh>
    <rPh sb="3" eb="6">
      <t>トヤマケン</t>
    </rPh>
    <rPh sb="7" eb="10">
      <t>フクイケン</t>
    </rPh>
    <phoneticPr fontId="1"/>
  </si>
  <si>
    <t>-２５-</t>
    <phoneticPr fontId="1"/>
  </si>
  <si>
    <t>国際交流</t>
  </si>
  <si>
    <t>精密な彫刻、中でも竹ヒゴではめ合わせた眼鏡障子
は独特で、蒔絵の肉盛りはすべて錆上げであわびの
青貝を使用している。</t>
    <rPh sb="0" eb="2">
      <t>セイミツ</t>
    </rPh>
    <rPh sb="3" eb="5">
      <t>チョウコク</t>
    </rPh>
    <rPh sb="6" eb="7">
      <t>ナカ</t>
    </rPh>
    <rPh sb="9" eb="10">
      <t>タケ</t>
    </rPh>
    <rPh sb="15" eb="16">
      <t>ア</t>
    </rPh>
    <rPh sb="19" eb="21">
      <t>メガネ</t>
    </rPh>
    <rPh sb="21" eb="23">
      <t>ショウジ</t>
    </rPh>
    <rPh sb="25" eb="27">
      <t>ドクトク</t>
    </rPh>
    <rPh sb="29" eb="31">
      <t>マキエ</t>
    </rPh>
    <rPh sb="32" eb="33">
      <t>ニク</t>
    </rPh>
    <rPh sb="33" eb="34">
      <t>モ</t>
    </rPh>
    <rPh sb="39" eb="40">
      <t>サビ</t>
    </rPh>
    <rPh sb="40" eb="41">
      <t>ア</t>
    </rPh>
    <rPh sb="48" eb="49">
      <t>アオ</t>
    </rPh>
    <rPh sb="49" eb="50">
      <t>ガイ</t>
    </rPh>
    <rPh sb="51" eb="53">
      <t>シヨウ</t>
    </rPh>
    <phoneticPr fontId="1"/>
  </si>
  <si>
    <r>
      <rPr>
        <vertAlign val="subscript"/>
        <sz val="9"/>
        <rFont val="ＭＳ Ｐ明朝"/>
        <family val="1"/>
        <charset val="128"/>
      </rPr>
      <t>うしくびつむぎ</t>
    </r>
    <r>
      <rPr>
        <sz val="11"/>
        <rFont val="ＭＳ Ｐ明朝"/>
        <family val="1"/>
        <charset val="128"/>
      </rPr>
      <t xml:space="preserve">
牛首紬</t>
    </r>
    <rPh sb="8" eb="9">
      <t>ウシ</t>
    </rPh>
    <rPh sb="9" eb="10">
      <t>クビ</t>
    </rPh>
    <rPh sb="10" eb="11">
      <t>ツムギ</t>
    </rPh>
    <phoneticPr fontId="1"/>
  </si>
  <si>
    <t>サイクリングロード</t>
    <phoneticPr fontId="1"/>
  </si>
  <si>
    <t>オリエンテーリングコース</t>
    <phoneticPr fontId="1"/>
  </si>
  <si>
    <t>武道場</t>
    <rPh sb="0" eb="2">
      <t>ブドウ</t>
    </rPh>
    <rPh sb="2" eb="3">
      <t>バ</t>
    </rPh>
    <phoneticPr fontId="1"/>
  </si>
  <si>
    <t>資料　総務省統計局「国勢調査報告」</t>
    <rPh sb="0" eb="2">
      <t>シリョウ</t>
    </rPh>
    <phoneticPr fontId="1"/>
  </si>
  <si>
    <t>野々市市</t>
    <rPh sb="0" eb="3">
      <t>ノノイチ</t>
    </rPh>
    <rPh sb="3" eb="4">
      <t>シ</t>
    </rPh>
    <phoneticPr fontId="1"/>
  </si>
  <si>
    <t>運輸業・郵便業</t>
    <rPh sb="0" eb="3">
      <t>ウンユギョウ</t>
    </rPh>
    <rPh sb="4" eb="6">
      <t>ユウビン</t>
    </rPh>
    <rPh sb="6" eb="7">
      <t>ギョウ</t>
    </rPh>
    <phoneticPr fontId="1"/>
  </si>
  <si>
    <t>卸売業・小売業</t>
    <rPh sb="0" eb="2">
      <t>オロシウリ</t>
    </rPh>
    <rPh sb="2" eb="3">
      <t>ギョウ</t>
    </rPh>
    <rPh sb="4" eb="7">
      <t>コウリギョウ</t>
    </rPh>
    <phoneticPr fontId="1"/>
  </si>
  <si>
    <t>金融業・保険業</t>
    <rPh sb="0" eb="2">
      <t>キンユウ</t>
    </rPh>
    <rPh sb="2" eb="3">
      <t>ギョウ</t>
    </rPh>
    <rPh sb="4" eb="6">
      <t>ホケン</t>
    </rPh>
    <rPh sb="6" eb="7">
      <t>ギョウ</t>
    </rPh>
    <phoneticPr fontId="1"/>
  </si>
  <si>
    <t>宿泊業・飲食サービス業</t>
    <rPh sb="0" eb="2">
      <t>シュクハク</t>
    </rPh>
    <rPh sb="2" eb="3">
      <t>ギョウ</t>
    </rPh>
    <rPh sb="10" eb="11">
      <t>ギョウ</t>
    </rPh>
    <phoneticPr fontId="1"/>
  </si>
  <si>
    <t>まつたけ</t>
    <phoneticPr fontId="1"/>
  </si>
  <si>
    <t>　注）　その他には、ひらたけ、エリンギを含む。</t>
    <rPh sb="1" eb="2">
      <t>チュウ</t>
    </rPh>
    <rPh sb="6" eb="7">
      <t>タ</t>
    </rPh>
    <rPh sb="20" eb="21">
      <t>フク</t>
    </rPh>
    <phoneticPr fontId="16"/>
  </si>
  <si>
    <t>主な林野副産物（きのこ類）</t>
    <rPh sb="0" eb="1">
      <t>オモ</t>
    </rPh>
    <rPh sb="2" eb="4">
      <t>リンヤ</t>
    </rPh>
    <rPh sb="4" eb="7">
      <t>フクサンブツ</t>
    </rPh>
    <rPh sb="11" eb="12">
      <t>ルイ</t>
    </rPh>
    <phoneticPr fontId="1"/>
  </si>
  <si>
    <t>県内総生産(名目)と実質経済成長率の推移</t>
    <rPh sb="0" eb="2">
      <t>ケンナイ</t>
    </rPh>
    <rPh sb="2" eb="5">
      <t>ソウセイサン</t>
    </rPh>
    <rPh sb="6" eb="8">
      <t>メイモク</t>
    </rPh>
    <rPh sb="10" eb="12">
      <t>ジッシツ</t>
    </rPh>
    <rPh sb="12" eb="14">
      <t>ケイザイ</t>
    </rPh>
    <rPh sb="14" eb="17">
      <t>セイチョウリツ</t>
    </rPh>
    <rPh sb="18" eb="20">
      <t>スイイ</t>
    </rPh>
    <phoneticPr fontId="1"/>
  </si>
  <si>
    <t>最深積雪</t>
    <rPh sb="0" eb="2">
      <t>サイシン</t>
    </rPh>
    <rPh sb="2" eb="4">
      <t>セキセツ</t>
    </rPh>
    <phoneticPr fontId="1"/>
  </si>
  <si>
    <t>平　　　均</t>
    <rPh sb="0" eb="1">
      <t>ヒラ</t>
    </rPh>
    <rPh sb="4" eb="5">
      <t>キン</t>
    </rPh>
    <phoneticPr fontId="1"/>
  </si>
  <si>
    <t>極　値</t>
    <rPh sb="0" eb="1">
      <t>キョク</t>
    </rPh>
    <rPh sb="2" eb="3">
      <t>チ</t>
    </rPh>
    <phoneticPr fontId="1"/>
  </si>
  <si>
    <t>日平均</t>
    <rPh sb="0" eb="1">
      <t>ニチ</t>
    </rPh>
    <rPh sb="1" eb="3">
      <t>ヘイキン</t>
    </rPh>
    <phoneticPr fontId="1"/>
  </si>
  <si>
    <t>日最高</t>
    <rPh sb="0" eb="1">
      <t>ニチ</t>
    </rPh>
    <rPh sb="1" eb="2">
      <t>サイ</t>
    </rPh>
    <rPh sb="2" eb="3">
      <t>ダカ</t>
    </rPh>
    <phoneticPr fontId="1"/>
  </si>
  <si>
    <t>日最低</t>
    <rPh sb="0" eb="1">
      <t>ニチ</t>
    </rPh>
    <rPh sb="1" eb="2">
      <t>サイ</t>
    </rPh>
    <rPh sb="2" eb="3">
      <t>テイ</t>
    </rPh>
    <phoneticPr fontId="1"/>
  </si>
  <si>
    <t>最　高</t>
    <rPh sb="0" eb="1">
      <t>サイ</t>
    </rPh>
    <rPh sb="2" eb="3">
      <t>タカ</t>
    </rPh>
    <phoneticPr fontId="1"/>
  </si>
  <si>
    <t>最　低</t>
    <rPh sb="0" eb="1">
      <t>サイ</t>
    </rPh>
    <rPh sb="2" eb="3">
      <t>テイ</t>
    </rPh>
    <phoneticPr fontId="1"/>
  </si>
  <si>
    <t>合　計</t>
    <rPh sb="0" eb="1">
      <t>ゴウ</t>
    </rPh>
    <rPh sb="2" eb="3">
      <t>ケイ</t>
    </rPh>
    <phoneticPr fontId="1"/>
  </si>
  <si>
    <t>…金沢市、かほく市、白山市、野々市市、河北郡</t>
    <rPh sb="1" eb="4">
      <t>カナザワシ</t>
    </rPh>
    <rPh sb="8" eb="9">
      <t>シ</t>
    </rPh>
    <rPh sb="10" eb="13">
      <t>ハクサンシ</t>
    </rPh>
    <rPh sb="14" eb="17">
      <t>ノノイチ</t>
    </rPh>
    <rPh sb="17" eb="18">
      <t>シ</t>
    </rPh>
    <rPh sb="19" eb="22">
      <t>カホクグン</t>
    </rPh>
    <phoneticPr fontId="1"/>
  </si>
  <si>
    <t>農業,林業</t>
    <rPh sb="0" eb="2">
      <t>ノウギョウ</t>
    </rPh>
    <rPh sb="3" eb="5">
      <t>リンギョウ</t>
    </rPh>
    <phoneticPr fontId="1"/>
  </si>
  <si>
    <t>鉱業，採石業，砂利採取業</t>
    <rPh sb="0" eb="2">
      <t>コウギョウ</t>
    </rPh>
    <rPh sb="3" eb="5">
      <t>サイセキ</t>
    </rPh>
    <rPh sb="5" eb="6">
      <t>ギョウ</t>
    </rPh>
    <rPh sb="7" eb="9">
      <t>ジャリ</t>
    </rPh>
    <rPh sb="9" eb="12">
      <t>サイシュギョウ</t>
    </rPh>
    <phoneticPr fontId="1"/>
  </si>
  <si>
    <t>運輸業，郵便業</t>
    <rPh sb="0" eb="3">
      <t>ウンユギョウ</t>
    </rPh>
    <rPh sb="4" eb="6">
      <t>ユウビン</t>
    </rPh>
    <rPh sb="6" eb="7">
      <t>ギョウ</t>
    </rPh>
    <phoneticPr fontId="1"/>
  </si>
  <si>
    <t>卸売業，小売業</t>
    <rPh sb="0" eb="2">
      <t>オロシウリ</t>
    </rPh>
    <rPh sb="2" eb="3">
      <t>ギョウ</t>
    </rPh>
    <rPh sb="4" eb="7">
      <t>コウリギョウ</t>
    </rPh>
    <phoneticPr fontId="1"/>
  </si>
  <si>
    <t>金融業，保険業</t>
    <rPh sb="0" eb="2">
      <t>キンユウ</t>
    </rPh>
    <rPh sb="2" eb="3">
      <t>ギョウ</t>
    </rPh>
    <rPh sb="4" eb="7">
      <t>ホケンギョウ</t>
    </rPh>
    <phoneticPr fontId="1"/>
  </si>
  <si>
    <t>不動産業，物品貸付業</t>
    <rPh sb="0" eb="3">
      <t>フドウサン</t>
    </rPh>
    <rPh sb="3" eb="4">
      <t>ギョウ</t>
    </rPh>
    <rPh sb="5" eb="7">
      <t>ブッピン</t>
    </rPh>
    <rPh sb="7" eb="9">
      <t>カシツケ</t>
    </rPh>
    <rPh sb="9" eb="10">
      <t>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</si>
  <si>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</si>
  <si>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</si>
  <si>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</si>
  <si>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（単位:ha）</t>
    <rPh sb="1" eb="3">
      <t>タンイ</t>
    </rPh>
    <phoneticPr fontId="1"/>
  </si>
  <si>
    <t>年次</t>
    <rPh sb="0" eb="2">
      <t>ネンジ</t>
    </rPh>
    <phoneticPr fontId="1"/>
  </si>
  <si>
    <t>田　畑　計</t>
    <rPh sb="0" eb="1">
      <t>タ</t>
    </rPh>
    <rPh sb="2" eb="3">
      <t>ハタケ</t>
    </rPh>
    <rPh sb="4" eb="5">
      <t>ケイ</t>
    </rPh>
    <phoneticPr fontId="1"/>
  </si>
  <si>
    <t xml:space="preserve">資料　　農林水産省「農林業センサス」　
</t>
    <rPh sb="0" eb="2">
      <t>シリョウ</t>
    </rPh>
    <rPh sb="4" eb="6">
      <t>ノウリン</t>
    </rPh>
    <rPh sb="6" eb="9">
      <t>スイサンショウ</t>
    </rPh>
    <rPh sb="10" eb="13">
      <t>ノウリンギョウ</t>
    </rPh>
    <phoneticPr fontId="1"/>
  </si>
  <si>
    <r>
      <t>林　野　面　積</t>
    </r>
    <r>
      <rPr>
        <sz val="9"/>
        <rFont val="HGP明朝B"/>
        <family val="1"/>
        <charset val="128"/>
      </rPr>
      <t>(各年２月１日）</t>
    </r>
    <rPh sb="0" eb="1">
      <t>リン</t>
    </rPh>
    <rPh sb="2" eb="3">
      <t>ノ</t>
    </rPh>
    <rPh sb="4" eb="5">
      <t>メン</t>
    </rPh>
    <rPh sb="6" eb="7">
      <t>セキ</t>
    </rPh>
    <rPh sb="8" eb="9">
      <t>カク</t>
    </rPh>
    <rPh sb="9" eb="10">
      <t>ネン</t>
    </rPh>
    <rPh sb="11" eb="12">
      <t>ガツ</t>
    </rPh>
    <rPh sb="13" eb="14">
      <t>ニチ</t>
    </rPh>
    <phoneticPr fontId="1"/>
  </si>
  <si>
    <t>注）　平成19年から毎年の調査を行わなくなった。</t>
    <rPh sb="0" eb="1">
      <t>チュウ</t>
    </rPh>
    <rPh sb="3" eb="5">
      <t>ヘイセイ</t>
    </rPh>
    <rPh sb="7" eb="8">
      <t>ネン</t>
    </rPh>
    <rPh sb="10" eb="12">
      <t>マイトシ</t>
    </rPh>
    <rPh sb="13" eb="15">
      <t>チョウサ</t>
    </rPh>
    <rPh sb="16" eb="17">
      <t>オコナ</t>
    </rPh>
    <phoneticPr fontId="1"/>
  </si>
  <si>
    <t>福祉ホーム</t>
    <rPh sb="0" eb="2">
      <t>フクシ</t>
    </rPh>
    <phoneticPr fontId="1"/>
  </si>
  <si>
    <t>処理能力</t>
    <rPh sb="0" eb="2">
      <t>ショリ</t>
    </rPh>
    <rPh sb="2" eb="4">
      <t>ノウリョク</t>
    </rPh>
    <phoneticPr fontId="1"/>
  </si>
  <si>
    <t>㎘／日</t>
    <rPh sb="2" eb="3">
      <t>ニチ</t>
    </rPh>
    <phoneticPr fontId="1"/>
  </si>
  <si>
    <t>施設数</t>
    <rPh sb="0" eb="3">
      <t>シセツスウ</t>
    </rPh>
    <phoneticPr fontId="1"/>
  </si>
  <si>
    <t>公務(他に分類されるものを除く)</t>
    <rPh sb="0" eb="2">
      <t>コウム</t>
    </rPh>
    <rPh sb="3" eb="4">
      <t>タ</t>
    </rPh>
    <rPh sb="5" eb="7">
      <t>ブンルイ</t>
    </rPh>
    <rPh sb="13" eb="14">
      <t>ノゾ</t>
    </rPh>
    <phoneticPr fontId="1"/>
  </si>
  <si>
    <t>漁業</t>
    <rPh sb="0" eb="1">
      <t>リョウ</t>
    </rPh>
    <rPh sb="1" eb="2">
      <t>ギョウ</t>
    </rPh>
    <phoneticPr fontId="13"/>
  </si>
  <si>
    <t>建設業</t>
    <rPh sb="0" eb="3">
      <t>ケンセツギョウ</t>
    </rPh>
    <phoneticPr fontId="13"/>
  </si>
  <si>
    <t>製造業</t>
    <rPh sb="0" eb="3">
      <t>セイゾウギョウ</t>
    </rPh>
    <phoneticPr fontId="13"/>
  </si>
  <si>
    <t>電気・ガス・熱供給・水道業</t>
    <rPh sb="0" eb="2">
      <t>デンキ</t>
    </rPh>
    <rPh sb="6" eb="9">
      <t>ネツキョウキュウ</t>
    </rPh>
    <rPh sb="10" eb="13">
      <t>スイドウギョウ</t>
    </rPh>
    <phoneticPr fontId="13"/>
  </si>
  <si>
    <t>情報通信業</t>
    <rPh sb="0" eb="2">
      <t>ジョウホウ</t>
    </rPh>
    <rPh sb="2" eb="5">
      <t>ツウシンギョウ</t>
    </rPh>
    <phoneticPr fontId="13"/>
  </si>
  <si>
    <t>複合サービス事業　</t>
    <rPh sb="0" eb="2">
      <t>フクゴウ</t>
    </rPh>
    <rPh sb="6" eb="8">
      <t>ジギョウ</t>
    </rPh>
    <phoneticPr fontId="13"/>
  </si>
  <si>
    <t>サービス業（他に分類されないもの）</t>
    <rPh sb="4" eb="5">
      <t>ギョウ</t>
    </rPh>
    <rPh sb="6" eb="7">
      <t>タ</t>
    </rPh>
    <rPh sb="8" eb="10">
      <t>ブンルイ</t>
    </rPh>
    <phoneticPr fontId="13"/>
  </si>
  <si>
    <t>工芸農作物及び種苗・苗木類、その他を含む。</t>
    <rPh sb="0" eb="2">
      <t>コウゲイ</t>
    </rPh>
    <rPh sb="2" eb="5">
      <t>ノウサクモツ</t>
    </rPh>
    <rPh sb="5" eb="6">
      <t>オヨ</t>
    </rPh>
    <rPh sb="7" eb="8">
      <t>シュ</t>
    </rPh>
    <rPh sb="8" eb="9">
      <t>ナエ</t>
    </rPh>
    <rPh sb="10" eb="11">
      <t>ナエ</t>
    </rPh>
    <rPh sb="11" eb="12">
      <t>キ</t>
    </rPh>
    <rPh sb="12" eb="13">
      <t>ルイ</t>
    </rPh>
    <rPh sb="16" eb="17">
      <t>タ</t>
    </rPh>
    <rPh sb="18" eb="19">
      <t>フク</t>
    </rPh>
    <phoneticPr fontId="1"/>
  </si>
  <si>
    <t>動力漁船</t>
    <rPh sb="0" eb="2">
      <t>ドウリョク</t>
    </rPh>
    <rPh sb="2" eb="3">
      <t>ギョ</t>
    </rPh>
    <rPh sb="3" eb="4">
      <t>セン</t>
    </rPh>
    <phoneticPr fontId="1"/>
  </si>
  <si>
    <r>
      <rPr>
        <sz val="16"/>
        <rFont val="HGSｺﾞｼｯｸE"/>
        <family val="3"/>
        <charset val="128"/>
      </rPr>
      <t>道　路　整　備　の　状　況</t>
    </r>
    <r>
      <rPr>
        <sz val="14"/>
        <rFont val="HGSｺﾞｼｯｸE"/>
        <family val="3"/>
        <charset val="128"/>
      </rPr>
      <t xml:space="preserve"> </t>
    </r>
    <r>
      <rPr>
        <sz val="12"/>
        <rFont val="HGS明朝B"/>
        <family val="1"/>
        <charset val="128"/>
      </rPr>
      <t>（各年度４月１日）</t>
    </r>
    <rPh sb="0" eb="1">
      <t>ドウ</t>
    </rPh>
    <rPh sb="2" eb="3">
      <t>ロ</t>
    </rPh>
    <rPh sb="4" eb="5">
      <t>ヒトシ</t>
    </rPh>
    <rPh sb="6" eb="7">
      <t>トモ</t>
    </rPh>
    <rPh sb="10" eb="11">
      <t>ジョウ</t>
    </rPh>
    <rPh sb="12" eb="13">
      <t>キョウ</t>
    </rPh>
    <rPh sb="15" eb="16">
      <t>カク</t>
    </rPh>
    <rPh sb="16" eb="17">
      <t>ネン</t>
    </rPh>
    <rPh sb="17" eb="18">
      <t>ド</t>
    </rPh>
    <rPh sb="19" eb="20">
      <t>ガツ</t>
    </rPh>
    <rPh sb="21" eb="22">
      <t>ニチ</t>
    </rPh>
    <phoneticPr fontId="1"/>
  </si>
  <si>
    <t>焼きのり,袋入り（全形10枚入り）,普通品</t>
    <rPh sb="0" eb="1">
      <t>ヤ</t>
    </rPh>
    <rPh sb="5" eb="6">
      <t>フクロ</t>
    </rPh>
    <rPh sb="6" eb="7">
      <t>イ</t>
    </rPh>
    <rPh sb="9" eb="11">
      <t>ゼンケイ</t>
    </rPh>
    <rPh sb="13" eb="14">
      <t>マイ</t>
    </rPh>
    <rPh sb="14" eb="15">
      <t>イ</t>
    </rPh>
    <rPh sb="18" eb="20">
      <t>フツウ</t>
    </rPh>
    <rPh sb="20" eb="21">
      <t>ヒン</t>
    </rPh>
    <phoneticPr fontId="1"/>
  </si>
  <si>
    <t>売春防止法関係</t>
    <rPh sb="0" eb="2">
      <t>バイシュン</t>
    </rPh>
    <rPh sb="2" eb="5">
      <t>ボウシホウ</t>
    </rPh>
    <rPh sb="5" eb="7">
      <t>カンケイ</t>
    </rPh>
    <phoneticPr fontId="1"/>
  </si>
  <si>
    <t>農家数
（販売農家）</t>
    <rPh sb="0" eb="2">
      <t>ノウカ</t>
    </rPh>
    <rPh sb="2" eb="3">
      <t>スウ</t>
    </rPh>
    <rPh sb="5" eb="7">
      <t>ハンバイ</t>
    </rPh>
    <rPh sb="7" eb="9">
      <t>ノウカ</t>
    </rPh>
    <phoneticPr fontId="1"/>
  </si>
  <si>
    <t>その他は、「輸入品に課される税・関税」から「総資本形成に係る消費税」を引いたものである。</t>
    <rPh sb="2" eb="3">
      <t>タ</t>
    </rPh>
    <rPh sb="6" eb="8">
      <t>ユニュウ</t>
    </rPh>
    <rPh sb="8" eb="9">
      <t>ヒン</t>
    </rPh>
    <rPh sb="10" eb="11">
      <t>カ</t>
    </rPh>
    <rPh sb="14" eb="15">
      <t>ゼイ</t>
    </rPh>
    <rPh sb="16" eb="18">
      <t>カンゼイ</t>
    </rPh>
    <rPh sb="22" eb="25">
      <t>ソウシホン</t>
    </rPh>
    <rPh sb="25" eb="27">
      <t>ケイセイ</t>
    </rPh>
    <rPh sb="28" eb="29">
      <t>カカ</t>
    </rPh>
    <rPh sb="30" eb="32">
      <t>ショウヒ</t>
    </rPh>
    <rPh sb="32" eb="33">
      <t>ゼイ</t>
    </rPh>
    <rPh sb="35" eb="36">
      <t>ヒ</t>
    </rPh>
    <phoneticPr fontId="1"/>
  </si>
  <si>
    <t>県　内　総　生　産（名　目）</t>
    <rPh sb="0" eb="1">
      <t>ケン</t>
    </rPh>
    <rPh sb="2" eb="3">
      <t>ウチ</t>
    </rPh>
    <rPh sb="4" eb="5">
      <t>ソウ</t>
    </rPh>
    <rPh sb="6" eb="7">
      <t>セイ</t>
    </rPh>
    <rPh sb="8" eb="9">
      <t>サン</t>
    </rPh>
    <rPh sb="10" eb="11">
      <t>ナ</t>
    </rPh>
    <rPh sb="12" eb="13">
      <t>モク</t>
    </rPh>
    <phoneticPr fontId="1"/>
  </si>
  <si>
    <r>
      <rPr>
        <sz val="16"/>
        <rFont val="HGSｺﾞｼｯｸE"/>
        <family val="3"/>
        <charset val="128"/>
      </rPr>
      <t>湖　　　　　　沼</t>
    </r>
    <r>
      <rPr>
        <sz val="14"/>
        <rFont val="HGS明朝B"/>
        <family val="1"/>
        <charset val="128"/>
      </rPr>
      <t xml:space="preserve"> </t>
    </r>
    <rPh sb="0" eb="1">
      <t>コ</t>
    </rPh>
    <rPh sb="7" eb="8">
      <t>ヌマ</t>
    </rPh>
    <phoneticPr fontId="1"/>
  </si>
  <si>
    <r>
      <t>㎞</t>
    </r>
    <r>
      <rPr>
        <vertAlign val="superscript"/>
        <sz val="11"/>
        <rFont val="HGS明朝B"/>
        <family val="1"/>
        <charset val="128"/>
      </rPr>
      <t xml:space="preserve">2 </t>
    </r>
    <phoneticPr fontId="1"/>
  </si>
  <si>
    <r>
      <t>面積１㎞</t>
    </r>
    <r>
      <rPr>
        <vertAlign val="superscript"/>
        <sz val="9"/>
        <rFont val="HGS明朝B"/>
        <family val="1"/>
        <charset val="128"/>
      </rPr>
      <t>2</t>
    </r>
    <r>
      <rPr>
        <sz val="9"/>
        <rFont val="HGS明朝B"/>
        <family val="1"/>
        <charset val="128"/>
      </rPr>
      <t xml:space="preserve">以上の湖沼を掲げている。 </t>
    </r>
    <rPh sb="0" eb="2">
      <t>メンセキ</t>
    </rPh>
    <rPh sb="5" eb="7">
      <t>イジョウ</t>
    </rPh>
    <rPh sb="8" eb="10">
      <t>コショウ</t>
    </rPh>
    <rPh sb="11" eb="12">
      <t>カカ</t>
    </rPh>
    <phoneticPr fontId="1"/>
  </si>
  <si>
    <r>
      <t>㎞</t>
    </r>
    <r>
      <rPr>
        <vertAlign val="superscript"/>
        <sz val="11"/>
        <rFont val="HGS明朝B"/>
        <family val="1"/>
        <charset val="128"/>
      </rPr>
      <t xml:space="preserve">2  </t>
    </r>
    <phoneticPr fontId="1"/>
  </si>
  <si>
    <r>
      <t xml:space="preserve">降　水
</t>
    </r>
    <r>
      <rPr>
        <sz val="9"/>
        <rFont val="HGS明朝B"/>
        <family val="1"/>
        <charset val="128"/>
      </rPr>
      <t>1.0㎜以上</t>
    </r>
    <rPh sb="0" eb="1">
      <t>フ</t>
    </rPh>
    <rPh sb="2" eb="3">
      <t>ミズ</t>
    </rPh>
    <rPh sb="8" eb="10">
      <t>イジョウ</t>
    </rPh>
    <phoneticPr fontId="1"/>
  </si>
  <si>
    <t xml:space="preserve">（石川県部 1,786) </t>
    <phoneticPr fontId="1"/>
  </si>
  <si>
    <t>えび・かに類</t>
    <rPh sb="5" eb="6">
      <t>ルイ</t>
    </rPh>
    <phoneticPr fontId="1"/>
  </si>
  <si>
    <t>年　度</t>
    <rPh sb="0" eb="1">
      <t>ネン</t>
    </rPh>
    <rPh sb="2" eb="3">
      <t>ド</t>
    </rPh>
    <phoneticPr fontId="1"/>
  </si>
  <si>
    <t>国産品,ロース</t>
    <rPh sb="0" eb="1">
      <t>クニ</t>
    </rPh>
    <rPh sb="1" eb="2">
      <t>サン</t>
    </rPh>
    <rPh sb="2" eb="3">
      <t>ヒン</t>
    </rPh>
    <phoneticPr fontId="1"/>
  </si>
  <si>
    <t>主な魚種別漁獲量</t>
    <rPh sb="0" eb="1">
      <t>オモ</t>
    </rPh>
    <rPh sb="2" eb="3">
      <t>ギョ</t>
    </rPh>
    <rPh sb="3" eb="5">
      <t>シュベツ</t>
    </rPh>
    <rPh sb="5" eb="7">
      <t>ギョカク</t>
    </rPh>
    <rPh sb="7" eb="8">
      <t>リョウ</t>
    </rPh>
    <phoneticPr fontId="1"/>
  </si>
  <si>
    <t>仕向地域別輸出金額の割合</t>
    <rPh sb="0" eb="2">
      <t>シムケ</t>
    </rPh>
    <rPh sb="2" eb="3">
      <t>チ</t>
    </rPh>
    <rPh sb="3" eb="4">
      <t>イキ</t>
    </rPh>
    <rPh sb="4" eb="5">
      <t>ベツ</t>
    </rPh>
    <rPh sb="5" eb="7">
      <t>ユシュツ</t>
    </rPh>
    <rPh sb="7" eb="9">
      <t>キンガク</t>
    </rPh>
    <rPh sb="10" eb="12">
      <t>ワリアイ</t>
    </rPh>
    <phoneticPr fontId="1"/>
  </si>
  <si>
    <t>　25</t>
    <phoneticPr fontId="1"/>
  </si>
  <si>
    <t>13年（741）越中に合併された後、天平宝字元年（757）に再び分立した。やがて、弘仁14年（823）</t>
    <rPh sb="2" eb="3">
      <t>ネン</t>
    </rPh>
    <rPh sb="8" eb="10">
      <t>エッチュウ</t>
    </rPh>
    <rPh sb="11" eb="13">
      <t>ガッペイ</t>
    </rPh>
    <rPh sb="16" eb="17">
      <t>ノチ</t>
    </rPh>
    <rPh sb="18" eb="19">
      <t>テン</t>
    </rPh>
    <rPh sb="19" eb="20">
      <t>ヘイ</t>
    </rPh>
    <rPh sb="20" eb="21">
      <t>ホウ</t>
    </rPh>
    <rPh sb="21" eb="22">
      <t>ジ</t>
    </rPh>
    <rPh sb="22" eb="24">
      <t>ガンネン</t>
    </rPh>
    <rPh sb="30" eb="31">
      <t>フタタ</t>
    </rPh>
    <rPh sb="32" eb="34">
      <t>ブンリツ</t>
    </rPh>
    <rPh sb="41" eb="42">
      <t>ヒロシ</t>
    </rPh>
    <rPh sb="42" eb="43">
      <t>ジン</t>
    </rPh>
    <rPh sb="45" eb="46">
      <t>ネン</t>
    </rPh>
    <phoneticPr fontId="1"/>
  </si>
  <si>
    <t>加賀の国がおかれ、これらは国司によって治められていた。</t>
    <rPh sb="0" eb="2">
      <t>カガ</t>
    </rPh>
    <rPh sb="3" eb="4">
      <t>クニ</t>
    </rPh>
    <rPh sb="13" eb="14">
      <t>クニ</t>
    </rPh>
    <rPh sb="14" eb="15">
      <t>ツカサ</t>
    </rPh>
    <rPh sb="19" eb="20">
      <t>オサ</t>
    </rPh>
    <phoneticPr fontId="1"/>
  </si>
  <si>
    <t>たる国のようになった」と後世に評されるようになった。これは九十余年続いたが、天正８年</t>
    <rPh sb="2" eb="3">
      <t>クニ</t>
    </rPh>
    <rPh sb="12" eb="14">
      <t>コウセイ</t>
    </rPh>
    <rPh sb="15" eb="16">
      <t>ヒョウ</t>
    </rPh>
    <rPh sb="29" eb="31">
      <t>キュウジュウ</t>
    </rPh>
    <rPh sb="31" eb="33">
      <t>ヨネン</t>
    </rPh>
    <rPh sb="33" eb="34">
      <t>ツヅ</t>
    </rPh>
    <rPh sb="38" eb="39">
      <t>テン</t>
    </rPh>
    <rPh sb="39" eb="40">
      <t>ショウ</t>
    </rPh>
    <rPh sb="41" eb="42">
      <t>ネン</t>
    </rPh>
    <phoneticPr fontId="1"/>
  </si>
  <si>
    <t>(1580)織田信長の臣柴田勝家によって加賀南部は征服され、金沢にあった一向一揆の中心、金沢御</t>
    <rPh sb="6" eb="8">
      <t>オダ</t>
    </rPh>
    <rPh sb="8" eb="10">
      <t>ノブナガ</t>
    </rPh>
    <rPh sb="11" eb="12">
      <t>オミ</t>
    </rPh>
    <rPh sb="12" eb="14">
      <t>シバタ</t>
    </rPh>
    <rPh sb="14" eb="16">
      <t>カツイエ</t>
    </rPh>
    <rPh sb="20" eb="22">
      <t>カガ</t>
    </rPh>
    <rPh sb="22" eb="24">
      <t>ナンブ</t>
    </rPh>
    <rPh sb="25" eb="27">
      <t>セイフク</t>
    </rPh>
    <rPh sb="30" eb="32">
      <t>カナザワ</t>
    </rPh>
    <rPh sb="36" eb="40">
      <t>イッコウイッキ</t>
    </rPh>
    <rPh sb="41" eb="43">
      <t>チュウシン</t>
    </rPh>
    <rPh sb="44" eb="46">
      <t>カナザワ</t>
    </rPh>
    <rPh sb="46" eb="47">
      <t>オ</t>
    </rPh>
    <phoneticPr fontId="1"/>
  </si>
  <si>
    <t>堂は佐久間盛政によって陥れられた。盛政は金沢御堂を改めて金沢城とし、堀や塁を築いて住んだ。</t>
    <rPh sb="0" eb="1">
      <t>ドウ</t>
    </rPh>
    <rPh sb="2" eb="5">
      <t>サクマ</t>
    </rPh>
    <rPh sb="5" eb="7">
      <t>モリマサ</t>
    </rPh>
    <rPh sb="11" eb="12">
      <t>オトシイ</t>
    </rPh>
    <rPh sb="17" eb="19">
      <t>モリマサ</t>
    </rPh>
    <rPh sb="20" eb="22">
      <t>カナザワ</t>
    </rPh>
    <rPh sb="22" eb="24">
      <t>ミドウ</t>
    </rPh>
    <rPh sb="25" eb="26">
      <t>アラタ</t>
    </rPh>
    <rPh sb="28" eb="30">
      <t>カナザワ</t>
    </rPh>
    <rPh sb="30" eb="31">
      <t>ジョウ</t>
    </rPh>
    <rPh sb="34" eb="35">
      <t>ホリ</t>
    </rPh>
    <rPh sb="36" eb="37">
      <t>ルイ</t>
    </rPh>
    <rPh sb="38" eb="39">
      <t>キズ</t>
    </rPh>
    <rPh sb="41" eb="42">
      <t>ス</t>
    </rPh>
    <phoneticPr fontId="1"/>
  </si>
  <si>
    <t>婦負・射水の越中三郡を合わせ、利家の子利長は関ヶ原の戦いの功により、南加賀を与えられた。</t>
    <rPh sb="0" eb="2">
      <t>ネイ</t>
    </rPh>
    <rPh sb="3" eb="5">
      <t>イミズ</t>
    </rPh>
    <rPh sb="6" eb="8">
      <t>エッチュウ</t>
    </rPh>
    <rPh sb="8" eb="9">
      <t>サン</t>
    </rPh>
    <rPh sb="9" eb="10">
      <t>グン</t>
    </rPh>
    <rPh sb="11" eb="12">
      <t>ア</t>
    </rPh>
    <rPh sb="15" eb="17">
      <t>トシイエ</t>
    </rPh>
    <rPh sb="18" eb="19">
      <t>コ</t>
    </rPh>
    <rPh sb="19" eb="21">
      <t>トシナガ</t>
    </rPh>
    <rPh sb="22" eb="25">
      <t>セキガハラ</t>
    </rPh>
    <rPh sb="26" eb="27">
      <t>タタカ</t>
    </rPh>
    <rPh sb="29" eb="30">
      <t>コウ</t>
    </rPh>
    <rPh sb="34" eb="35">
      <t>ミナミ</t>
    </rPh>
    <rPh sb="35" eb="37">
      <t>カガ</t>
    </rPh>
    <rPh sb="38" eb="39">
      <t>アタ</t>
    </rPh>
    <phoneticPr fontId="1"/>
  </si>
  <si>
    <t>三代藩主前田利常の時、越中十万石を割いて富山藩をたて、大聖寺七万石をわけて大聖寺藩をたてた。</t>
    <rPh sb="0" eb="1">
      <t>サン</t>
    </rPh>
    <rPh sb="1" eb="2">
      <t>ダイ</t>
    </rPh>
    <rPh sb="2" eb="4">
      <t>ハンシュ</t>
    </rPh>
    <rPh sb="4" eb="6">
      <t>マエダ</t>
    </rPh>
    <rPh sb="6" eb="8">
      <t>トシツネ</t>
    </rPh>
    <rPh sb="9" eb="10">
      <t>トキ</t>
    </rPh>
    <rPh sb="11" eb="13">
      <t>エッチュウ</t>
    </rPh>
    <rPh sb="13" eb="15">
      <t>ジュウマン</t>
    </rPh>
    <rPh sb="15" eb="16">
      <t>イシ</t>
    </rPh>
    <rPh sb="17" eb="18">
      <t>サ</t>
    </rPh>
    <rPh sb="20" eb="22">
      <t>トヤマ</t>
    </rPh>
    <rPh sb="22" eb="23">
      <t>ハン</t>
    </rPh>
    <rPh sb="27" eb="30">
      <t>ダイショウジ</t>
    </rPh>
    <rPh sb="30" eb="33">
      <t>ナナマンゴク</t>
    </rPh>
    <rPh sb="37" eb="40">
      <t>ダイショウジ</t>
    </rPh>
    <rPh sb="40" eb="41">
      <t>ハン</t>
    </rPh>
    <phoneticPr fontId="1"/>
  </si>
  <si>
    <t>明治４年（1871）廃藩置県により、金沢・大聖寺・七尾の三県がおかれたが、大聖寺県はすぐ廃止</t>
    <rPh sb="0" eb="2">
      <t>メイジ</t>
    </rPh>
    <rPh sb="3" eb="4">
      <t>ネン</t>
    </rPh>
    <rPh sb="10" eb="14">
      <t>ハイハンチケン</t>
    </rPh>
    <rPh sb="18" eb="20">
      <t>カナザワ</t>
    </rPh>
    <rPh sb="21" eb="24">
      <t>ダイショウジ</t>
    </rPh>
    <rPh sb="25" eb="27">
      <t>ナナオ</t>
    </rPh>
    <rPh sb="28" eb="30">
      <t>サンケン</t>
    </rPh>
    <rPh sb="37" eb="40">
      <t>ダイショウジ</t>
    </rPh>
    <rPh sb="40" eb="41">
      <t>ケン</t>
    </rPh>
    <rPh sb="44" eb="45">
      <t>ハイ</t>
    </rPh>
    <rPh sb="45" eb="46">
      <t>シ</t>
    </rPh>
    <phoneticPr fontId="1"/>
  </si>
  <si>
    <t>され、加賀のほとんどが金沢県となり、県庁が金沢におかれた。同５年（1872）金沢県を石川県と</t>
    <rPh sb="3" eb="5">
      <t>カガ</t>
    </rPh>
    <rPh sb="11" eb="13">
      <t>カナザワ</t>
    </rPh>
    <rPh sb="13" eb="14">
      <t>ケン</t>
    </rPh>
    <rPh sb="18" eb="20">
      <t>ケンチョウ</t>
    </rPh>
    <rPh sb="21" eb="23">
      <t>カナザワ</t>
    </rPh>
    <rPh sb="29" eb="30">
      <t>ドウ</t>
    </rPh>
    <rPh sb="31" eb="32">
      <t>ネン</t>
    </rPh>
    <rPh sb="38" eb="40">
      <t>カナザワ</t>
    </rPh>
    <rPh sb="40" eb="41">
      <t>ケン</t>
    </rPh>
    <rPh sb="42" eb="45">
      <t>イシカワケン</t>
    </rPh>
    <phoneticPr fontId="1"/>
  </si>
  <si>
    <t>金沢城公園</t>
    <phoneticPr fontId="1"/>
  </si>
  <si>
    <t>白山ろく
テーマパーク</t>
    <rPh sb="0" eb="2">
      <t>ハクサン</t>
    </rPh>
    <phoneticPr fontId="1"/>
  </si>
  <si>
    <t>機械器具小売業</t>
    <rPh sb="0" eb="2">
      <t>キカイ</t>
    </rPh>
    <rPh sb="2" eb="4">
      <t>キグ</t>
    </rPh>
    <rPh sb="4" eb="7">
      <t>コウリギョウ</t>
    </rPh>
    <phoneticPr fontId="1"/>
  </si>
  <si>
    <t>無店舗小売業</t>
    <rPh sb="0" eb="3">
      <t>ムテンポ</t>
    </rPh>
    <rPh sb="3" eb="6">
      <t>コウリギョウ</t>
    </rPh>
    <phoneticPr fontId="1"/>
  </si>
  <si>
    <t>レギュラーガソリン，セルフサービス式を除く</t>
    <rPh sb="17" eb="18">
      <t>シキ</t>
    </rPh>
    <rPh sb="19" eb="20">
      <t>ノゾ</t>
    </rPh>
    <phoneticPr fontId="1"/>
  </si>
  <si>
    <t>片山津温泉</t>
    <rPh sb="0" eb="1">
      <t>カタ</t>
    </rPh>
    <rPh sb="1" eb="2">
      <t>ヤマ</t>
    </rPh>
    <rPh sb="2" eb="3">
      <t>ツ</t>
    </rPh>
    <rPh sb="3" eb="5">
      <t>オンセン</t>
    </rPh>
    <phoneticPr fontId="1"/>
  </si>
  <si>
    <t>山中温泉</t>
    <rPh sb="0" eb="2">
      <t>サンチュウ</t>
    </rPh>
    <rPh sb="2" eb="4">
      <t>オンセン</t>
    </rPh>
    <phoneticPr fontId="1"/>
  </si>
  <si>
    <t>資料　　石川県教育委員会生涯学習課「石川県の生涯学習・社会教育」</t>
    <rPh sb="0" eb="2">
      <t>シリョウ</t>
    </rPh>
    <rPh sb="4" eb="7">
      <t>イシカワケン</t>
    </rPh>
    <rPh sb="7" eb="9">
      <t>キョウイク</t>
    </rPh>
    <rPh sb="9" eb="12">
      <t>イインカイ</t>
    </rPh>
    <rPh sb="12" eb="14">
      <t>ショウガイ</t>
    </rPh>
    <rPh sb="14" eb="16">
      <t>ガクシュウ</t>
    </rPh>
    <rPh sb="16" eb="17">
      <t>カ</t>
    </rPh>
    <rPh sb="18" eb="21">
      <t>イシカワケン</t>
    </rPh>
    <rPh sb="22" eb="24">
      <t>ショウガイ</t>
    </rPh>
    <rPh sb="24" eb="26">
      <t>ガクシュウ</t>
    </rPh>
    <rPh sb="27" eb="29">
      <t>シャカイ</t>
    </rPh>
    <rPh sb="29" eb="31">
      <t>キョウイク</t>
    </rPh>
    <phoneticPr fontId="1"/>
  </si>
  <si>
    <t>資料　　石川県国際交流課「石川県の国際化の現況」</t>
    <rPh sb="0" eb="2">
      <t>シリョウ</t>
    </rPh>
    <rPh sb="4" eb="7">
      <t>イシカワケン</t>
    </rPh>
    <rPh sb="7" eb="9">
      <t>コクサイ</t>
    </rPh>
    <rPh sb="9" eb="11">
      <t>コウリュウ</t>
    </rPh>
    <rPh sb="11" eb="12">
      <t>カ</t>
    </rPh>
    <rPh sb="13" eb="15">
      <t>イシカワ</t>
    </rPh>
    <rPh sb="15" eb="16">
      <t>ケン</t>
    </rPh>
    <rPh sb="17" eb="20">
      <t>コクサイカ</t>
    </rPh>
    <rPh sb="21" eb="23">
      <t>ゲンキョウ</t>
    </rPh>
    <phoneticPr fontId="1"/>
  </si>
  <si>
    <t>　　　　　　　　　           　　　　      ひのき</t>
    <phoneticPr fontId="1"/>
  </si>
  <si>
    <t xml:space="preserve"> 　　　　　　　　　　おお ひ　　　　　　　　     ぞうがん</t>
    <phoneticPr fontId="1"/>
  </si>
  <si>
    <t>化 　学 　工 　業</t>
    <rPh sb="0" eb="1">
      <t>カ</t>
    </rPh>
    <rPh sb="3" eb="4">
      <t>ガク</t>
    </rPh>
    <rPh sb="6" eb="7">
      <t>コウ</t>
    </rPh>
    <rPh sb="9" eb="10">
      <t>ギョウ</t>
    </rPh>
    <phoneticPr fontId="1"/>
  </si>
  <si>
    <t>鉱                業</t>
    <rPh sb="0" eb="1">
      <t>コウ</t>
    </rPh>
    <rPh sb="17" eb="18">
      <t>ギョウ</t>
    </rPh>
    <phoneticPr fontId="1"/>
  </si>
  <si>
    <t>そ の 他  の 工 業</t>
    <rPh sb="4" eb="5">
      <t>タ</t>
    </rPh>
    <rPh sb="9" eb="10">
      <t>コウ</t>
    </rPh>
    <rPh sb="11" eb="12">
      <t>ギョウ</t>
    </rPh>
    <phoneticPr fontId="1"/>
  </si>
  <si>
    <t>食  料  品  工  業</t>
    <rPh sb="0" eb="1">
      <t>ショク</t>
    </rPh>
    <rPh sb="3" eb="4">
      <t>リョウ</t>
    </rPh>
    <rPh sb="6" eb="7">
      <t>ヒン</t>
    </rPh>
    <rPh sb="9" eb="10">
      <t>コウ</t>
    </rPh>
    <rPh sb="12" eb="13">
      <t>ギョウ</t>
    </rPh>
    <phoneticPr fontId="1"/>
  </si>
  <si>
    <t>繊   維   工   業</t>
    <rPh sb="0" eb="1">
      <t>セン</t>
    </rPh>
    <rPh sb="4" eb="5">
      <t>ユイ</t>
    </rPh>
    <rPh sb="8" eb="9">
      <t>コウ</t>
    </rPh>
    <rPh sb="12" eb="13">
      <t>ギョウ</t>
    </rPh>
    <phoneticPr fontId="1"/>
  </si>
  <si>
    <t>資料　　厚生労働省「医療施設調査」「医師・歯科医師・薬剤師調査」</t>
    <rPh sb="0" eb="2">
      <t>シリョウ</t>
    </rPh>
    <rPh sb="4" eb="6">
      <t>コウセイ</t>
    </rPh>
    <rPh sb="6" eb="9">
      <t>ロウドウショウ</t>
    </rPh>
    <rPh sb="18" eb="20">
      <t>イシ</t>
    </rPh>
    <rPh sb="21" eb="23">
      <t>シカ</t>
    </rPh>
    <rPh sb="23" eb="25">
      <t>イシ</t>
    </rPh>
    <rPh sb="26" eb="29">
      <t>ヤクザイシ</t>
    </rPh>
    <rPh sb="29" eb="31">
      <t>チョウサ</t>
    </rPh>
    <phoneticPr fontId="1"/>
  </si>
  <si>
    <t>いしかわ四高記念公園</t>
    <rPh sb="4" eb="5">
      <t>ヨン</t>
    </rPh>
    <rPh sb="5" eb="6">
      <t>コウ</t>
    </rPh>
    <rPh sb="6" eb="8">
      <t>キネン</t>
    </rPh>
    <rPh sb="8" eb="10">
      <t>コウエン</t>
    </rPh>
    <phoneticPr fontId="1"/>
  </si>
  <si>
    <t>資料　　石川県国際交流課「石川県の留学生の推移」</t>
    <rPh sb="0" eb="2">
      <t>シリョウ</t>
    </rPh>
    <rPh sb="4" eb="7">
      <t>イシカワケン</t>
    </rPh>
    <rPh sb="7" eb="9">
      <t>コクサイ</t>
    </rPh>
    <rPh sb="9" eb="11">
      <t>コウリュウ</t>
    </rPh>
    <rPh sb="11" eb="12">
      <t>カ</t>
    </rPh>
    <rPh sb="13" eb="16">
      <t>イシカワケン</t>
    </rPh>
    <rPh sb="17" eb="20">
      <t>リュウガクセイ</t>
    </rPh>
    <rPh sb="21" eb="23">
      <t>スイイ</t>
    </rPh>
    <phoneticPr fontId="1"/>
  </si>
  <si>
    <t>全体</t>
    <rPh sb="0" eb="2">
      <t>ゼンタイ</t>
    </rPh>
    <phoneticPr fontId="1"/>
  </si>
  <si>
    <t>運輸業，郵便業</t>
    <rPh sb="0" eb="2">
      <t>ウンユ</t>
    </rPh>
    <rPh sb="2" eb="3">
      <t>ギョウ</t>
    </rPh>
    <rPh sb="4" eb="6">
      <t>ユウビン</t>
    </rPh>
    <rPh sb="6" eb="7">
      <t>ギョウ</t>
    </rPh>
    <phoneticPr fontId="13"/>
  </si>
  <si>
    <t>卸売業，小売業</t>
    <rPh sb="0" eb="2">
      <t>オロシウ</t>
    </rPh>
    <rPh sb="2" eb="3">
      <t>ギョウ</t>
    </rPh>
    <rPh sb="4" eb="7">
      <t>コウリギョウ</t>
    </rPh>
    <phoneticPr fontId="13"/>
  </si>
  <si>
    <t>金融業，保険業</t>
    <rPh sb="0" eb="2">
      <t>キンユウ</t>
    </rPh>
    <rPh sb="2" eb="3">
      <t>ギョウ</t>
    </rPh>
    <rPh sb="4" eb="7">
      <t>ホケンギョウ</t>
    </rPh>
    <phoneticPr fontId="13"/>
  </si>
  <si>
    <t>不動産業，物品賃貸業</t>
    <rPh sb="0" eb="4">
      <t>フドウサンギョウ</t>
    </rPh>
    <rPh sb="5" eb="7">
      <t>ブッピン</t>
    </rPh>
    <rPh sb="7" eb="9">
      <t>チンタイ</t>
    </rPh>
    <rPh sb="9" eb="10">
      <t>ギョウ</t>
    </rPh>
    <phoneticPr fontId="13"/>
  </si>
  <si>
    <t>学術研究，専門・技術サービス業</t>
    <rPh sb="0" eb="2">
      <t>ガクジュツ</t>
    </rPh>
    <rPh sb="2" eb="4">
      <t>ケンキュウ</t>
    </rPh>
    <rPh sb="5" eb="7">
      <t>センモン</t>
    </rPh>
    <rPh sb="8" eb="10">
      <t>ギジュツ</t>
    </rPh>
    <rPh sb="14" eb="15">
      <t>ギョウ</t>
    </rPh>
    <phoneticPr fontId="16"/>
  </si>
  <si>
    <t>宿泊業，飲食サービス業</t>
    <rPh sb="0" eb="2">
      <t>シュクハク</t>
    </rPh>
    <rPh sb="2" eb="3">
      <t>ギョウ</t>
    </rPh>
    <rPh sb="10" eb="11">
      <t>ギョウ</t>
    </rPh>
    <phoneticPr fontId="13"/>
  </si>
  <si>
    <t>生活関連サービス業，娯楽業</t>
    <rPh sb="0" eb="2">
      <t>セイカツ</t>
    </rPh>
    <rPh sb="2" eb="4">
      <t>カンレン</t>
    </rPh>
    <rPh sb="8" eb="9">
      <t>ギョウ</t>
    </rPh>
    <rPh sb="10" eb="13">
      <t>ゴラクギョウ</t>
    </rPh>
    <phoneticPr fontId="16"/>
  </si>
  <si>
    <t>教育，学習支援業</t>
    <rPh sb="0" eb="2">
      <t>キョウイク</t>
    </rPh>
    <rPh sb="3" eb="5">
      <t>ガクシュウ</t>
    </rPh>
    <rPh sb="5" eb="7">
      <t>シエン</t>
    </rPh>
    <rPh sb="7" eb="8">
      <t>ギョウ</t>
    </rPh>
    <phoneticPr fontId="13"/>
  </si>
  <si>
    <t>医療，福祉</t>
    <rPh sb="0" eb="2">
      <t>イリョウ</t>
    </rPh>
    <rPh sb="3" eb="5">
      <t>フクシ</t>
    </rPh>
    <phoneticPr fontId="13"/>
  </si>
  <si>
    <t>鉱業，採石業，砂利採取業</t>
    <rPh sb="0" eb="2">
      <t>コウギョウ</t>
    </rPh>
    <rPh sb="3" eb="5">
      <t>サイセキ</t>
    </rPh>
    <rPh sb="5" eb="6">
      <t>ギョウ</t>
    </rPh>
    <rPh sb="7" eb="9">
      <t>ジャリ</t>
    </rPh>
    <rPh sb="9" eb="11">
      <t>サイシュ</t>
    </rPh>
    <rPh sb="11" eb="12">
      <t>ギョウ</t>
    </rPh>
    <phoneticPr fontId="13"/>
  </si>
  <si>
    <t>　資料　　石川労働局</t>
    <rPh sb="1" eb="3">
      <t>シリョウ</t>
    </rPh>
    <rPh sb="5" eb="7">
      <t>イシカワ</t>
    </rPh>
    <rPh sb="7" eb="9">
      <t>ロウドウ</t>
    </rPh>
    <rPh sb="9" eb="10">
      <t>キョク</t>
    </rPh>
    <phoneticPr fontId="1"/>
  </si>
  <si>
    <t>和倉温泉</t>
    <rPh sb="0" eb="2">
      <t>ワクラ</t>
    </rPh>
    <rPh sb="2" eb="4">
      <t>オンセン</t>
    </rPh>
    <phoneticPr fontId="1"/>
  </si>
  <si>
    <t>-３０-</t>
    <phoneticPr fontId="1"/>
  </si>
  <si>
    <t>-３１-</t>
    <phoneticPr fontId="1"/>
  </si>
  <si>
    <t>ドイツ</t>
    <phoneticPr fontId="1"/>
  </si>
  <si>
    <t>イギリス</t>
    <phoneticPr fontId="1"/>
  </si>
  <si>
    <t>フランス</t>
    <phoneticPr fontId="1"/>
  </si>
  <si>
    <t>-２８-</t>
    <phoneticPr fontId="1"/>
  </si>
  <si>
    <t>-２９-</t>
    <phoneticPr fontId="1"/>
  </si>
  <si>
    <t>-２７-</t>
    <phoneticPr fontId="1"/>
  </si>
  <si>
    <t>決算額</t>
    <phoneticPr fontId="1"/>
  </si>
  <si>
    <t>東経 136°14′35"</t>
    <rPh sb="0" eb="2">
      <t>トウケイ</t>
    </rPh>
    <phoneticPr fontId="1"/>
  </si>
  <si>
    <t>北緯 36°17′49"</t>
    <rPh sb="0" eb="2">
      <t>ホクイ</t>
    </rPh>
    <phoneticPr fontId="1"/>
  </si>
  <si>
    <r>
      <rPr>
        <sz val="16"/>
        <rFont val="HGSｺﾞｼｯｸE"/>
        <family val="3"/>
        <charset val="128"/>
      </rPr>
      <t>工　業　の　状　況</t>
    </r>
    <r>
      <rPr>
        <sz val="16"/>
        <rFont val="HGS明朝B"/>
        <family val="1"/>
        <charset val="128"/>
      </rPr>
      <t xml:space="preserve"> </t>
    </r>
    <rPh sb="0" eb="1">
      <t>コウ</t>
    </rPh>
    <rPh sb="2" eb="3">
      <t>ギョウ</t>
    </rPh>
    <rPh sb="6" eb="7">
      <t>ジョウ</t>
    </rPh>
    <rPh sb="8" eb="9">
      <t>キョウ</t>
    </rPh>
    <phoneticPr fontId="1"/>
  </si>
  <si>
    <t>障害者関連</t>
    <rPh sb="0" eb="3">
      <t>ショウガイシャ</t>
    </rPh>
    <rPh sb="3" eb="5">
      <t>カンレン</t>
    </rPh>
    <phoneticPr fontId="1"/>
  </si>
  <si>
    <r>
      <rPr>
        <sz val="16"/>
        <rFont val="HGSｺﾞｼｯｸE"/>
        <family val="3"/>
        <charset val="128"/>
      </rPr>
      <t>医　療　従　事　者</t>
    </r>
    <r>
      <rPr>
        <sz val="14"/>
        <rFont val="HGS明朝B"/>
        <family val="1"/>
        <charset val="128"/>
      </rPr>
      <t xml:space="preserve"> </t>
    </r>
    <r>
      <rPr>
        <sz val="12"/>
        <rFont val="HGS明朝B"/>
        <family val="1"/>
        <charset val="128"/>
      </rPr>
      <t>（各年12月31日）</t>
    </r>
    <rPh sb="0" eb="1">
      <t>イ</t>
    </rPh>
    <rPh sb="2" eb="3">
      <t>イ</t>
    </rPh>
    <rPh sb="4" eb="5">
      <t>ジュウ</t>
    </rPh>
    <rPh sb="6" eb="7">
      <t>コト</t>
    </rPh>
    <rPh sb="8" eb="9">
      <t>シャ</t>
    </rPh>
    <rPh sb="11" eb="12">
      <t>カク</t>
    </rPh>
    <rPh sb="12" eb="13">
      <t>ネン</t>
    </rPh>
    <rPh sb="15" eb="16">
      <t>ガツ</t>
    </rPh>
    <rPh sb="18" eb="19">
      <t>ニチ</t>
    </rPh>
    <phoneticPr fontId="1"/>
  </si>
  <si>
    <t>資料　　厚生労働省「医師・歯科医師・薬剤師調査」「衛生行政報告例」</t>
    <rPh sb="0" eb="2">
      <t>シリョウ</t>
    </rPh>
    <rPh sb="4" eb="6">
      <t>コウセイ</t>
    </rPh>
    <rPh sb="6" eb="9">
      <t>ロウドウショウ</t>
    </rPh>
    <rPh sb="10" eb="12">
      <t>イシ</t>
    </rPh>
    <rPh sb="13" eb="15">
      <t>シカ</t>
    </rPh>
    <rPh sb="15" eb="17">
      <t>イシ</t>
    </rPh>
    <rPh sb="18" eb="21">
      <t>ヤクザイシ</t>
    </rPh>
    <rPh sb="21" eb="23">
      <t>チョウサ</t>
    </rPh>
    <rPh sb="25" eb="27">
      <t>エイセイ</t>
    </rPh>
    <rPh sb="27" eb="29">
      <t>ギョウセイ</t>
    </rPh>
    <rPh sb="29" eb="31">
      <t>ホウコク</t>
    </rPh>
    <rPh sb="31" eb="32">
      <t>レイ</t>
    </rPh>
    <phoneticPr fontId="1"/>
  </si>
  <si>
    <t xml:space="preserve">         「衛生行政報告例」</t>
    <phoneticPr fontId="1"/>
  </si>
  <si>
    <t>加賀市塩屋町塩屋漁港</t>
    <rPh sb="0" eb="3">
      <t>カガシ</t>
    </rPh>
    <rPh sb="3" eb="6">
      <t>シオヤマチ</t>
    </rPh>
    <rPh sb="6" eb="8">
      <t>シオヤ</t>
    </rPh>
    <rPh sb="8" eb="10">
      <t>ギョコウ</t>
    </rPh>
    <phoneticPr fontId="1"/>
  </si>
  <si>
    <t>　資料　　厚生労働省「毎月勤労統計調査年報」、石川県統計情報室「毎月勤労統計調査年報」</t>
    <rPh sb="1" eb="3">
      <t>シリョウ</t>
    </rPh>
    <rPh sb="5" eb="7">
      <t>コウセイ</t>
    </rPh>
    <rPh sb="7" eb="10">
      <t>ロウドウショウ</t>
    </rPh>
    <rPh sb="11" eb="13">
      <t>マイツキ</t>
    </rPh>
    <rPh sb="13" eb="15">
      <t>キンロウ</t>
    </rPh>
    <rPh sb="15" eb="17">
      <t>トウケイ</t>
    </rPh>
    <rPh sb="17" eb="19">
      <t>チョウサ</t>
    </rPh>
    <rPh sb="19" eb="21">
      <t>ネンポウ</t>
    </rPh>
    <rPh sb="23" eb="26">
      <t>イシカワケン</t>
    </rPh>
    <rPh sb="26" eb="28">
      <t>トウケイ</t>
    </rPh>
    <rPh sb="28" eb="30">
      <t>ジョウホウ</t>
    </rPh>
    <rPh sb="30" eb="31">
      <t>シツ</t>
    </rPh>
    <rPh sb="32" eb="34">
      <t>マイツキ</t>
    </rPh>
    <rPh sb="34" eb="36">
      <t>キンロウ</t>
    </rPh>
    <rPh sb="36" eb="38">
      <t>トウケイ</t>
    </rPh>
    <rPh sb="38" eb="40">
      <t>チョウサ</t>
    </rPh>
    <rPh sb="40" eb="42">
      <t>ネンポウ</t>
    </rPh>
    <phoneticPr fontId="1"/>
  </si>
  <si>
    <t>環境省「一般廃棄物処理事業実態調査」</t>
    <rPh sb="0" eb="3">
      <t>カンキョウショウ</t>
    </rPh>
    <rPh sb="4" eb="6">
      <t>イッパン</t>
    </rPh>
    <rPh sb="6" eb="9">
      <t>ハイキブツ</t>
    </rPh>
    <rPh sb="9" eb="11">
      <t>ショリ</t>
    </rPh>
    <rPh sb="11" eb="13">
      <t>ジギョウ</t>
    </rPh>
    <rPh sb="13" eb="15">
      <t>ジッタイ</t>
    </rPh>
    <rPh sb="15" eb="17">
      <t>チョウサ</t>
    </rPh>
    <phoneticPr fontId="1"/>
  </si>
  <si>
    <t>資料　　環境省「一般廃棄物処理事業実態調査」</t>
    <rPh sb="0" eb="2">
      <t>シリョウ</t>
    </rPh>
    <rPh sb="4" eb="7">
      <t>カンキョウショウ</t>
    </rPh>
    <rPh sb="8" eb="10">
      <t>イッパン</t>
    </rPh>
    <rPh sb="10" eb="13">
      <t>ハイキブツ</t>
    </rPh>
    <rPh sb="13" eb="15">
      <t>ショリ</t>
    </rPh>
    <rPh sb="15" eb="17">
      <t>ジギョウ</t>
    </rPh>
    <rPh sb="17" eb="19">
      <t>ジッタイ</t>
    </rPh>
    <rPh sb="19" eb="21">
      <t>チョウサ</t>
    </rPh>
    <phoneticPr fontId="1"/>
  </si>
  <si>
    <t>母子・父子福祉センター</t>
    <rPh sb="0" eb="2">
      <t>ボシ</t>
    </rPh>
    <rPh sb="3" eb="5">
      <t>フシ</t>
    </rPh>
    <rPh sb="5" eb="7">
      <t>フクシ</t>
    </rPh>
    <phoneticPr fontId="1"/>
  </si>
  <si>
    <t>幼保連携型認定こども園</t>
    <rPh sb="0" eb="1">
      <t>ヨウ</t>
    </rPh>
    <rPh sb="1" eb="2">
      <t>ホ</t>
    </rPh>
    <rPh sb="2" eb="5">
      <t>レンケイガタ</t>
    </rPh>
    <rPh sb="5" eb="7">
      <t>ニンテイ</t>
    </rPh>
    <rPh sb="10" eb="11">
      <t>エン</t>
    </rPh>
    <phoneticPr fontId="1"/>
  </si>
  <si>
    <r>
      <rPr>
        <sz val="14"/>
        <rFont val="HGSｺﾞｼｯｸE"/>
        <family val="3"/>
        <charset val="128"/>
      </rPr>
      <t>進　学　の　状　況</t>
    </r>
    <r>
      <rPr>
        <sz val="14"/>
        <rFont val="HGS明朝B"/>
        <family val="1"/>
        <charset val="128"/>
      </rPr>
      <t xml:space="preserve"> </t>
    </r>
    <r>
      <rPr>
        <sz val="11"/>
        <rFont val="HGS明朝B"/>
        <family val="1"/>
        <charset val="128"/>
      </rPr>
      <t>（各年３月卒業）</t>
    </r>
    <rPh sb="0" eb="1">
      <t>ススム</t>
    </rPh>
    <rPh sb="2" eb="3">
      <t>ガク</t>
    </rPh>
    <rPh sb="6" eb="7">
      <t>ジョウ</t>
    </rPh>
    <rPh sb="8" eb="9">
      <t>キョウ</t>
    </rPh>
    <rPh sb="11" eb="12">
      <t>カク</t>
    </rPh>
    <rPh sb="12" eb="13">
      <t>ネン</t>
    </rPh>
    <rPh sb="14" eb="15">
      <t>ガツ</t>
    </rPh>
    <rPh sb="15" eb="17">
      <t>ソツギョウ</t>
    </rPh>
    <phoneticPr fontId="1"/>
  </si>
  <si>
    <t>金沢市、野々市市</t>
    <rPh sb="0" eb="1">
      <t>キン</t>
    </rPh>
    <rPh sb="1" eb="2">
      <t>サワ</t>
    </rPh>
    <rPh sb="2" eb="3">
      <t>シ</t>
    </rPh>
    <rPh sb="4" eb="7">
      <t>ノノイチ</t>
    </rPh>
    <rPh sb="7" eb="8">
      <t>シ</t>
    </rPh>
    <phoneticPr fontId="1"/>
  </si>
  <si>
    <t>宿泊業,飲食サービス業</t>
    <rPh sb="0" eb="2">
      <t>シュクハク</t>
    </rPh>
    <rPh sb="2" eb="3">
      <t>ギョウ</t>
    </rPh>
    <rPh sb="10" eb="11">
      <t>ギョウ</t>
    </rPh>
    <phoneticPr fontId="1"/>
  </si>
  <si>
    <t>卸売業,小売業</t>
    <rPh sb="2" eb="3">
      <t>ギョウ</t>
    </rPh>
    <phoneticPr fontId="5"/>
  </si>
  <si>
    <t>医療,福祉</t>
    <rPh sb="0" eb="2">
      <t>イリョウ</t>
    </rPh>
    <rPh sb="3" eb="5">
      <t>フクシ</t>
    </rPh>
    <phoneticPr fontId="1"/>
  </si>
  <si>
    <t>平成27年</t>
    <rPh sb="0" eb="2">
      <t>ヘイセイ</t>
    </rPh>
    <rPh sb="4" eb="5">
      <t>ネン</t>
    </rPh>
    <phoneticPr fontId="1"/>
  </si>
  <si>
    <t xml:space="preserve">               林野庁近畿中国森林管理局ホームページ「レクリエーションの森一覧」</t>
    <rPh sb="15" eb="18">
      <t>リンヤチョウ</t>
    </rPh>
    <rPh sb="18" eb="20">
      <t>キンキ</t>
    </rPh>
    <rPh sb="20" eb="22">
      <t>チュウゴク</t>
    </rPh>
    <rPh sb="22" eb="24">
      <t>シンリン</t>
    </rPh>
    <rPh sb="24" eb="27">
      <t>カンリキョク</t>
    </rPh>
    <rPh sb="43" eb="44">
      <t>モリ</t>
    </rPh>
    <rPh sb="44" eb="46">
      <t>イチラン</t>
    </rPh>
    <phoneticPr fontId="1"/>
  </si>
  <si>
    <t>農業,林業</t>
    <rPh sb="0" eb="2">
      <t>ノウギョウ</t>
    </rPh>
    <rPh sb="3" eb="5">
      <t>リンギョウ</t>
    </rPh>
    <phoneticPr fontId="13"/>
  </si>
  <si>
    <t xml:space="preserve"> 「統計からみた石川県の観光」</t>
    <rPh sb="2" eb="4">
      <t>トウケイ</t>
    </rPh>
    <rPh sb="8" eb="11">
      <t>イシカワケン</t>
    </rPh>
    <rPh sb="12" eb="14">
      <t>カンコウ</t>
    </rPh>
    <phoneticPr fontId="1"/>
  </si>
  <si>
    <t>ベトナム</t>
    <phoneticPr fontId="1"/>
  </si>
  <si>
    <t>ブラジル</t>
    <phoneticPr fontId="1"/>
  </si>
  <si>
    <t>フィリピン</t>
    <phoneticPr fontId="1"/>
  </si>
  <si>
    <t>インドネシア</t>
    <phoneticPr fontId="1"/>
  </si>
  <si>
    <t>いう恵まれた石川の自然環境を表します。</t>
    <rPh sb="2" eb="3">
      <t>メグ</t>
    </rPh>
    <rPh sb="6" eb="8">
      <t>イシカワ</t>
    </rPh>
    <rPh sb="9" eb="11">
      <t>シゼン</t>
    </rPh>
    <rPh sb="11" eb="13">
      <t>カンキョウ</t>
    </rPh>
    <rPh sb="14" eb="15">
      <t>アラワ</t>
    </rPh>
    <phoneticPr fontId="1"/>
  </si>
  <si>
    <t xml:space="preserve">   27</t>
    <phoneticPr fontId="1"/>
  </si>
  <si>
    <t>1992. 8. 1</t>
    <phoneticPr fontId="1"/>
  </si>
  <si>
    <t>模様染の加飾として始まったため、刺し繍や肉入れ
繍などぼかしや立体感のある技法が発達し、豪華で
繊細な表現が特色である。</t>
    <rPh sb="0" eb="2">
      <t>モヨウ</t>
    </rPh>
    <rPh sb="2" eb="3">
      <t>ゾメ</t>
    </rPh>
    <rPh sb="4" eb="5">
      <t>カ</t>
    </rPh>
    <rPh sb="5" eb="6">
      <t>ショク</t>
    </rPh>
    <rPh sb="9" eb="10">
      <t>ハジ</t>
    </rPh>
    <rPh sb="16" eb="17">
      <t>サ</t>
    </rPh>
    <rPh sb="18" eb="19">
      <t>シュウ</t>
    </rPh>
    <rPh sb="20" eb="21">
      <t>ニク</t>
    </rPh>
    <rPh sb="21" eb="22">
      <t>イ</t>
    </rPh>
    <rPh sb="24" eb="25">
      <t>シュウ</t>
    </rPh>
    <rPh sb="31" eb="34">
      <t>リッタイカン</t>
    </rPh>
    <rPh sb="37" eb="39">
      <t>ギホウ</t>
    </rPh>
    <rPh sb="40" eb="42">
      <t>ハッタツ</t>
    </rPh>
    <rPh sb="44" eb="46">
      <t>ゴウカ</t>
    </rPh>
    <rPh sb="48" eb="50">
      <t>センサイ</t>
    </rPh>
    <rPh sb="51" eb="53">
      <t>ヒョウゲン</t>
    </rPh>
    <rPh sb="54" eb="56">
      <t>トクショク</t>
    </rPh>
    <phoneticPr fontId="1"/>
  </si>
  <si>
    <t>干しのり</t>
    <rPh sb="0" eb="1">
      <t>ホ</t>
    </rPh>
    <phoneticPr fontId="1"/>
  </si>
  <si>
    <t>するめいか,丸</t>
    <rPh sb="6" eb="7">
      <t>マル</t>
    </rPh>
    <phoneticPr fontId="1"/>
  </si>
  <si>
    <t>計量制,専用給水装置(専用栓),一般用,20㎥</t>
    <rPh sb="0" eb="2">
      <t>ケイリョウ</t>
    </rPh>
    <rPh sb="2" eb="3">
      <t>セイ</t>
    </rPh>
    <rPh sb="4" eb="6">
      <t>センヨウ</t>
    </rPh>
    <rPh sb="6" eb="8">
      <t>キュウスイ</t>
    </rPh>
    <rPh sb="8" eb="10">
      <t>ソウチ</t>
    </rPh>
    <rPh sb="11" eb="13">
      <t>センヨウ</t>
    </rPh>
    <rPh sb="13" eb="14">
      <t>セン</t>
    </rPh>
    <rPh sb="16" eb="18">
      <t>イッパン</t>
    </rPh>
    <rPh sb="18" eb="19">
      <t>ヨウ</t>
    </rPh>
    <phoneticPr fontId="1"/>
  </si>
  <si>
    <t>義務教育学校</t>
    <rPh sb="0" eb="2">
      <t>ギム</t>
    </rPh>
    <rPh sb="2" eb="4">
      <t>キョウイク</t>
    </rPh>
    <rPh sb="4" eb="6">
      <t>ガッコウ</t>
    </rPh>
    <phoneticPr fontId="1"/>
  </si>
  <si>
    <t>（平成27年＝100）</t>
    <rPh sb="1" eb="3">
      <t>ヘイセイ</t>
    </rPh>
    <rPh sb="5" eb="6">
      <t>ネン</t>
    </rPh>
    <phoneticPr fontId="1"/>
  </si>
  <si>
    <t>ＪＲ・ＩＲ・のと鉄道</t>
    <rPh sb="8" eb="10">
      <t>テツドウ</t>
    </rPh>
    <phoneticPr fontId="1"/>
  </si>
  <si>
    <t>小松・のと里山空港</t>
    <rPh sb="5" eb="7">
      <t>サトヤマ</t>
    </rPh>
    <rPh sb="7" eb="9">
      <t>クウコウ</t>
    </rPh>
    <phoneticPr fontId="1"/>
  </si>
  <si>
    <t>古代、北陸の地をコシと総称し、現在の加賀・能登は、江沼・賀我（加宜）・羽咋・能等・鳳至・</t>
    <rPh sb="0" eb="2">
      <t>コダイ</t>
    </rPh>
    <rPh sb="3" eb="5">
      <t>ホクリク</t>
    </rPh>
    <rPh sb="6" eb="7">
      <t>チ</t>
    </rPh>
    <rPh sb="11" eb="13">
      <t>ソウショウ</t>
    </rPh>
    <rPh sb="15" eb="17">
      <t>ゲンザイ</t>
    </rPh>
    <rPh sb="18" eb="20">
      <t>カガ</t>
    </rPh>
    <rPh sb="21" eb="23">
      <t>ノト</t>
    </rPh>
    <rPh sb="25" eb="27">
      <t>エヌマ</t>
    </rPh>
    <rPh sb="28" eb="29">
      <t>ガ</t>
    </rPh>
    <rPh sb="29" eb="30">
      <t>ガ</t>
    </rPh>
    <rPh sb="31" eb="32">
      <t>カ</t>
    </rPh>
    <rPh sb="32" eb="33">
      <t>ギ</t>
    </rPh>
    <rPh sb="35" eb="37">
      <t>ハクイ</t>
    </rPh>
    <rPh sb="38" eb="39">
      <t>ノウ</t>
    </rPh>
    <rPh sb="39" eb="40">
      <t>トウ</t>
    </rPh>
    <rPh sb="41" eb="43">
      <t>フゲシ</t>
    </rPh>
    <phoneticPr fontId="1"/>
  </si>
  <si>
    <t>m/ｓ</t>
    <phoneticPr fontId="1"/>
  </si>
  <si>
    <t xml:space="preserve">m/ｓ </t>
    <phoneticPr fontId="1"/>
  </si>
  <si>
    <t xml:space="preserve">㎝ </t>
    <phoneticPr fontId="1"/>
  </si>
  <si>
    <t>27</t>
    <phoneticPr fontId="1"/>
  </si>
  <si>
    <t>企業所得</t>
    <phoneticPr fontId="17"/>
  </si>
  <si>
    <t>財産所得</t>
    <phoneticPr fontId="17"/>
  </si>
  <si>
    <t>資料　　　農林水産省「農林業センサス」</t>
    <rPh sb="0" eb="2">
      <t>シリョウ</t>
    </rPh>
    <rPh sb="5" eb="7">
      <t>ノウリン</t>
    </rPh>
    <rPh sb="7" eb="10">
      <t>スイサンショウ</t>
    </rPh>
    <rPh sb="11" eb="14">
      <t>ノウリンギョウ</t>
    </rPh>
    <phoneticPr fontId="1"/>
  </si>
  <si>
    <t>１kg</t>
    <phoneticPr fontId="1"/>
  </si>
  <si>
    <t>100g</t>
    <phoneticPr fontId="1"/>
  </si>
  <si>
    <t>資料　　石川県観光企画課</t>
    <rPh sb="0" eb="2">
      <t>シリョウ</t>
    </rPh>
    <rPh sb="4" eb="7">
      <t>イシカワケン</t>
    </rPh>
    <rPh sb="7" eb="9">
      <t>カンコウ</t>
    </rPh>
    <rPh sb="9" eb="11">
      <t>キカク</t>
    </rPh>
    <rPh sb="11" eb="12">
      <t>カ</t>
    </rPh>
    <phoneticPr fontId="1"/>
  </si>
  <si>
    <t>t</t>
    <phoneticPr fontId="1"/>
  </si>
  <si>
    <t>1995.12. 5</t>
    <phoneticPr fontId="1"/>
  </si>
  <si>
    <t>金の地金を１万分の４ミリ以下の厚さまで均一に広
げる技術は、他の追随を許さず、全国生産の９９％
以上を占めている。</t>
    <rPh sb="0" eb="1">
      <t>キン</t>
    </rPh>
    <rPh sb="2" eb="4">
      <t>チキン</t>
    </rPh>
    <rPh sb="6" eb="8">
      <t>マンブン</t>
    </rPh>
    <rPh sb="12" eb="14">
      <t>イカ</t>
    </rPh>
    <rPh sb="15" eb="16">
      <t>アツ</t>
    </rPh>
    <rPh sb="19" eb="21">
      <t>キンイツ</t>
    </rPh>
    <rPh sb="22" eb="23">
      <t>ヒロ</t>
    </rPh>
    <rPh sb="26" eb="28">
      <t>ギジュツ</t>
    </rPh>
    <rPh sb="30" eb="31">
      <t>タ</t>
    </rPh>
    <rPh sb="32" eb="34">
      <t>ツイズイ</t>
    </rPh>
    <rPh sb="35" eb="36">
      <t>ユル</t>
    </rPh>
    <rPh sb="39" eb="41">
      <t>ゼンコク</t>
    </rPh>
    <rPh sb="41" eb="43">
      <t>セイサン</t>
    </rPh>
    <rPh sb="48" eb="50">
      <t>イジョウ</t>
    </rPh>
    <rPh sb="51" eb="52">
      <t>シ</t>
    </rPh>
    <phoneticPr fontId="1"/>
  </si>
  <si>
    <t xml:space="preserve">     注２)</t>
    <rPh sb="5" eb="6">
      <t>チュウ</t>
    </rPh>
    <phoneticPr fontId="1"/>
  </si>
  <si>
    <t>資料　　国土交通省国土地理院「25,000分の1地形図」「日本の山岳標
　　　　高一覧」</t>
    <rPh sb="0" eb="2">
      <t>シリョウ</t>
    </rPh>
    <rPh sb="4" eb="6">
      <t>コクド</t>
    </rPh>
    <rPh sb="6" eb="9">
      <t>コウツウショウ</t>
    </rPh>
    <rPh sb="9" eb="11">
      <t>コクド</t>
    </rPh>
    <rPh sb="11" eb="13">
      <t>チリ</t>
    </rPh>
    <rPh sb="13" eb="14">
      <t>イン</t>
    </rPh>
    <rPh sb="21" eb="22">
      <t>ブン</t>
    </rPh>
    <rPh sb="24" eb="27">
      <t>チケイズ</t>
    </rPh>
    <rPh sb="29" eb="31">
      <t>ニホン</t>
    </rPh>
    <rPh sb="32" eb="34">
      <t>サンガク</t>
    </rPh>
    <rPh sb="34" eb="35">
      <t>シメ</t>
    </rPh>
    <rPh sb="40" eb="41">
      <t>コウ</t>
    </rPh>
    <rPh sb="41" eb="43">
      <t>イチラン</t>
    </rPh>
    <phoneticPr fontId="1"/>
  </si>
  <si>
    <t>資料　石川県河川課「河川及び海岸保全区域一覧表」「河川海岸図」</t>
    <rPh sb="0" eb="2">
      <t>シリョウ</t>
    </rPh>
    <rPh sb="3" eb="6">
      <t>イシカワケン</t>
    </rPh>
    <rPh sb="6" eb="8">
      <t>カセン</t>
    </rPh>
    <rPh sb="8" eb="9">
      <t>カ</t>
    </rPh>
    <rPh sb="10" eb="12">
      <t>カセン</t>
    </rPh>
    <rPh sb="12" eb="13">
      <t>オヨ</t>
    </rPh>
    <rPh sb="14" eb="16">
      <t>カイガン</t>
    </rPh>
    <rPh sb="16" eb="18">
      <t>ホゼン</t>
    </rPh>
    <rPh sb="18" eb="20">
      <t>クイキ</t>
    </rPh>
    <rPh sb="20" eb="22">
      <t>イチラン</t>
    </rPh>
    <rPh sb="22" eb="23">
      <t>ヒョウ</t>
    </rPh>
    <rPh sb="25" eb="27">
      <t>カセン</t>
    </rPh>
    <rPh sb="27" eb="29">
      <t>カイガン</t>
    </rPh>
    <rPh sb="29" eb="30">
      <t>ズ</t>
    </rPh>
    <phoneticPr fontId="1"/>
  </si>
  <si>
    <t>能登島</t>
    <phoneticPr fontId="1"/>
  </si>
  <si>
    <t>37° 9′19″</t>
    <phoneticPr fontId="1"/>
  </si>
  <si>
    <t>136°56′32″</t>
    <phoneticPr fontId="1"/>
  </si>
  <si>
    <t>137° 2′  5″</t>
    <phoneticPr fontId="1"/>
  </si>
  <si>
    <t>37°10′17″</t>
    <phoneticPr fontId="1"/>
  </si>
  <si>
    <t>37°51′ 9″</t>
    <phoneticPr fontId="1"/>
  </si>
  <si>
    <t>国土交通省国土地理院「日本の市区町村位置情報要覧」「全国都道府県市区町村別面積調」「25,000分の1地形図」</t>
    <rPh sb="0" eb="2">
      <t>コクド</t>
    </rPh>
    <rPh sb="2" eb="5">
      <t>コウツウショウ</t>
    </rPh>
    <rPh sb="5" eb="7">
      <t>コクド</t>
    </rPh>
    <rPh sb="7" eb="9">
      <t>チリ</t>
    </rPh>
    <rPh sb="9" eb="10">
      <t>イン</t>
    </rPh>
    <rPh sb="11" eb="13">
      <t>ニホン</t>
    </rPh>
    <rPh sb="14" eb="16">
      <t>シク</t>
    </rPh>
    <rPh sb="16" eb="18">
      <t>チョウソン</t>
    </rPh>
    <rPh sb="18" eb="20">
      <t>イチ</t>
    </rPh>
    <rPh sb="20" eb="22">
      <t>ジョウホウ</t>
    </rPh>
    <rPh sb="22" eb="24">
      <t>ヨウラン</t>
    </rPh>
    <rPh sb="26" eb="28">
      <t>ゼンコク</t>
    </rPh>
    <rPh sb="28" eb="32">
      <t>トドウフケン</t>
    </rPh>
    <rPh sb="32" eb="34">
      <t>シク</t>
    </rPh>
    <rPh sb="34" eb="36">
      <t>チョウソン</t>
    </rPh>
    <rPh sb="36" eb="37">
      <t>ベツ</t>
    </rPh>
    <rPh sb="37" eb="39">
      <t>メンセキ</t>
    </rPh>
    <rPh sb="39" eb="40">
      <t>シラベ</t>
    </rPh>
    <rPh sb="48" eb="49">
      <t>ブン</t>
    </rPh>
    <rPh sb="51" eb="54">
      <t>チケイズ</t>
    </rPh>
    <phoneticPr fontId="1"/>
  </si>
  <si>
    <t xml:space="preserve">℃ </t>
    <phoneticPr fontId="1"/>
  </si>
  <si>
    <t xml:space="preserve">㎜ </t>
    <phoneticPr fontId="1"/>
  </si>
  <si>
    <t xml:space="preserve"> （石川県部 8,667) </t>
    <phoneticPr fontId="1"/>
  </si>
  <si>
    <t>七尾市、中能登町</t>
    <rPh sb="0" eb="3">
      <t>ナナオシ</t>
    </rPh>
    <rPh sb="4" eb="7">
      <t>ナカノト</t>
    </rPh>
    <rPh sb="7" eb="8">
      <t>マチ</t>
    </rPh>
    <phoneticPr fontId="1"/>
  </si>
  <si>
    <t xml:space="preserve">    注１）　従業者４人以上の事業所</t>
    <rPh sb="4" eb="5">
      <t>チュウ</t>
    </rPh>
    <rPh sb="8" eb="11">
      <t>ジュウギョウシャ</t>
    </rPh>
    <rPh sb="12" eb="13">
      <t>ニン</t>
    </rPh>
    <rPh sb="13" eb="15">
      <t>イジョウ</t>
    </rPh>
    <rPh sb="16" eb="19">
      <t>ジギョウショ</t>
    </rPh>
    <phoneticPr fontId="1"/>
  </si>
  <si>
    <t>１パック</t>
    <phoneticPr fontId="1"/>
  </si>
  <si>
    <t>キャベツ</t>
    <phoneticPr fontId="1"/>
  </si>
  <si>
    <t>ケーキ</t>
    <phoneticPr fontId="1"/>
  </si>
  <si>
    <t>１L</t>
    <phoneticPr fontId="1"/>
  </si>
  <si>
    <r>
      <t>公立社会教育、体育・スポーツ施設</t>
    </r>
    <r>
      <rPr>
        <sz val="12"/>
        <rFont val="HGSｺﾞｼｯｸE"/>
        <family val="3"/>
        <charset val="128"/>
      </rPr>
      <t>（各年度3月31日）</t>
    </r>
    <rPh sb="0" eb="2">
      <t>コウリツ</t>
    </rPh>
    <rPh sb="2" eb="4">
      <t>シャカイ</t>
    </rPh>
    <rPh sb="4" eb="6">
      <t>キョウイク</t>
    </rPh>
    <rPh sb="7" eb="9">
      <t>タイイク</t>
    </rPh>
    <rPh sb="14" eb="16">
      <t>シセツ</t>
    </rPh>
    <rPh sb="17" eb="20">
      <t>カクネンド</t>
    </rPh>
    <phoneticPr fontId="1"/>
  </si>
  <si>
    <t>構成比</t>
    <phoneticPr fontId="1"/>
  </si>
  <si>
    <t>※１</t>
    <phoneticPr fontId="1"/>
  </si>
  <si>
    <t>℃</t>
    <phoneticPr fontId="1"/>
  </si>
  <si>
    <t>5.7(12)</t>
    <phoneticPr fontId="1"/>
  </si>
  <si>
    <t>＜15歳未満＞</t>
    <phoneticPr fontId="1"/>
  </si>
  <si>
    <t>％</t>
    <phoneticPr fontId="1"/>
  </si>
  <si>
    <t>＜65歳以上＞</t>
    <phoneticPr fontId="1"/>
  </si>
  <si>
    <t>＜男＞</t>
    <phoneticPr fontId="1"/>
  </si>
  <si>
    <t>＜女＞</t>
    <phoneticPr fontId="1"/>
  </si>
  <si>
    <t>（千人当たり）</t>
    <phoneticPr fontId="1"/>
  </si>
  <si>
    <t>＜実質＞</t>
    <phoneticPr fontId="1"/>
  </si>
  <si>
    <t>※２</t>
    <phoneticPr fontId="1"/>
  </si>
  <si>
    <t>＜名目＞</t>
    <phoneticPr fontId="1"/>
  </si>
  <si>
    <t>USドル</t>
    <phoneticPr fontId="1"/>
  </si>
  <si>
    <t>（1週間当たり・製造業）</t>
    <phoneticPr fontId="1"/>
  </si>
  <si>
    <t>（前年比）</t>
    <phoneticPr fontId="1"/>
  </si>
  <si>
    <t>（10万人当たり）</t>
    <phoneticPr fontId="1"/>
  </si>
  <si>
    <t>（百人当たり）</t>
    <phoneticPr fontId="1"/>
  </si>
  <si>
    <r>
      <rPr>
        <sz val="14"/>
        <rFont val="HGSｺﾞｼｯｸE"/>
        <family val="3"/>
        <charset val="128"/>
      </rPr>
      <t xml:space="preserve">         県財政の決算収支</t>
    </r>
    <r>
      <rPr>
        <sz val="12"/>
        <rFont val="HGS明朝B"/>
        <family val="1"/>
        <charset val="128"/>
      </rPr>
      <t>（一般会計）</t>
    </r>
    <rPh sb="9" eb="10">
      <t>ケン</t>
    </rPh>
    <rPh sb="10" eb="12">
      <t>ザイセイ</t>
    </rPh>
    <rPh sb="13" eb="15">
      <t>ケッサン</t>
    </rPh>
    <rPh sb="15" eb="17">
      <t>シュウシ</t>
    </rPh>
    <rPh sb="18" eb="20">
      <t>イッパン</t>
    </rPh>
    <rPh sb="20" eb="22">
      <t>カイケイ</t>
    </rPh>
    <phoneticPr fontId="1"/>
  </si>
  <si>
    <t xml:space="preserve">美川仏壇、桐工芸、檜細工、珠洲焼、加賀毛針の６品目が指定されています。このほか本県の特産品
</t>
    <rPh sb="44" eb="45">
      <t>ヒン</t>
    </rPh>
    <phoneticPr fontId="1"/>
  </si>
  <si>
    <t xml:space="preserve">として、大樋焼、加賀象嵌、郷土玩具等の工芸品、銘菓、郷土料理などがあります。
</t>
    <rPh sb="13" eb="15">
      <t>キョウド</t>
    </rPh>
    <rPh sb="15" eb="17">
      <t>ガング</t>
    </rPh>
    <rPh sb="26" eb="28">
      <t>キョウド</t>
    </rPh>
    <rPh sb="28" eb="30">
      <t>リョウリ</t>
    </rPh>
    <phoneticPr fontId="1"/>
  </si>
  <si>
    <t>-</t>
  </si>
  <si>
    <t>資料　　石川県スポーツ振興課「いしかわのスポーツ」、石川県教育委員会生涯学習課「石川県の生涯学習・社会教育」、文化財課</t>
    <rPh sb="0" eb="2">
      <t>シリョウ</t>
    </rPh>
    <rPh sb="4" eb="7">
      <t>イシカワケン</t>
    </rPh>
    <rPh sb="11" eb="13">
      <t>シンコウ</t>
    </rPh>
    <rPh sb="26" eb="34">
      <t>イシカワケンキョウイクイインカイ</t>
    </rPh>
    <rPh sb="34" eb="38">
      <t>ショウガイガクシュウ</t>
    </rPh>
    <rPh sb="38" eb="39">
      <t>カ</t>
    </rPh>
    <rPh sb="40" eb="43">
      <t>イシカワケン</t>
    </rPh>
    <rPh sb="44" eb="46">
      <t>ショウガイ</t>
    </rPh>
    <rPh sb="46" eb="48">
      <t>ガクシュウ</t>
    </rPh>
    <rPh sb="49" eb="51">
      <t>シャカイ</t>
    </rPh>
    <rPh sb="51" eb="53">
      <t>キョウイク</t>
    </rPh>
    <phoneticPr fontId="1"/>
  </si>
  <si>
    <t>1986. 4.13</t>
    <phoneticPr fontId="1"/>
  </si>
  <si>
    <t>講習料</t>
    <rPh sb="0" eb="2">
      <t>コウシュウ</t>
    </rPh>
    <rPh sb="2" eb="3">
      <t>リョウ</t>
    </rPh>
    <phoneticPr fontId="1"/>
  </si>
  <si>
    <t>水力</t>
    <rPh sb="0" eb="2">
      <t>スイリョク</t>
    </rPh>
    <phoneticPr fontId="1"/>
  </si>
  <si>
    <t>火力</t>
    <rPh sb="0" eb="2">
      <t>カリョク</t>
    </rPh>
    <phoneticPr fontId="1"/>
  </si>
  <si>
    <t>原子力</t>
    <rPh sb="0" eb="3">
      <t>ゲンシリョク</t>
    </rPh>
    <phoneticPr fontId="1"/>
  </si>
  <si>
    <t>新エネルギー等</t>
    <rPh sb="0" eb="1">
      <t>シン</t>
    </rPh>
    <rPh sb="6" eb="7">
      <t>トウ</t>
    </rPh>
    <phoneticPr fontId="1"/>
  </si>
  <si>
    <t>計</t>
    <rPh sb="0" eb="1">
      <t>ケイ</t>
    </rPh>
    <phoneticPr fontId="1"/>
  </si>
  <si>
    <t>特別高圧</t>
    <rPh sb="0" eb="2">
      <t>トクベツ</t>
    </rPh>
    <rPh sb="2" eb="4">
      <t>コウアツ</t>
    </rPh>
    <phoneticPr fontId="1"/>
  </si>
  <si>
    <t>高圧</t>
    <rPh sb="0" eb="2">
      <t>コウアツ</t>
    </rPh>
    <phoneticPr fontId="1"/>
  </si>
  <si>
    <t>低圧</t>
    <rPh sb="0" eb="2">
      <t>テイアツ</t>
    </rPh>
    <phoneticPr fontId="1"/>
  </si>
  <si>
    <t>　  注）新エネルギー等は風力、太陽光、地熱、バイオマス、廃棄物の合計</t>
    <rPh sb="3" eb="4">
      <t>チュウ</t>
    </rPh>
    <rPh sb="5" eb="6">
      <t>シン</t>
    </rPh>
    <rPh sb="11" eb="12">
      <t>トウ</t>
    </rPh>
    <rPh sb="13" eb="15">
      <t>フウリョク</t>
    </rPh>
    <rPh sb="16" eb="19">
      <t>タイヨウコウ</t>
    </rPh>
    <rPh sb="20" eb="22">
      <t>チネツ</t>
    </rPh>
    <rPh sb="29" eb="32">
      <t>ハイキブツ</t>
    </rPh>
    <rPh sb="33" eb="35">
      <t>ゴウケイ</t>
    </rPh>
    <phoneticPr fontId="1"/>
  </si>
  <si>
    <t>発電実績</t>
    <rPh sb="0" eb="2">
      <t>ハツデン</t>
    </rPh>
    <rPh sb="2" eb="4">
      <t>ジッセキ</t>
    </rPh>
    <phoneticPr fontId="1"/>
  </si>
  <si>
    <t>電力需要実績</t>
    <rPh sb="0" eb="2">
      <t>デンリョク</t>
    </rPh>
    <rPh sb="2" eb="4">
      <t>ジュヨウ</t>
    </rPh>
    <rPh sb="4" eb="6">
      <t>ジッセキ</t>
    </rPh>
    <phoneticPr fontId="1"/>
  </si>
  <si>
    <t>　5月</t>
    <rPh sb="2" eb="3">
      <t>ガツ</t>
    </rPh>
    <phoneticPr fontId="1"/>
  </si>
  <si>
    <t>　6月</t>
    <rPh sb="2" eb="3">
      <t>ガツ</t>
    </rPh>
    <phoneticPr fontId="1"/>
  </si>
  <si>
    <t>　7月</t>
    <rPh sb="2" eb="3">
      <t>ガツ</t>
    </rPh>
    <phoneticPr fontId="1"/>
  </si>
  <si>
    <t>　8月</t>
    <rPh sb="2" eb="3">
      <t>ガツ</t>
    </rPh>
    <phoneticPr fontId="1"/>
  </si>
  <si>
    <t>　9月</t>
    <rPh sb="2" eb="3">
      <t>ガツ</t>
    </rPh>
    <phoneticPr fontId="1"/>
  </si>
  <si>
    <t>年度・年月</t>
    <rPh sb="0" eb="2">
      <t>ネンド</t>
    </rPh>
    <rPh sb="3" eb="5">
      <t>ネンゲツ</t>
    </rPh>
    <phoneticPr fontId="1"/>
  </si>
  <si>
    <t>年度・年月</t>
    <rPh sb="0" eb="2">
      <t>ネンド</t>
    </rPh>
    <rPh sb="3" eb="5">
      <t>ネンゲツ</t>
    </rPh>
    <phoneticPr fontId="1"/>
  </si>
  <si>
    <t>資料　　経済産業省資源エネルギー庁「電力調査統計」</t>
    <rPh sb="0" eb="2">
      <t>シリョウ</t>
    </rPh>
    <rPh sb="4" eb="6">
      <t>ケイザイ</t>
    </rPh>
    <rPh sb="6" eb="9">
      <t>サンギョウショウ</t>
    </rPh>
    <rPh sb="9" eb="11">
      <t>シゲン</t>
    </rPh>
    <rPh sb="16" eb="17">
      <t>チョウ</t>
    </rPh>
    <rPh sb="18" eb="20">
      <t>デンリョク</t>
    </rPh>
    <rPh sb="20" eb="22">
      <t>チョウサ</t>
    </rPh>
    <rPh sb="22" eb="24">
      <t>トウケイ</t>
    </rPh>
    <phoneticPr fontId="1"/>
  </si>
  <si>
    <t>農林水産省「生産農業所得統計」</t>
    <rPh sb="0" eb="2">
      <t>ノウリン</t>
    </rPh>
    <rPh sb="2" eb="5">
      <t>スイサンショウ</t>
    </rPh>
    <rPh sb="6" eb="8">
      <t>セイサン</t>
    </rPh>
    <rPh sb="8" eb="10">
      <t>ノウギョウ</t>
    </rPh>
    <rPh sb="10" eb="12">
      <t>ショトク</t>
    </rPh>
    <rPh sb="12" eb="14">
      <t>トウケイ</t>
    </rPh>
    <phoneticPr fontId="1"/>
  </si>
  <si>
    <t>資料　　農林水産省「作物統計調査」</t>
    <rPh sb="0" eb="2">
      <t>シリョウ</t>
    </rPh>
    <rPh sb="4" eb="6">
      <t>ノウリン</t>
    </rPh>
    <rPh sb="6" eb="9">
      <t>スイサンショウ</t>
    </rPh>
    <rPh sb="10" eb="12">
      <t>サクモツ</t>
    </rPh>
    <rPh sb="12" eb="14">
      <t>トウケイ</t>
    </rPh>
    <rPh sb="14" eb="16">
      <t>チョウサ</t>
    </rPh>
    <phoneticPr fontId="1"/>
  </si>
  <si>
    <t>資料　　農林水産省「海面漁業生産統計調査」</t>
    <rPh sb="0" eb="2">
      <t>シリョウ</t>
    </rPh>
    <rPh sb="4" eb="6">
      <t>ノウリン</t>
    </rPh>
    <rPh sb="6" eb="9">
      <t>スイサンショウ</t>
    </rPh>
    <rPh sb="10" eb="12">
      <t>カイメン</t>
    </rPh>
    <rPh sb="12" eb="14">
      <t>ギョギョウ</t>
    </rPh>
    <rPh sb="14" eb="16">
      <t>セイサン</t>
    </rPh>
    <rPh sb="16" eb="18">
      <t>トウケイ</t>
    </rPh>
    <rPh sb="18" eb="20">
      <t>チョウサ</t>
    </rPh>
    <phoneticPr fontId="1"/>
  </si>
  <si>
    <t>資料　　農林水産省「木材統計調査」</t>
    <rPh sb="0" eb="2">
      <t>シリョウ</t>
    </rPh>
    <rPh sb="4" eb="6">
      <t>ノウリン</t>
    </rPh>
    <rPh sb="6" eb="9">
      <t>スイサンショウ</t>
    </rPh>
    <rPh sb="10" eb="12">
      <t>モクザイ</t>
    </rPh>
    <rPh sb="12" eb="14">
      <t>トウケイ</t>
    </rPh>
    <rPh sb="14" eb="16">
      <t>チョウサ</t>
    </rPh>
    <phoneticPr fontId="1"/>
  </si>
  <si>
    <t>資料　農林水産省「漁業センサス」、「漁業経営調査」</t>
    <rPh sb="0" eb="2">
      <t>シリョウ</t>
    </rPh>
    <rPh sb="3" eb="5">
      <t>ノウリン</t>
    </rPh>
    <rPh sb="5" eb="8">
      <t>スイサンショウ</t>
    </rPh>
    <rPh sb="9" eb="11">
      <t>ギョギョウ</t>
    </rPh>
    <rPh sb="18" eb="20">
      <t>ギョギョウ</t>
    </rPh>
    <rPh sb="20" eb="22">
      <t>ケイエイ</t>
    </rPh>
    <rPh sb="22" eb="24">
      <t>チョウサ</t>
    </rPh>
    <phoneticPr fontId="1"/>
  </si>
  <si>
    <t>首都圏：東京都、神奈川県、千葉県、埼玉県、栃木県、茨城県、群馬県</t>
    <rPh sb="0" eb="3">
      <t>シュトケン</t>
    </rPh>
    <rPh sb="4" eb="7">
      <t>トウキョウト</t>
    </rPh>
    <rPh sb="8" eb="12">
      <t>カナガワケン</t>
    </rPh>
    <rPh sb="13" eb="16">
      <t>チバケン</t>
    </rPh>
    <rPh sb="17" eb="20">
      <t>サイタマケン</t>
    </rPh>
    <rPh sb="21" eb="24">
      <t>トチギケン</t>
    </rPh>
    <rPh sb="25" eb="28">
      <t>イバラキケン</t>
    </rPh>
    <rPh sb="29" eb="32">
      <t>グンマケン</t>
    </rPh>
    <phoneticPr fontId="1"/>
  </si>
  <si>
    <t>中京圏：愛知県、岐阜県、静岡県、三重県</t>
    <rPh sb="0" eb="2">
      <t>チュウキョウ</t>
    </rPh>
    <rPh sb="2" eb="3">
      <t>ケン</t>
    </rPh>
    <rPh sb="4" eb="7">
      <t>アイチケン</t>
    </rPh>
    <rPh sb="8" eb="11">
      <t>ギフケン</t>
    </rPh>
    <rPh sb="12" eb="15">
      <t>シズオカケン</t>
    </rPh>
    <rPh sb="16" eb="19">
      <t>ミエケン</t>
    </rPh>
    <phoneticPr fontId="1"/>
  </si>
  <si>
    <t>関西圏：大阪府、京都府、兵庫県、和歌山県、奈良県、滋賀県</t>
    <rPh sb="0" eb="2">
      <t>カンサイ</t>
    </rPh>
    <rPh sb="2" eb="3">
      <t>ケン</t>
    </rPh>
    <rPh sb="4" eb="7">
      <t>オオサカフ</t>
    </rPh>
    <rPh sb="8" eb="11">
      <t>キョウトフ</t>
    </rPh>
    <rPh sb="12" eb="15">
      <t>ヒョウゴケン</t>
    </rPh>
    <rPh sb="16" eb="20">
      <t>ワカヤマケン</t>
    </rPh>
    <rPh sb="21" eb="24">
      <t>ナラケン</t>
    </rPh>
    <rPh sb="25" eb="28">
      <t>シガケン</t>
    </rPh>
    <phoneticPr fontId="1"/>
  </si>
  <si>
    <r>
      <rPr>
        <sz val="16"/>
        <rFont val="HGSｺﾞｼｯｸE"/>
        <family val="3"/>
        <charset val="128"/>
      </rPr>
      <t>各　種　学　級</t>
    </r>
    <r>
      <rPr>
        <sz val="11"/>
        <rFont val="HGS明朝B"/>
        <family val="1"/>
        <charset val="128"/>
      </rPr>
      <t>（各年度3月31日）</t>
    </r>
    <rPh sb="0" eb="1">
      <t>カク</t>
    </rPh>
    <rPh sb="2" eb="3">
      <t>シュ</t>
    </rPh>
    <rPh sb="4" eb="5">
      <t>ガク</t>
    </rPh>
    <rPh sb="6" eb="7">
      <t>キュウ</t>
    </rPh>
    <rPh sb="8" eb="9">
      <t>カク</t>
    </rPh>
    <rPh sb="9" eb="11">
      <t>ネンド</t>
    </rPh>
    <rPh sb="12" eb="13">
      <t>ガツ</t>
    </rPh>
    <rPh sb="15" eb="16">
      <t>ニチ</t>
    </rPh>
    <phoneticPr fontId="1"/>
  </si>
  <si>
    <t>統計でみるいしかわ　平成２９年</t>
    <rPh sb="0" eb="2">
      <t>トウケイ</t>
    </rPh>
    <rPh sb="10" eb="12">
      <t>ヘイセイ</t>
    </rPh>
    <rPh sb="14" eb="15">
      <t>ネン</t>
    </rPh>
    <phoneticPr fontId="1"/>
  </si>
  <si>
    <t>平成２９年３月　発行</t>
    <rPh sb="0" eb="2">
      <t>ヘイセイ</t>
    </rPh>
    <rPh sb="4" eb="5">
      <t>ネン</t>
    </rPh>
    <rPh sb="6" eb="7">
      <t>ガツ</t>
    </rPh>
    <rPh sb="8" eb="10">
      <t>ハッコウ</t>
    </rPh>
    <phoneticPr fontId="1"/>
  </si>
  <si>
    <t>経済産業大臣から「伝統的工芸品」として以下の１０品目が、また「石川県伝統的工芸品」として和紙、</t>
    <rPh sb="36" eb="37">
      <t>テキ</t>
    </rPh>
    <phoneticPr fontId="1"/>
  </si>
  <si>
    <t xml:space="preserve">    注2）     年齢不詳も人口に含める。</t>
    <rPh sb="4" eb="5">
      <t>チュウ</t>
    </rPh>
    <rPh sb="12" eb="14">
      <t>ネンレイ</t>
    </rPh>
    <rPh sb="14" eb="16">
      <t>フショウ</t>
    </rPh>
    <rPh sb="17" eb="19">
      <t>ジンコウ</t>
    </rPh>
    <rPh sb="20" eb="21">
      <t>フク</t>
    </rPh>
    <phoneticPr fontId="1"/>
  </si>
  <si>
    <t>ヨーロッパ</t>
    <phoneticPr fontId="1"/>
  </si>
  <si>
    <t>ガソリン</t>
    <phoneticPr fontId="1"/>
  </si>
  <si>
    <t>カット代</t>
    <rPh sb="3" eb="4">
      <t>ダイ</t>
    </rPh>
    <phoneticPr fontId="1"/>
  </si>
  <si>
    <t>注）　　学級数の計上方法には、一実施主体が複数個所で行う場合１学級と数えている市町がある。</t>
    <rPh sb="0" eb="1">
      <t>チュウ</t>
    </rPh>
    <rPh sb="4" eb="6">
      <t>ガッキュウ</t>
    </rPh>
    <rPh sb="6" eb="7">
      <t>スウ</t>
    </rPh>
    <rPh sb="8" eb="10">
      <t>ケイジョウ</t>
    </rPh>
    <rPh sb="10" eb="12">
      <t>ホウホウ</t>
    </rPh>
    <rPh sb="15" eb="16">
      <t>イチ</t>
    </rPh>
    <rPh sb="16" eb="18">
      <t>ジッシ</t>
    </rPh>
    <rPh sb="18" eb="20">
      <t>シュタイ</t>
    </rPh>
    <rPh sb="21" eb="23">
      <t>フクスウ</t>
    </rPh>
    <rPh sb="23" eb="25">
      <t>カショ</t>
    </rPh>
    <rPh sb="26" eb="27">
      <t>オコナ</t>
    </rPh>
    <rPh sb="28" eb="30">
      <t>バアイ</t>
    </rPh>
    <rPh sb="31" eb="33">
      <t>ガッキュウ</t>
    </rPh>
    <rPh sb="34" eb="35">
      <t>カゾ</t>
    </rPh>
    <rPh sb="39" eb="40">
      <t>シ</t>
    </rPh>
    <rPh sb="40" eb="41">
      <t>マチ</t>
    </rPh>
    <phoneticPr fontId="1"/>
  </si>
  <si>
    <t>　資料　　石川県自然環境課「石川県環境白書」、観光企画課、公園緑地課「県営都市公園・緑地の現況」、(一財)石川県県民ふれあい公社、</t>
    <rPh sb="1" eb="3">
      <t>シリョウ</t>
    </rPh>
    <rPh sb="5" eb="8">
      <t>イシカワケン</t>
    </rPh>
    <rPh sb="8" eb="10">
      <t>シゼン</t>
    </rPh>
    <rPh sb="10" eb="12">
      <t>カンキョウ</t>
    </rPh>
    <rPh sb="12" eb="13">
      <t>カ</t>
    </rPh>
    <rPh sb="14" eb="17">
      <t>イシカワケン</t>
    </rPh>
    <rPh sb="17" eb="19">
      <t>カンキョウ</t>
    </rPh>
    <rPh sb="19" eb="21">
      <t>ハクショ</t>
    </rPh>
    <rPh sb="23" eb="25">
      <t>カンコウ</t>
    </rPh>
    <rPh sb="25" eb="27">
      <t>キカク</t>
    </rPh>
    <rPh sb="27" eb="28">
      <t>カ</t>
    </rPh>
    <rPh sb="29" eb="31">
      <t>コウエン</t>
    </rPh>
    <rPh sb="31" eb="33">
      <t>リョクチ</t>
    </rPh>
    <rPh sb="33" eb="34">
      <t>カ</t>
    </rPh>
    <rPh sb="35" eb="37">
      <t>ケンエイ</t>
    </rPh>
    <rPh sb="37" eb="39">
      <t>トシ</t>
    </rPh>
    <rPh sb="39" eb="41">
      <t>コウエン</t>
    </rPh>
    <rPh sb="42" eb="44">
      <t>リョクチ</t>
    </rPh>
    <rPh sb="45" eb="47">
      <t>ゲンキョウ</t>
    </rPh>
    <rPh sb="50" eb="51">
      <t>イッ</t>
    </rPh>
    <rPh sb="51" eb="52">
      <t>ザイ</t>
    </rPh>
    <rPh sb="53" eb="55">
      <t>イシカワ</t>
    </rPh>
    <rPh sb="55" eb="56">
      <t>ケン</t>
    </rPh>
    <rPh sb="56" eb="58">
      <t>ケンミン</t>
    </rPh>
    <rPh sb="62" eb="64">
      <t>コウシャ</t>
    </rPh>
    <phoneticPr fontId="1"/>
  </si>
  <si>
    <t xml:space="preserve">    注1）     世帯数について、昭和40年以前は普通世帯及び準世帯の合計、昭和45年以降は一般世帯及び施設等の世帯の合計である。</t>
    <rPh sb="4" eb="5">
      <t>チュウ</t>
    </rPh>
    <rPh sb="12" eb="14">
      <t>セタイ</t>
    </rPh>
    <rPh sb="14" eb="15">
      <t>スウ</t>
    </rPh>
    <rPh sb="20" eb="22">
      <t>ショウワ</t>
    </rPh>
    <rPh sb="24" eb="25">
      <t>ネン</t>
    </rPh>
    <rPh sb="25" eb="27">
      <t>イゼン</t>
    </rPh>
    <rPh sb="28" eb="30">
      <t>フツウ</t>
    </rPh>
    <rPh sb="30" eb="32">
      <t>セタイ</t>
    </rPh>
    <rPh sb="32" eb="33">
      <t>オヨ</t>
    </rPh>
    <rPh sb="34" eb="35">
      <t>ジュン</t>
    </rPh>
    <rPh sb="35" eb="37">
      <t>セタイ</t>
    </rPh>
    <rPh sb="38" eb="40">
      <t>ゴウケイ</t>
    </rPh>
    <rPh sb="41" eb="43">
      <t>ショウワ</t>
    </rPh>
    <rPh sb="45" eb="46">
      <t>ネン</t>
    </rPh>
    <rPh sb="46" eb="48">
      <t>イコウ</t>
    </rPh>
    <rPh sb="49" eb="51">
      <t>イッパン</t>
    </rPh>
    <rPh sb="51" eb="53">
      <t>セタイ</t>
    </rPh>
    <rPh sb="53" eb="54">
      <t>オヨ</t>
    </rPh>
    <rPh sb="55" eb="57">
      <t>シセツ</t>
    </rPh>
    <rPh sb="57" eb="58">
      <t>トウ</t>
    </rPh>
    <rPh sb="59" eb="61">
      <t>セタイ</t>
    </rPh>
    <rPh sb="62" eb="64">
      <t>ゴウケイ</t>
    </rPh>
    <phoneticPr fontId="1"/>
  </si>
  <si>
    <t>資料　　石川県森林管理課「石川県特用林産物需給動向」</t>
    <rPh sb="0" eb="2">
      <t>シリョウ</t>
    </rPh>
    <rPh sb="4" eb="7">
      <t>イシカワケン</t>
    </rPh>
    <rPh sb="7" eb="9">
      <t>シンリン</t>
    </rPh>
    <rPh sb="9" eb="11">
      <t>カンリ</t>
    </rPh>
    <rPh sb="11" eb="12">
      <t>カ</t>
    </rPh>
    <rPh sb="13" eb="16">
      <t>イシカワケン</t>
    </rPh>
    <rPh sb="16" eb="18">
      <t>トクヨウ</t>
    </rPh>
    <rPh sb="18" eb="19">
      <t>リン</t>
    </rPh>
    <rPh sb="19" eb="21">
      <t>サンブツ</t>
    </rPh>
    <rPh sb="21" eb="23">
      <t>ジュキュウ</t>
    </rPh>
    <rPh sb="23" eb="25">
      <t>ドウコウ</t>
    </rPh>
    <phoneticPr fontId="1"/>
  </si>
  <si>
    <r>
      <rPr>
        <sz val="16"/>
        <rFont val="HGSｺﾞｼｯｸE"/>
        <family val="3"/>
        <charset val="128"/>
      </rPr>
      <t>産業部門及び従業者規模別事業所数</t>
    </r>
    <r>
      <rPr>
        <sz val="14"/>
        <rFont val="HGS明朝B"/>
        <family val="1"/>
        <charset val="128"/>
      </rPr>
      <t xml:space="preserve"> </t>
    </r>
    <rPh sb="0" eb="2">
      <t>サンギョウ</t>
    </rPh>
    <rPh sb="2" eb="4">
      <t>ブモン</t>
    </rPh>
    <rPh sb="4" eb="5">
      <t>オヨ</t>
    </rPh>
    <rPh sb="6" eb="9">
      <t>ジュウギョウシャ</t>
    </rPh>
    <rPh sb="9" eb="12">
      <t>キボベツ</t>
    </rPh>
    <rPh sb="12" eb="15">
      <t>ジギョウショ</t>
    </rPh>
    <rPh sb="15" eb="16">
      <t>スウ</t>
    </rPh>
    <phoneticPr fontId="1"/>
  </si>
  <si>
    <t>交通・通信</t>
    <rPh sb="0" eb="2">
      <t>コウツウ</t>
    </rPh>
    <rPh sb="3" eb="5">
      <t>ツウシン</t>
    </rPh>
    <phoneticPr fontId="1"/>
  </si>
  <si>
    <t>資料　　厚生労働省「人口動態統計」</t>
    <rPh sb="0" eb="2">
      <t>シリョウ</t>
    </rPh>
    <rPh sb="4" eb="6">
      <t>コウセイ</t>
    </rPh>
    <rPh sb="6" eb="9">
      <t>ロウドウショウ</t>
    </rPh>
    <rPh sb="10" eb="12">
      <t>ジンコウ</t>
    </rPh>
    <rPh sb="12" eb="14">
      <t>ドウタイ</t>
    </rPh>
    <rPh sb="14" eb="16">
      <t>トウケイ</t>
    </rPh>
    <phoneticPr fontId="1"/>
  </si>
  <si>
    <t>３大都市圏：首都圏、関西圏、中京圏</t>
    <rPh sb="1" eb="2">
      <t>ダイ</t>
    </rPh>
    <rPh sb="2" eb="5">
      <t>トシケン</t>
    </rPh>
    <rPh sb="6" eb="9">
      <t>シュトケン</t>
    </rPh>
    <rPh sb="10" eb="12">
      <t>カンサイ</t>
    </rPh>
    <rPh sb="12" eb="13">
      <t>ケン</t>
    </rPh>
    <rPh sb="14" eb="16">
      <t>チュウキョウ</t>
    </rPh>
    <rPh sb="16" eb="17">
      <t>ケン</t>
    </rPh>
    <phoneticPr fontId="1"/>
  </si>
  <si>
    <t>家庭教育学級（内数）</t>
    <rPh sb="0" eb="2">
      <t>カテイ</t>
    </rPh>
    <rPh sb="2" eb="4">
      <t>キョウイク</t>
    </rPh>
    <rPh sb="4" eb="6">
      <t>ガッキュウ</t>
    </rPh>
    <rPh sb="7" eb="8">
      <t>ウチ</t>
    </rPh>
    <rPh sb="8" eb="9">
      <t>スウ</t>
    </rPh>
    <phoneticPr fontId="1"/>
  </si>
  <si>
    <t>自家用乗用車台数</t>
    <rPh sb="0" eb="3">
      <t>ジカヨウ</t>
    </rPh>
    <rPh sb="3" eb="6">
      <t>ジョウヨウシャ</t>
    </rPh>
    <rPh sb="6" eb="8">
      <t>ダイスウ</t>
    </rPh>
    <phoneticPr fontId="1"/>
  </si>
  <si>
    <t>外国人宿泊者数</t>
    <rPh sb="0" eb="2">
      <t>ガイコク</t>
    </rPh>
    <rPh sb="2" eb="3">
      <t>ジン</t>
    </rPh>
    <rPh sb="3" eb="6">
      <t>シュクハクシャ</t>
    </rPh>
    <rPh sb="6" eb="7">
      <t>スウ</t>
    </rPh>
    <phoneticPr fontId="1"/>
  </si>
  <si>
    <t>　30</t>
    <phoneticPr fontId="1"/>
  </si>
  <si>
    <t>　注）　雪・積雪日数、最深積雪の値は、寒候年（前年８月１日～当年７月３１日）のものである。</t>
    <rPh sb="1" eb="2">
      <t>チュウ</t>
    </rPh>
    <rPh sb="4" eb="5">
      <t>ユキ</t>
    </rPh>
    <rPh sb="6" eb="7">
      <t>セキ</t>
    </rPh>
    <rPh sb="7" eb="8">
      <t>セツ</t>
    </rPh>
    <rPh sb="8" eb="9">
      <t>ニチ</t>
    </rPh>
    <rPh sb="9" eb="10">
      <t>スウ</t>
    </rPh>
    <rPh sb="11" eb="12">
      <t>サイ</t>
    </rPh>
    <rPh sb="12" eb="13">
      <t>シン</t>
    </rPh>
    <rPh sb="13" eb="14">
      <t>セキ</t>
    </rPh>
    <rPh sb="14" eb="15">
      <t>セツ</t>
    </rPh>
    <rPh sb="16" eb="17">
      <t>アタイ</t>
    </rPh>
    <rPh sb="19" eb="20">
      <t>カン</t>
    </rPh>
    <rPh sb="20" eb="21">
      <t>コウ</t>
    </rPh>
    <rPh sb="21" eb="22">
      <t>ネン</t>
    </rPh>
    <rPh sb="23" eb="25">
      <t>ゼンネン</t>
    </rPh>
    <rPh sb="26" eb="27">
      <t>ガツ</t>
    </rPh>
    <rPh sb="28" eb="29">
      <t>ニチ</t>
    </rPh>
    <rPh sb="30" eb="32">
      <t>トウネン</t>
    </rPh>
    <rPh sb="33" eb="34">
      <t>ガツ</t>
    </rPh>
    <rPh sb="36" eb="37">
      <t>ニチ</t>
    </rPh>
    <phoneticPr fontId="1"/>
  </si>
  <si>
    <t>実質経済成長率</t>
    <rPh sb="0" eb="2">
      <t>ジッシツ</t>
    </rPh>
    <rPh sb="2" eb="4">
      <t>ケイザイ</t>
    </rPh>
    <rPh sb="4" eb="7">
      <t>セイチョウリツ</t>
    </rPh>
    <phoneticPr fontId="3"/>
  </si>
  <si>
    <t>県内総生産（名目）</t>
    <rPh sb="0" eb="2">
      <t>ケンナイ</t>
    </rPh>
    <rPh sb="2" eb="5">
      <t>ソウセイサン</t>
    </rPh>
    <rPh sb="6" eb="8">
      <t>メイモク</t>
    </rPh>
    <phoneticPr fontId="6"/>
  </si>
  <si>
    <t>その他</t>
    <rPh sb="2" eb="3">
      <t>タ</t>
    </rPh>
    <phoneticPr fontId="3"/>
  </si>
  <si>
    <t>第３次産業</t>
    <rPh sb="0" eb="1">
      <t>ダイ</t>
    </rPh>
    <rPh sb="2" eb="3">
      <t>ジ</t>
    </rPh>
    <rPh sb="3" eb="5">
      <t>サンギョウ</t>
    </rPh>
    <phoneticPr fontId="6"/>
  </si>
  <si>
    <t>第２次産業</t>
    <rPh sb="0" eb="1">
      <t>ダイ</t>
    </rPh>
    <rPh sb="2" eb="3">
      <t>ジ</t>
    </rPh>
    <rPh sb="3" eb="5">
      <t>サンギョウ</t>
    </rPh>
    <phoneticPr fontId="6"/>
  </si>
  <si>
    <t>第１次産業</t>
    <rPh sb="0" eb="1">
      <t>ダイ</t>
    </rPh>
    <rPh sb="2" eb="3">
      <t>ジ</t>
    </rPh>
    <rPh sb="3" eb="5">
      <t>サンギョウ</t>
    </rPh>
    <phoneticPr fontId="6"/>
  </si>
  <si>
    <t>雇用者報酬</t>
    <rPh sb="0" eb="3">
      <t>コヨウシャ</t>
    </rPh>
    <rPh sb="3" eb="5">
      <t>ホウシュウ</t>
    </rPh>
    <phoneticPr fontId="1"/>
  </si>
  <si>
    <t>1,676(1,885)</t>
  </si>
  <si>
    <t>議会費</t>
  </si>
  <si>
    <t>総務費</t>
  </si>
  <si>
    <t>企画振興費</t>
  </si>
  <si>
    <t>県民文化スポーツ費</t>
  </si>
  <si>
    <t>健康福祉費</t>
  </si>
  <si>
    <t>生活環境費</t>
  </si>
  <si>
    <t>商工労働費</t>
  </si>
  <si>
    <t>観光費</t>
  </si>
  <si>
    <t>農林水産業費</t>
  </si>
  <si>
    <t>土木費</t>
  </si>
  <si>
    <t>警察費</t>
  </si>
  <si>
    <t>教育費</t>
  </si>
  <si>
    <t>災害復旧費</t>
  </si>
  <si>
    <t>公債費</t>
  </si>
  <si>
    <t>ミャンマー</t>
    <phoneticPr fontId="1"/>
  </si>
  <si>
    <t>宿泊業,飲食サービス業</t>
  </si>
  <si>
    <t>中華そば(外食)</t>
  </si>
  <si>
    <t>円</t>
  </si>
  <si>
    <t>　</t>
    <phoneticPr fontId="1"/>
  </si>
  <si>
    <t>（1k㎡当たり）</t>
    <phoneticPr fontId="1"/>
  </si>
  <si>
    <r>
      <rPr>
        <sz val="14"/>
        <rFont val="HGSｺﾞｼｯｸE"/>
        <family val="3"/>
        <charset val="128"/>
      </rPr>
      <t>主要温泉地の宿泊者数</t>
    </r>
    <r>
      <rPr>
        <sz val="12"/>
        <rFont val="HGSｺﾞｼｯｸE"/>
        <family val="3"/>
        <charset val="128"/>
      </rPr>
      <t>（推計）</t>
    </r>
    <rPh sb="0" eb="2">
      <t>シュヨウ</t>
    </rPh>
    <rPh sb="2" eb="5">
      <t>オンセンチ</t>
    </rPh>
    <rPh sb="6" eb="9">
      <t>シュクハクシャ</t>
    </rPh>
    <rPh sb="9" eb="10">
      <t>カズ</t>
    </rPh>
    <rPh sb="11" eb="13">
      <t>スイケイ</t>
    </rPh>
    <phoneticPr fontId="1"/>
  </si>
  <si>
    <t>金沢市、内灘町</t>
    <phoneticPr fontId="1"/>
  </si>
  <si>
    <t>令和元年</t>
    <rPh sb="0" eb="2">
      <t>レイワ</t>
    </rPh>
    <rPh sb="2" eb="4">
      <t>ガンネン</t>
    </rPh>
    <phoneticPr fontId="1"/>
  </si>
  <si>
    <t>合計</t>
    <rPh sb="0" eb="2">
      <t>ゴウケイ</t>
    </rPh>
    <phoneticPr fontId="1"/>
  </si>
  <si>
    <t>合計</t>
    <rPh sb="0" eb="2">
      <t>ゴウケイ</t>
    </rPh>
    <phoneticPr fontId="1"/>
  </si>
  <si>
    <t>富山県</t>
    <rPh sb="0" eb="3">
      <t>トヤマケン</t>
    </rPh>
    <phoneticPr fontId="1"/>
  </si>
  <si>
    <t>東京都</t>
    <rPh sb="0" eb="3">
      <t>トウキョウト</t>
    </rPh>
    <phoneticPr fontId="1"/>
  </si>
  <si>
    <t>愛知県</t>
    <rPh sb="0" eb="3">
      <t>アイチケン</t>
    </rPh>
    <phoneticPr fontId="1"/>
  </si>
  <si>
    <t>福井県</t>
    <rPh sb="0" eb="3">
      <t>フクイケン</t>
    </rPh>
    <phoneticPr fontId="1"/>
  </si>
  <si>
    <t>大阪府</t>
    <rPh sb="0" eb="3">
      <t>オオサカフ</t>
    </rPh>
    <phoneticPr fontId="1"/>
  </si>
  <si>
    <t>神奈川県</t>
    <rPh sb="0" eb="4">
      <t>カナガワケン</t>
    </rPh>
    <phoneticPr fontId="1"/>
  </si>
  <si>
    <t>埼玉県</t>
    <rPh sb="0" eb="3">
      <t>サイタマケン</t>
    </rPh>
    <phoneticPr fontId="1"/>
  </si>
  <si>
    <t>合計</t>
    <rPh sb="0" eb="2">
      <t>ゴウケイ</t>
    </rPh>
    <phoneticPr fontId="1"/>
  </si>
  <si>
    <t>合計</t>
    <rPh sb="0" eb="2">
      <t>ゴウケイ</t>
    </rPh>
    <phoneticPr fontId="1"/>
  </si>
  <si>
    <t>白色卵,サイズ混合,パック詰（10個入り）</t>
  </si>
  <si>
    <t>合計</t>
    <rPh sb="0" eb="2">
      <t>ゴウケイ</t>
    </rPh>
    <phoneticPr fontId="1"/>
  </si>
  <si>
    <t xml:space="preserve">    注２）　事業所数、従業者数は表示年次の6月1日現在の数値</t>
    <rPh sb="4" eb="5">
      <t>チュウ</t>
    </rPh>
    <rPh sb="8" eb="11">
      <t>ジギョウショ</t>
    </rPh>
    <rPh sb="11" eb="12">
      <t>スウ</t>
    </rPh>
    <rPh sb="13" eb="16">
      <t>ジュウギョウシャ</t>
    </rPh>
    <rPh sb="16" eb="17">
      <t>スウ</t>
    </rPh>
    <rPh sb="24" eb="25">
      <t>ガツ</t>
    </rPh>
    <rPh sb="26" eb="27">
      <t>ニチ</t>
    </rPh>
    <rPh sb="27" eb="29">
      <t>ゲンザイ</t>
    </rPh>
    <rPh sb="30" eb="32">
      <t>スウチ</t>
    </rPh>
    <phoneticPr fontId="1"/>
  </si>
  <si>
    <t xml:space="preserve">    注２）　表示年次の6月1日現在の数値</t>
    <rPh sb="4" eb="5">
      <t>チュウ</t>
    </rPh>
    <rPh sb="8" eb="10">
      <t>ヒョウジ</t>
    </rPh>
    <rPh sb="10" eb="12">
      <t>ネンジ</t>
    </rPh>
    <rPh sb="14" eb="15">
      <t>ガツ</t>
    </rPh>
    <rPh sb="16" eb="17">
      <t>ニチ</t>
    </rPh>
    <rPh sb="17" eb="19">
      <t>ゲンザイ</t>
    </rPh>
    <rPh sb="20" eb="22">
      <t>スウチ</t>
    </rPh>
    <phoneticPr fontId="1"/>
  </si>
  <si>
    <t xml:space="preserve">位 </t>
  </si>
  <si>
    <t>県内総生産</t>
  </si>
  <si>
    <t>（実数、名目値）</t>
  </si>
  <si>
    <t>１人当たり県民所得</t>
  </si>
  <si>
    <t>（法人企業所得を含む）</t>
  </si>
  <si>
    <t>千円</t>
  </si>
  <si>
    <t>農業産出額</t>
  </si>
  <si>
    <t>（１人当たり）</t>
  </si>
  <si>
    <t>漁業産出額</t>
  </si>
  <si>
    <t>製造品出荷額等</t>
  </si>
  <si>
    <t>（１人当たり、従業者4人以上）</t>
  </si>
  <si>
    <t>（１人当たり、卸・小売合計）</t>
  </si>
  <si>
    <t>就業率</t>
  </si>
  <si>
    <t>（男女計、就業者/15歳以上人口）</t>
  </si>
  <si>
    <t>女性就業率</t>
  </si>
  <si>
    <t>（女、就業者/15歳以上人口）</t>
  </si>
  <si>
    <t>平均給与月額</t>
  </si>
  <si>
    <t>（賞与等含む総額）</t>
  </si>
  <si>
    <t>外国人就業者数</t>
  </si>
  <si>
    <t>（就業者千人当たり）</t>
  </si>
  <si>
    <t>人</t>
  </si>
  <si>
    <t>県民１人当たり個人所得</t>
  </si>
  <si>
    <t>（法人企業所得を除く）</t>
  </si>
  <si>
    <t>世帯当たり月間消費支出</t>
  </si>
  <si>
    <t>（汚水処理人口/総人口）</t>
  </si>
  <si>
    <t>ごみ排出量</t>
  </si>
  <si>
    <t>（１人・１日当たり）</t>
  </si>
  <si>
    <t>g</t>
  </si>
  <si>
    <t>年間平均有感地震回数</t>
  </si>
  <si>
    <t>回</t>
  </si>
  <si>
    <t>建物火災出火件数</t>
  </si>
  <si>
    <t>（人口10万人当たり）</t>
  </si>
  <si>
    <t>件</t>
  </si>
  <si>
    <t>交通事故死者数</t>
  </si>
  <si>
    <t>刑法犯認知件数</t>
  </si>
  <si>
    <t>（人口千人当たり）</t>
  </si>
  <si>
    <t>児童福祉施設定員数</t>
  </si>
  <si>
    <t>（年少人口千人当たり）</t>
  </si>
  <si>
    <t>救急告示病院数</t>
  </si>
  <si>
    <t>（施設数、人口10万人当たり）</t>
  </si>
  <si>
    <t>施設</t>
  </si>
  <si>
    <t>（従業地別人数、人口10万人当たり）</t>
  </si>
  <si>
    <t>大学等進学率</t>
  </si>
  <si>
    <t>（進学者/高卒者）</t>
  </si>
  <si>
    <t>留学生数</t>
  </si>
  <si>
    <t>図書館数</t>
  </si>
  <si>
    <t>（人口100万人当たり）</t>
  </si>
  <si>
    <t>館</t>
  </si>
  <si>
    <t>国宝・重要文化財指定件数</t>
  </si>
  <si>
    <t>日展入選者数</t>
  </si>
  <si>
    <t>日本伝統工芸展入選者数</t>
  </si>
  <si>
    <t>労働時間</t>
  </si>
  <si>
    <t>（平均月間実労働時間）</t>
  </si>
  <si>
    <t>時間</t>
  </si>
  <si>
    <t>ボランティア活動を行った人の割合（行動者率）</t>
  </si>
  <si>
    <t>令和元年</t>
    <rPh sb="0" eb="2">
      <t>レイワ</t>
    </rPh>
    <rPh sb="2" eb="3">
      <t>ガン</t>
    </rPh>
    <rPh sb="3" eb="4">
      <t>ネン</t>
    </rPh>
    <phoneticPr fontId="1"/>
  </si>
  <si>
    <t>4月</t>
  </si>
  <si>
    <t>アメリカ（ニューヨーク州）</t>
  </si>
  <si>
    <t>ロシア（イルクーツク州）</t>
  </si>
  <si>
    <t>ブラジル（リオ・グランデ・ド・スール州）</t>
  </si>
  <si>
    <t>ベルギー（東フランドル州）</t>
  </si>
  <si>
    <t>フランス（ロレーヌ州）</t>
  </si>
  <si>
    <t>中国（江蘇省）</t>
  </si>
  <si>
    <t>韓国（全羅北道）</t>
  </si>
  <si>
    <t>中国（遼寧省）</t>
  </si>
  <si>
    <t>韓国（慶尚北道）</t>
  </si>
  <si>
    <t>アメリカ（ケンタッキー州）</t>
  </si>
  <si>
    <t>アメリカ（カリフォルニア州）</t>
  </si>
  <si>
    <t>ブラーツク市</t>
  </si>
  <si>
    <t>金泉市</t>
  </si>
  <si>
    <t>大連市金州新区</t>
  </si>
  <si>
    <t>モーガンタウン市</t>
  </si>
  <si>
    <t>モントレー市</t>
  </si>
  <si>
    <t>1972. 7.11</t>
  </si>
  <si>
    <t>1974. 5.15</t>
  </si>
  <si>
    <t>1991. 8. 2</t>
  </si>
  <si>
    <t>2008．9．5</t>
  </si>
  <si>
    <t>1996. 9.20</t>
  </si>
  <si>
    <t>2017.11.13</t>
  </si>
  <si>
    <t>2017.10.10</t>
  </si>
  <si>
    <t>1963. 9.17</t>
  </si>
  <si>
    <t>2014. 7. 7</t>
  </si>
  <si>
    <t>2014. 7. 8</t>
  </si>
  <si>
    <t>2016.５.19</t>
  </si>
  <si>
    <t>2001. 5.22</t>
  </si>
  <si>
    <t>2004. 7. 6</t>
  </si>
  <si>
    <t>1988. 3. 7</t>
  </si>
  <si>
    <t>　1989.11.10　</t>
  </si>
  <si>
    <t>1995.10. 9</t>
  </si>
  <si>
    <t>1997. 5.14</t>
  </si>
  <si>
    <t>2002. 5.24</t>
  </si>
  <si>
    <t>1976. 9.28</t>
  </si>
  <si>
    <t>1990. 3.30</t>
  </si>
  <si>
    <t>1992. 9.10</t>
  </si>
  <si>
    <t>1993.10. 7</t>
  </si>
  <si>
    <t>2018. 5.16</t>
  </si>
  <si>
    <t>ブラジル（サンパウロ州）</t>
  </si>
  <si>
    <t>ベルギー（フラマン・ブラバント州）</t>
  </si>
  <si>
    <t>イギリス（タイン＆ウェア県）</t>
  </si>
  <si>
    <t>中国（山東省）</t>
  </si>
  <si>
    <t>韓国（慶尚南道）</t>
  </si>
  <si>
    <t>台湾</t>
  </si>
  <si>
    <t>スザノ市</t>
  </si>
  <si>
    <t>ビルボールド市</t>
  </si>
  <si>
    <t>ゲイツヘッド市</t>
  </si>
  <si>
    <t>済寧市</t>
  </si>
  <si>
    <t>昌寧郡</t>
  </si>
  <si>
    <t>アンガルスク市</t>
  </si>
  <si>
    <t>彰化市</t>
  </si>
  <si>
    <t>珠　 洲　 市</t>
    <phoneticPr fontId="1"/>
  </si>
  <si>
    <t>ペロタス市</t>
  </si>
  <si>
    <t>加賀市</t>
    <rPh sb="0" eb="3">
      <t>カガシ</t>
    </rPh>
    <phoneticPr fontId="6"/>
  </si>
  <si>
    <t>台南市</t>
  </si>
  <si>
    <t>高雄市鼓山区</t>
  </si>
  <si>
    <t>桃園市</t>
  </si>
  <si>
    <t>羽咋市</t>
    <rPh sb="0" eb="3">
      <t>ハクイシ</t>
    </rPh>
    <phoneticPr fontId="1"/>
  </si>
  <si>
    <t>南通市通州区</t>
    <rPh sb="0" eb="1">
      <t>ミナミ</t>
    </rPh>
    <rPh sb="1" eb="2">
      <t>ツウ</t>
    </rPh>
    <rPh sb="2" eb="3">
      <t>シ</t>
    </rPh>
    <rPh sb="3" eb="4">
      <t>ツウ</t>
    </rPh>
    <rPh sb="4" eb="5">
      <t>シュウ</t>
    </rPh>
    <rPh sb="5" eb="6">
      <t>ク</t>
    </rPh>
    <phoneticPr fontId="6"/>
  </si>
  <si>
    <t>かほく市</t>
  </si>
  <si>
    <t>ドイツ（バーデン・ヴュルテンベルグ州）</t>
  </si>
  <si>
    <t>メスキルヒ市</t>
  </si>
  <si>
    <t>白山市</t>
    <rPh sb="0" eb="2">
      <t>ハクサン</t>
    </rPh>
    <phoneticPr fontId="6"/>
  </si>
  <si>
    <t>アメリカ（ミズーリ州）</t>
  </si>
  <si>
    <t>能美市</t>
  </si>
  <si>
    <t>野々市市</t>
  </si>
  <si>
    <t>川北町</t>
  </si>
  <si>
    <t>オーストラリア（ニュー・サウス・ウェールズ州）</t>
  </si>
  <si>
    <t>ドイツ（ヘッセン州）</t>
  </si>
  <si>
    <t>イギリス（リンカーンシャー州）</t>
  </si>
  <si>
    <t>コロンビア市</t>
  </si>
  <si>
    <t>ペンリス市</t>
  </si>
  <si>
    <t>溧陽市</t>
  </si>
  <si>
    <t>ラウンハイム市</t>
  </si>
  <si>
    <t>ボストン町</t>
  </si>
  <si>
    <t>シェレホフ市</t>
  </si>
  <si>
    <t>ニュージーランド（ギズボーン地方）</t>
  </si>
  <si>
    <t>ギズボーン市</t>
  </si>
  <si>
    <t>川 　北 　町</t>
    <phoneticPr fontId="1"/>
  </si>
  <si>
    <t>興城市</t>
  </si>
  <si>
    <t>呉江市</t>
  </si>
  <si>
    <t>竹北市</t>
  </si>
  <si>
    <t>いちごショートケーキ,１個(70～120g）</t>
  </si>
  <si>
    <t>2019</t>
    <phoneticPr fontId="1"/>
  </si>
  <si>
    <t>製造品出荷額等・付加価値額と従業者数の推移</t>
    <rPh sb="0" eb="1">
      <t>セイ</t>
    </rPh>
    <rPh sb="1" eb="2">
      <t>ヅクリ</t>
    </rPh>
    <rPh sb="2" eb="3">
      <t>ヒン</t>
    </rPh>
    <rPh sb="3" eb="4">
      <t>デ</t>
    </rPh>
    <rPh sb="4" eb="5">
      <t>ニ</t>
    </rPh>
    <rPh sb="5" eb="6">
      <t>ガク</t>
    </rPh>
    <rPh sb="6" eb="7">
      <t>トウ</t>
    </rPh>
    <rPh sb="8" eb="10">
      <t>フカ</t>
    </rPh>
    <rPh sb="10" eb="12">
      <t>カチ</t>
    </rPh>
    <rPh sb="12" eb="13">
      <t>ガク</t>
    </rPh>
    <rPh sb="14" eb="15">
      <t>ジュウ</t>
    </rPh>
    <rPh sb="15" eb="16">
      <t>ギョウ</t>
    </rPh>
    <rPh sb="16" eb="17">
      <t>シャ</t>
    </rPh>
    <rPh sb="17" eb="18">
      <t>スウ</t>
    </rPh>
    <rPh sb="19" eb="20">
      <t>スイ</t>
    </rPh>
    <rPh sb="20" eb="21">
      <t>ワタル</t>
    </rPh>
    <phoneticPr fontId="1"/>
  </si>
  <si>
    <t>付加価値額</t>
  </si>
  <si>
    <t>従業者数</t>
  </si>
  <si>
    <t>事業所数</t>
  </si>
  <si>
    <t>合計</t>
    <rPh sb="0" eb="2">
      <t>ゴウケイ</t>
    </rPh>
    <phoneticPr fontId="1"/>
  </si>
  <si>
    <t>従量電灯,アンペア制(契約電流50アンペア),441kWｈ</t>
    <rPh sb="0" eb="2">
      <t>ジュウリョウ</t>
    </rPh>
    <rPh sb="2" eb="4">
      <t>デントウ</t>
    </rPh>
    <rPh sb="9" eb="10">
      <t>セイ</t>
    </rPh>
    <rPh sb="11" eb="13">
      <t>ケイヤク</t>
    </rPh>
    <rPh sb="13" eb="15">
      <t>デンリュウ</t>
    </rPh>
    <phoneticPr fontId="1"/>
  </si>
  <si>
    <t>平成20年</t>
    <rPh sb="0" eb="2">
      <t>ヘイセイ</t>
    </rPh>
    <rPh sb="4" eb="5">
      <t>ネン</t>
    </rPh>
    <phoneticPr fontId="1"/>
  </si>
  <si>
    <t>令和元年度</t>
    <rPh sb="0" eb="2">
      <t>レイワ</t>
    </rPh>
    <rPh sb="2" eb="3">
      <t>ガン</t>
    </rPh>
    <rPh sb="3" eb="4">
      <t>ネン</t>
    </rPh>
    <rPh sb="4" eb="5">
      <t>ド</t>
    </rPh>
    <phoneticPr fontId="1"/>
  </si>
  <si>
    <t>2020</t>
    <phoneticPr fontId="1"/>
  </si>
  <si>
    <t>2020</t>
    <phoneticPr fontId="1"/>
  </si>
  <si>
    <t>令和2年</t>
    <rPh sb="0" eb="2">
      <t>レイワ</t>
    </rPh>
    <rPh sb="3" eb="4">
      <t>ネン</t>
    </rPh>
    <phoneticPr fontId="1"/>
  </si>
  <si>
    <t>令和元年度</t>
    <rPh sb="0" eb="2">
      <t>レイワ</t>
    </rPh>
    <rPh sb="2" eb="4">
      <t>ガンネン</t>
    </rPh>
    <rPh sb="4" eb="5">
      <t>ド</t>
    </rPh>
    <phoneticPr fontId="1"/>
  </si>
  <si>
    <t>JR</t>
    <phoneticPr fontId="1"/>
  </si>
  <si>
    <t>IR</t>
    <phoneticPr fontId="1"/>
  </si>
  <si>
    <t>のと鉄</t>
    <rPh sb="2" eb="3">
      <t>テツ</t>
    </rPh>
    <phoneticPr fontId="1"/>
  </si>
  <si>
    <t>計</t>
    <rPh sb="0" eb="1">
      <t>ケイ</t>
    </rPh>
    <phoneticPr fontId="1"/>
  </si>
  <si>
    <t xml:space="preserve"> 4月</t>
    <phoneticPr fontId="1"/>
  </si>
  <si>
    <t xml:space="preserve"> 5月</t>
    <rPh sb="2" eb="3">
      <t>ガツ</t>
    </rPh>
    <phoneticPr fontId="1"/>
  </si>
  <si>
    <t xml:space="preserve"> 6月</t>
    <rPh sb="2" eb="3">
      <t>ガツ</t>
    </rPh>
    <phoneticPr fontId="1"/>
  </si>
  <si>
    <t xml:space="preserve"> 7月</t>
    <rPh sb="2" eb="3">
      <t>ガツ</t>
    </rPh>
    <phoneticPr fontId="1"/>
  </si>
  <si>
    <t xml:space="preserve"> 8月</t>
    <rPh sb="2" eb="3">
      <t>ガツ</t>
    </rPh>
    <phoneticPr fontId="1"/>
  </si>
  <si>
    <t xml:space="preserve"> 9月</t>
    <rPh sb="2" eb="3">
      <t>ガツ</t>
    </rPh>
    <phoneticPr fontId="1"/>
  </si>
  <si>
    <t>老衰</t>
    <rPh sb="0" eb="2">
      <t>ロウスイ</t>
    </rPh>
    <phoneticPr fontId="1"/>
  </si>
  <si>
    <t>欧州地域</t>
    <rPh sb="0" eb="2">
      <t>オウシュウ</t>
    </rPh>
    <rPh sb="2" eb="4">
      <t>チイキ</t>
    </rPh>
    <phoneticPr fontId="16"/>
  </si>
  <si>
    <t>主な農産物（部門別農業生産額）</t>
    <rPh sb="0" eb="1">
      <t>オモ</t>
    </rPh>
    <rPh sb="2" eb="3">
      <t>ノウ</t>
    </rPh>
    <rPh sb="3" eb="4">
      <t>サン</t>
    </rPh>
    <rPh sb="4" eb="5">
      <t>モノ</t>
    </rPh>
    <rPh sb="6" eb="8">
      <t>ブモン</t>
    </rPh>
    <rPh sb="8" eb="9">
      <t>ベツ</t>
    </rPh>
    <rPh sb="9" eb="11">
      <t>ノウギョウ</t>
    </rPh>
    <rPh sb="11" eb="13">
      <t>セイサン</t>
    </rPh>
    <rPh sb="13" eb="14">
      <t>ガク</t>
    </rPh>
    <phoneticPr fontId="1"/>
  </si>
  <si>
    <t>（単位：億円）</t>
    <rPh sb="1" eb="3">
      <t>タンイ</t>
    </rPh>
    <rPh sb="4" eb="6">
      <t>オクエン</t>
    </rPh>
    <phoneticPr fontId="1"/>
  </si>
  <si>
    <t>令和元年10月～令和2年9月</t>
    <rPh sb="0" eb="2">
      <t>レイワ</t>
    </rPh>
    <rPh sb="2" eb="4">
      <t>ガンネン</t>
    </rPh>
    <rPh sb="4" eb="5">
      <t>ヘイネン</t>
    </rPh>
    <rPh sb="6" eb="7">
      <t>ガツ</t>
    </rPh>
    <rPh sb="8" eb="10">
      <t>レイワ</t>
    </rPh>
    <rPh sb="11" eb="12">
      <t>ネン</t>
    </rPh>
    <rPh sb="13" eb="14">
      <t>ガツ</t>
    </rPh>
    <phoneticPr fontId="1"/>
  </si>
  <si>
    <t>令和2年</t>
    <rPh sb="0" eb="2">
      <t>レイワ</t>
    </rPh>
    <phoneticPr fontId="13"/>
  </si>
  <si>
    <t>白色卵,パック詰（10個入り）,サイズ混合</t>
    <rPh sb="19" eb="21">
      <t>コンゴウ</t>
    </rPh>
    <phoneticPr fontId="1"/>
  </si>
  <si>
    <t>国内産,精米,単一原料米,袋入り(５㎏入り)「コシヒカリ」</t>
    <rPh sb="0" eb="2">
      <t>コクナイ</t>
    </rPh>
    <rPh sb="2" eb="3">
      <t>サン</t>
    </rPh>
    <rPh sb="4" eb="6">
      <t>セイマイ</t>
    </rPh>
    <rPh sb="7" eb="9">
      <t>タンイツ</t>
    </rPh>
    <rPh sb="9" eb="11">
      <t>ゲンリョウ</t>
    </rPh>
    <rPh sb="11" eb="12">
      <t>コメ</t>
    </rPh>
    <rPh sb="13" eb="14">
      <t>フクロ</t>
    </rPh>
    <rPh sb="14" eb="15">
      <t>イ</t>
    </rPh>
    <rPh sb="19" eb="20">
      <t>イ</t>
    </rPh>
    <phoneticPr fontId="1"/>
  </si>
  <si>
    <t>温州みかん（ハウスみかんを除く），1個70～130g</t>
    <rPh sb="0" eb="2">
      <t>ウンシュウ</t>
    </rPh>
    <rPh sb="13" eb="14">
      <t>ノゾ</t>
    </rPh>
    <rPh sb="18" eb="19">
      <t>コ</t>
    </rPh>
    <phoneticPr fontId="1"/>
  </si>
  <si>
    <t>ラーメン,しょう油味(豚骨しょう油味を含む),持ち帰りは除く</t>
    <rPh sb="8" eb="9">
      <t>ユ</t>
    </rPh>
    <rPh sb="9" eb="10">
      <t>アジ</t>
    </rPh>
    <rPh sb="11" eb="13">
      <t>トンコツ</t>
    </rPh>
    <rPh sb="16" eb="17">
      <t>ユ</t>
    </rPh>
    <rPh sb="17" eb="18">
      <t>アジ</t>
    </rPh>
    <rPh sb="19" eb="20">
      <t>フク</t>
    </rPh>
    <rPh sb="23" eb="24">
      <t>モ</t>
    </rPh>
    <rPh sb="25" eb="26">
      <t>カエ</t>
    </rPh>
    <rPh sb="28" eb="29">
      <t>ノゾ</t>
    </rPh>
    <phoneticPr fontId="1"/>
  </si>
  <si>
    <t>民営家賃</t>
    <rPh sb="0" eb="2">
      <t>ミンエイ</t>
    </rPh>
    <rPh sb="2" eb="4">
      <t>ヤチン</t>
    </rPh>
    <phoneticPr fontId="1"/>
  </si>
  <si>
    <t>民営借家の家賃,3.3㎡</t>
    <rPh sb="0" eb="2">
      <t>ミンエイ</t>
    </rPh>
    <rPh sb="2" eb="4">
      <t>シャクヤ</t>
    </rPh>
    <rPh sb="5" eb="7">
      <t>ヤチン</t>
    </rPh>
    <phoneticPr fontId="1"/>
  </si>
  <si>
    <t>1か月</t>
    <rPh sb="2" eb="3">
      <t>ゲツ</t>
    </rPh>
    <phoneticPr fontId="1"/>
  </si>
  <si>
    <t>パンプス,〔甲〕牛革,〔底〕合成ゴム,中級品</t>
    <rPh sb="6" eb="7">
      <t>コウ</t>
    </rPh>
    <rPh sb="8" eb="9">
      <t>ウシ</t>
    </rPh>
    <rPh sb="9" eb="10">
      <t>カワ</t>
    </rPh>
    <rPh sb="12" eb="13">
      <t>ソコ</t>
    </rPh>
    <rPh sb="14" eb="16">
      <t>ゴウセイ</t>
    </rPh>
    <rPh sb="19" eb="21">
      <t>チュウキュウ</t>
    </rPh>
    <rPh sb="21" eb="22">
      <t>ヒン</t>
    </rPh>
    <phoneticPr fontId="1"/>
  </si>
  <si>
    <t>時間貸し駐車料金,平日,昼間,小型自動車</t>
    <rPh sb="0" eb="2">
      <t>ジカン</t>
    </rPh>
    <rPh sb="2" eb="3">
      <t>カ</t>
    </rPh>
    <rPh sb="4" eb="6">
      <t>チュウシャ</t>
    </rPh>
    <rPh sb="6" eb="8">
      <t>リョウキン</t>
    </rPh>
    <rPh sb="9" eb="11">
      <t>ヘイジツ</t>
    </rPh>
    <rPh sb="12" eb="14">
      <t>ヒルマ</t>
    </rPh>
    <rPh sb="15" eb="17">
      <t>コガタ</t>
    </rPh>
    <rPh sb="17" eb="20">
      <t>ジドウシャ</t>
    </rPh>
    <phoneticPr fontId="1"/>
  </si>
  <si>
    <t>公立小学校,ＰＴＡ会則による会費,１家庭児童１人通学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1"/>
  </si>
  <si>
    <t>私立高等学校,全日制,普通科,授業料</t>
    <rPh sb="0" eb="2">
      <t>シリツ</t>
    </rPh>
    <rPh sb="2" eb="4">
      <t>コウトウ</t>
    </rPh>
    <rPh sb="4" eb="6">
      <t>ガッコウ</t>
    </rPh>
    <rPh sb="7" eb="10">
      <t>ゼンニチセイ</t>
    </rPh>
    <rPh sb="11" eb="14">
      <t>フツウカ</t>
    </rPh>
    <rPh sb="15" eb="18">
      <t>ジュギョウリョウ</t>
    </rPh>
    <phoneticPr fontId="1"/>
  </si>
  <si>
    <t>音楽教室（ピアノ）,小学生,個人レッスン,初級,〔回数〕週１回,月3回又は4回,月謝</t>
    <rPh sb="0" eb="2">
      <t>オンガク</t>
    </rPh>
    <rPh sb="2" eb="4">
      <t>キョウシツ</t>
    </rPh>
    <rPh sb="10" eb="13">
      <t>ショウガクセイ</t>
    </rPh>
    <rPh sb="14" eb="16">
      <t>コジン</t>
    </rPh>
    <rPh sb="21" eb="23">
      <t>ショキュウ</t>
    </rPh>
    <rPh sb="25" eb="27">
      <t>カイスウ</t>
    </rPh>
    <rPh sb="28" eb="29">
      <t>シュウ</t>
    </rPh>
    <rPh sb="30" eb="31">
      <t>カイ</t>
    </rPh>
    <rPh sb="32" eb="33">
      <t>ツキ</t>
    </rPh>
    <rPh sb="34" eb="35">
      <t>カイ</t>
    </rPh>
    <rPh sb="35" eb="36">
      <t>マタ</t>
    </rPh>
    <rPh sb="38" eb="39">
      <t>カイ</t>
    </rPh>
    <rPh sb="40" eb="42">
      <t>ゲッシャ</t>
    </rPh>
    <phoneticPr fontId="1"/>
  </si>
  <si>
    <t>一般,平日,午後6時以後の料金</t>
    <rPh sb="0" eb="2">
      <t>イッパン</t>
    </rPh>
    <rPh sb="3" eb="5">
      <t>ヘイジツ</t>
    </rPh>
    <rPh sb="6" eb="8">
      <t>ゴゴ</t>
    </rPh>
    <rPh sb="9" eb="10">
      <t>ジ</t>
    </rPh>
    <rPh sb="11" eb="12">
      <t>ゴ</t>
    </rPh>
    <rPh sb="13" eb="15">
      <t>リョウキン</t>
    </rPh>
    <phoneticPr fontId="1"/>
  </si>
  <si>
    <t>ヘアーカット(ブロー込み)，ショート,女性（高校生以下を除く）</t>
    <rPh sb="10" eb="11">
      <t>コ</t>
    </rPh>
    <rPh sb="19" eb="21">
      <t>ジョセイ</t>
    </rPh>
    <rPh sb="22" eb="25">
      <t>コウコウセイ</t>
    </rPh>
    <rPh sb="25" eb="27">
      <t>イカ</t>
    </rPh>
    <rPh sb="28" eb="29">
      <t>ノゾ</t>
    </rPh>
    <phoneticPr fontId="1"/>
  </si>
  <si>
    <t>資料　　総務省統計局「消費者物価指数年報」、石川県統計情報室「消費者物価指数年報」</t>
    <rPh sb="0" eb="2">
      <t>シリョウ</t>
    </rPh>
    <rPh sb="4" eb="10">
      <t>ソウムショウトウケイキョク</t>
    </rPh>
    <rPh sb="11" eb="14">
      <t>ショウヒシャ</t>
    </rPh>
    <rPh sb="14" eb="16">
      <t>ブッカ</t>
    </rPh>
    <rPh sb="16" eb="18">
      <t>シスウ</t>
    </rPh>
    <rPh sb="18" eb="20">
      <t>ネンポウ</t>
    </rPh>
    <rPh sb="22" eb="25">
      <t>イシカワケン</t>
    </rPh>
    <rPh sb="25" eb="27">
      <t>トウケイ</t>
    </rPh>
    <rPh sb="27" eb="29">
      <t>ジョウホウ</t>
    </rPh>
    <rPh sb="29" eb="30">
      <t>シツ</t>
    </rPh>
    <rPh sb="31" eb="34">
      <t>ショウヒシャ</t>
    </rPh>
    <rPh sb="34" eb="36">
      <t>ブッカ</t>
    </rPh>
    <rPh sb="36" eb="38">
      <t>シスウ</t>
    </rPh>
    <rPh sb="38" eb="40">
      <t>ネンポウ</t>
    </rPh>
    <phoneticPr fontId="1"/>
  </si>
  <si>
    <r>
      <rPr>
        <vertAlign val="subscript"/>
        <sz val="11"/>
        <rFont val="ＭＳ Ｐ明朝"/>
        <family val="1"/>
        <charset val="128"/>
      </rPr>
      <t>かがぬい</t>
    </r>
    <r>
      <rPr>
        <sz val="11"/>
        <rFont val="ＭＳ Ｐ明朝"/>
        <family val="1"/>
        <charset val="128"/>
      </rPr>
      <t xml:space="preserve">
加賀繡</t>
    </r>
    <rPh sb="5" eb="7">
      <t>カガ</t>
    </rPh>
    <rPh sb="7" eb="8">
      <t>シュウ</t>
    </rPh>
    <phoneticPr fontId="1"/>
  </si>
  <si>
    <t>年間商品販売額</t>
    <rPh sb="0" eb="2">
      <t>ネンカン</t>
    </rPh>
    <phoneticPr fontId="16"/>
  </si>
  <si>
    <t>卸売業・小売業、国際ビジネス</t>
    <rPh sb="0" eb="3">
      <t>オロシウリギョウ</t>
    </rPh>
    <rPh sb="4" eb="7">
      <t>コウリギョウ</t>
    </rPh>
    <rPh sb="8" eb="10">
      <t>コクサイ</t>
    </rPh>
    <phoneticPr fontId="1"/>
  </si>
  <si>
    <r>
      <rPr>
        <sz val="16"/>
        <rFont val="HGSｺﾞｼｯｸE"/>
        <family val="3"/>
        <charset val="128"/>
      </rPr>
      <t>卸売業・小売業の状況</t>
    </r>
    <r>
      <rPr>
        <sz val="14"/>
        <rFont val="HGSｺﾞｼｯｸE"/>
        <family val="3"/>
        <charset val="128"/>
      </rPr>
      <t xml:space="preserve"> </t>
    </r>
    <rPh sb="0" eb="3">
      <t>オロシウリギョウ</t>
    </rPh>
    <rPh sb="4" eb="7">
      <t>コウリギョウ</t>
    </rPh>
    <rPh sb="8" eb="9">
      <t>ジョウ</t>
    </rPh>
    <rPh sb="9" eb="10">
      <t>キョウ</t>
    </rPh>
    <phoneticPr fontId="1"/>
  </si>
  <si>
    <t>卸売業・小売業，国際ビジネス</t>
    <rPh sb="0" eb="2">
      <t>オロシウ</t>
    </rPh>
    <rPh sb="2" eb="3">
      <t>ギョウ</t>
    </rPh>
    <rPh sb="4" eb="7">
      <t>コウリギョウ</t>
    </rPh>
    <rPh sb="8" eb="10">
      <t>コクサイ</t>
    </rPh>
    <phoneticPr fontId="1"/>
  </si>
  <si>
    <t>　</t>
    <phoneticPr fontId="1"/>
  </si>
  <si>
    <t>秋冬物,シングル上下,並型,総裏,〔百貨店・専門店ブランド〕</t>
    <rPh sb="0" eb="3">
      <t>アキフユモノ</t>
    </rPh>
    <rPh sb="8" eb="10">
      <t>ジョウゲ</t>
    </rPh>
    <rPh sb="11" eb="12">
      <t>ナミ</t>
    </rPh>
    <rPh sb="12" eb="13">
      <t>カタ</t>
    </rPh>
    <rPh sb="14" eb="15">
      <t>ソウ</t>
    </rPh>
    <rPh sb="15" eb="16">
      <t>ウラ</t>
    </rPh>
    <rPh sb="18" eb="21">
      <t>ヒャッカテン</t>
    </rPh>
    <rPh sb="22" eb="25">
      <t>センモンテン</t>
    </rPh>
    <phoneticPr fontId="1"/>
  </si>
  <si>
    <t>事業所数</t>
    <rPh sb="0" eb="3">
      <t>ジギョウショ</t>
    </rPh>
    <rPh sb="3" eb="4">
      <t>スウ</t>
    </rPh>
    <phoneticPr fontId="1"/>
  </si>
  <si>
    <t>資料　　石川県統計情報室「石川県県民経済計算年報」</t>
    <rPh sb="0" eb="2">
      <t>シリョウ</t>
    </rPh>
    <rPh sb="4" eb="7">
      <t>イシカワケン</t>
    </rPh>
    <rPh sb="7" eb="9">
      <t>トウケイ</t>
    </rPh>
    <rPh sb="9" eb="11">
      <t>ジョウホウ</t>
    </rPh>
    <rPh sb="11" eb="12">
      <t>シツ</t>
    </rPh>
    <rPh sb="13" eb="16">
      <t>イシカワケン</t>
    </rPh>
    <rPh sb="16" eb="18">
      <t>ケンミン</t>
    </rPh>
    <rPh sb="18" eb="20">
      <t>ケイザイ</t>
    </rPh>
    <rPh sb="20" eb="22">
      <t>ケイサン</t>
    </rPh>
    <rPh sb="22" eb="24">
      <t>ネンポウ</t>
    </rPh>
    <phoneticPr fontId="1"/>
  </si>
  <si>
    <t>石川県統計情報室「石川県県民経済計算年報」</t>
    <rPh sb="0" eb="3">
      <t>イシカワケン</t>
    </rPh>
    <rPh sb="3" eb="5">
      <t>トウケイ</t>
    </rPh>
    <rPh sb="5" eb="7">
      <t>ジョウホウ</t>
    </rPh>
    <rPh sb="7" eb="8">
      <t>シツ</t>
    </rPh>
    <rPh sb="9" eb="12">
      <t>イシカワケン</t>
    </rPh>
    <rPh sb="12" eb="14">
      <t>ケンミン</t>
    </rPh>
    <rPh sb="14" eb="16">
      <t>ケイザイ</t>
    </rPh>
    <rPh sb="16" eb="18">
      <t>ケイサン</t>
    </rPh>
    <rPh sb="18" eb="20">
      <t>ネンポウ</t>
    </rPh>
    <phoneticPr fontId="1"/>
  </si>
  <si>
    <t>資料　　石川県統計情報室「石川県鉱工業生産統計」</t>
    <rPh sb="0" eb="2">
      <t>シリョウ</t>
    </rPh>
    <rPh sb="4" eb="7">
      <t>イシカワケン</t>
    </rPh>
    <rPh sb="7" eb="9">
      <t>トウケイ</t>
    </rPh>
    <rPh sb="9" eb="11">
      <t>ジョウホウ</t>
    </rPh>
    <rPh sb="11" eb="12">
      <t>シツ</t>
    </rPh>
    <rPh sb="13" eb="16">
      <t>イシカワケン</t>
    </rPh>
    <rPh sb="16" eb="19">
      <t>コウコウギョウ</t>
    </rPh>
    <rPh sb="19" eb="21">
      <t>セイサン</t>
    </rPh>
    <rPh sb="21" eb="23">
      <t>トウケイ</t>
    </rPh>
    <phoneticPr fontId="1"/>
  </si>
  <si>
    <t>資料　　石川県都市計画課生活排水対策室</t>
    <rPh sb="0" eb="2">
      <t>シリョウ</t>
    </rPh>
    <rPh sb="4" eb="7">
      <t>イシカワケン</t>
    </rPh>
    <rPh sb="7" eb="9">
      <t>トシ</t>
    </rPh>
    <rPh sb="9" eb="11">
      <t>ケイカク</t>
    </rPh>
    <rPh sb="11" eb="12">
      <t>カ</t>
    </rPh>
    <rPh sb="12" eb="14">
      <t>セイカツ</t>
    </rPh>
    <rPh sb="14" eb="16">
      <t>ハイスイ</t>
    </rPh>
    <rPh sb="16" eb="18">
      <t>タイサク</t>
    </rPh>
    <rPh sb="18" eb="19">
      <t>シツ</t>
    </rPh>
    <phoneticPr fontId="1"/>
  </si>
  <si>
    <t>資料　　石川県統計情報室「学校基本調査」</t>
    <rPh sb="0" eb="2">
      <t>シリョウ</t>
    </rPh>
    <rPh sb="4" eb="7">
      <t>イシカワケン</t>
    </rPh>
    <rPh sb="7" eb="9">
      <t>トウケイ</t>
    </rPh>
    <rPh sb="9" eb="11">
      <t>ジョウホウ</t>
    </rPh>
    <rPh sb="11" eb="12">
      <t>シツ</t>
    </rPh>
    <rPh sb="13" eb="15">
      <t>ガッコウ</t>
    </rPh>
    <rPh sb="15" eb="17">
      <t>キホン</t>
    </rPh>
    <rPh sb="17" eb="19">
      <t>チョウサ</t>
    </rPh>
    <phoneticPr fontId="1"/>
  </si>
  <si>
    <t>資料　　石川県統計情報室「学校基本調査」</t>
    <rPh sb="0" eb="2">
      <t>シリョウ</t>
    </rPh>
    <rPh sb="4" eb="7">
      <t>イシカワケン</t>
    </rPh>
    <rPh sb="7" eb="9">
      <t>トウケイ</t>
    </rPh>
    <rPh sb="9" eb="11">
      <t>ジョウホウ</t>
    </rPh>
    <rPh sb="11" eb="12">
      <t>シツ</t>
    </rPh>
    <rPh sb="13" eb="19">
      <t>ガッコウキホンチョウサ</t>
    </rPh>
    <phoneticPr fontId="1"/>
  </si>
  <si>
    <t>資料　 石川県統計情報室「学校基本調査」</t>
    <rPh sb="0" eb="2">
      <t>シリョウ</t>
    </rPh>
    <rPh sb="4" eb="7">
      <t>イシカワケン</t>
    </rPh>
    <rPh sb="7" eb="9">
      <t>トウケイ</t>
    </rPh>
    <rPh sb="9" eb="11">
      <t>ジョウホウ</t>
    </rPh>
    <rPh sb="11" eb="12">
      <t>シツ</t>
    </rPh>
    <rPh sb="13" eb="19">
      <t>ガッコウキホンチョウサ</t>
    </rPh>
    <phoneticPr fontId="1"/>
  </si>
  <si>
    <t>資料　石川県統計情報室 「石川 100 の指標」</t>
    <rPh sb="0" eb="2">
      <t>シリョウ</t>
    </rPh>
    <rPh sb="6" eb="8">
      <t>トウケイ</t>
    </rPh>
    <phoneticPr fontId="1"/>
  </si>
  <si>
    <t>北緯 36°35′41"</t>
    <rPh sb="0" eb="2">
      <t>ホクイ</t>
    </rPh>
    <phoneticPr fontId="1"/>
  </si>
  <si>
    <t>（単位：1,000kWh）</t>
    <rPh sb="1" eb="3">
      <t>タンイ</t>
    </rPh>
    <phoneticPr fontId="1"/>
  </si>
  <si>
    <t xml:space="preserve">    注３）　製造品出荷額、付加価値額は表示年次の各前年の1年間の数値</t>
    <rPh sb="4" eb="5">
      <t>チュウ</t>
    </rPh>
    <rPh sb="8" eb="11">
      <t>セイゾウヒン</t>
    </rPh>
    <rPh sb="11" eb="13">
      <t>シュッカ</t>
    </rPh>
    <rPh sb="13" eb="14">
      <t>ガク</t>
    </rPh>
    <rPh sb="15" eb="17">
      <t>フカ</t>
    </rPh>
    <rPh sb="17" eb="19">
      <t>カチ</t>
    </rPh>
    <rPh sb="19" eb="20">
      <t>ガク</t>
    </rPh>
    <rPh sb="21" eb="23">
      <t>ヒョウジ</t>
    </rPh>
    <rPh sb="23" eb="25">
      <t>ネンジ</t>
    </rPh>
    <rPh sb="26" eb="27">
      <t>カク</t>
    </rPh>
    <phoneticPr fontId="1"/>
  </si>
  <si>
    <t>庭　球　場　　(屋外)</t>
    <rPh sb="0" eb="1">
      <t>ニワ</t>
    </rPh>
    <rPh sb="2" eb="3">
      <t>タマ</t>
    </rPh>
    <rPh sb="4" eb="5">
      <t>バ</t>
    </rPh>
    <rPh sb="8" eb="10">
      <t>オクガイ</t>
    </rPh>
    <phoneticPr fontId="1"/>
  </si>
  <si>
    <r>
      <t>外国人留学生数</t>
    </r>
    <r>
      <rPr>
        <sz val="11"/>
        <rFont val="ＭＳ 明朝"/>
        <family val="1"/>
        <charset val="128"/>
      </rPr>
      <t>（各年5月1日）　　</t>
    </r>
    <rPh sb="0" eb="2">
      <t>ガイコク</t>
    </rPh>
    <rPh sb="2" eb="3">
      <t>ジン</t>
    </rPh>
    <rPh sb="3" eb="6">
      <t>リュウガクセイ</t>
    </rPh>
    <rPh sb="6" eb="7">
      <t>スウ</t>
    </rPh>
    <phoneticPr fontId="1"/>
  </si>
  <si>
    <r>
      <rPr>
        <sz val="16"/>
        <rFont val="HGSｺﾞｼｯｸE"/>
        <family val="3"/>
        <charset val="128"/>
      </rPr>
      <t>外国人住民数</t>
    </r>
    <r>
      <rPr>
        <sz val="11"/>
        <rFont val="HGS明朝B"/>
        <family val="1"/>
        <charset val="128"/>
      </rPr>
      <t>（各年12月31日）　　　　</t>
    </r>
    <rPh sb="0" eb="2">
      <t>ガイコク</t>
    </rPh>
    <rPh sb="2" eb="3">
      <t>ジン</t>
    </rPh>
    <rPh sb="3" eb="5">
      <t>ジュウミン</t>
    </rPh>
    <rPh sb="5" eb="6">
      <t>スウ</t>
    </rPh>
    <rPh sb="7" eb="9">
      <t>カクネン</t>
    </rPh>
    <rPh sb="11" eb="12">
      <t>ガツ</t>
    </rPh>
    <rPh sb="14" eb="15">
      <t>ニチ</t>
    </rPh>
    <phoneticPr fontId="1"/>
  </si>
  <si>
    <t>2016. 5.19</t>
    <phoneticPr fontId="1"/>
  </si>
  <si>
    <t>2008. 9. 5</t>
    <phoneticPr fontId="1"/>
  </si>
  <si>
    <t>※３　　１６歳以上</t>
    <phoneticPr fontId="1"/>
  </si>
  <si>
    <t>※４　　都市部のみ</t>
    <phoneticPr fontId="1"/>
  </si>
  <si>
    <t>※５　　期間内でとれる最新年次のデータ</t>
    <phoneticPr fontId="1"/>
  </si>
  <si>
    <t>※６　　一部地域を除く</t>
    <rPh sb="4" eb="6">
      <t>イチブ</t>
    </rPh>
    <rPh sb="6" eb="8">
      <t>チイキ</t>
    </rPh>
    <rPh sb="9" eb="10">
      <t>ノゾ</t>
    </rPh>
    <phoneticPr fontId="1"/>
  </si>
  <si>
    <t>※７　　海外県（仏領ギアナ、グアドループ島、マルチニーク島、マヨット島及びレユニオン）を含む。</t>
    <phoneticPr fontId="1"/>
  </si>
  <si>
    <t>注）※は数値の小さい方からの順位</t>
    <rPh sb="0" eb="1">
      <t>チュウ</t>
    </rPh>
    <phoneticPr fontId="1"/>
  </si>
  <si>
    <t>製 造 品
出荷額等</t>
    <rPh sb="0" eb="1">
      <t>セイ</t>
    </rPh>
    <rPh sb="2" eb="3">
      <t>ゾウ</t>
    </rPh>
    <rPh sb="4" eb="5">
      <t>ヒン</t>
    </rPh>
    <rPh sb="6" eb="8">
      <t>シュッカ</t>
    </rPh>
    <rPh sb="8" eb="10">
      <t>ガクトウ</t>
    </rPh>
    <phoneticPr fontId="1"/>
  </si>
  <si>
    <t>東経 136°37′32″　</t>
    <phoneticPr fontId="1"/>
  </si>
  <si>
    <t>輪島市海士町所属舳倉島小瀬</t>
  </si>
  <si>
    <t>東経 136°55′21″</t>
    <phoneticPr fontId="1"/>
  </si>
  <si>
    <t>北緯 37°51′28″</t>
    <phoneticPr fontId="1"/>
  </si>
  <si>
    <t>3</t>
    <phoneticPr fontId="1"/>
  </si>
  <si>
    <t>　3</t>
    <phoneticPr fontId="1"/>
  </si>
  <si>
    <t xml:space="preserve">  平成28年</t>
    <rPh sb="2" eb="4">
      <t>ヘイセイ</t>
    </rPh>
    <rPh sb="6" eb="7">
      <t>ネン</t>
    </rPh>
    <phoneticPr fontId="1"/>
  </si>
  <si>
    <t xml:space="preserve">     30</t>
    <phoneticPr fontId="1"/>
  </si>
  <si>
    <t>令和2年</t>
    <rPh sb="0" eb="2">
      <t>レイワ</t>
    </rPh>
    <rPh sb="3" eb="4">
      <t>ネン</t>
    </rPh>
    <phoneticPr fontId="1"/>
  </si>
  <si>
    <t>販売農家</t>
    <rPh sb="0" eb="2">
      <t>ハンバイ</t>
    </rPh>
    <rPh sb="2" eb="4">
      <t>ノウカ</t>
    </rPh>
    <phoneticPr fontId="1"/>
  </si>
  <si>
    <t>自給的農家</t>
    <rPh sb="0" eb="3">
      <t>ジキュウテキ</t>
    </rPh>
    <rPh sb="3" eb="5">
      <t>ノウカ</t>
    </rPh>
    <phoneticPr fontId="1"/>
  </si>
  <si>
    <t>農家数（総農家）</t>
    <rPh sb="0" eb="2">
      <t>ノウカ</t>
    </rPh>
    <rPh sb="2" eb="3">
      <t>スウ</t>
    </rPh>
    <rPh sb="4" eb="5">
      <t>ソウ</t>
    </rPh>
    <rPh sb="5" eb="7">
      <t>ノウカ</t>
    </rPh>
    <phoneticPr fontId="1"/>
  </si>
  <si>
    <t xml:space="preserve">   2</t>
    <phoneticPr fontId="1"/>
  </si>
  <si>
    <t xml:space="preserve">   3</t>
    <phoneticPr fontId="1"/>
  </si>
  <si>
    <t>令和2年平均</t>
  </si>
  <si>
    <t>令和3年平均</t>
    <rPh sb="0" eb="2">
      <t>レイワ</t>
    </rPh>
    <rPh sb="3" eb="4">
      <t>ネン</t>
    </rPh>
    <rPh sb="4" eb="6">
      <t>ヘイキン</t>
    </rPh>
    <phoneticPr fontId="1"/>
  </si>
  <si>
    <t>（令和2年＝100）</t>
    <rPh sb="1" eb="3">
      <t>レイワ</t>
    </rPh>
    <rPh sb="4" eb="5">
      <t>ネン</t>
    </rPh>
    <phoneticPr fontId="1"/>
  </si>
  <si>
    <t>令和2年2月1日</t>
    <rPh sb="0" eb="2">
      <t>レイワ</t>
    </rPh>
    <rPh sb="3" eb="4">
      <t>ネン</t>
    </rPh>
    <rPh sb="5" eb="6">
      <t>ガツ</t>
    </rPh>
    <rPh sb="7" eb="8">
      <t>ニチ</t>
    </rPh>
    <phoneticPr fontId="1"/>
  </si>
  <si>
    <t>世帯員数
（個人経営体）</t>
    <rPh sb="0" eb="3">
      <t>セタイイン</t>
    </rPh>
    <rPh sb="3" eb="4">
      <t>スウ</t>
    </rPh>
    <rPh sb="6" eb="8">
      <t>コジン</t>
    </rPh>
    <rPh sb="8" eb="11">
      <t>ケイエイタイ</t>
    </rPh>
    <phoneticPr fontId="1"/>
  </si>
  <si>
    <t>令和3年</t>
    <rPh sb="0" eb="2">
      <t>レイワ</t>
    </rPh>
    <rPh sb="3" eb="4">
      <t>ネン</t>
    </rPh>
    <phoneticPr fontId="1"/>
  </si>
  <si>
    <t>令和3年
平　　均</t>
    <rPh sb="0" eb="2">
      <t>レイワ</t>
    </rPh>
    <phoneticPr fontId="1"/>
  </si>
  <si>
    <t>2021</t>
    <phoneticPr fontId="1"/>
  </si>
  <si>
    <t xml:space="preserve">  2</t>
    <phoneticPr fontId="1"/>
  </si>
  <si>
    <t xml:space="preserve">  3</t>
    <phoneticPr fontId="1"/>
  </si>
  <si>
    <t>令和2.10.1</t>
    <rPh sb="0" eb="2">
      <t>レイワ</t>
    </rPh>
    <phoneticPr fontId="16"/>
  </si>
  <si>
    <t>令和4年</t>
    <rPh sb="0" eb="2">
      <t>レイワ</t>
    </rPh>
    <phoneticPr fontId="16"/>
  </si>
  <si>
    <t>令和3.10.1</t>
    <rPh sb="0" eb="2">
      <t>レイワ</t>
    </rPh>
    <phoneticPr fontId="16"/>
  </si>
  <si>
    <t>令和2.12.31</t>
    <rPh sb="0" eb="2">
      <t>レイワ</t>
    </rPh>
    <phoneticPr fontId="16"/>
  </si>
  <si>
    <t>令和4. 5. 1</t>
    <rPh sb="0" eb="2">
      <t>レイワ</t>
    </rPh>
    <phoneticPr fontId="16"/>
  </si>
  <si>
    <t>劇場、音楽堂等数</t>
    <rPh sb="0" eb="2">
      <t>ゲキジョウ</t>
    </rPh>
    <rPh sb="3" eb="6">
      <t>オンガクドウ</t>
    </rPh>
    <rPh sb="6" eb="7">
      <t>トウ</t>
    </rPh>
    <rPh sb="7" eb="8">
      <t>スウ</t>
    </rPh>
    <phoneticPr fontId="16"/>
  </si>
  <si>
    <t>施設</t>
    <phoneticPr fontId="16"/>
  </si>
  <si>
    <t>令和3.10.20</t>
    <rPh sb="0" eb="2">
      <t>レイワ</t>
    </rPh>
    <phoneticPr fontId="16"/>
  </si>
  <si>
    <t>令和３年度</t>
    <rPh sb="0" eb="2">
      <t>レイワ</t>
    </rPh>
    <rPh sb="3" eb="5">
      <t>ネンド</t>
    </rPh>
    <rPh sb="4" eb="5">
      <t>ド</t>
    </rPh>
    <phoneticPr fontId="1"/>
  </si>
  <si>
    <t>令和３年度</t>
    <rPh sb="4" eb="5">
      <t>ド</t>
    </rPh>
    <phoneticPr fontId="1"/>
  </si>
  <si>
    <t>　   3　</t>
    <phoneticPr fontId="1"/>
  </si>
  <si>
    <t xml:space="preserve">    3</t>
    <phoneticPr fontId="1"/>
  </si>
  <si>
    <t>10.2[2020]</t>
    <phoneticPr fontId="1"/>
  </si>
  <si>
    <t>10.3[2020]</t>
    <phoneticPr fontId="1"/>
  </si>
  <si>
    <t>△0.1[2020]</t>
    <phoneticPr fontId="1"/>
  </si>
  <si>
    <t>※５　　　　2.0</t>
    <phoneticPr fontId="1"/>
  </si>
  <si>
    <t>2017</t>
    <phoneticPr fontId="1"/>
  </si>
  <si>
    <t>3.7[2019]</t>
    <phoneticPr fontId="1"/>
  </si>
  <si>
    <t>39[2019]</t>
    <phoneticPr fontId="1"/>
  </si>
  <si>
    <t>　 　　  2</t>
    <phoneticPr fontId="1"/>
  </si>
  <si>
    <t>2022</t>
    <phoneticPr fontId="1"/>
  </si>
  <si>
    <t>令和2年度</t>
    <rPh sb="0" eb="2">
      <t>レイワ</t>
    </rPh>
    <rPh sb="3" eb="5">
      <t>ネンド</t>
    </rPh>
    <phoneticPr fontId="1"/>
  </si>
  <si>
    <t>令和3年度</t>
    <rPh sb="0" eb="2">
      <t>レイワ</t>
    </rPh>
    <rPh sb="3" eb="5">
      <t>ネンド</t>
    </rPh>
    <phoneticPr fontId="1"/>
  </si>
  <si>
    <t>令和2年10月～令和3年9月</t>
    <rPh sb="0" eb="2">
      <t>レイワ</t>
    </rPh>
    <rPh sb="3" eb="4">
      <t>ネン</t>
    </rPh>
    <rPh sb="6" eb="7">
      <t>ガツ</t>
    </rPh>
    <rPh sb="8" eb="10">
      <t>レイワ</t>
    </rPh>
    <rPh sb="11" eb="12">
      <t>ネン</t>
    </rPh>
    <rPh sb="13" eb="14">
      <t>ガツ</t>
    </rPh>
    <phoneticPr fontId="1"/>
  </si>
  <si>
    <t>資料：国土交通省国土地理院</t>
    <rPh sb="0" eb="2">
      <t>シリョウ</t>
    </rPh>
    <rPh sb="3" eb="5">
      <t>コクド</t>
    </rPh>
    <rPh sb="5" eb="8">
      <t>コウツウショウ</t>
    </rPh>
    <rPh sb="8" eb="10">
      <t>コクド</t>
    </rPh>
    <rPh sb="10" eb="12">
      <t>チリ</t>
    </rPh>
    <rPh sb="12" eb="13">
      <t>イン</t>
    </rPh>
    <phoneticPr fontId="1"/>
  </si>
  <si>
    <t>1991～2020</t>
    <phoneticPr fontId="1"/>
  </si>
  <si>
    <t>26.9(8)</t>
    <phoneticPr fontId="1"/>
  </si>
  <si>
    <t>5.4(1)</t>
    <phoneticPr fontId="1"/>
  </si>
  <si>
    <t>27.3(8)</t>
    <phoneticPr fontId="1"/>
  </si>
  <si>
    <t>4.0(1)</t>
    <phoneticPr fontId="1"/>
  </si>
  <si>
    <t>ア　ジ　ア　地　域</t>
    <rPh sb="6" eb="9">
      <t>チイキ</t>
    </rPh>
    <phoneticPr fontId="16"/>
  </si>
  <si>
    <t>バングラデシュ</t>
    <phoneticPr fontId="16"/>
  </si>
  <si>
    <t>ブータン</t>
    <phoneticPr fontId="16"/>
  </si>
  <si>
    <t>カンボジア</t>
    <phoneticPr fontId="16"/>
  </si>
  <si>
    <t>中華人民共和国</t>
    <rPh sb="0" eb="1">
      <t>チュウ</t>
    </rPh>
    <rPh sb="1" eb="2">
      <t>カ</t>
    </rPh>
    <rPh sb="2" eb="4">
      <t>ジンミン</t>
    </rPh>
    <rPh sb="4" eb="7">
      <t>キョウワコク</t>
    </rPh>
    <phoneticPr fontId="16"/>
  </si>
  <si>
    <t>インド</t>
    <phoneticPr fontId="16"/>
  </si>
  <si>
    <t>インドネシア</t>
    <phoneticPr fontId="16"/>
  </si>
  <si>
    <t>ラオス</t>
    <phoneticPr fontId="16"/>
  </si>
  <si>
    <t>マレーシア</t>
    <phoneticPr fontId="16"/>
  </si>
  <si>
    <t>モルディブ</t>
    <phoneticPr fontId="16"/>
  </si>
  <si>
    <t>モンゴル</t>
    <phoneticPr fontId="16"/>
  </si>
  <si>
    <t>ネパール</t>
    <phoneticPr fontId="16"/>
  </si>
  <si>
    <t>フィリピン</t>
    <phoneticPr fontId="16"/>
  </si>
  <si>
    <t>スリランカ</t>
    <phoneticPr fontId="16"/>
  </si>
  <si>
    <t>パキスタン</t>
    <phoneticPr fontId="16"/>
  </si>
  <si>
    <t>タイ</t>
    <phoneticPr fontId="16"/>
  </si>
  <si>
    <t>東ティモール</t>
    <rPh sb="0" eb="1">
      <t>ヒガシ</t>
    </rPh>
    <phoneticPr fontId="16"/>
  </si>
  <si>
    <t>番組制作</t>
    <rPh sb="0" eb="4">
      <t>バングミセイサク</t>
    </rPh>
    <phoneticPr fontId="1"/>
  </si>
  <si>
    <t>中近東地域</t>
    <rPh sb="0" eb="3">
      <t>チュウキントウ</t>
    </rPh>
    <rPh sb="3" eb="5">
      <t>チイキ</t>
    </rPh>
    <phoneticPr fontId="16"/>
  </si>
  <si>
    <t>エジプト</t>
    <phoneticPr fontId="16"/>
  </si>
  <si>
    <t>ヨルダン</t>
    <phoneticPr fontId="16"/>
  </si>
  <si>
    <t>モロッコ</t>
    <phoneticPr fontId="16"/>
  </si>
  <si>
    <t>シリア</t>
    <phoneticPr fontId="16"/>
  </si>
  <si>
    <t>イエメン</t>
    <phoneticPr fontId="16"/>
  </si>
  <si>
    <t>チュニジア</t>
    <phoneticPr fontId="16"/>
  </si>
  <si>
    <t>アフリカ地域</t>
    <rPh sb="4" eb="6">
      <t>チイキ</t>
    </rPh>
    <phoneticPr fontId="16"/>
  </si>
  <si>
    <t>ボツワナ</t>
    <phoneticPr fontId="16"/>
  </si>
  <si>
    <t>カメルーン</t>
    <phoneticPr fontId="16"/>
  </si>
  <si>
    <t>ジブチ</t>
    <phoneticPr fontId="16"/>
  </si>
  <si>
    <t>エチオピア</t>
    <phoneticPr fontId="16"/>
  </si>
  <si>
    <t>ガーナ</t>
    <phoneticPr fontId="16"/>
  </si>
  <si>
    <t>コートジボワール</t>
    <phoneticPr fontId="16"/>
  </si>
  <si>
    <t>ケニア</t>
    <phoneticPr fontId="16"/>
  </si>
  <si>
    <t>リベリア</t>
    <phoneticPr fontId="16"/>
  </si>
  <si>
    <t>マラウイ</t>
    <phoneticPr fontId="16"/>
  </si>
  <si>
    <t>ニジェール</t>
    <phoneticPr fontId="16"/>
  </si>
  <si>
    <t>ルワンダ</t>
    <phoneticPr fontId="16"/>
  </si>
  <si>
    <t>セネガル</t>
    <phoneticPr fontId="16"/>
  </si>
  <si>
    <t>タンザニア</t>
    <phoneticPr fontId="16"/>
  </si>
  <si>
    <t>ウガンダ</t>
    <phoneticPr fontId="16"/>
  </si>
  <si>
    <t>ブルキナ・ファソ</t>
    <phoneticPr fontId="16"/>
  </si>
  <si>
    <t>ザンビア</t>
    <phoneticPr fontId="16"/>
  </si>
  <si>
    <t>ジンバブエ</t>
    <phoneticPr fontId="16"/>
  </si>
  <si>
    <t>ベナン</t>
    <phoneticPr fontId="16"/>
  </si>
  <si>
    <t>南アフリカ共和国</t>
    <rPh sb="0" eb="1">
      <t>ミナミ</t>
    </rPh>
    <rPh sb="5" eb="8">
      <t>キョウワコク</t>
    </rPh>
    <phoneticPr fontId="16"/>
  </si>
  <si>
    <t>スーダン</t>
    <phoneticPr fontId="16"/>
  </si>
  <si>
    <t>ガボン</t>
    <phoneticPr fontId="16"/>
  </si>
  <si>
    <t>ナミビア</t>
    <phoneticPr fontId="16"/>
  </si>
  <si>
    <t>モザンビーク</t>
    <phoneticPr fontId="16"/>
  </si>
  <si>
    <t>中南米地域</t>
    <rPh sb="0" eb="3">
      <t>チュウナンベイ</t>
    </rPh>
    <rPh sb="3" eb="5">
      <t>チイキ</t>
    </rPh>
    <phoneticPr fontId="16"/>
  </si>
  <si>
    <t>ボリビア</t>
    <phoneticPr fontId="16"/>
  </si>
  <si>
    <t>ベリーズ</t>
    <phoneticPr fontId="16"/>
  </si>
  <si>
    <t>チリ</t>
    <phoneticPr fontId="16"/>
  </si>
  <si>
    <t>コロンビア</t>
    <phoneticPr fontId="16"/>
  </si>
  <si>
    <t>コスタ・リカ</t>
    <phoneticPr fontId="16"/>
  </si>
  <si>
    <t>ドミニカ共和国</t>
    <rPh sb="4" eb="6">
      <t>キョウワ</t>
    </rPh>
    <rPh sb="6" eb="7">
      <t>コク</t>
    </rPh>
    <phoneticPr fontId="16"/>
  </si>
  <si>
    <t>エクアドル</t>
    <phoneticPr fontId="16"/>
  </si>
  <si>
    <t>エルサルバドル</t>
    <phoneticPr fontId="16"/>
  </si>
  <si>
    <t>グアテマラ</t>
    <phoneticPr fontId="16"/>
  </si>
  <si>
    <t>ホンジュラス</t>
    <phoneticPr fontId="16"/>
  </si>
  <si>
    <t>ジャマイカ</t>
    <phoneticPr fontId="16"/>
  </si>
  <si>
    <t>メキシコ</t>
    <phoneticPr fontId="16"/>
  </si>
  <si>
    <t>ニカラグア</t>
    <phoneticPr fontId="16"/>
  </si>
  <si>
    <t>パナマ</t>
    <phoneticPr fontId="16"/>
  </si>
  <si>
    <t>パラグアイ</t>
    <phoneticPr fontId="16"/>
  </si>
  <si>
    <t>ペルー</t>
    <phoneticPr fontId="16"/>
  </si>
  <si>
    <t>セントルシア</t>
    <phoneticPr fontId="16"/>
  </si>
  <si>
    <t>セントビンセント</t>
    <phoneticPr fontId="16"/>
  </si>
  <si>
    <t>大洋州地域</t>
    <rPh sb="0" eb="3">
      <t>タイヨウシュウ</t>
    </rPh>
    <rPh sb="3" eb="5">
      <t>チイキ</t>
    </rPh>
    <phoneticPr fontId="16"/>
  </si>
  <si>
    <t>フィジー</t>
    <phoneticPr fontId="16"/>
  </si>
  <si>
    <t>パプアニューギニア</t>
    <phoneticPr fontId="16"/>
  </si>
  <si>
    <t>トンガ</t>
    <phoneticPr fontId="16"/>
  </si>
  <si>
    <t>サモア</t>
    <phoneticPr fontId="16"/>
  </si>
  <si>
    <t>ソロモン</t>
    <phoneticPr fontId="16"/>
  </si>
  <si>
    <t>マーシャル</t>
    <phoneticPr fontId="16"/>
  </si>
  <si>
    <t>パラオ</t>
    <phoneticPr fontId="16"/>
  </si>
  <si>
    <t>キリバス</t>
    <phoneticPr fontId="16"/>
  </si>
  <si>
    <t>ブルガリア</t>
    <phoneticPr fontId="16"/>
  </si>
  <si>
    <t>キルギス</t>
    <phoneticPr fontId="16"/>
  </si>
  <si>
    <t>ハンガリー</t>
    <phoneticPr fontId="16"/>
  </si>
  <si>
    <t>ルーマニア</t>
    <phoneticPr fontId="16"/>
  </si>
  <si>
    <t>ウズベキスタン</t>
    <phoneticPr fontId="16"/>
  </si>
  <si>
    <t>合　計</t>
    <rPh sb="0" eb="3">
      <t>ゴウケイ</t>
    </rPh>
    <phoneticPr fontId="16"/>
  </si>
  <si>
    <r>
      <t xml:space="preserve">最高気温
</t>
    </r>
    <r>
      <rPr>
        <sz val="9"/>
        <rFont val="HGS明朝B"/>
        <family val="1"/>
        <charset val="128"/>
      </rPr>
      <t>25℃以上</t>
    </r>
    <rPh sb="0" eb="2">
      <t>サイコウ</t>
    </rPh>
    <rPh sb="2" eb="4">
      <t>キオン</t>
    </rPh>
    <rPh sb="8" eb="10">
      <t>イジョウ</t>
    </rPh>
    <phoneticPr fontId="1"/>
  </si>
  <si>
    <r>
      <t xml:space="preserve">最低気温
</t>
    </r>
    <r>
      <rPr>
        <sz val="9"/>
        <rFont val="HGS明朝B"/>
        <family val="1"/>
        <charset val="128"/>
      </rPr>
      <t>0℃未満</t>
    </r>
    <rPh sb="0" eb="2">
      <t>サイテイ</t>
    </rPh>
    <rPh sb="2" eb="4">
      <t>キオン</t>
    </rPh>
    <rPh sb="7" eb="9">
      <t>ミマン</t>
    </rPh>
    <phoneticPr fontId="1"/>
  </si>
  <si>
    <r>
      <t>人口・世帯数の推移</t>
    </r>
    <r>
      <rPr>
        <sz val="12"/>
        <rFont val="HGS明朝B"/>
        <family val="1"/>
        <charset val="128"/>
      </rPr>
      <t>（各年10月１日）</t>
    </r>
    <rPh sb="0" eb="2">
      <t>ジンコウ</t>
    </rPh>
    <rPh sb="3" eb="6">
      <t>セタイスウ</t>
    </rPh>
    <rPh sb="7" eb="9">
      <t>スイイ</t>
    </rPh>
    <rPh sb="10" eb="11">
      <t>カク</t>
    </rPh>
    <rPh sb="11" eb="12">
      <t>ネン</t>
    </rPh>
    <rPh sb="14" eb="15">
      <t>ガツ</t>
    </rPh>
    <rPh sb="16" eb="17">
      <t>ニチ</t>
    </rPh>
    <phoneticPr fontId="1"/>
  </si>
  <si>
    <r>
      <t>地域別人口の構成比</t>
    </r>
    <r>
      <rPr>
        <sz val="12"/>
        <rFont val="HGS明朝B"/>
        <family val="1"/>
        <charset val="128"/>
      </rPr>
      <t>（各年10月１日）</t>
    </r>
    <rPh sb="0" eb="2">
      <t>チイキ</t>
    </rPh>
    <rPh sb="2" eb="3">
      <t>ベツ</t>
    </rPh>
    <rPh sb="3" eb="5">
      <t>ジンコウ</t>
    </rPh>
    <rPh sb="6" eb="9">
      <t>コウセイヒ</t>
    </rPh>
    <rPh sb="10" eb="11">
      <t>カク</t>
    </rPh>
    <rPh sb="11" eb="12">
      <t>ネン</t>
    </rPh>
    <rPh sb="14" eb="15">
      <t>ガツ</t>
    </rPh>
    <rPh sb="16" eb="17">
      <t>ニチ</t>
    </rPh>
    <phoneticPr fontId="1"/>
  </si>
  <si>
    <r>
      <rPr>
        <sz val="16"/>
        <rFont val="HGSｺﾞｼｯｸE"/>
        <family val="3"/>
        <charset val="128"/>
      </rPr>
      <t>産業</t>
    </r>
    <r>
      <rPr>
        <sz val="16"/>
        <rFont val="HGS明朝B"/>
        <family val="1"/>
        <charset val="128"/>
      </rPr>
      <t>(</t>
    </r>
    <r>
      <rPr>
        <sz val="16"/>
        <rFont val="HGSｺﾞｼｯｸE"/>
        <family val="3"/>
        <charset val="128"/>
      </rPr>
      <t>大分類</t>
    </r>
    <r>
      <rPr>
        <sz val="16"/>
        <rFont val="HGS明朝B"/>
        <family val="1"/>
        <charset val="128"/>
      </rPr>
      <t>)</t>
    </r>
    <r>
      <rPr>
        <sz val="16"/>
        <rFont val="HGSｺﾞｼｯｸE"/>
        <family val="3"/>
        <charset val="128"/>
      </rPr>
      <t>別就業者数</t>
    </r>
    <r>
      <rPr>
        <sz val="16"/>
        <rFont val="HGS明朝B"/>
        <family val="1"/>
        <charset val="128"/>
      </rPr>
      <t xml:space="preserve"> </t>
    </r>
    <r>
      <rPr>
        <sz val="12"/>
        <rFont val="HGS明朝B"/>
        <family val="1"/>
        <charset val="128"/>
      </rPr>
      <t>（15歳以上）（各年10月１日）</t>
    </r>
    <rPh sb="0" eb="2">
      <t>サンギョウ</t>
    </rPh>
    <rPh sb="3" eb="6">
      <t>ダイブンルイ</t>
    </rPh>
    <rPh sb="7" eb="8">
      <t>ベツ</t>
    </rPh>
    <rPh sb="8" eb="11">
      <t>シュウギョウシャ</t>
    </rPh>
    <rPh sb="11" eb="12">
      <t>スウ</t>
    </rPh>
    <rPh sb="16" eb="19">
      <t>サイイジョウ</t>
    </rPh>
    <rPh sb="21" eb="22">
      <t>カク</t>
    </rPh>
    <rPh sb="22" eb="23">
      <t>ネン</t>
    </rPh>
    <rPh sb="25" eb="26">
      <t>ガツ</t>
    </rPh>
    <rPh sb="27" eb="28">
      <t>ニチ</t>
    </rPh>
    <phoneticPr fontId="1"/>
  </si>
  <si>
    <t>耕種その他には、麦類、雑穀、豆類、いも類、花き、</t>
    <rPh sb="0" eb="1">
      <t>コウ</t>
    </rPh>
    <rPh sb="1" eb="2">
      <t>タネ</t>
    </rPh>
    <rPh sb="4" eb="5">
      <t>タ</t>
    </rPh>
    <rPh sb="8" eb="10">
      <t>ムギルイ</t>
    </rPh>
    <rPh sb="11" eb="13">
      <t>ザッコク</t>
    </rPh>
    <rPh sb="14" eb="16">
      <t>マメルイ</t>
    </rPh>
    <rPh sb="19" eb="20">
      <t>ルイ</t>
    </rPh>
    <rPh sb="21" eb="22">
      <t>カ</t>
    </rPh>
    <phoneticPr fontId="1"/>
  </si>
  <si>
    <r>
      <t>耕　地　面　積　</t>
    </r>
    <r>
      <rPr>
        <sz val="9"/>
        <rFont val="HGP明朝B"/>
        <family val="1"/>
        <charset val="128"/>
      </rPr>
      <t>(各年７月15日）</t>
    </r>
    <rPh sb="0" eb="1">
      <t>コウ</t>
    </rPh>
    <rPh sb="2" eb="3">
      <t>チ</t>
    </rPh>
    <rPh sb="4" eb="5">
      <t>メン</t>
    </rPh>
    <rPh sb="6" eb="7">
      <t>セキ</t>
    </rPh>
    <rPh sb="9" eb="10">
      <t>カク</t>
    </rPh>
    <rPh sb="10" eb="11">
      <t>ネン</t>
    </rPh>
    <rPh sb="12" eb="13">
      <t>ガツ</t>
    </rPh>
    <rPh sb="15" eb="16">
      <t>ニチ</t>
    </rPh>
    <phoneticPr fontId="1"/>
  </si>
  <si>
    <t>資料　　経済産業省「令和２年工業統計調査」、石川県統計情報室「石川県の工業」</t>
    <rPh sb="0" eb="2">
      <t>シリョウ</t>
    </rPh>
    <rPh sb="4" eb="6">
      <t>ケイザイ</t>
    </rPh>
    <rPh sb="6" eb="9">
      <t>サンギョウショウ</t>
    </rPh>
    <rPh sb="10" eb="12">
      <t>レイワ</t>
    </rPh>
    <rPh sb="13" eb="14">
      <t>ネン</t>
    </rPh>
    <rPh sb="14" eb="16">
      <t>コウギョウ</t>
    </rPh>
    <rPh sb="16" eb="18">
      <t>トウケイ</t>
    </rPh>
    <rPh sb="18" eb="20">
      <t>チョウサ</t>
    </rPh>
    <rPh sb="22" eb="25">
      <t>イシカワケン</t>
    </rPh>
    <rPh sb="25" eb="27">
      <t>トウケイ</t>
    </rPh>
    <rPh sb="27" eb="29">
      <t>ジョウホウ</t>
    </rPh>
    <rPh sb="29" eb="30">
      <t>シツ</t>
    </rPh>
    <rPh sb="31" eb="34">
      <t>イシカワケン</t>
    </rPh>
    <rPh sb="35" eb="37">
      <t>コウギョウ</t>
    </rPh>
    <phoneticPr fontId="1"/>
  </si>
  <si>
    <r>
      <rPr>
        <sz val="16"/>
        <rFont val="HGSｺﾞｼｯｸE"/>
        <family val="3"/>
        <charset val="128"/>
      </rPr>
      <t>自動車車種別保有台数</t>
    </r>
    <r>
      <rPr>
        <sz val="12"/>
        <rFont val="HGS明朝B"/>
        <family val="1"/>
        <charset val="128"/>
      </rPr>
      <t xml:space="preserve"> (各年3月31日)</t>
    </r>
    <rPh sb="0" eb="3">
      <t>ジドウシャ</t>
    </rPh>
    <rPh sb="3" eb="6">
      <t>シャシュベツ</t>
    </rPh>
    <rPh sb="6" eb="8">
      <t>ホユウ</t>
    </rPh>
    <rPh sb="8" eb="10">
      <t>ダイスウ</t>
    </rPh>
    <rPh sb="12" eb="13">
      <t>カク</t>
    </rPh>
    <rPh sb="13" eb="14">
      <t>ネン</t>
    </rPh>
    <rPh sb="15" eb="16">
      <t>ガツ</t>
    </rPh>
    <rPh sb="18" eb="19">
      <t>ニチ</t>
    </rPh>
    <phoneticPr fontId="1"/>
  </si>
  <si>
    <r>
      <rPr>
        <sz val="16"/>
        <rFont val="HGSｺﾞｼｯｸE"/>
        <family val="3"/>
        <charset val="128"/>
      </rPr>
      <t>医　療　施　設</t>
    </r>
    <r>
      <rPr>
        <sz val="14"/>
        <rFont val="HGS明朝B"/>
        <family val="1"/>
        <charset val="128"/>
      </rPr>
      <t xml:space="preserve"> </t>
    </r>
    <r>
      <rPr>
        <sz val="12"/>
        <rFont val="HGS明朝B"/>
        <family val="1"/>
        <charset val="128"/>
      </rPr>
      <t>（各年10月１日）</t>
    </r>
    <rPh sb="0" eb="1">
      <t>イ</t>
    </rPh>
    <rPh sb="2" eb="3">
      <t>イ</t>
    </rPh>
    <rPh sb="4" eb="5">
      <t>シ</t>
    </rPh>
    <rPh sb="6" eb="7">
      <t>セツ</t>
    </rPh>
    <rPh sb="9" eb="10">
      <t>カク</t>
    </rPh>
    <rPh sb="10" eb="11">
      <t>ネン</t>
    </rPh>
    <rPh sb="13" eb="14">
      <t>ガツ</t>
    </rPh>
    <rPh sb="15" eb="16">
      <t>ニチ</t>
    </rPh>
    <phoneticPr fontId="1"/>
  </si>
  <si>
    <r>
      <rPr>
        <sz val="8"/>
        <rFont val="HGS明朝B"/>
        <family val="1"/>
        <charset val="128"/>
      </rPr>
      <t>人口10万人</t>
    </r>
    <r>
      <rPr>
        <sz val="9"/>
        <rFont val="HGS明朝B"/>
        <family val="1"/>
        <charset val="128"/>
      </rPr>
      <t xml:space="preserve">
当 た り</t>
    </r>
    <rPh sb="0" eb="2">
      <t>ジンコウ</t>
    </rPh>
    <rPh sb="4" eb="5">
      <t>マン</t>
    </rPh>
    <rPh sb="5" eb="6">
      <t>ニン</t>
    </rPh>
    <rPh sb="7" eb="8">
      <t>ア</t>
    </rPh>
    <phoneticPr fontId="1"/>
  </si>
  <si>
    <r>
      <rPr>
        <sz val="16"/>
        <rFont val="HGSｺﾞｼｯｸE"/>
        <family val="3"/>
        <charset val="128"/>
      </rPr>
      <t>住宅の所有関係別構成比</t>
    </r>
    <r>
      <rPr>
        <sz val="11"/>
        <rFont val="HGS明朝B"/>
        <family val="1"/>
        <charset val="128"/>
      </rPr>
      <t>（令和2年）</t>
    </r>
    <rPh sb="0" eb="2">
      <t>ジュウタク</t>
    </rPh>
    <rPh sb="3" eb="5">
      <t>ショユウ</t>
    </rPh>
    <rPh sb="5" eb="7">
      <t>カンケイ</t>
    </rPh>
    <rPh sb="7" eb="8">
      <t>ベツ</t>
    </rPh>
    <rPh sb="8" eb="11">
      <t>コウセイヒ</t>
    </rPh>
    <rPh sb="12" eb="14">
      <t>レイワ</t>
    </rPh>
    <rPh sb="15" eb="16">
      <t>ネン</t>
    </rPh>
    <phoneticPr fontId="1"/>
  </si>
  <si>
    <t>フランス（ムルト＝エ＝モゼル県）</t>
    <rPh sb="14" eb="15">
      <t>ケン</t>
    </rPh>
    <phoneticPr fontId="1"/>
  </si>
  <si>
    <r>
      <t>㎞</t>
    </r>
    <r>
      <rPr>
        <vertAlign val="superscript"/>
        <sz val="11"/>
        <rFont val="HGS明朝B"/>
        <family val="1"/>
        <charset val="128"/>
      </rPr>
      <t>2</t>
    </r>
    <phoneticPr fontId="1"/>
  </si>
  <si>
    <t>一般政府（地方政府等）</t>
    <rPh sb="0" eb="2">
      <t>イッパン</t>
    </rPh>
    <rPh sb="2" eb="4">
      <t>セイフ</t>
    </rPh>
    <rPh sb="5" eb="7">
      <t>チホウ</t>
    </rPh>
    <rPh sb="7" eb="9">
      <t>セイフ</t>
    </rPh>
    <rPh sb="9" eb="10">
      <t>トウ</t>
    </rPh>
    <phoneticPr fontId="1"/>
  </si>
  <si>
    <t>産業別事業所数</t>
    <rPh sb="0" eb="2">
      <t>サンギョウ</t>
    </rPh>
    <rPh sb="2" eb="3">
      <t>ベツ</t>
    </rPh>
    <rPh sb="3" eb="6">
      <t>ジギョウショ</t>
    </rPh>
    <rPh sb="6" eb="7">
      <t>スウ</t>
    </rPh>
    <phoneticPr fontId="1"/>
  </si>
  <si>
    <t>産業別従業者数</t>
    <rPh sb="0" eb="2">
      <t>サンギョウ</t>
    </rPh>
    <rPh sb="2" eb="3">
      <t>ベツ</t>
    </rPh>
    <rPh sb="3" eb="6">
      <t>ジュウギョウシャ</t>
    </rPh>
    <rPh sb="6" eb="7">
      <t>スウ</t>
    </rPh>
    <phoneticPr fontId="1"/>
  </si>
  <si>
    <t>産業大分類別事業所数及び従業者数（民営事業所）</t>
    <rPh sb="0" eb="2">
      <t>サンギョウ</t>
    </rPh>
    <rPh sb="2" eb="5">
      <t>ダイブンルイ</t>
    </rPh>
    <rPh sb="5" eb="6">
      <t>ベツ</t>
    </rPh>
    <rPh sb="6" eb="9">
      <t>ジギョウショ</t>
    </rPh>
    <rPh sb="9" eb="10">
      <t>スウ</t>
    </rPh>
    <rPh sb="10" eb="11">
      <t>オヨ</t>
    </rPh>
    <rPh sb="12" eb="13">
      <t>ジュウ</t>
    </rPh>
    <rPh sb="13" eb="16">
      <t>ギョウシャスウ</t>
    </rPh>
    <rPh sb="17" eb="19">
      <t>ミンエイ</t>
    </rPh>
    <rPh sb="19" eb="22">
      <t>ジギョウショ</t>
    </rPh>
    <phoneticPr fontId="1"/>
  </si>
  <si>
    <t>注）　　採卵鶏には、種鶏を含めていない。</t>
    <rPh sb="0" eb="1">
      <t>チュウ</t>
    </rPh>
    <rPh sb="4" eb="6">
      <t>サイラン</t>
    </rPh>
    <rPh sb="6" eb="7">
      <t>ニワトリ</t>
    </rPh>
    <rPh sb="10" eb="11">
      <t>タネ</t>
    </rPh>
    <rPh sb="11" eb="12">
      <t>ニワトリ</t>
    </rPh>
    <rPh sb="13" eb="14">
      <t>フク</t>
    </rPh>
    <phoneticPr fontId="1"/>
  </si>
  <si>
    <t>事業所</t>
    <rPh sb="0" eb="1">
      <t>コト</t>
    </rPh>
    <rPh sb="1" eb="2">
      <t>ギョウ</t>
    </rPh>
    <rPh sb="2" eb="3">
      <t>ショ</t>
    </rPh>
    <phoneticPr fontId="1"/>
  </si>
  <si>
    <t>卸売業 ・小売業</t>
    <rPh sb="2" eb="3">
      <t>ギョウ</t>
    </rPh>
    <rPh sb="5" eb="7">
      <t>コウリ</t>
    </rPh>
    <rPh sb="7" eb="8">
      <t>ギョウ</t>
    </rPh>
    <phoneticPr fontId="1"/>
  </si>
  <si>
    <t>注1）</t>
    <rPh sb="0" eb="1">
      <t>チュウ</t>
    </rPh>
    <phoneticPr fontId="1"/>
  </si>
  <si>
    <t xml:space="preserve">    注2）</t>
    <rPh sb="4" eb="5">
      <t>チュウ</t>
    </rPh>
    <phoneticPr fontId="1"/>
  </si>
  <si>
    <t>　 入所定員は各年４月１日現在の数値</t>
    <rPh sb="2" eb="4">
      <t>ニュウショ</t>
    </rPh>
    <rPh sb="4" eb="6">
      <t>テイイン</t>
    </rPh>
    <rPh sb="7" eb="9">
      <t>カクネン</t>
    </rPh>
    <rPh sb="10" eb="11">
      <t>ガツ</t>
    </rPh>
    <rPh sb="12" eb="13">
      <t>ニチ</t>
    </rPh>
    <rPh sb="13" eb="15">
      <t>ゲンザイ</t>
    </rPh>
    <rPh sb="16" eb="18">
      <t>スウチ</t>
    </rPh>
    <phoneticPr fontId="1"/>
  </si>
  <si>
    <t>　 老年人口１万人当たり定員数は各年10月１日現在の数値</t>
    <rPh sb="2" eb="4">
      <t>ロウネン</t>
    </rPh>
    <rPh sb="4" eb="6">
      <t>ジンコウ</t>
    </rPh>
    <rPh sb="7" eb="9">
      <t>マンニン</t>
    </rPh>
    <rPh sb="9" eb="10">
      <t>ア</t>
    </rPh>
    <rPh sb="12" eb="14">
      <t>テイイン</t>
    </rPh>
    <rPh sb="14" eb="15">
      <t>スウ</t>
    </rPh>
    <rPh sb="16" eb="18">
      <t>カクネン</t>
    </rPh>
    <rPh sb="20" eb="21">
      <t>ガツ</t>
    </rPh>
    <rPh sb="22" eb="23">
      <t>ニチ</t>
    </rPh>
    <rPh sb="23" eb="25">
      <t>ゲンザイ</t>
    </rPh>
    <rPh sb="26" eb="28">
      <t>スウチ</t>
    </rPh>
    <phoneticPr fontId="1"/>
  </si>
  <si>
    <t>また、本県は県庁所在地である金沢市をはじめ11市8町の計19市町から成っている。</t>
    <rPh sb="3" eb="5">
      <t>ホンケン</t>
    </rPh>
    <rPh sb="6" eb="8">
      <t>ケンチョウ</t>
    </rPh>
    <rPh sb="8" eb="11">
      <t>ショザイチ</t>
    </rPh>
    <rPh sb="14" eb="17">
      <t>カナザワシ</t>
    </rPh>
    <rPh sb="23" eb="24">
      <t>シ</t>
    </rPh>
    <rPh sb="25" eb="26">
      <t>チョウ</t>
    </rPh>
    <rPh sb="27" eb="28">
      <t>ケイ</t>
    </rPh>
    <rPh sb="30" eb="32">
      <t>シチョウ</t>
    </rPh>
    <rPh sb="34" eb="35">
      <t>ナ</t>
    </rPh>
    <phoneticPr fontId="1"/>
  </si>
  <si>
    <t xml:space="preserve">    注２）　従業者数は表示年次の6月1日現在の数値</t>
    <rPh sb="4" eb="5">
      <t>チュウ</t>
    </rPh>
    <rPh sb="8" eb="11">
      <t>ジュウギョウシャ</t>
    </rPh>
    <rPh sb="11" eb="12">
      <t>スウ</t>
    </rPh>
    <rPh sb="19" eb="20">
      <t>ガツ</t>
    </rPh>
    <rPh sb="21" eb="22">
      <t>ニチ</t>
    </rPh>
    <rPh sb="22" eb="24">
      <t>ゲンザイ</t>
    </rPh>
    <rPh sb="25" eb="27">
      <t>スウチ</t>
    </rPh>
    <phoneticPr fontId="1"/>
  </si>
  <si>
    <t xml:space="preserve">    注３）　製造品出荷額は前年の1年間の数値</t>
    <rPh sb="4" eb="5">
      <t>チュウ</t>
    </rPh>
    <rPh sb="8" eb="11">
      <t>セイゾウヒン</t>
    </rPh>
    <rPh sb="11" eb="13">
      <t>シュッカ</t>
    </rPh>
    <rPh sb="13" eb="14">
      <t>ガク</t>
    </rPh>
    <rPh sb="15" eb="17">
      <t>ゼンネン</t>
    </rPh>
    <rPh sb="19" eb="21">
      <t>ネンカン</t>
    </rPh>
    <rPh sb="22" eb="24">
      <t>スウチ</t>
    </rPh>
    <phoneticPr fontId="1"/>
  </si>
  <si>
    <t>令和2年平均</t>
    <rPh sb="0" eb="2">
      <t>レイワ</t>
    </rPh>
    <rPh sb="3" eb="4">
      <t>ネン</t>
    </rPh>
    <rPh sb="4" eb="6">
      <t>ヘイキン</t>
    </rPh>
    <phoneticPr fontId="1"/>
  </si>
  <si>
    <t>***</t>
    <phoneticPr fontId="1"/>
  </si>
  <si>
    <t>令和4年10月1日</t>
    <rPh sb="0" eb="2">
      <t>レイワ</t>
    </rPh>
    <rPh sb="3" eb="4">
      <t>ネン</t>
    </rPh>
    <rPh sb="6" eb="7">
      <t>ガツ</t>
    </rPh>
    <rPh sb="8" eb="9">
      <t>ニチ</t>
    </rPh>
    <phoneticPr fontId="1"/>
  </si>
  <si>
    <t>令和3年6月1日</t>
    <rPh sb="0" eb="2">
      <t>レイワ</t>
    </rPh>
    <rPh sb="3" eb="4">
      <t>ネン</t>
    </rPh>
    <rPh sb="4" eb="5">
      <t>ヘイネン</t>
    </rPh>
    <rPh sb="5" eb="6">
      <t>ガツ</t>
    </rPh>
    <rPh sb="7" eb="8">
      <t>ニチ</t>
    </rPh>
    <phoneticPr fontId="1"/>
  </si>
  <si>
    <t>令和4年産</t>
    <rPh sb="0" eb="2">
      <t>レイワ</t>
    </rPh>
    <rPh sb="3" eb="4">
      <t>ネン</t>
    </rPh>
    <rPh sb="4" eb="5">
      <t>サン</t>
    </rPh>
    <phoneticPr fontId="1"/>
  </si>
  <si>
    <t>令和4年度</t>
    <rPh sb="0" eb="2">
      <t>レイワ</t>
    </rPh>
    <rPh sb="3" eb="5">
      <t>ネンド</t>
    </rPh>
    <rPh sb="4" eb="5">
      <t>ド</t>
    </rPh>
    <phoneticPr fontId="1"/>
  </si>
  <si>
    <t>5</t>
    <phoneticPr fontId="1"/>
  </si>
  <si>
    <t>5</t>
    <phoneticPr fontId="1"/>
  </si>
  <si>
    <t>令和元年度</t>
    <rPh sb="0" eb="2">
      <t>レイワ</t>
    </rPh>
    <rPh sb="2" eb="5">
      <t>ガンネンド</t>
    </rPh>
    <phoneticPr fontId="1"/>
  </si>
  <si>
    <t>令和２年度</t>
    <rPh sb="0" eb="2">
      <t>レイワ</t>
    </rPh>
    <rPh sb="3" eb="5">
      <t>ネンド</t>
    </rPh>
    <phoneticPr fontId="1"/>
  </si>
  <si>
    <t>平成28年度</t>
    <rPh sb="0" eb="2">
      <t>ヘイセイ</t>
    </rPh>
    <rPh sb="4" eb="5">
      <t>ネン</t>
    </rPh>
    <rPh sb="5" eb="6">
      <t>ド</t>
    </rPh>
    <phoneticPr fontId="1"/>
  </si>
  <si>
    <t>令和3年10月～令和4年9月</t>
    <rPh sb="0" eb="2">
      <t>レイワ</t>
    </rPh>
    <rPh sb="3" eb="4">
      <t>ネン</t>
    </rPh>
    <rPh sb="6" eb="7">
      <t>ガツ</t>
    </rPh>
    <rPh sb="8" eb="10">
      <t>レイワ</t>
    </rPh>
    <rPh sb="11" eb="12">
      <t>ネン</t>
    </rPh>
    <rPh sb="13" eb="14">
      <t>ガツ</t>
    </rPh>
    <phoneticPr fontId="1"/>
  </si>
  <si>
    <t>令和３年</t>
    <rPh sb="0" eb="2">
      <t>レイワ</t>
    </rPh>
    <phoneticPr fontId="1"/>
  </si>
  <si>
    <t xml:space="preserve">　  資料　総務省・経済産業省「平成28年経済センサス－活動調査」
　　　　  総務省・経済産業省「令和3年経済センサス－活動調査」
　　　　  </t>
    <rPh sb="3" eb="5">
      <t>シリョウ</t>
    </rPh>
    <rPh sb="50" eb="52">
      <t>レイワ</t>
    </rPh>
    <rPh sb="53" eb="54">
      <t>ネン</t>
    </rPh>
    <rPh sb="54" eb="56">
      <t>ケイザイ</t>
    </rPh>
    <rPh sb="61" eb="63">
      <t>カツドウ</t>
    </rPh>
    <rPh sb="63" eb="65">
      <t>チョウサ</t>
    </rPh>
    <phoneticPr fontId="1"/>
  </si>
  <si>
    <t xml:space="preserve">　  資料　総務省・経済産業省「平成28年経済センサス－活動調査」、 総務省・経済産業省「令和3年経済センサス－活動調査」
　　　　  </t>
    <rPh sb="3" eb="5">
      <t>シリョウ</t>
    </rPh>
    <rPh sb="45" eb="47">
      <t>レイワ</t>
    </rPh>
    <rPh sb="48" eb="49">
      <t>ネン</t>
    </rPh>
    <rPh sb="49" eb="51">
      <t>ケイザイ</t>
    </rPh>
    <rPh sb="56" eb="58">
      <t>カツドウ</t>
    </rPh>
    <rPh sb="58" eb="60">
      <t>チョウサ</t>
    </rPh>
    <phoneticPr fontId="1"/>
  </si>
  <si>
    <t>平成25年</t>
    <rPh sb="0" eb="2">
      <t>ヘイセイ</t>
    </rPh>
    <rPh sb="4" eb="5">
      <t>ネン</t>
    </rPh>
    <phoneticPr fontId="1"/>
  </si>
  <si>
    <t>4</t>
    <phoneticPr fontId="1"/>
  </si>
  <si>
    <t>【参考】平成28年</t>
    <rPh sb="1" eb="3">
      <t>サンコウ</t>
    </rPh>
    <rPh sb="4" eb="6">
      <t>ヘイセイ</t>
    </rPh>
    <rPh sb="8" eb="9">
      <t>ネン</t>
    </rPh>
    <phoneticPr fontId="1"/>
  </si>
  <si>
    <t>【参考】平成28年</t>
    <rPh sb="1" eb="3">
      <t>サンコウ</t>
    </rPh>
    <phoneticPr fontId="1"/>
  </si>
  <si>
    <t>26.0(7)</t>
    <phoneticPr fontId="1"/>
  </si>
  <si>
    <t>1.2(1)</t>
    <phoneticPr fontId="1"/>
  </si>
  <si>
    <t>27.2(7)</t>
    <phoneticPr fontId="1"/>
  </si>
  <si>
    <t>-2.8(1)</t>
    <phoneticPr fontId="1"/>
  </si>
  <si>
    <t>20.1(7)</t>
    <phoneticPr fontId="1"/>
  </si>
  <si>
    <t>[1997～2020]</t>
    <phoneticPr fontId="1"/>
  </si>
  <si>
    <t>19.0(7)</t>
    <phoneticPr fontId="1"/>
  </si>
  <si>
    <t>オルリー</t>
    <phoneticPr fontId="1"/>
  </si>
  <si>
    <t>20.4(7)</t>
    <phoneticPr fontId="1"/>
  </si>
  <si>
    <t>4.6(1)</t>
    <phoneticPr fontId="1"/>
  </si>
  <si>
    <t>2020，2021</t>
    <phoneticPr fontId="1"/>
  </si>
  <si>
    <t>11.0[2021]</t>
    <phoneticPr fontId="1"/>
  </si>
  <si>
    <t>7.5[2021]</t>
    <phoneticPr fontId="1"/>
  </si>
  <si>
    <t>0.3[2021]</t>
    <phoneticPr fontId="1"/>
  </si>
  <si>
    <t>0.7[2020]</t>
    <phoneticPr fontId="1"/>
  </si>
  <si>
    <t>9.6[2021]</t>
    <phoneticPr fontId="1"/>
  </si>
  <si>
    <t>12.3[2021]</t>
    <phoneticPr fontId="1"/>
  </si>
  <si>
    <t>△2.7[2021]</t>
    <phoneticPr fontId="1"/>
  </si>
  <si>
    <t>10.7[2020]</t>
    <phoneticPr fontId="1"/>
  </si>
  <si>
    <t>10.0[2020]</t>
    <phoneticPr fontId="1"/>
  </si>
  <si>
    <t>0.6[2020]</t>
    <phoneticPr fontId="1"/>
  </si>
  <si>
    <t>34</t>
    <phoneticPr fontId="1"/>
  </si>
  <si>
    <t>※４    5.1[2021]</t>
    <phoneticPr fontId="1"/>
  </si>
  <si>
    <t>※３　　5.4[2021]</t>
    <phoneticPr fontId="1"/>
  </si>
  <si>
    <t>3.6[2021]</t>
    <phoneticPr fontId="1"/>
  </si>
  <si>
    <t>2019，2021</t>
    <phoneticPr fontId="1"/>
  </si>
  <si>
    <t xml:space="preserve"> ※６   　　　4.7</t>
    <phoneticPr fontId="1"/>
  </si>
  <si>
    <t>※6,７    　　1.6</t>
    <phoneticPr fontId="1"/>
  </si>
  <si>
    <t>2014～2019</t>
    <phoneticPr fontId="1"/>
  </si>
  <si>
    <t>※５　　　　2.6</t>
    <phoneticPr fontId="1"/>
  </si>
  <si>
    <t>※５　　　　4.3</t>
    <phoneticPr fontId="1"/>
  </si>
  <si>
    <t>※５　　　　5.8</t>
    <phoneticPr fontId="1"/>
  </si>
  <si>
    <t>※５ 　　  　 6.5</t>
    <phoneticPr fontId="1"/>
  </si>
  <si>
    <t>178</t>
    <phoneticPr fontId="1"/>
  </si>
  <si>
    <t>2020，2021</t>
  </si>
  <si>
    <t>118.57[2021]</t>
    <phoneticPr fontId="1"/>
  </si>
  <si>
    <t>　112.83[2020]</t>
    <phoneticPr fontId="1"/>
  </si>
  <si>
    <t>平成28年
【参考】</t>
    <rPh sb="0" eb="2">
      <t>ヘイセイ</t>
    </rPh>
    <rPh sb="4" eb="5">
      <t>ネン</t>
    </rPh>
    <rPh sb="7" eb="9">
      <t>サンコウ</t>
    </rPh>
    <phoneticPr fontId="1"/>
  </si>
  <si>
    <t>平成27年
【参考】</t>
    <rPh sb="0" eb="2">
      <t>ヘイセイ</t>
    </rPh>
    <rPh sb="4" eb="5">
      <t>ネン</t>
    </rPh>
    <rPh sb="7" eb="9">
      <t>サンコウ</t>
    </rPh>
    <phoneticPr fontId="1"/>
  </si>
  <si>
    <t>令和4年</t>
    <rPh sb="0" eb="2">
      <t>レイワ</t>
    </rPh>
    <rPh sb="3" eb="4">
      <t>ネン</t>
    </rPh>
    <phoneticPr fontId="1"/>
  </si>
  <si>
    <t>注）　　事業所数、従業者数は各年６月１日現在の数値</t>
    <rPh sb="0" eb="1">
      <t>チュウ</t>
    </rPh>
    <rPh sb="4" eb="7">
      <t>ジギョウショ</t>
    </rPh>
    <rPh sb="7" eb="8">
      <t>スウ</t>
    </rPh>
    <rPh sb="9" eb="12">
      <t>ジュウギョウシャ</t>
    </rPh>
    <rPh sb="12" eb="13">
      <t>スウ</t>
    </rPh>
    <rPh sb="14" eb="16">
      <t>カクネン</t>
    </rPh>
    <rPh sb="17" eb="18">
      <t>ガツ</t>
    </rPh>
    <rPh sb="19" eb="20">
      <t>ニチ</t>
    </rPh>
    <rPh sb="20" eb="22">
      <t>ゲンザイ</t>
    </rPh>
    <rPh sb="23" eb="25">
      <t>スウチ</t>
    </rPh>
    <phoneticPr fontId="1"/>
  </si>
  <si>
    <t>資料　　総務省・経済産業省「平成28年経済センサス－活動調査」、総務省・経済産業省「令和3年経済センサス－活動調査」</t>
    <rPh sb="0" eb="2">
      <t>シリョウ</t>
    </rPh>
    <rPh sb="4" eb="7">
      <t>ソウムショウ</t>
    </rPh>
    <rPh sb="8" eb="10">
      <t>ケイザイ</t>
    </rPh>
    <rPh sb="10" eb="13">
      <t>サンギョウショウ</t>
    </rPh>
    <rPh sb="14" eb="16">
      <t>ヘイセイ</t>
    </rPh>
    <rPh sb="18" eb="19">
      <t>ネン</t>
    </rPh>
    <rPh sb="19" eb="21">
      <t>ケイザイ</t>
    </rPh>
    <rPh sb="26" eb="28">
      <t>カツドウ</t>
    </rPh>
    <rPh sb="28" eb="30">
      <t>チョウサ</t>
    </rPh>
    <rPh sb="42" eb="44">
      <t>レイワ</t>
    </rPh>
    <phoneticPr fontId="1"/>
  </si>
  <si>
    <t>資料　　文部科学省、石川県統計情報室「学校基本調査」</t>
    <rPh sb="0" eb="2">
      <t>シリョウ</t>
    </rPh>
    <rPh sb="4" eb="9">
      <t>モンブカガクショウ</t>
    </rPh>
    <rPh sb="10" eb="13">
      <t>イシカワケン</t>
    </rPh>
    <rPh sb="13" eb="15">
      <t>トウケイ</t>
    </rPh>
    <rPh sb="15" eb="17">
      <t>ジョウホウ</t>
    </rPh>
    <rPh sb="17" eb="18">
      <t>シツ</t>
    </rPh>
    <rPh sb="19" eb="21">
      <t>ガッコウ</t>
    </rPh>
    <rPh sb="21" eb="23">
      <t>キホン</t>
    </rPh>
    <rPh sb="23" eb="25">
      <t>チョウサ</t>
    </rPh>
    <phoneticPr fontId="1"/>
  </si>
  <si>
    <t>令和5年9月1日</t>
    <rPh sb="0" eb="2">
      <t>レイワ</t>
    </rPh>
    <rPh sb="3" eb="4">
      <t>ネン</t>
    </rPh>
    <rPh sb="5" eb="6">
      <t>ガツ</t>
    </rPh>
    <rPh sb="7" eb="8">
      <t>ニチ</t>
    </rPh>
    <phoneticPr fontId="1"/>
  </si>
  <si>
    <t>平成24年</t>
    <rPh sb="0" eb="2">
      <t>ヘイセイ</t>
    </rPh>
    <rPh sb="4" eb="5">
      <t>ネン</t>
    </rPh>
    <phoneticPr fontId="1"/>
  </si>
  <si>
    <t>平成29年</t>
    <rPh sb="0" eb="2">
      <t>ヘイセイ</t>
    </rPh>
    <rPh sb="4" eb="5">
      <t>ネン</t>
    </rPh>
    <phoneticPr fontId="1"/>
  </si>
  <si>
    <t>[1996～2020]</t>
    <phoneticPr fontId="1"/>
  </si>
  <si>
    <t>7.9[2021]</t>
    <phoneticPr fontId="1"/>
  </si>
  <si>
    <t>※３　 　40[2021]</t>
    <phoneticPr fontId="1"/>
  </si>
  <si>
    <t>37[2021]</t>
    <phoneticPr fontId="1"/>
  </si>
  <si>
    <t>2019，2021</t>
    <phoneticPr fontId="1"/>
  </si>
  <si>
    <t>2020</t>
  </si>
  <si>
    <t>令和2年
平　　均</t>
    <rPh sb="0" eb="2">
      <t>レイワ</t>
    </rPh>
    <rPh sb="3" eb="4">
      <t>ネン</t>
    </rPh>
    <rPh sb="4" eb="5">
      <t>ヘイネン</t>
    </rPh>
    <rPh sb="5" eb="6">
      <t>ヒラ</t>
    </rPh>
    <rPh sb="8" eb="9">
      <t>ヒトシ</t>
    </rPh>
    <phoneticPr fontId="1"/>
  </si>
  <si>
    <t>令和4年
平　　均</t>
    <rPh sb="0" eb="2">
      <t>レイワ</t>
    </rPh>
    <phoneticPr fontId="1"/>
  </si>
  <si>
    <t>全国令和4年平均</t>
    <rPh sb="0" eb="2">
      <t>ゼンコク</t>
    </rPh>
    <rPh sb="2" eb="4">
      <t>レイワ</t>
    </rPh>
    <rPh sb="5" eb="6">
      <t>ネン</t>
    </rPh>
    <rPh sb="6" eb="8">
      <t>ヘイキン</t>
    </rPh>
    <phoneticPr fontId="1"/>
  </si>
  <si>
    <t>令和4年平均</t>
    <rPh sb="0" eb="2">
      <t>レイワ</t>
    </rPh>
    <rPh sb="3" eb="4">
      <t>ネン</t>
    </rPh>
    <rPh sb="4" eb="6">
      <t>ヘイキン</t>
    </rPh>
    <phoneticPr fontId="1"/>
  </si>
  <si>
    <t>（令和４年平均、規模５人以上）</t>
    <rPh sb="1" eb="3">
      <t>レイワ</t>
    </rPh>
    <rPh sb="4" eb="5">
      <t>ネン</t>
    </rPh>
    <rPh sb="5" eb="7">
      <t>ヘイキン</t>
    </rPh>
    <rPh sb="8" eb="10">
      <t>キボ</t>
    </rPh>
    <rPh sb="11" eb="12">
      <t>ニン</t>
    </rPh>
    <rPh sb="12" eb="14">
      <t>イジョウ</t>
    </rPh>
    <phoneticPr fontId="1"/>
  </si>
  <si>
    <t>　   4　</t>
    <phoneticPr fontId="1"/>
  </si>
  <si>
    <t>令和2年度</t>
    <rPh sb="0" eb="2">
      <t>レイワ</t>
    </rPh>
    <rPh sb="3" eb="4">
      <t>ネン</t>
    </rPh>
    <rPh sb="4" eb="5">
      <t>ド</t>
    </rPh>
    <phoneticPr fontId="1"/>
  </si>
  <si>
    <t>令和2年度</t>
    <rPh sb="0" eb="2">
      <t>レイワ</t>
    </rPh>
    <rPh sb="3" eb="5">
      <t>ネンド</t>
    </rPh>
    <phoneticPr fontId="1"/>
  </si>
  <si>
    <t>資料　　石油連盟</t>
    <rPh sb="0" eb="2">
      <t>シリョウ</t>
    </rPh>
    <rPh sb="4" eb="8">
      <t>セキユレンメイ</t>
    </rPh>
    <phoneticPr fontId="1"/>
  </si>
  <si>
    <t>令和４年度</t>
    <rPh sb="0" eb="2">
      <t>レイワ</t>
    </rPh>
    <rPh sb="3" eb="5">
      <t>ネンド</t>
    </rPh>
    <rPh sb="4" eb="5">
      <t>ド</t>
    </rPh>
    <phoneticPr fontId="1"/>
  </si>
  <si>
    <t>令和５年</t>
    <rPh sb="3" eb="4">
      <t>ネン</t>
    </rPh>
    <phoneticPr fontId="1"/>
  </si>
  <si>
    <t>令和４年度</t>
    <rPh sb="4" eb="5">
      <t>ド</t>
    </rPh>
    <phoneticPr fontId="1"/>
  </si>
  <si>
    <t xml:space="preserve">  4</t>
    <phoneticPr fontId="1"/>
  </si>
  <si>
    <t>***</t>
    <phoneticPr fontId="1"/>
  </si>
  <si>
    <t>121.5[2021]</t>
    <phoneticPr fontId="1"/>
  </si>
  <si>
    <t>127.6[2021]</t>
    <phoneticPr fontId="1"/>
  </si>
  <si>
    <t>107.3[2021]</t>
    <phoneticPr fontId="1"/>
  </si>
  <si>
    <t xml:space="preserve">               令和２年平均</t>
    <rPh sb="15" eb="17">
      <t>レイワ</t>
    </rPh>
    <rPh sb="18" eb="19">
      <t>ネン</t>
    </rPh>
    <rPh sb="19" eb="21">
      <t>ヘイキン</t>
    </rPh>
    <phoneticPr fontId="1"/>
  </si>
  <si>
    <t xml:space="preserve">               令和４年平均</t>
    <rPh sb="15" eb="17">
      <t>レイワ</t>
    </rPh>
    <rPh sb="18" eb="19">
      <t>ネン</t>
    </rPh>
    <rPh sb="19" eb="21">
      <t>ヘイキン</t>
    </rPh>
    <phoneticPr fontId="1"/>
  </si>
  <si>
    <t xml:space="preserve">               令和３年平均</t>
    <rPh sb="15" eb="17">
      <t>レイワ</t>
    </rPh>
    <rPh sb="18" eb="19">
      <t>ネン</t>
    </rPh>
    <rPh sb="19" eb="21">
      <t>ヘイキン</t>
    </rPh>
    <phoneticPr fontId="1"/>
  </si>
  <si>
    <t>***</t>
    <phoneticPr fontId="1"/>
  </si>
  <si>
    <t>令和2年</t>
    <rPh sb="0" eb="2">
      <t>レイワ</t>
    </rPh>
    <rPh sb="3" eb="4">
      <t>ネン</t>
    </rPh>
    <phoneticPr fontId="1"/>
  </si>
  <si>
    <t>リトアニア共和国</t>
    <rPh sb="5" eb="8">
      <t>キョウワコク</t>
    </rPh>
    <phoneticPr fontId="1"/>
  </si>
  <si>
    <t>ビルシュトナス市</t>
    <rPh sb="7" eb="8">
      <t>シ</t>
    </rPh>
    <phoneticPr fontId="1"/>
  </si>
  <si>
    <t>2023. 5.12</t>
    <phoneticPr fontId="1"/>
  </si>
  <si>
    <t>内    灘    町</t>
    <phoneticPr fontId="1"/>
  </si>
  <si>
    <t>国勢調査結果による補間補正数</t>
    <rPh sb="0" eb="4">
      <t>コクセイチョウサ</t>
    </rPh>
    <rPh sb="4" eb="6">
      <t>ケッカ</t>
    </rPh>
    <rPh sb="9" eb="14">
      <t>ホカンホセイスウ</t>
    </rPh>
    <phoneticPr fontId="1"/>
  </si>
  <si>
    <t>***</t>
    <phoneticPr fontId="1"/>
  </si>
  <si>
    <t>　4</t>
    <phoneticPr fontId="1"/>
  </si>
  <si>
    <t>令和2年度</t>
    <rPh sb="0" eb="2">
      <t>レイワ</t>
    </rPh>
    <rPh sb="3" eb="5">
      <t>ネンド</t>
    </rPh>
    <phoneticPr fontId="1"/>
  </si>
  <si>
    <r>
      <rPr>
        <sz val="16"/>
        <rFont val="HGSｺﾞｼｯｸE"/>
        <family val="3"/>
        <charset val="128"/>
      </rPr>
      <t>人口10万人当たり医療体制</t>
    </r>
    <r>
      <rPr>
        <sz val="12"/>
        <rFont val="HGS明朝B"/>
        <family val="1"/>
        <charset val="128"/>
      </rPr>
      <t>（令和</t>
    </r>
    <r>
      <rPr>
        <sz val="12"/>
        <rFont val="HGSｺﾞｼｯｸE"/>
        <family val="3"/>
        <charset val="128"/>
      </rPr>
      <t>2</t>
    </r>
    <r>
      <rPr>
        <sz val="12"/>
        <rFont val="HGS明朝B"/>
        <family val="1"/>
        <charset val="128"/>
      </rPr>
      <t>年）</t>
    </r>
    <rPh sb="0" eb="2">
      <t>ジンコウ</t>
    </rPh>
    <rPh sb="4" eb="6">
      <t>マンニン</t>
    </rPh>
    <rPh sb="6" eb="7">
      <t>ア</t>
    </rPh>
    <rPh sb="9" eb="11">
      <t>イリョウ</t>
    </rPh>
    <rPh sb="11" eb="13">
      <t>タイセイ</t>
    </rPh>
    <rPh sb="14" eb="16">
      <t>レイワ</t>
    </rPh>
    <rPh sb="17" eb="18">
      <t>ネン</t>
    </rPh>
    <phoneticPr fontId="1"/>
  </si>
  <si>
    <t>都市計画</t>
    <rPh sb="0" eb="4">
      <t>トシケイカク</t>
    </rPh>
    <phoneticPr fontId="1"/>
  </si>
  <si>
    <t>服飾</t>
    <rPh sb="0" eb="2">
      <t>フクショク</t>
    </rPh>
    <phoneticPr fontId="1"/>
  </si>
  <si>
    <t>資料　　石川県観光企画課</t>
    <phoneticPr fontId="1"/>
  </si>
  <si>
    <t>124,947(10)</t>
    <phoneticPr fontId="1"/>
  </si>
  <si>
    <t>1,118(10)</t>
    <phoneticPr fontId="1"/>
  </si>
  <si>
    <t>11.6(10)</t>
    <phoneticPr fontId="1"/>
  </si>
  <si>
    <t>29.0(10)</t>
    <phoneticPr fontId="1"/>
  </si>
  <si>
    <t>11.8(10)</t>
    <phoneticPr fontId="1"/>
  </si>
  <si>
    <t>30.3(10)</t>
    <phoneticPr fontId="1"/>
  </si>
  <si>
    <t>2023</t>
    <phoneticPr fontId="1"/>
  </si>
  <si>
    <t>　　注１）   平成２8年は平成２8年6月１日現在の数値。
　　　　　　令和3年は令和3年６月１日現在の数値。</t>
    <rPh sb="36" eb="38">
      <t>レイワ</t>
    </rPh>
    <rPh sb="41" eb="43">
      <t>レイワ</t>
    </rPh>
    <phoneticPr fontId="1"/>
  </si>
  <si>
    <t>　　注２）　事業所数は必要な事項の数値が得られた事業所を対象として
　　　　　集計した。</t>
    <rPh sb="2" eb="3">
      <t>チュウ</t>
    </rPh>
    <rPh sb="6" eb="10">
      <t>ジギョウショスウ</t>
    </rPh>
    <rPh sb="11" eb="13">
      <t>ヒツヨウ</t>
    </rPh>
    <rPh sb="14" eb="16">
      <t>ジコウ</t>
    </rPh>
    <rPh sb="17" eb="19">
      <t>スウチ</t>
    </rPh>
    <rPh sb="20" eb="21">
      <t>エ</t>
    </rPh>
    <rPh sb="24" eb="27">
      <t>ジギョウショ</t>
    </rPh>
    <rPh sb="28" eb="30">
      <t>タイショウ</t>
    </rPh>
    <rPh sb="39" eb="41">
      <t>シュウケイ</t>
    </rPh>
    <phoneticPr fontId="1"/>
  </si>
  <si>
    <t>　　注２）　従業者数は必要な事項の数値が得られた事業所を対象として
　　　　　集計した。</t>
    <rPh sb="2" eb="3">
      <t>チュウ</t>
    </rPh>
    <rPh sb="6" eb="7">
      <t>ジュウ</t>
    </rPh>
    <rPh sb="7" eb="10">
      <t>ギョウシャスウ</t>
    </rPh>
    <rPh sb="11" eb="13">
      <t>ヒツヨウ</t>
    </rPh>
    <rPh sb="14" eb="16">
      <t>ジコウ</t>
    </rPh>
    <rPh sb="17" eb="19">
      <t>スウチ</t>
    </rPh>
    <rPh sb="20" eb="21">
      <t>エ</t>
    </rPh>
    <rPh sb="24" eb="27">
      <t>ジギョウショ</t>
    </rPh>
    <rPh sb="28" eb="30">
      <t>タイショウ</t>
    </rPh>
    <rPh sb="39" eb="41">
      <t>シュウケイ</t>
    </rPh>
    <phoneticPr fontId="1"/>
  </si>
  <si>
    <t>　  注１）   平成２8年は平成２8年6月１日現在の数値。令和3年は令和3年６月１日現在の数値。</t>
    <phoneticPr fontId="1"/>
  </si>
  <si>
    <t xml:space="preserve">     注２）　事業所数、従業者数は必要な事項の数値が得られた事業所を対象として集計した。　　</t>
    <rPh sb="5" eb="6">
      <t>チュウ</t>
    </rPh>
    <phoneticPr fontId="1"/>
  </si>
  <si>
    <t xml:space="preserve"> 令和2年</t>
    <rPh sb="1" eb="3">
      <t>レイワ</t>
    </rPh>
    <rPh sb="4" eb="5">
      <t>ネン</t>
    </rPh>
    <phoneticPr fontId="1"/>
  </si>
  <si>
    <t xml:space="preserve">    4</t>
  </si>
  <si>
    <t xml:space="preserve">    5</t>
    <phoneticPr fontId="1"/>
  </si>
  <si>
    <t>令和２年</t>
    <rPh sb="0" eb="2">
      <t>レイワ</t>
    </rPh>
    <rPh sb="3" eb="4">
      <t>ネン</t>
    </rPh>
    <phoneticPr fontId="1"/>
  </si>
  <si>
    <t>　３</t>
    <phoneticPr fontId="1"/>
  </si>
  <si>
    <t>　４</t>
    <phoneticPr fontId="1"/>
  </si>
  <si>
    <t>　 　　  3</t>
    <phoneticPr fontId="1"/>
  </si>
  <si>
    <t>　 注４）　参考までに前年比を表示しているが、令和3年経済センサス-活動調査では個人経営を含まない集計結果であることから、工業統計調査と単純に比較ができない。</t>
    <rPh sb="2" eb="3">
      <t>チュウ</t>
    </rPh>
    <phoneticPr fontId="1"/>
  </si>
  <si>
    <t>資料　　石川県統計情報室「石川県の工業」、「令和3年経済センサス-活動調査（製造業）」</t>
    <rPh sb="0" eb="2">
      <t>シリョウ</t>
    </rPh>
    <rPh sb="4" eb="7">
      <t>イシカワケン</t>
    </rPh>
    <rPh sb="7" eb="9">
      <t>トウケイ</t>
    </rPh>
    <rPh sb="9" eb="11">
      <t>ジョウホウ</t>
    </rPh>
    <rPh sb="11" eb="12">
      <t>シツ</t>
    </rPh>
    <rPh sb="13" eb="16">
      <t>イシカワケン</t>
    </rPh>
    <rPh sb="17" eb="19">
      <t>コウギョウ</t>
    </rPh>
    <phoneticPr fontId="1"/>
  </si>
  <si>
    <t>　 注３）　令和3年経済センサス-活動調査では個人経営を含まない集計結果であることから、工業統計調査と単純に比較ができない。</t>
    <rPh sb="2" eb="3">
      <t>チュウ</t>
    </rPh>
    <phoneticPr fontId="1"/>
  </si>
  <si>
    <t>事業所</t>
    <rPh sb="0" eb="3">
      <t>ジギョウショ</t>
    </rPh>
    <phoneticPr fontId="1"/>
  </si>
  <si>
    <t>２</t>
    <phoneticPr fontId="1"/>
  </si>
  <si>
    <t>３</t>
    <phoneticPr fontId="1"/>
  </si>
  <si>
    <t>令和３年</t>
    <rPh sb="0" eb="2">
      <t>レイワ</t>
    </rPh>
    <rPh sb="3" eb="4">
      <t>ネン</t>
    </rPh>
    <phoneticPr fontId="1"/>
  </si>
  <si>
    <t>資料　　厚生労働省「社会福祉施設等調査」</t>
    <rPh sb="0" eb="2">
      <t>シリョウ</t>
    </rPh>
    <rPh sb="4" eb="9">
      <t>コウセイロウドウショウ</t>
    </rPh>
    <rPh sb="10" eb="14">
      <t>シャカイフクシ</t>
    </rPh>
    <rPh sb="14" eb="17">
      <t>シセツトウ</t>
    </rPh>
    <rPh sb="17" eb="19">
      <t>チョウサ</t>
    </rPh>
    <phoneticPr fontId="1"/>
  </si>
  <si>
    <r>
      <t>工業</t>
    </r>
    <r>
      <rPr>
        <sz val="10"/>
        <rFont val="HGP明朝B"/>
        <family val="1"/>
        <charset val="128"/>
      </rPr>
      <t>（従業者４人以上の事業所）</t>
    </r>
    <rPh sb="0" eb="2">
      <t>コウギョウ</t>
    </rPh>
    <rPh sb="3" eb="6">
      <t>ジュウギョウシャ</t>
    </rPh>
    <phoneticPr fontId="1"/>
  </si>
  <si>
    <r>
      <t>㎞</t>
    </r>
    <r>
      <rPr>
        <vertAlign val="superscript"/>
        <sz val="11"/>
        <rFont val="HGP明朝B"/>
        <family val="1"/>
        <charset val="128"/>
      </rPr>
      <t>2</t>
    </r>
    <phoneticPr fontId="1"/>
  </si>
  <si>
    <t>　　　  石川県市町支援課「地方財政状況調査」、石川県選挙管理委員会</t>
    <rPh sb="8" eb="10">
      <t>シチョウ</t>
    </rPh>
    <rPh sb="10" eb="12">
      <t>シエン</t>
    </rPh>
    <rPh sb="14" eb="16">
      <t>チホウ</t>
    </rPh>
    <rPh sb="16" eb="18">
      <t>ザイセイ</t>
    </rPh>
    <rPh sb="18" eb="20">
      <t>ジョウキョウ</t>
    </rPh>
    <rPh sb="20" eb="22">
      <t>チョウサ</t>
    </rPh>
    <phoneticPr fontId="1"/>
  </si>
  <si>
    <t>令和２年度</t>
    <rPh sb="0" eb="2">
      <t>レイワ</t>
    </rPh>
    <phoneticPr fontId="16"/>
  </si>
  <si>
    <t>令和３年</t>
    <rPh sb="0" eb="2">
      <t>レイワ</t>
    </rPh>
    <rPh sb="3" eb="4">
      <t>ネン</t>
    </rPh>
    <phoneticPr fontId="16"/>
  </si>
  <si>
    <t>令和４年</t>
    <rPh sb="0" eb="2">
      <t>レイワ</t>
    </rPh>
    <rPh sb="3" eb="4">
      <t>ネン</t>
    </rPh>
    <phoneticPr fontId="16"/>
  </si>
  <si>
    <t>令和5.3.31</t>
    <rPh sb="0" eb="2">
      <t>レイワ</t>
    </rPh>
    <phoneticPr fontId="16"/>
  </si>
  <si>
    <t>令和３年度</t>
    <rPh sb="0" eb="2">
      <t>レイワ</t>
    </rPh>
    <phoneticPr fontId="16"/>
  </si>
  <si>
    <t>平成6年～令和5年</t>
    <rPh sb="0" eb="2">
      <t>ヘイセイ</t>
    </rPh>
    <rPh sb="3" eb="4">
      <t>ネン</t>
    </rPh>
    <rPh sb="5" eb="7">
      <t>レイワ</t>
    </rPh>
    <phoneticPr fontId="16"/>
  </si>
  <si>
    <t>※22</t>
    <phoneticPr fontId="16"/>
  </si>
  <si>
    <t>（平成6年～令和5年平均）</t>
    <rPh sb="1" eb="3">
      <t>ヘイセイ</t>
    </rPh>
    <rPh sb="6" eb="8">
      <t>レイワ</t>
    </rPh>
    <phoneticPr fontId="16"/>
  </si>
  <si>
    <t>令和４年</t>
    <rPh sb="0" eb="2">
      <t>レイワ</t>
    </rPh>
    <phoneticPr fontId="16"/>
  </si>
  <si>
    <t>※2</t>
    <phoneticPr fontId="16"/>
  </si>
  <si>
    <t>令和５年</t>
    <rPh sb="0" eb="2">
      <t>レイワ</t>
    </rPh>
    <phoneticPr fontId="16"/>
  </si>
  <si>
    <t>令和4.10.1</t>
    <rPh sb="0" eb="2">
      <t>レイワ</t>
    </rPh>
    <phoneticPr fontId="16"/>
  </si>
  <si>
    <t>令和5. 5. 1</t>
    <rPh sb="0" eb="2">
      <t>レイワ</t>
    </rPh>
    <phoneticPr fontId="16"/>
  </si>
  <si>
    <t>令和6.1. 1</t>
    <rPh sb="0" eb="2">
      <t>レイワ</t>
    </rPh>
    <phoneticPr fontId="16"/>
  </si>
  <si>
    <t>令和５年度</t>
    <rPh sb="0" eb="2">
      <t>レイワ</t>
    </rPh>
    <rPh sb="4" eb="5">
      <t>ド</t>
    </rPh>
    <phoneticPr fontId="16"/>
  </si>
  <si>
    <t>令和5年</t>
    <rPh sb="0" eb="2">
      <t>レイワ</t>
    </rPh>
    <phoneticPr fontId="16"/>
  </si>
  <si>
    <t xml:space="preserve">平　均
湿　度
</t>
    <rPh sb="4" eb="5">
      <t>シツ</t>
    </rPh>
    <rPh sb="6" eb="7">
      <t>ド</t>
    </rPh>
    <phoneticPr fontId="1"/>
  </si>
  <si>
    <t>令和２年実績</t>
    <rPh sb="0" eb="2">
      <t>レイワ</t>
    </rPh>
    <rPh sb="3" eb="4">
      <t>ネン</t>
    </rPh>
    <rPh sb="4" eb="6">
      <t>ジッセキ</t>
    </rPh>
    <phoneticPr fontId="16"/>
  </si>
  <si>
    <t>（令和４年）</t>
    <rPh sb="1" eb="3">
      <t>レイワ</t>
    </rPh>
    <rPh sb="4" eb="5">
      <t>ネン</t>
    </rPh>
    <rPh sb="5" eb="6">
      <t>ヘイネン</t>
    </rPh>
    <phoneticPr fontId="1"/>
  </si>
  <si>
    <t>地域活動支援センター</t>
    <rPh sb="0" eb="4">
      <t>チイキカツドウ</t>
    </rPh>
    <rPh sb="4" eb="6">
      <t>シエン</t>
    </rPh>
    <phoneticPr fontId="1"/>
  </si>
  <si>
    <t>点字図書館</t>
    <rPh sb="0" eb="5">
      <t>テンジトショカン</t>
    </rPh>
    <phoneticPr fontId="1"/>
  </si>
  <si>
    <t>点字出版施設</t>
    <rPh sb="0" eb="6">
      <t>テンジシュッパンシセツ</t>
    </rPh>
    <phoneticPr fontId="1"/>
  </si>
  <si>
    <t>保育所等</t>
    <rPh sb="0" eb="2">
      <t>ホイク</t>
    </rPh>
    <rPh sb="2" eb="3">
      <t>ショ</t>
    </rPh>
    <rPh sb="3" eb="4">
      <t>トウ</t>
    </rPh>
    <phoneticPr fontId="1"/>
  </si>
  <si>
    <t>地域保育事業所</t>
    <rPh sb="0" eb="7">
      <t>チイキホイクジギョウショ</t>
    </rPh>
    <phoneticPr fontId="1"/>
  </si>
  <si>
    <t>児童養護施設</t>
    <rPh sb="0" eb="6">
      <t>ジドウヨウゴシセツ</t>
    </rPh>
    <phoneticPr fontId="1"/>
  </si>
  <si>
    <t>障害児入所施設</t>
    <rPh sb="0" eb="3">
      <t>ショウガイジ</t>
    </rPh>
    <rPh sb="3" eb="7">
      <t>ニュウショシセツ</t>
    </rPh>
    <phoneticPr fontId="1"/>
  </si>
  <si>
    <t>児童発達支援センター</t>
    <rPh sb="0" eb="6">
      <t>ジドウハッタツシエン</t>
    </rPh>
    <phoneticPr fontId="1"/>
  </si>
  <si>
    <t>児童自立支援施設</t>
    <rPh sb="0" eb="6">
      <t>ジドウジリツシエン</t>
    </rPh>
    <rPh sb="6" eb="8">
      <t>シセツ</t>
    </rPh>
    <phoneticPr fontId="1"/>
  </si>
  <si>
    <t>児童家庭支援センター</t>
    <rPh sb="0" eb="6">
      <t>ジドウカテイシエン</t>
    </rPh>
    <phoneticPr fontId="1"/>
  </si>
  <si>
    <t>児童館・児童センター</t>
    <rPh sb="0" eb="3">
      <t>ジドウカン</t>
    </rPh>
    <rPh sb="4" eb="6">
      <t>ジドウ</t>
    </rPh>
    <phoneticPr fontId="1"/>
  </si>
  <si>
    <t>児童遊園</t>
    <rPh sb="0" eb="2">
      <t>ジドウ</t>
    </rPh>
    <rPh sb="2" eb="4">
      <t>ユウエン</t>
    </rPh>
    <phoneticPr fontId="1"/>
  </si>
  <si>
    <t>隣保館</t>
    <rPh sb="0" eb="3">
      <t>リンポカン</t>
    </rPh>
    <phoneticPr fontId="1"/>
  </si>
  <si>
    <t>有料老人ホーム</t>
    <rPh sb="0" eb="4">
      <t>ユウリョウロウジン</t>
    </rPh>
    <phoneticPr fontId="1"/>
  </si>
  <si>
    <t>***</t>
    <phoneticPr fontId="1"/>
  </si>
  <si>
    <t>身体障害者福祉センター</t>
    <rPh sb="0" eb="2">
      <t>シンタイ</t>
    </rPh>
    <rPh sb="2" eb="4">
      <t>ショウガイ</t>
    </rPh>
    <rPh sb="4" eb="5">
      <t>シャ</t>
    </rPh>
    <rPh sb="5" eb="7">
      <t>フクシ</t>
    </rPh>
    <phoneticPr fontId="1"/>
  </si>
  <si>
    <t>注）　　保育所等は、幼保連携型認定こども園、保育型認定こども園及び保育所である。</t>
    <rPh sb="0" eb="1">
      <t>チュウ</t>
    </rPh>
    <rPh sb="4" eb="6">
      <t>ホイク</t>
    </rPh>
    <rPh sb="6" eb="7">
      <t>ショ</t>
    </rPh>
    <rPh sb="7" eb="8">
      <t>トウ</t>
    </rPh>
    <rPh sb="10" eb="15">
      <t>ヨウホレンケイガタ</t>
    </rPh>
    <rPh sb="15" eb="17">
      <t>ニンテイ</t>
    </rPh>
    <rPh sb="20" eb="21">
      <t>エン</t>
    </rPh>
    <rPh sb="22" eb="25">
      <t>ホイクガタ</t>
    </rPh>
    <rPh sb="25" eb="27">
      <t>ニンテイ</t>
    </rPh>
    <rPh sb="30" eb="31">
      <t>エン</t>
    </rPh>
    <rPh sb="31" eb="32">
      <t>オヨ</t>
    </rPh>
    <rPh sb="33" eb="36">
      <t>ホイクショ</t>
    </rPh>
    <phoneticPr fontId="1"/>
  </si>
  <si>
    <t xml:space="preserve">              西日本旅客鉄道(株)金沢支社、</t>
    <phoneticPr fontId="1"/>
  </si>
  <si>
    <t>　　　ＩＲいしかわ鉄道(株)、のと鉄道(株)</t>
    <rPh sb="9" eb="11">
      <t>テツドウ</t>
    </rPh>
    <rPh sb="17" eb="19">
      <t>テツドウ</t>
    </rPh>
    <phoneticPr fontId="1"/>
  </si>
  <si>
    <t>資料　国土交通省「空港管理状況調書」、</t>
    <rPh sb="0" eb="2">
      <t>シリョウ</t>
    </rPh>
    <rPh sb="3" eb="8">
      <t>コクドコウツウショウ</t>
    </rPh>
    <rPh sb="9" eb="17">
      <t>クウコウカンリジョウキョウチョウショ</t>
    </rPh>
    <phoneticPr fontId="1"/>
  </si>
  <si>
    <t>令和２年度</t>
    <rPh sb="0" eb="2">
      <t>レイワ</t>
    </rPh>
    <rPh sb="3" eb="4">
      <t>ネン</t>
    </rPh>
    <phoneticPr fontId="1"/>
  </si>
  <si>
    <t>令和２年度</t>
    <rPh sb="0" eb="2">
      <t>レイワ</t>
    </rPh>
    <rPh sb="3" eb="4">
      <t>ネン</t>
    </rPh>
    <rPh sb="4" eb="5">
      <t>ド</t>
    </rPh>
    <phoneticPr fontId="1"/>
  </si>
  <si>
    <t>４</t>
    <phoneticPr fontId="1"/>
  </si>
  <si>
    <t>令和
元年度</t>
    <rPh sb="0" eb="2">
      <t>レイワ</t>
    </rPh>
    <rPh sb="3" eb="4">
      <t>ガン</t>
    </rPh>
    <rPh sb="4" eb="6">
      <t>ネンド</t>
    </rPh>
    <rPh sb="5" eb="6">
      <t>ド</t>
    </rPh>
    <phoneticPr fontId="1"/>
  </si>
  <si>
    <t>２年度</t>
    <rPh sb="1" eb="3">
      <t>ネンド</t>
    </rPh>
    <rPh sb="2" eb="3">
      <t>ド</t>
    </rPh>
    <phoneticPr fontId="1"/>
  </si>
  <si>
    <t>※13</t>
    <phoneticPr fontId="16"/>
  </si>
  <si>
    <t>中国</t>
    <rPh sb="0" eb="2">
      <t>チュウゴク</t>
    </rPh>
    <phoneticPr fontId="1"/>
  </si>
  <si>
    <t>ネパール</t>
    <phoneticPr fontId="1"/>
  </si>
  <si>
    <t>タイ</t>
    <phoneticPr fontId="1"/>
  </si>
  <si>
    <t>その他</t>
    <rPh sb="2" eb="3">
      <t>タ</t>
    </rPh>
    <phoneticPr fontId="1"/>
  </si>
  <si>
    <t>令和5年</t>
    <rPh sb="0" eb="2">
      <t>レイワ</t>
    </rPh>
    <rPh sb="3" eb="4">
      <t>ネン</t>
    </rPh>
    <phoneticPr fontId="16"/>
  </si>
  <si>
    <t>汚水処理人口普及率</t>
    <phoneticPr fontId="16"/>
  </si>
  <si>
    <t>医師数</t>
    <phoneticPr fontId="16"/>
  </si>
  <si>
    <t>***</t>
  </si>
  <si>
    <t>***</t>
    <phoneticPr fontId="1"/>
  </si>
  <si>
    <t>7.2[2021]</t>
    <phoneticPr fontId="1"/>
  </si>
  <si>
    <t>資料　石川県統計情報室「石川県の人口と世帯」</t>
    <rPh sb="0" eb="2">
      <t>シリョウ</t>
    </rPh>
    <rPh sb="3" eb="6">
      <t>イシカワケン</t>
    </rPh>
    <rPh sb="6" eb="8">
      <t>トウケイ</t>
    </rPh>
    <rPh sb="8" eb="10">
      <t>ジョウホウ</t>
    </rPh>
    <rPh sb="10" eb="11">
      <t>シツ</t>
    </rPh>
    <phoneticPr fontId="1"/>
  </si>
  <si>
    <t>注）　　その他には、ひらたけ、エリンギを含む。</t>
    <rPh sb="0" eb="1">
      <t>チュウ</t>
    </rPh>
    <rPh sb="6" eb="7">
      <t>タ</t>
    </rPh>
    <rPh sb="20" eb="21">
      <t>フク</t>
    </rPh>
    <phoneticPr fontId="1"/>
  </si>
  <si>
    <t>資料　　人口：総務省統計局「人口推計」、定員：石川県長寿社会課</t>
    <rPh sb="0" eb="2">
      <t>シリョウ</t>
    </rPh>
    <rPh sb="4" eb="6">
      <t>ジンコウ</t>
    </rPh>
    <rPh sb="7" eb="10">
      <t>ソウムショウ</t>
    </rPh>
    <rPh sb="10" eb="13">
      <t>トウケイキョク</t>
    </rPh>
    <rPh sb="14" eb="16">
      <t>ジンコウ</t>
    </rPh>
    <rPh sb="16" eb="18">
      <t>スイケイ</t>
    </rPh>
    <rPh sb="20" eb="22">
      <t>テイイン</t>
    </rPh>
    <rPh sb="23" eb="26">
      <t>イシカワケン</t>
    </rPh>
    <rPh sb="26" eb="28">
      <t>チョウジュ</t>
    </rPh>
    <rPh sb="28" eb="30">
      <t>シャカイ</t>
    </rPh>
    <rPh sb="30" eb="31">
      <t>カ</t>
    </rPh>
    <phoneticPr fontId="1"/>
  </si>
  <si>
    <t>注）　 不詳補完値による</t>
    <rPh sb="0" eb="1">
      <t>チュウ</t>
    </rPh>
    <rPh sb="4" eb="6">
      <t>フショウ</t>
    </rPh>
    <rPh sb="6" eb="8">
      <t>ホカン</t>
    </rPh>
    <rPh sb="8" eb="9">
      <t>アタイ</t>
    </rPh>
    <phoneticPr fontId="1"/>
  </si>
  <si>
    <t>校</t>
    <rPh sb="0" eb="1">
      <t>コウ</t>
    </rPh>
    <phoneticPr fontId="1"/>
  </si>
  <si>
    <t>就職等</t>
    <rPh sb="0" eb="2">
      <t>シュウショク</t>
    </rPh>
    <rPh sb="2" eb="3">
      <t>トウ</t>
    </rPh>
    <phoneticPr fontId="1"/>
  </si>
  <si>
    <t>「就職等」には「進学者及び専修学校入学者のうち就職している者」は含まれていない。</t>
    <rPh sb="3" eb="4">
      <t>トウ</t>
    </rPh>
    <rPh sb="32" eb="33">
      <t>フク</t>
    </rPh>
    <phoneticPr fontId="1"/>
  </si>
  <si>
    <t>※17</t>
    <phoneticPr fontId="16"/>
  </si>
  <si>
    <t>※20</t>
    <phoneticPr fontId="16"/>
  </si>
  <si>
    <t>都市ガス供給量</t>
    <rPh sb="0" eb="2">
      <t>トシ</t>
    </rPh>
    <rPh sb="4" eb="6">
      <t>キョウキュウ</t>
    </rPh>
    <rPh sb="6" eb="7">
      <t>リョウ</t>
    </rPh>
    <phoneticPr fontId="1"/>
  </si>
  <si>
    <t>令和２年度</t>
    <rPh sb="0" eb="2">
      <t>レイワ</t>
    </rPh>
    <rPh sb="3" eb="5">
      <t>ネンド</t>
    </rPh>
    <rPh sb="4" eb="5">
      <t>ド</t>
    </rPh>
    <phoneticPr fontId="1"/>
  </si>
  <si>
    <t>年次</t>
    <rPh sb="0" eb="1">
      <t>ネン</t>
    </rPh>
    <rPh sb="1" eb="2">
      <t>ジ</t>
    </rPh>
    <phoneticPr fontId="1"/>
  </si>
  <si>
    <t>令和３年</t>
    <rPh sb="0" eb="2">
      <t>レイワ</t>
    </rPh>
    <rPh sb="3" eb="4">
      <t>ネン</t>
    </rPh>
    <phoneticPr fontId="1"/>
  </si>
  <si>
    <t>令和4年</t>
    <rPh sb="0" eb="2">
      <t>レイワ</t>
    </rPh>
    <rPh sb="3" eb="4">
      <t>ネン</t>
    </rPh>
    <phoneticPr fontId="1"/>
  </si>
  <si>
    <t>令和５年</t>
    <rPh sb="0" eb="2">
      <t>レイワ</t>
    </rPh>
    <rPh sb="3" eb="4">
      <t>ネン</t>
    </rPh>
    <phoneticPr fontId="1"/>
  </si>
  <si>
    <t>住民基本
台帳人口</t>
    <rPh sb="0" eb="2">
      <t>ジュウミン</t>
    </rPh>
    <rPh sb="2" eb="4">
      <t>キホン</t>
    </rPh>
    <rPh sb="5" eb="7">
      <t>ダイチョウ</t>
    </rPh>
    <rPh sb="7" eb="9">
      <t>ジンコウ</t>
    </rPh>
    <phoneticPr fontId="1"/>
  </si>
  <si>
    <t>公共下水道</t>
    <rPh sb="0" eb="5">
      <t>コウキョウゲスイドウ</t>
    </rPh>
    <phoneticPr fontId="1"/>
  </si>
  <si>
    <t>集落排水施設</t>
    <rPh sb="0" eb="6">
      <t>シュウラクハイスイシセツ</t>
    </rPh>
    <phoneticPr fontId="1"/>
  </si>
  <si>
    <t>合併処理施設、コミュニティ・プラント等</t>
    <rPh sb="0" eb="4">
      <t>ガッペイショリ</t>
    </rPh>
    <rPh sb="4" eb="6">
      <t>シセツ</t>
    </rPh>
    <rPh sb="18" eb="19">
      <t>トウ</t>
    </rPh>
    <phoneticPr fontId="1"/>
  </si>
  <si>
    <t>合計</t>
    <rPh sb="0" eb="2">
      <t>ゴウケイ</t>
    </rPh>
    <phoneticPr fontId="1"/>
  </si>
  <si>
    <t>整備人口</t>
    <rPh sb="0" eb="4">
      <t>セイビジンコウ</t>
    </rPh>
    <phoneticPr fontId="1"/>
  </si>
  <si>
    <t>整備率</t>
    <rPh sb="0" eb="3">
      <t>セイビリツ</t>
    </rPh>
    <phoneticPr fontId="1"/>
  </si>
  <si>
    <t>人</t>
    <rPh sb="0" eb="1">
      <t>ニン</t>
    </rPh>
    <phoneticPr fontId="1"/>
  </si>
  <si>
    <t>％</t>
    <phoneticPr fontId="1"/>
  </si>
  <si>
    <t>ジェトロ金沢「2022年石川県貿易・海外投資活動実態調査報告書」</t>
    <rPh sb="11" eb="12">
      <t>ネン</t>
    </rPh>
    <phoneticPr fontId="1"/>
  </si>
  <si>
    <t>なって日本海に突出している。地形は、南西から北東に向かって細長く、令和4年10月1日現在、</t>
    <rPh sb="3" eb="5">
      <t>ニホン</t>
    </rPh>
    <rPh sb="5" eb="6">
      <t>カイ</t>
    </rPh>
    <rPh sb="7" eb="9">
      <t>トッシュツ</t>
    </rPh>
    <rPh sb="14" eb="16">
      <t>チケイ</t>
    </rPh>
    <rPh sb="18" eb="20">
      <t>ナンセイ</t>
    </rPh>
    <rPh sb="22" eb="24">
      <t>ホクトウ</t>
    </rPh>
    <rPh sb="25" eb="26">
      <t>ム</t>
    </rPh>
    <rPh sb="29" eb="31">
      <t>ホソナガ</t>
    </rPh>
    <rPh sb="33" eb="35">
      <t>レイワ</t>
    </rPh>
    <rPh sb="36" eb="37">
      <t>ネン</t>
    </rPh>
    <rPh sb="39" eb="40">
      <t>ガツ</t>
    </rPh>
    <rPh sb="41" eb="42">
      <t>ニチ</t>
    </rPh>
    <rPh sb="42" eb="44">
      <t>ゲンザイ</t>
    </rPh>
    <phoneticPr fontId="1"/>
  </si>
  <si>
    <t>東西100.9㎞、南北198.4㎞、海岸線は583.7㎞の延長を有し、面積は4,186.23㎢となっている。</t>
    <rPh sb="18" eb="21">
      <t>カイガンセン</t>
    </rPh>
    <rPh sb="29" eb="31">
      <t>エンチョウ</t>
    </rPh>
    <rPh sb="32" eb="33">
      <t>ユウ</t>
    </rPh>
    <rPh sb="35" eb="37">
      <t>メンセキ</t>
    </rPh>
    <phoneticPr fontId="1"/>
  </si>
  <si>
    <r>
      <rPr>
        <sz val="16"/>
        <rFont val="HGSｺﾞｼｯｸE"/>
        <family val="3"/>
        <charset val="128"/>
      </rPr>
      <t>山　　岳</t>
    </r>
    <r>
      <rPr>
        <sz val="14"/>
        <rFont val="HGS明朝B"/>
        <family val="1"/>
        <charset val="128"/>
      </rPr>
      <t xml:space="preserve"> </t>
    </r>
    <r>
      <rPr>
        <sz val="12"/>
        <rFont val="HGS明朝B"/>
        <family val="1"/>
        <charset val="128"/>
      </rPr>
      <t>（令和4年10月1日現在）</t>
    </r>
    <rPh sb="0" eb="1">
      <t>サン</t>
    </rPh>
    <rPh sb="3" eb="4">
      <t>タケ</t>
    </rPh>
    <rPh sb="6" eb="8">
      <t>レイワ</t>
    </rPh>
    <rPh sb="9" eb="10">
      <t>ネン</t>
    </rPh>
    <rPh sb="10" eb="11">
      <t>ヘイネン</t>
    </rPh>
    <rPh sb="12" eb="13">
      <t>ガツ</t>
    </rPh>
    <rPh sb="14" eb="15">
      <t>ニチ</t>
    </rPh>
    <rPh sb="15" eb="17">
      <t>ゲンザイ</t>
    </rPh>
    <phoneticPr fontId="1"/>
  </si>
  <si>
    <r>
      <rPr>
        <sz val="16"/>
        <rFont val="HGSｺﾞｼｯｸE"/>
        <family val="3"/>
        <charset val="128"/>
      </rPr>
      <t>河　　川</t>
    </r>
    <r>
      <rPr>
        <sz val="14"/>
        <rFont val="HGS明朝B"/>
        <family val="1"/>
        <charset val="128"/>
      </rPr>
      <t xml:space="preserve"> </t>
    </r>
    <r>
      <rPr>
        <sz val="12"/>
        <rFont val="HGS明朝B"/>
        <family val="1"/>
        <charset val="128"/>
      </rPr>
      <t>（令和4年3月31日現在）</t>
    </r>
    <rPh sb="0" eb="1">
      <t>カワ</t>
    </rPh>
    <rPh sb="3" eb="4">
      <t>ガワ</t>
    </rPh>
    <rPh sb="6" eb="8">
      <t>レイワ</t>
    </rPh>
    <rPh sb="9" eb="10">
      <t>ネン</t>
    </rPh>
    <rPh sb="10" eb="11">
      <t>ヘイネン</t>
    </rPh>
    <rPh sb="11" eb="12">
      <t>ガツ</t>
    </rPh>
    <rPh sb="14" eb="15">
      <t>ニチ</t>
    </rPh>
    <rPh sb="15" eb="17">
      <t>ゲンザイ</t>
    </rPh>
    <phoneticPr fontId="1"/>
  </si>
  <si>
    <t>環境省「第４回自然環境保全基礎調査湖沼調査報告書（1993）」、国土交通省国土地理院「全国都道府県市区町村別面積調(R5.10.1）」</t>
    <rPh sb="0" eb="3">
      <t>カンキョウショウ</t>
    </rPh>
    <rPh sb="4" eb="5">
      <t>ダイ</t>
    </rPh>
    <rPh sb="6" eb="7">
      <t>カイ</t>
    </rPh>
    <rPh sb="7" eb="9">
      <t>シゼン</t>
    </rPh>
    <rPh sb="9" eb="11">
      <t>カンキョウ</t>
    </rPh>
    <rPh sb="11" eb="13">
      <t>ホゼン</t>
    </rPh>
    <rPh sb="13" eb="15">
      <t>キソ</t>
    </rPh>
    <rPh sb="15" eb="17">
      <t>チョウサ</t>
    </rPh>
    <rPh sb="17" eb="19">
      <t>コショウ</t>
    </rPh>
    <rPh sb="19" eb="21">
      <t>チョウサ</t>
    </rPh>
    <rPh sb="21" eb="24">
      <t>ホウコクショ</t>
    </rPh>
    <rPh sb="32" eb="34">
      <t>コクド</t>
    </rPh>
    <rPh sb="34" eb="37">
      <t>コウツウショウ</t>
    </rPh>
    <rPh sb="37" eb="39">
      <t>コクド</t>
    </rPh>
    <rPh sb="39" eb="41">
      <t>チリ</t>
    </rPh>
    <rPh sb="41" eb="42">
      <t>イン</t>
    </rPh>
    <rPh sb="43" eb="45">
      <t>ゼンコク</t>
    </rPh>
    <rPh sb="45" eb="49">
      <t>トドウフケン</t>
    </rPh>
    <rPh sb="49" eb="51">
      <t>シク</t>
    </rPh>
    <rPh sb="51" eb="52">
      <t>チョウ</t>
    </rPh>
    <rPh sb="52" eb="53">
      <t>ムラ</t>
    </rPh>
    <rPh sb="53" eb="54">
      <t>ベツ</t>
    </rPh>
    <rPh sb="54" eb="56">
      <t>メンセキ</t>
    </rPh>
    <rPh sb="56" eb="57">
      <t>シラ</t>
    </rPh>
    <phoneticPr fontId="1"/>
  </si>
  <si>
    <r>
      <rPr>
        <sz val="16"/>
        <rFont val="HGSｺﾞｼｯｸE"/>
        <family val="3"/>
        <charset val="128"/>
      </rPr>
      <t>島</t>
    </r>
    <r>
      <rPr>
        <sz val="14"/>
        <rFont val="HGS明朝B"/>
        <family val="1"/>
        <charset val="128"/>
      </rPr>
      <t xml:space="preserve"> </t>
    </r>
    <r>
      <rPr>
        <sz val="12"/>
        <rFont val="HGS明朝B"/>
        <family val="1"/>
        <charset val="128"/>
      </rPr>
      <t>（令和4年10月１日現在）</t>
    </r>
    <rPh sb="0" eb="1">
      <t>シマ</t>
    </rPh>
    <rPh sb="3" eb="5">
      <t>レイワ</t>
    </rPh>
    <rPh sb="6" eb="7">
      <t>ネン</t>
    </rPh>
    <rPh sb="7" eb="8">
      <t>ヘイネン</t>
    </rPh>
    <rPh sb="9" eb="10">
      <t>ガツ</t>
    </rPh>
    <rPh sb="11" eb="12">
      <t>ニチ</t>
    </rPh>
    <rPh sb="12" eb="14">
      <t>ゲンザイ</t>
    </rPh>
    <phoneticPr fontId="1"/>
  </si>
  <si>
    <r>
      <rPr>
        <sz val="16"/>
        <rFont val="HGSｺﾞｼｯｸE"/>
        <family val="3"/>
        <charset val="128"/>
      </rPr>
      <t>人口動態</t>
    </r>
    <r>
      <rPr>
        <sz val="12"/>
        <rFont val="HGS明朝B"/>
        <family val="1"/>
        <charset val="128"/>
      </rPr>
      <t>（令和3年10月～令和4年９月）</t>
    </r>
    <rPh sb="0" eb="2">
      <t>ジンコウ</t>
    </rPh>
    <rPh sb="2" eb="4">
      <t>ドウタイ</t>
    </rPh>
    <rPh sb="5" eb="7">
      <t>レイワ</t>
    </rPh>
    <rPh sb="8" eb="9">
      <t>ネン</t>
    </rPh>
    <rPh sb="9" eb="10">
      <t>ヘイネン</t>
    </rPh>
    <rPh sb="11" eb="12">
      <t>ガツ</t>
    </rPh>
    <rPh sb="13" eb="15">
      <t>レイワ</t>
    </rPh>
    <rPh sb="16" eb="17">
      <t>ネン</t>
    </rPh>
    <rPh sb="18" eb="19">
      <t>ガツ</t>
    </rPh>
    <phoneticPr fontId="1"/>
  </si>
  <si>
    <t>　注）　令和元年10月～令和２年９月は国勢調査結果による補間補正値である。</t>
    <rPh sb="1" eb="2">
      <t>チュウ</t>
    </rPh>
    <rPh sb="4" eb="6">
      <t>レイワ</t>
    </rPh>
    <rPh sb="6" eb="8">
      <t>ガンネン</t>
    </rPh>
    <rPh sb="10" eb="11">
      <t>ガツ</t>
    </rPh>
    <rPh sb="12" eb="14">
      <t>レイワ</t>
    </rPh>
    <rPh sb="15" eb="16">
      <t>ネン</t>
    </rPh>
    <rPh sb="17" eb="18">
      <t>ガツ</t>
    </rPh>
    <phoneticPr fontId="16"/>
  </si>
  <si>
    <t>資料　　農林水産省「生産農業所得統計」</t>
    <rPh sb="0" eb="2">
      <t>シリョウ</t>
    </rPh>
    <phoneticPr fontId="1"/>
  </si>
  <si>
    <r>
      <rPr>
        <sz val="16"/>
        <rFont val="HGSｺﾞｼｯｸE"/>
        <family val="3"/>
        <charset val="128"/>
      </rPr>
      <t>鉱　工　業　生　産　指　数　の　推　移</t>
    </r>
    <r>
      <rPr>
        <sz val="16"/>
        <rFont val="HGS明朝B"/>
        <family val="1"/>
        <charset val="128"/>
      </rPr>
      <t xml:space="preserve"> </t>
    </r>
    <r>
      <rPr>
        <sz val="12"/>
        <rFont val="HGS明朝B"/>
        <family val="1"/>
        <charset val="128"/>
      </rPr>
      <t>（令和４年）</t>
    </r>
    <rPh sb="0" eb="1">
      <t>コウ</t>
    </rPh>
    <rPh sb="2" eb="3">
      <t>コウ</t>
    </rPh>
    <rPh sb="4" eb="5">
      <t>ギョウ</t>
    </rPh>
    <rPh sb="6" eb="7">
      <t>セイ</t>
    </rPh>
    <rPh sb="8" eb="9">
      <t>サン</t>
    </rPh>
    <rPh sb="10" eb="11">
      <t>ユビ</t>
    </rPh>
    <rPh sb="12" eb="13">
      <t>スウ</t>
    </rPh>
    <rPh sb="16" eb="17">
      <t>スイ</t>
    </rPh>
    <rPh sb="18" eb="19">
      <t>ワタル</t>
    </rPh>
    <rPh sb="21" eb="23">
      <t>レイワ</t>
    </rPh>
    <rPh sb="24" eb="25">
      <t>ネン</t>
    </rPh>
    <rPh sb="25" eb="26">
      <t>ヘイネン</t>
    </rPh>
    <phoneticPr fontId="1"/>
  </si>
  <si>
    <t xml:space="preserve">    注）　   年間補正済</t>
    <rPh sb="4" eb="5">
      <t>チュウ</t>
    </rPh>
    <rPh sb="10" eb="12">
      <t>ネンカン</t>
    </rPh>
    <rPh sb="12" eb="14">
      <t>ホセイ</t>
    </rPh>
    <rPh sb="14" eb="15">
      <t>ズミ</t>
    </rPh>
    <phoneticPr fontId="1"/>
  </si>
  <si>
    <t>汎用・生産用・
業務用機械工業</t>
    <rPh sb="1" eb="2">
      <t>ヨウ</t>
    </rPh>
    <rPh sb="3" eb="6">
      <t>セイサンヨウ</t>
    </rPh>
    <rPh sb="8" eb="11">
      <t>ギョウムヨウ</t>
    </rPh>
    <rPh sb="11" eb="13">
      <t>キカイ</t>
    </rPh>
    <rPh sb="13" eb="15">
      <t>コウギョウ</t>
    </rPh>
    <phoneticPr fontId="1"/>
  </si>
  <si>
    <t>ガス供給戸数・供給量・販売量</t>
    <rPh sb="2" eb="4">
      <t>キョウキュウ</t>
    </rPh>
    <rPh sb="4" eb="6">
      <t>コスウ</t>
    </rPh>
    <rPh sb="7" eb="10">
      <t>キョウキュウリョウ</t>
    </rPh>
    <rPh sb="11" eb="13">
      <t>ハンバイ</t>
    </rPh>
    <rPh sb="13" eb="14">
      <t>リョウ</t>
    </rPh>
    <phoneticPr fontId="1"/>
  </si>
  <si>
    <t>資料　　金沢市企業局、金沢エナジー(株)、小松ガス(株)、(一社)石川県エルピーガス協会</t>
    <rPh sb="11" eb="13">
      <t>カナザワ</t>
    </rPh>
    <rPh sb="18" eb="19">
      <t>カブ</t>
    </rPh>
    <phoneticPr fontId="1"/>
  </si>
  <si>
    <r>
      <rPr>
        <sz val="16"/>
        <rFont val="HGSｺﾞｼｯｸE"/>
        <family val="3"/>
        <charset val="128"/>
      </rPr>
      <t>金沢市と大都市の小売価格比較</t>
    </r>
    <r>
      <rPr>
        <sz val="14"/>
        <rFont val="HGS明朝B"/>
        <family val="1"/>
        <charset val="128"/>
      </rPr>
      <t xml:space="preserve"> </t>
    </r>
    <r>
      <rPr>
        <sz val="12"/>
        <rFont val="HGS明朝B"/>
        <family val="1"/>
        <charset val="128"/>
      </rPr>
      <t>（令和4年平均）</t>
    </r>
    <rPh sb="0" eb="3">
      <t>カナザワシ</t>
    </rPh>
    <rPh sb="4" eb="7">
      <t>ダイトシ</t>
    </rPh>
    <rPh sb="8" eb="10">
      <t>コウリ</t>
    </rPh>
    <rPh sb="10" eb="12">
      <t>カカク</t>
    </rPh>
    <rPh sb="12" eb="14">
      <t>ヒカク</t>
    </rPh>
    <rPh sb="16" eb="18">
      <t>レイワ</t>
    </rPh>
    <rPh sb="19" eb="20">
      <t>ネン</t>
    </rPh>
    <rPh sb="20" eb="22">
      <t>ヘイキン</t>
    </rPh>
    <phoneticPr fontId="1"/>
  </si>
  <si>
    <t>（令和4年平均、勤労者１世帯当たり）</t>
    <rPh sb="1" eb="3">
      <t>レイワ</t>
    </rPh>
    <rPh sb="4" eb="5">
      <t>ネン</t>
    </rPh>
    <rPh sb="5" eb="7">
      <t>ヘイキン</t>
    </rPh>
    <rPh sb="8" eb="11">
      <t>キンロウシャ</t>
    </rPh>
    <rPh sb="12" eb="14">
      <t>セタイ</t>
    </rPh>
    <rPh sb="14" eb="15">
      <t>ア</t>
    </rPh>
    <phoneticPr fontId="1"/>
  </si>
  <si>
    <r>
      <rPr>
        <sz val="16"/>
        <rFont val="HGSｺﾞｼｯｸE"/>
        <family val="3"/>
        <charset val="128"/>
      </rPr>
      <t>社　会　福　祉　施　設</t>
    </r>
    <r>
      <rPr>
        <sz val="14"/>
        <rFont val="HGS明朝B"/>
        <family val="1"/>
        <charset val="128"/>
      </rPr>
      <t xml:space="preserve"> </t>
    </r>
    <r>
      <rPr>
        <sz val="12"/>
        <rFont val="HGS明朝B"/>
        <family val="1"/>
        <charset val="128"/>
      </rPr>
      <t>（令和４年10月１日現在）</t>
    </r>
    <rPh sb="0" eb="1">
      <t>シャ</t>
    </rPh>
    <rPh sb="2" eb="3">
      <t>カイ</t>
    </rPh>
    <rPh sb="4" eb="5">
      <t>フク</t>
    </rPh>
    <rPh sb="6" eb="7">
      <t>シ</t>
    </rPh>
    <rPh sb="8" eb="9">
      <t>シ</t>
    </rPh>
    <rPh sb="10" eb="11">
      <t>セツ</t>
    </rPh>
    <rPh sb="13" eb="15">
      <t>レイワ</t>
    </rPh>
    <rPh sb="16" eb="17">
      <t>ネン</t>
    </rPh>
    <rPh sb="19" eb="20">
      <t>ガツ</t>
    </rPh>
    <rPh sb="21" eb="22">
      <t>ニチ</t>
    </rPh>
    <rPh sb="22" eb="24">
      <t>ゲンザイ</t>
    </rPh>
    <phoneticPr fontId="1"/>
  </si>
  <si>
    <t>注）　　肺炎については「誤嚥性肺炎」を除く</t>
    <rPh sb="0" eb="1">
      <t>チュウ</t>
    </rPh>
    <rPh sb="4" eb="6">
      <t>ハイエン</t>
    </rPh>
    <rPh sb="12" eb="15">
      <t>ゴエンセイ</t>
    </rPh>
    <rPh sb="15" eb="16">
      <t>ハイ</t>
    </rPh>
    <rPh sb="16" eb="17">
      <t>ホノオ</t>
    </rPh>
    <rPh sb="19" eb="20">
      <t>ノゾ</t>
    </rPh>
    <phoneticPr fontId="1"/>
  </si>
  <si>
    <r>
      <rPr>
        <sz val="16"/>
        <rFont val="HGSｺﾞｼｯｸE"/>
        <family val="3"/>
        <charset val="128"/>
      </rPr>
      <t>汚　水　処　理　施　設</t>
    </r>
    <r>
      <rPr>
        <sz val="14"/>
        <rFont val="HGS明朝B"/>
        <family val="1"/>
        <charset val="128"/>
      </rPr>
      <t xml:space="preserve"> </t>
    </r>
    <r>
      <rPr>
        <sz val="12"/>
        <rFont val="HGS明朝B"/>
        <family val="1"/>
        <charset val="128"/>
      </rPr>
      <t>（各年３月31日）</t>
    </r>
    <rPh sb="0" eb="1">
      <t>オ</t>
    </rPh>
    <rPh sb="2" eb="3">
      <t>ミズ</t>
    </rPh>
    <rPh sb="4" eb="5">
      <t>トコロ</t>
    </rPh>
    <rPh sb="6" eb="7">
      <t>リ</t>
    </rPh>
    <rPh sb="8" eb="9">
      <t>セ</t>
    </rPh>
    <rPh sb="10" eb="11">
      <t>セツ</t>
    </rPh>
    <rPh sb="13" eb="14">
      <t>カク</t>
    </rPh>
    <rPh sb="14" eb="15">
      <t>ネン</t>
    </rPh>
    <rPh sb="16" eb="17">
      <t>ガツ</t>
    </rPh>
    <rPh sb="19" eb="20">
      <t>ニチ</t>
    </rPh>
    <phoneticPr fontId="1"/>
  </si>
  <si>
    <r>
      <rPr>
        <sz val="14"/>
        <rFont val="HGSｺﾞｼｯｸE"/>
        <family val="3"/>
        <charset val="128"/>
      </rPr>
      <t>学校数・教員数・生徒数等</t>
    </r>
    <r>
      <rPr>
        <sz val="14"/>
        <rFont val="HGS明朝B"/>
        <family val="1"/>
        <charset val="128"/>
      </rPr>
      <t xml:space="preserve"> </t>
    </r>
    <r>
      <rPr>
        <sz val="11"/>
        <rFont val="HGS明朝B"/>
        <family val="1"/>
        <charset val="128"/>
      </rPr>
      <t>（令和4年5月1日現在）</t>
    </r>
    <rPh sb="0" eb="2">
      <t>ガッコウ</t>
    </rPh>
    <rPh sb="2" eb="3">
      <t>スウ</t>
    </rPh>
    <rPh sb="4" eb="6">
      <t>キョウイン</t>
    </rPh>
    <rPh sb="6" eb="7">
      <t>スウ</t>
    </rPh>
    <rPh sb="8" eb="12">
      <t>セイトスウトウ</t>
    </rPh>
    <rPh sb="14" eb="16">
      <t>レイワ</t>
    </rPh>
    <rPh sb="17" eb="18">
      <t>ネン</t>
    </rPh>
    <rPh sb="19" eb="20">
      <t>ガツ</t>
    </rPh>
    <rPh sb="21" eb="22">
      <t>ニチ</t>
    </rPh>
    <rPh sb="22" eb="24">
      <t>ゲンザイ</t>
    </rPh>
    <phoneticPr fontId="1"/>
  </si>
  <si>
    <r>
      <rPr>
        <sz val="16"/>
        <rFont val="HGSｺﾞｼｯｸE"/>
        <family val="3"/>
        <charset val="128"/>
      </rPr>
      <t>国</t>
    </r>
    <r>
      <rPr>
        <sz val="16"/>
        <rFont val="HGS明朝B"/>
        <family val="1"/>
        <charset val="128"/>
      </rPr>
      <t xml:space="preserve"> </t>
    </r>
    <r>
      <rPr>
        <sz val="16"/>
        <rFont val="HGSｺﾞｼｯｸE"/>
        <family val="3"/>
        <charset val="128"/>
      </rPr>
      <t>・</t>
    </r>
    <r>
      <rPr>
        <sz val="16"/>
        <rFont val="HGS明朝B"/>
        <family val="1"/>
        <charset val="128"/>
      </rPr>
      <t xml:space="preserve"> </t>
    </r>
    <r>
      <rPr>
        <sz val="16"/>
        <rFont val="HGSｺﾞｼｯｸE"/>
        <family val="3"/>
        <charset val="128"/>
      </rPr>
      <t>県</t>
    </r>
    <r>
      <rPr>
        <sz val="16"/>
        <rFont val="HGS明朝B"/>
        <family val="1"/>
        <charset val="128"/>
      </rPr>
      <t xml:space="preserve"> </t>
    </r>
    <r>
      <rPr>
        <sz val="16"/>
        <rFont val="HGSｺﾞｼｯｸE"/>
        <family val="3"/>
        <charset val="128"/>
      </rPr>
      <t>指</t>
    </r>
    <r>
      <rPr>
        <sz val="16"/>
        <rFont val="HGS明朝B"/>
        <family val="1"/>
        <charset val="128"/>
      </rPr>
      <t xml:space="preserve"> </t>
    </r>
    <r>
      <rPr>
        <sz val="16"/>
        <rFont val="HGSｺﾞｼｯｸE"/>
        <family val="3"/>
        <charset val="128"/>
      </rPr>
      <t>定</t>
    </r>
    <r>
      <rPr>
        <sz val="16"/>
        <rFont val="HGS明朝B"/>
        <family val="1"/>
        <charset val="128"/>
      </rPr>
      <t xml:space="preserve"> </t>
    </r>
    <r>
      <rPr>
        <sz val="16"/>
        <rFont val="HGSｺﾞｼｯｸE"/>
        <family val="3"/>
        <charset val="128"/>
      </rPr>
      <t>文</t>
    </r>
    <r>
      <rPr>
        <sz val="16"/>
        <rFont val="HGS明朝B"/>
        <family val="1"/>
        <charset val="128"/>
      </rPr>
      <t xml:space="preserve"> </t>
    </r>
    <r>
      <rPr>
        <sz val="16"/>
        <rFont val="HGSｺﾞｼｯｸE"/>
        <family val="3"/>
        <charset val="128"/>
      </rPr>
      <t>化</t>
    </r>
    <r>
      <rPr>
        <sz val="16"/>
        <rFont val="HGS明朝B"/>
        <family val="1"/>
        <charset val="128"/>
      </rPr>
      <t xml:space="preserve"> </t>
    </r>
    <r>
      <rPr>
        <sz val="16"/>
        <rFont val="HGSｺﾞｼｯｸE"/>
        <family val="3"/>
        <charset val="128"/>
      </rPr>
      <t>財</t>
    </r>
    <r>
      <rPr>
        <sz val="11"/>
        <rFont val="HGS明朝B"/>
        <family val="1"/>
        <charset val="128"/>
      </rPr>
      <t>（令和5年3月31日現在）</t>
    </r>
    <rPh sb="0" eb="1">
      <t>クニ</t>
    </rPh>
    <rPh sb="4" eb="5">
      <t>ケン</t>
    </rPh>
    <rPh sb="6" eb="7">
      <t>ユビ</t>
    </rPh>
    <rPh sb="8" eb="9">
      <t>サダム</t>
    </rPh>
    <rPh sb="10" eb="11">
      <t>ブン</t>
    </rPh>
    <rPh sb="12" eb="13">
      <t>カ</t>
    </rPh>
    <rPh sb="14" eb="15">
      <t>ザイ</t>
    </rPh>
    <rPh sb="16" eb="18">
      <t>レイワ</t>
    </rPh>
    <rPh sb="19" eb="20">
      <t>ネン</t>
    </rPh>
    <rPh sb="21" eb="22">
      <t>ガツ</t>
    </rPh>
    <rPh sb="24" eb="25">
      <t>ニチ</t>
    </rPh>
    <rPh sb="25" eb="27">
      <t>ゲンザイ</t>
    </rPh>
    <phoneticPr fontId="1"/>
  </si>
  <si>
    <r>
      <rPr>
        <sz val="16"/>
        <rFont val="HGSｺﾞｼｯｸE"/>
        <family val="3"/>
        <charset val="128"/>
      </rPr>
      <t>友好交流地域と県内市町の姉妹都市・友好交流都市提携</t>
    </r>
    <r>
      <rPr>
        <sz val="12"/>
        <rFont val="HGS明朝B"/>
        <family val="1"/>
        <charset val="128"/>
      </rPr>
      <t>（令和5年3月31日現在）</t>
    </r>
    <rPh sb="0" eb="2">
      <t>ユウコウ</t>
    </rPh>
    <rPh sb="2" eb="4">
      <t>コウリュウ</t>
    </rPh>
    <rPh sb="4" eb="6">
      <t>チイキ</t>
    </rPh>
    <rPh sb="7" eb="9">
      <t>ケンナイ</t>
    </rPh>
    <rPh sb="9" eb="11">
      <t>シチョウ</t>
    </rPh>
    <rPh sb="12" eb="14">
      <t>シマイ</t>
    </rPh>
    <rPh sb="14" eb="16">
      <t>トシ</t>
    </rPh>
    <rPh sb="17" eb="19">
      <t>ユウコウ</t>
    </rPh>
    <rPh sb="19" eb="21">
      <t>コウリュウ</t>
    </rPh>
    <rPh sb="21" eb="23">
      <t>トシ</t>
    </rPh>
    <rPh sb="23" eb="25">
      <t>テイケイ</t>
    </rPh>
    <rPh sb="26" eb="28">
      <t>レイワ</t>
    </rPh>
    <rPh sb="29" eb="30">
      <t>ネン</t>
    </rPh>
    <rPh sb="30" eb="31">
      <t>ヘイネン</t>
    </rPh>
    <rPh sb="31" eb="32">
      <t>ガツ</t>
    </rPh>
    <rPh sb="34" eb="35">
      <t>ニチ</t>
    </rPh>
    <rPh sb="35" eb="37">
      <t>ゲンザイ</t>
    </rPh>
    <phoneticPr fontId="1"/>
  </si>
  <si>
    <r>
      <rPr>
        <b/>
        <sz val="14"/>
        <rFont val="ＭＳ Ｐゴシック"/>
        <family val="3"/>
        <charset val="128"/>
      </rPr>
      <t>　　　　　　　　　　　　　　</t>
    </r>
    <r>
      <rPr>
        <sz val="16"/>
        <rFont val="HGSｺﾞｼｯｸE"/>
        <family val="3"/>
        <charset val="128"/>
      </rPr>
      <t>青年海外協力隊派遣者数</t>
    </r>
    <r>
      <rPr>
        <sz val="12"/>
        <rFont val="HGS明朝B"/>
        <family val="1"/>
        <charset val="128"/>
      </rPr>
      <t>（令和5年3月末現在、但し調整員を除く）</t>
    </r>
    <rPh sb="14" eb="16">
      <t>セイネン</t>
    </rPh>
    <rPh sb="16" eb="18">
      <t>カイガイ</t>
    </rPh>
    <rPh sb="18" eb="21">
      <t>キョウリョクタイ</t>
    </rPh>
    <rPh sb="21" eb="23">
      <t>ハケン</t>
    </rPh>
    <rPh sb="23" eb="24">
      <t>シャ</t>
    </rPh>
    <rPh sb="24" eb="25">
      <t>スウ</t>
    </rPh>
    <rPh sb="26" eb="28">
      <t>レイワ</t>
    </rPh>
    <rPh sb="29" eb="30">
      <t>ネン</t>
    </rPh>
    <rPh sb="30" eb="31">
      <t>ヘイネン</t>
    </rPh>
    <rPh sb="31" eb="32">
      <t>ガツ</t>
    </rPh>
    <rPh sb="32" eb="33">
      <t>マツ</t>
    </rPh>
    <rPh sb="33" eb="35">
      <t>ゲンザイ</t>
    </rPh>
    <rPh sb="36" eb="37">
      <t>タダ</t>
    </rPh>
    <rPh sb="38" eb="40">
      <t>チョウセイ</t>
    </rPh>
    <rPh sb="40" eb="41">
      <t>イン</t>
    </rPh>
    <rPh sb="42" eb="43">
      <t>ノゾ</t>
    </rPh>
    <phoneticPr fontId="1"/>
  </si>
  <si>
    <t xml:space="preserve">   資料　　独立行政法人　国際協力機構、石川県国際交流課</t>
    <rPh sb="3" eb="5">
      <t>シリョウ</t>
    </rPh>
    <rPh sb="7" eb="13">
      <t>ドクリツギョウセイホウジン</t>
    </rPh>
    <rPh sb="14" eb="20">
      <t>コクサイキョウリョクキコウ</t>
    </rPh>
    <rPh sb="21" eb="24">
      <t>イシカワケン</t>
    </rPh>
    <rPh sb="24" eb="26">
      <t>コクサイ</t>
    </rPh>
    <rPh sb="26" eb="28">
      <t>コウリュウ</t>
    </rPh>
    <rPh sb="28" eb="29">
      <t>カ</t>
    </rPh>
    <phoneticPr fontId="1"/>
  </si>
  <si>
    <r>
      <rPr>
        <sz val="14"/>
        <rFont val="HGｺﾞｼｯｸE"/>
        <family val="3"/>
        <charset val="128"/>
      </rPr>
      <t>県一般会計歳入歳出款別決算額</t>
    </r>
    <r>
      <rPr>
        <sz val="12"/>
        <rFont val="HGS明朝B"/>
        <family val="1"/>
        <charset val="128"/>
      </rPr>
      <t>（令和４年度）</t>
    </r>
    <rPh sb="0" eb="1">
      <t>ケン</t>
    </rPh>
    <rPh sb="1" eb="3">
      <t>イッパン</t>
    </rPh>
    <rPh sb="3" eb="5">
      <t>カイケイ</t>
    </rPh>
    <rPh sb="5" eb="7">
      <t>サイニュウ</t>
    </rPh>
    <rPh sb="7" eb="9">
      <t>サイシュツ</t>
    </rPh>
    <rPh sb="9" eb="10">
      <t>カン</t>
    </rPh>
    <rPh sb="10" eb="11">
      <t>ベツ</t>
    </rPh>
    <rPh sb="11" eb="13">
      <t>ケッサン</t>
    </rPh>
    <rPh sb="13" eb="14">
      <t>ガク</t>
    </rPh>
    <rPh sb="15" eb="17">
      <t>レイワ</t>
    </rPh>
    <rPh sb="18" eb="20">
      <t>ネンド</t>
    </rPh>
    <rPh sb="19" eb="20">
      <t>ドヘイネンド</t>
    </rPh>
    <phoneticPr fontId="1"/>
  </si>
  <si>
    <r>
      <rPr>
        <sz val="14"/>
        <rFont val="HGSｺﾞｼｯｸE"/>
        <family val="3"/>
        <charset val="128"/>
      </rPr>
      <t>県民1人当たり県税の負担状況</t>
    </r>
    <r>
      <rPr>
        <sz val="12"/>
        <rFont val="HGS明朝B"/>
        <family val="1"/>
        <charset val="128"/>
      </rPr>
      <t>（令和４年度）</t>
    </r>
    <rPh sb="0" eb="2">
      <t>ケンミン</t>
    </rPh>
    <rPh sb="3" eb="4">
      <t>ニン</t>
    </rPh>
    <rPh sb="4" eb="5">
      <t>ア</t>
    </rPh>
    <rPh sb="7" eb="9">
      <t>ケンゼイ</t>
    </rPh>
    <rPh sb="10" eb="12">
      <t>フタン</t>
    </rPh>
    <rPh sb="12" eb="14">
      <t>ジョウキョウ</t>
    </rPh>
    <rPh sb="15" eb="17">
      <t>レイワ</t>
    </rPh>
    <rPh sb="18" eb="20">
      <t>ネンド</t>
    </rPh>
    <rPh sb="19" eb="20">
      <t>ドヘイネンド</t>
    </rPh>
    <phoneticPr fontId="1"/>
  </si>
  <si>
    <t>資料　　国土交通省国土地理院、総務省統計局 「世界の統計」 「日本の統計」「人口推計」、石川県統計情報室 「石川県県民経済計算年報」 「石川 100 の指標」 「毎月勤労統計調査年報」 「石川県労働力調査年報」 「石川県の年齢別推計人口」、（公財）矢野恒太記念会 「データでみる県勢2023」</t>
    <rPh sb="0" eb="2">
      <t>シリョウ</t>
    </rPh>
    <rPh sb="4" eb="6">
      <t>コクド</t>
    </rPh>
    <rPh sb="6" eb="9">
      <t>コウツウショウ</t>
    </rPh>
    <rPh sb="9" eb="11">
      <t>コクド</t>
    </rPh>
    <rPh sb="11" eb="13">
      <t>チリ</t>
    </rPh>
    <rPh sb="13" eb="14">
      <t>イン</t>
    </rPh>
    <rPh sb="15" eb="18">
      <t>ソウムショウ</t>
    </rPh>
    <rPh sb="18" eb="21">
      <t>トウケイキョク</t>
    </rPh>
    <rPh sb="23" eb="25">
      <t>セカイ</t>
    </rPh>
    <rPh sb="26" eb="28">
      <t>トウケイ</t>
    </rPh>
    <rPh sb="31" eb="33">
      <t>ニホン</t>
    </rPh>
    <rPh sb="34" eb="36">
      <t>トウケイ</t>
    </rPh>
    <rPh sb="38" eb="40">
      <t>ジンコウ</t>
    </rPh>
    <rPh sb="40" eb="42">
      <t>スイケイ</t>
    </rPh>
    <rPh sb="44" eb="47">
      <t>イシカワケン</t>
    </rPh>
    <rPh sb="47" eb="49">
      <t>トウケイ</t>
    </rPh>
    <rPh sb="49" eb="51">
      <t>ジョウホウ</t>
    </rPh>
    <rPh sb="51" eb="52">
      <t>シツ</t>
    </rPh>
    <rPh sb="54" eb="57">
      <t>イシカワケン</t>
    </rPh>
    <rPh sb="57" eb="59">
      <t>ケンミン</t>
    </rPh>
    <rPh sb="59" eb="61">
      <t>ケイザイ</t>
    </rPh>
    <rPh sb="61" eb="63">
      <t>ケイサン</t>
    </rPh>
    <rPh sb="63" eb="65">
      <t>ネンポウ</t>
    </rPh>
    <rPh sb="68" eb="70">
      <t>イシカワ</t>
    </rPh>
    <rPh sb="76" eb="78">
      <t>シヒョウ</t>
    </rPh>
    <rPh sb="81" eb="83">
      <t>マイツキ</t>
    </rPh>
    <rPh sb="83" eb="85">
      <t>キンロウ</t>
    </rPh>
    <rPh sb="85" eb="87">
      <t>トウケイ</t>
    </rPh>
    <rPh sb="87" eb="89">
      <t>チョウサ</t>
    </rPh>
    <rPh sb="89" eb="91">
      <t>ネンポウ</t>
    </rPh>
    <rPh sb="94" eb="97">
      <t>イシカワケン</t>
    </rPh>
    <rPh sb="97" eb="100">
      <t>ロウドウリョク</t>
    </rPh>
    <rPh sb="100" eb="102">
      <t>チョウサ</t>
    </rPh>
    <rPh sb="102" eb="104">
      <t>ネンポウ</t>
    </rPh>
    <rPh sb="107" eb="110">
      <t>イシカワケン</t>
    </rPh>
    <rPh sb="111" eb="113">
      <t>ネンレイ</t>
    </rPh>
    <rPh sb="113" eb="114">
      <t>ベツ</t>
    </rPh>
    <rPh sb="114" eb="116">
      <t>スイケイ</t>
    </rPh>
    <rPh sb="116" eb="118">
      <t>ジンコウ</t>
    </rPh>
    <rPh sb="121" eb="122">
      <t>コウ</t>
    </rPh>
    <rPh sb="122" eb="123">
      <t>ザイ</t>
    </rPh>
    <rPh sb="124" eb="126">
      <t>ヤノ</t>
    </rPh>
    <rPh sb="126" eb="128">
      <t>コウタ</t>
    </rPh>
    <rPh sb="128" eb="130">
      <t>キネン</t>
    </rPh>
    <rPh sb="130" eb="131">
      <t>カイ</t>
    </rPh>
    <rPh sb="139" eb="141">
      <t>ケンセイ</t>
    </rPh>
    <phoneticPr fontId="1"/>
  </si>
  <si>
    <t>　注）　　事業所の項目における事業所数、従業者数は、必要な事項の数値が得られた事業所を対象として集計した。</t>
    <rPh sb="1" eb="2">
      <t>チュウ</t>
    </rPh>
    <rPh sb="5" eb="8">
      <t>ジギョウショ</t>
    </rPh>
    <rPh sb="9" eb="11">
      <t>コウモク</t>
    </rPh>
    <phoneticPr fontId="1"/>
  </si>
  <si>
    <t>　資料　　国土交通省国土地理院 「全国都道府県市区町村別面積調」、石川県統計情報室「石川県の人口と世帯」、「令和３年経済センサス－活動調査（製造業）」、総務省・経済産業省「令和3年経済センサス-活動調査」 農林水産省 「農林業センサス」、北陸農政局 「令和４年産水稲市町村別収穫量」、</t>
    <rPh sb="1" eb="3">
      <t>シリョウ</t>
    </rPh>
    <rPh sb="5" eb="7">
      <t>コクド</t>
    </rPh>
    <rPh sb="7" eb="10">
      <t>コウツウショウ</t>
    </rPh>
    <rPh sb="10" eb="12">
      <t>コクド</t>
    </rPh>
    <rPh sb="12" eb="14">
      <t>チリ</t>
    </rPh>
    <rPh sb="14" eb="15">
      <t>イン</t>
    </rPh>
    <rPh sb="17" eb="19">
      <t>ゼンコク</t>
    </rPh>
    <rPh sb="19" eb="23">
      <t>トドウフケン</t>
    </rPh>
    <rPh sb="23" eb="25">
      <t>シク</t>
    </rPh>
    <rPh sb="25" eb="27">
      <t>チョウソン</t>
    </rPh>
    <rPh sb="27" eb="28">
      <t>ベツ</t>
    </rPh>
    <rPh sb="28" eb="30">
      <t>メンセキ</t>
    </rPh>
    <rPh sb="30" eb="31">
      <t>シラベ</t>
    </rPh>
    <rPh sb="33" eb="36">
      <t>イシカワケン</t>
    </rPh>
    <rPh sb="36" eb="38">
      <t>トウケイ</t>
    </rPh>
    <rPh sb="38" eb="40">
      <t>ジョウホウ</t>
    </rPh>
    <rPh sb="40" eb="41">
      <t>シツ</t>
    </rPh>
    <rPh sb="46" eb="48">
      <t>ジンコウ</t>
    </rPh>
    <rPh sb="49" eb="51">
      <t>セタイ</t>
    </rPh>
    <rPh sb="70" eb="73">
      <t>セイゾウギョウ</t>
    </rPh>
    <rPh sb="103" eb="105">
      <t>ノウリン</t>
    </rPh>
    <rPh sb="105" eb="108">
      <t>スイサンショウ</t>
    </rPh>
    <rPh sb="110" eb="113">
      <t>ノウリンギョウ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</si>
</sst>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41" formatCode="_ * #,##0_ ;_ * \-#,##0_ ;_ * &quot;-&quot;_ ;_ @_ "/>
    <numFmt numFmtId="176" formatCode="#,##0_ "/>
    <numFmt numFmtId="177" formatCode="#,##0.00_ "/>
    <numFmt numFmtId="178" formatCode="#,##0_);[Red]\(#,##0\)"/>
    <numFmt numFmtId="179" formatCode="#,##0.00_);[Red]\(#,##0.00\)"/>
    <numFmt numFmtId="180" formatCode="#,##0.0_);[Red]\(#,##0.0\)"/>
    <numFmt numFmtId="181" formatCode="#,##0.0;&quot;△ &quot;#,##0.0"/>
    <numFmt numFmtId="182" formatCode="0.0_);[Red]\(0.0\)"/>
    <numFmt numFmtId="183" formatCode="[$-411]ge\.m\.d;@"/>
    <numFmt numFmtId="184" formatCode="0.0;&quot;△ &quot;0.0"/>
    <numFmt numFmtId="185" formatCode="#,##0&quot;円&quot;_);[Red]\(#,##0&quot;円&quot;\)"/>
    <numFmt numFmtId="186" formatCode="_ * #,##0.0_ ;_ * &quot;△&quot;#,##0.0_ ;_ * &quot;-&quot;_ ;_ @_ "/>
    <numFmt numFmtId="187" formatCode="_ * #,##0_ ;_ * &quot;△&quot;#,##0_ ;_ * &quot;-&quot;_ ;_ @_ "/>
    <numFmt numFmtId="188" formatCode="_ * #,##0.0_ ;_ * \-#,##0.0_ ;_ * &quot;-&quot;_ ;_ @_ "/>
    <numFmt numFmtId="189" formatCode="0.0_ "/>
    <numFmt numFmtId="190" formatCode="0.E+00"/>
    <numFmt numFmtId="191" formatCode="#,##0.0_ "/>
    <numFmt numFmtId="192" formatCode="0.00_ "/>
    <numFmt numFmtId="193" formatCode="0_ "/>
    <numFmt numFmtId="194" formatCode="0_);[Red]\(0\)"/>
    <numFmt numFmtId="195" formatCode="[$-411]ggge&quot;年&quot;m&quot;月&quot;d&quot;日&quot;;@"/>
    <numFmt numFmtId="196" formatCode="&quot;△&quot;0.0_ "/>
    <numFmt numFmtId="197" formatCode="#,##0.0;\-#,##0.0"/>
    <numFmt numFmtId="198" formatCode="#,##0.0_ ;[Red]\-#,##0.0\ "/>
    <numFmt numFmtId="199" formatCode="0.0%"/>
    <numFmt numFmtId="200" formatCode="#,##0;&quot;△ &quot;#,##0"/>
    <numFmt numFmtId="201" formatCode="\(###,###\)"/>
    <numFmt numFmtId="202" formatCode="0.00_);[Red]\(0.00\)"/>
    <numFmt numFmtId="203" formatCode="&quot;平成&quot;#0&quot;年度&quot;"/>
    <numFmt numFmtId="204" formatCode="0.0"/>
    <numFmt numFmtId="205" formatCode="#,##0_ ;[Red]\-#,##0\ "/>
  </numFmts>
  <fonts count="79">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8"/>
      <name val="ＭＳ Ｐゴシック"/>
      <family val="3"/>
      <charset val="128"/>
    </font>
    <font>
      <b/>
      <sz val="20"/>
      <color theme="0"/>
      <name val="ＭＳ Ｐゴシック"/>
      <family val="3"/>
      <charset val="128"/>
    </font>
    <font>
      <b/>
      <sz val="20"/>
      <name val="ＭＳ Ｐゴシック"/>
      <family val="3"/>
      <charset val="128"/>
    </font>
    <font>
      <sz val="11"/>
      <color theme="1"/>
      <name val="HGS明朝B"/>
      <family val="1"/>
      <charset val="128"/>
    </font>
    <font>
      <sz val="10"/>
      <color theme="1"/>
      <name val="HGS明朝B"/>
      <family val="1"/>
      <charset val="128"/>
    </font>
    <font>
      <sz val="16"/>
      <color theme="1"/>
      <name val="HGSｺﾞｼｯｸE"/>
      <family val="3"/>
      <charset val="128"/>
    </font>
    <font>
      <b/>
      <sz val="9"/>
      <color indexed="12"/>
      <name val="ＭＳ Ｐゴシック"/>
      <family val="3"/>
      <charset val="128"/>
    </font>
    <font>
      <sz val="12"/>
      <color theme="1"/>
      <name val="HGSｺﾞｼｯｸE"/>
      <family val="3"/>
      <charset val="128"/>
    </font>
    <font>
      <sz val="12"/>
      <name val="ＭＳ 明朝"/>
      <family val="1"/>
      <charset val="128"/>
    </font>
    <font>
      <sz val="6"/>
      <name val="ＭＳ Ｐ明朝"/>
      <family val="1"/>
      <charset val="128"/>
    </font>
    <font>
      <sz val="11"/>
      <name val="ＭＳ Ｐゴシック"/>
      <family val="3"/>
      <charset val="128"/>
    </font>
    <font>
      <sz val="11"/>
      <name val="ＭＳ Ｐ明朝"/>
      <family val="1"/>
      <charset val="128"/>
    </font>
    <font>
      <sz val="6"/>
      <name val="ＭＳ Ｐゴシック"/>
      <family val="3"/>
      <charset val="128"/>
    </font>
    <font>
      <sz val="6"/>
      <name val="ＭＳ 明朝"/>
      <family val="1"/>
      <charset val="128"/>
    </font>
    <font>
      <sz val="11"/>
      <name val="ＭＳ 明朝"/>
      <family val="1"/>
      <charset val="128"/>
    </font>
    <font>
      <sz val="10"/>
      <name val="ＭＳ 明朝"/>
      <family val="1"/>
      <charset val="128"/>
    </font>
    <font>
      <sz val="11"/>
      <name val="HGS明朝B"/>
      <family val="1"/>
      <charset val="128"/>
    </font>
    <font>
      <sz val="20"/>
      <color theme="1"/>
      <name val="HGSｺﾞｼｯｸE"/>
      <family val="3"/>
      <charset val="128"/>
    </font>
    <font>
      <sz val="8"/>
      <name val="ＭＳ Ｐ明朝"/>
      <family val="1"/>
      <charset val="128"/>
    </font>
    <font>
      <sz val="9"/>
      <name val="HGS明朝B"/>
      <family val="1"/>
      <charset val="128"/>
    </font>
    <font>
      <sz val="11"/>
      <name val="ＭＳ Ｐゴシック"/>
      <family val="2"/>
      <charset val="128"/>
      <scheme val="minor"/>
    </font>
    <font>
      <sz val="16"/>
      <name val="HGSｺﾞｼｯｸE"/>
      <family val="3"/>
      <charset val="128"/>
    </font>
    <font>
      <sz val="9"/>
      <name val="ＭＳ 明朝"/>
      <family val="1"/>
      <charset val="128"/>
    </font>
    <font>
      <sz val="14"/>
      <name val="HGS明朝B"/>
      <family val="1"/>
      <charset val="128"/>
    </font>
    <font>
      <sz val="14"/>
      <name val="ＭＳ Ｐゴシック"/>
      <family val="2"/>
      <charset val="128"/>
      <scheme val="minor"/>
    </font>
    <font>
      <sz val="10"/>
      <name val="HGS明朝B"/>
      <family val="1"/>
      <charset val="128"/>
    </font>
    <font>
      <sz val="12"/>
      <name val="HGS明朝B"/>
      <family val="1"/>
      <charset val="128"/>
    </font>
    <font>
      <sz val="16"/>
      <name val="HGS明朝B"/>
      <family val="1"/>
      <charset val="128"/>
    </font>
    <font>
      <sz val="12"/>
      <name val="ＭＳ Ｐ明朝"/>
      <family val="1"/>
      <charset val="128"/>
    </font>
    <font>
      <b/>
      <sz val="12"/>
      <name val="ＭＳ 明朝"/>
      <family val="1"/>
      <charset val="128"/>
    </font>
    <font>
      <sz val="9"/>
      <name val="ＭＳ Ｐ明朝"/>
      <family val="1"/>
      <charset val="128"/>
    </font>
    <font>
      <sz val="14"/>
      <name val="HGSｺﾞｼｯｸE"/>
      <family val="3"/>
      <charset val="128"/>
    </font>
    <font>
      <sz val="10"/>
      <name val="ＭＳ Ｐ明朝"/>
      <family val="1"/>
      <charset val="128"/>
    </font>
    <font>
      <sz val="11"/>
      <name val="HGSｺﾞｼｯｸE"/>
      <family val="3"/>
      <charset val="128"/>
    </font>
    <font>
      <sz val="12"/>
      <name val="HGSｺﾞｼｯｸE"/>
      <family val="3"/>
      <charset val="128"/>
    </font>
    <font>
      <b/>
      <sz val="14"/>
      <name val="ＭＳ Ｐゴシック"/>
      <family val="3"/>
      <charset val="128"/>
    </font>
    <font>
      <sz val="11"/>
      <color theme="1"/>
      <name val="ＭＳ Ｐゴシック"/>
      <family val="2"/>
      <charset val="128"/>
      <scheme val="minor"/>
    </font>
    <font>
      <sz val="14"/>
      <name val="ＭＳ 明朝"/>
      <family val="1"/>
      <charset val="128"/>
    </font>
    <font>
      <vertAlign val="subscript"/>
      <sz val="9"/>
      <name val="ＭＳ Ｐ明朝"/>
      <family val="1"/>
      <charset val="128"/>
    </font>
    <font>
      <sz val="15"/>
      <name val="ＭＳ Ｐ明朝"/>
      <family val="1"/>
      <charset val="128"/>
    </font>
    <font>
      <b/>
      <sz val="12"/>
      <name val="ＭＳ Ｐ明朝"/>
      <family val="1"/>
      <charset val="128"/>
    </font>
    <font>
      <sz val="12"/>
      <name val="ＭＳ Ｐゴシック"/>
      <family val="3"/>
      <charset val="128"/>
    </font>
    <font>
      <sz val="9"/>
      <name val="HGP明朝B"/>
      <family val="1"/>
      <charset val="128"/>
    </font>
    <font>
      <vertAlign val="superscript"/>
      <sz val="11"/>
      <name val="HGS明朝B"/>
      <family val="1"/>
      <charset val="128"/>
    </font>
    <font>
      <b/>
      <sz val="11"/>
      <name val="ＭＳ Ｐ明朝"/>
      <family val="1"/>
      <charset val="128"/>
    </font>
    <font>
      <vertAlign val="superscript"/>
      <sz val="9"/>
      <name val="HGS明朝B"/>
      <family val="1"/>
      <charset val="128"/>
    </font>
    <font>
      <sz val="8"/>
      <name val="HGS明朝B"/>
      <family val="1"/>
      <charset val="128"/>
    </font>
    <font>
      <sz val="16"/>
      <name val="ＭＳ Ｐ明朝"/>
      <family val="1"/>
      <charset val="128"/>
    </font>
    <font>
      <sz val="14"/>
      <name val="HGｺﾞｼｯｸE"/>
      <family val="3"/>
      <charset val="128"/>
    </font>
    <font>
      <b/>
      <sz val="12"/>
      <name val="ＭＳ Ｐゴシック"/>
      <family val="3"/>
      <charset val="128"/>
    </font>
    <font>
      <sz val="14"/>
      <name val="ＭＳ Ｐゴシック"/>
      <family val="3"/>
      <charset val="128"/>
    </font>
    <font>
      <b/>
      <sz val="11"/>
      <name val="HGS明朝B"/>
      <family val="1"/>
      <charset val="128"/>
    </font>
    <font>
      <sz val="10.5"/>
      <color theme="1"/>
      <name val="ＭＳ 明朝"/>
      <family val="1"/>
      <charset val="128"/>
    </font>
    <font>
      <sz val="10"/>
      <color indexed="8"/>
      <name val="ＭＳ 明朝"/>
      <family val="1"/>
      <charset val="128"/>
    </font>
    <font>
      <sz val="10"/>
      <name val="ＭＳ Ｐゴシック"/>
      <family val="3"/>
      <charset val="128"/>
    </font>
    <font>
      <sz val="9"/>
      <name val="HGS明朝E"/>
      <family val="1"/>
      <charset val="128"/>
    </font>
    <font>
      <vertAlign val="subscript"/>
      <sz val="11"/>
      <name val="ＭＳ Ｐ明朝"/>
      <family val="1"/>
      <charset val="128"/>
    </font>
    <font>
      <sz val="10"/>
      <name val="HGS明朝E"/>
      <family val="1"/>
      <charset val="128"/>
    </font>
    <font>
      <sz val="11"/>
      <color rgb="FFFF0000"/>
      <name val="HGP明朝E"/>
      <family val="1"/>
      <charset val="128"/>
    </font>
    <font>
      <sz val="22"/>
      <name val="HGSｺﾞｼｯｸE"/>
      <family val="3"/>
      <charset val="128"/>
    </font>
    <font>
      <sz val="14"/>
      <name val="ＭＳ Ｐ明朝"/>
      <family val="1"/>
      <charset val="128"/>
    </font>
    <font>
      <sz val="11"/>
      <name val="ＭＳ Ｐゴシック"/>
      <family val="3"/>
      <charset val="128"/>
      <scheme val="minor"/>
    </font>
    <font>
      <b/>
      <sz val="18"/>
      <name val="ＭＳ Ｐゴシック"/>
      <family val="3"/>
      <charset val="128"/>
    </font>
    <font>
      <sz val="10"/>
      <name val="ＭＳ Ｐゴシック"/>
      <family val="2"/>
      <charset val="128"/>
      <scheme val="minor"/>
    </font>
    <font>
      <sz val="8"/>
      <name val="ＭＳ 明朝"/>
      <family val="1"/>
      <charset val="128"/>
    </font>
    <font>
      <sz val="10"/>
      <color theme="1"/>
      <name val="ＭＳ 明朝"/>
      <family val="1"/>
      <charset val="128"/>
    </font>
    <font>
      <sz val="11"/>
      <name val="HGP明朝B"/>
      <family val="1"/>
      <charset val="128"/>
    </font>
    <font>
      <sz val="12"/>
      <name val="HGP明朝B"/>
      <family val="1"/>
      <charset val="128"/>
    </font>
    <font>
      <sz val="10"/>
      <name val="HGP明朝B"/>
      <family val="1"/>
      <charset val="128"/>
    </font>
    <font>
      <vertAlign val="superscript"/>
      <sz val="11"/>
      <name val="HGP明朝B"/>
      <family val="1"/>
      <charset val="128"/>
    </font>
    <font>
      <b/>
      <sz val="11"/>
      <name val="HGP明朝B"/>
      <family val="1"/>
      <charset val="128"/>
    </font>
    <font>
      <sz val="14"/>
      <name val="HGP明朝B"/>
      <family val="1"/>
      <charset val="128"/>
    </font>
    <font>
      <sz val="10"/>
      <name val="HGSｺﾞｼｯｸE"/>
      <family val="3"/>
      <charset val="128"/>
    </font>
    <font>
      <sz val="10"/>
      <name val="HGPｺﾞｼｯｸE"/>
      <family val="3"/>
      <charset val="128"/>
    </font>
    <font>
      <sz val="10"/>
      <name val="HGP明朝E"/>
      <family val="1"/>
      <charset val="128"/>
    </font>
  </fonts>
  <fills count="6">
    <fill>
      <patternFill patternType="none"/>
    </fill>
    <fill>
      <patternFill patternType="gray125"/>
    </fill>
    <fill>
      <patternFill patternType="solid">
        <fgColor theme="0" tint="-0.2499465926084170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221">
    <border>
      <left/>
      <right/>
      <top/>
      <bottom/>
      <diagonal/>
    </border>
    <border>
      <left/>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right/>
      <top/>
      <bottom style="medium">
        <color auto="1"/>
      </bottom>
      <diagonal/>
    </border>
    <border>
      <left/>
      <right/>
      <top style="medium">
        <color auto="1"/>
      </top>
      <bottom/>
      <diagonal/>
    </border>
    <border>
      <left style="thin">
        <color indexed="64"/>
      </left>
      <right/>
      <top style="medium">
        <color auto="1"/>
      </top>
      <bottom style="thin">
        <color auto="1"/>
      </bottom>
      <diagonal/>
    </border>
    <border>
      <left style="thin">
        <color indexed="64"/>
      </left>
      <right/>
      <top style="thin">
        <color auto="1"/>
      </top>
      <bottom style="thin">
        <color auto="1"/>
      </bottom>
      <diagonal/>
    </border>
    <border>
      <left style="thin">
        <color indexed="64"/>
      </left>
      <right/>
      <top style="thin">
        <color auto="1"/>
      </top>
      <bottom style="medium">
        <color auto="1"/>
      </bottom>
      <diagonal/>
    </border>
    <border>
      <left/>
      <right style="thin">
        <color indexed="64"/>
      </right>
      <top style="medium">
        <color auto="1"/>
      </top>
      <bottom style="thin">
        <color auto="1"/>
      </bottom>
      <diagonal/>
    </border>
    <border>
      <left/>
      <right style="thin">
        <color indexed="64"/>
      </right>
      <top style="thin">
        <color auto="1"/>
      </top>
      <bottom style="thin">
        <color auto="1"/>
      </bottom>
      <diagonal/>
    </border>
    <border>
      <left/>
      <right style="thin">
        <color indexed="64"/>
      </right>
      <top style="thin">
        <color auto="1"/>
      </top>
      <bottom style="medium">
        <color auto="1"/>
      </bottom>
      <diagonal/>
    </border>
    <border>
      <left/>
      <right style="thin">
        <color indexed="64"/>
      </right>
      <top style="medium">
        <color auto="1"/>
      </top>
      <bottom/>
      <diagonal/>
    </border>
    <border>
      <left/>
      <right/>
      <top/>
      <bottom style="thin">
        <color auto="1"/>
      </bottom>
      <diagonal/>
    </border>
    <border>
      <left/>
      <right style="thin">
        <color indexed="64"/>
      </right>
      <top/>
      <bottom style="thin">
        <color auto="1"/>
      </bottom>
      <diagonal/>
    </border>
    <border>
      <left/>
      <right/>
      <top style="thin">
        <color auto="1"/>
      </top>
      <bottom/>
      <diagonal/>
    </border>
    <border>
      <left/>
      <right style="thin">
        <color indexed="64"/>
      </right>
      <top style="thin">
        <color auto="1"/>
      </top>
      <bottom/>
      <diagonal/>
    </border>
    <border>
      <left/>
      <right style="thin">
        <color indexed="64"/>
      </right>
      <top/>
      <bottom/>
      <diagonal/>
    </border>
    <border>
      <left/>
      <right style="thin">
        <color indexed="64"/>
      </right>
      <top/>
      <bottom style="medium">
        <color auto="1"/>
      </bottom>
      <diagonal/>
    </border>
    <border>
      <left style="thin">
        <color indexed="64"/>
      </left>
      <right/>
      <top style="medium">
        <color auto="1"/>
      </top>
      <bottom/>
      <diagonal/>
    </border>
    <border>
      <left style="thin">
        <color indexed="64"/>
      </left>
      <right/>
      <top/>
      <bottom style="thin">
        <color auto="1"/>
      </bottom>
      <diagonal/>
    </border>
    <border>
      <left style="thin">
        <color indexed="64"/>
      </left>
      <right/>
      <top style="thin">
        <color auto="1"/>
      </top>
      <bottom/>
      <diagonal/>
    </border>
    <border>
      <left style="thin">
        <color indexed="64"/>
      </left>
      <right/>
      <top/>
      <bottom/>
      <diagonal/>
    </border>
    <border>
      <left style="thin">
        <color indexed="64"/>
      </left>
      <right/>
      <top/>
      <bottom style="medium">
        <color auto="1"/>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bottom style="thin">
        <color auto="1"/>
      </bottom>
      <diagonal/>
    </border>
    <border>
      <left/>
      <right style="double">
        <color auto="1"/>
      </right>
      <top style="medium">
        <color auto="1"/>
      </top>
      <bottom style="thin">
        <color auto="1"/>
      </bottom>
      <diagonal/>
    </border>
    <border>
      <left/>
      <right style="double">
        <color auto="1"/>
      </right>
      <top style="thin">
        <color auto="1"/>
      </top>
      <bottom style="thin">
        <color auto="1"/>
      </bottom>
      <diagonal/>
    </border>
    <border>
      <left/>
      <right style="double">
        <color auto="1"/>
      </right>
      <top/>
      <bottom/>
      <diagonal/>
    </border>
    <border>
      <left/>
      <right style="double">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diagonal/>
    </border>
    <border>
      <left style="double">
        <color auto="1"/>
      </left>
      <right/>
      <top/>
      <bottom/>
      <diagonal/>
    </border>
    <border>
      <left style="double">
        <color auto="1"/>
      </left>
      <right/>
      <top/>
      <bottom style="medium">
        <color auto="1"/>
      </bottom>
      <diagonal/>
    </border>
    <border>
      <left style="thin">
        <color auto="1"/>
      </left>
      <right style="double">
        <color auto="1"/>
      </right>
      <top style="medium">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double">
        <color indexed="64"/>
      </right>
      <top style="medium">
        <color auto="1"/>
      </top>
      <bottom/>
      <diagonal/>
    </border>
    <border>
      <left/>
      <right style="double">
        <color indexed="64"/>
      </right>
      <top/>
      <bottom style="thin">
        <color auto="1"/>
      </bottom>
      <diagonal/>
    </border>
    <border>
      <left style="double">
        <color auto="1"/>
      </left>
      <right style="thin">
        <color auto="1"/>
      </right>
      <top style="medium">
        <color auto="1"/>
      </top>
      <bottom style="thin">
        <color auto="1"/>
      </bottom>
      <diagonal/>
    </border>
    <border>
      <left/>
      <right/>
      <top style="thin">
        <color indexed="64"/>
      </top>
      <bottom/>
      <diagonal/>
    </border>
    <border>
      <left style="thin">
        <color auto="1"/>
      </left>
      <right style="thin">
        <color auto="1"/>
      </right>
      <top style="thin">
        <color auto="1"/>
      </top>
      <bottom/>
      <diagonal/>
    </border>
    <border>
      <left/>
      <right/>
      <top style="hair">
        <color auto="1"/>
      </top>
      <bottom style="medium">
        <color auto="1"/>
      </bottom>
      <diagonal/>
    </border>
    <border>
      <left/>
      <right style="thin">
        <color indexed="64"/>
      </right>
      <top style="thin">
        <color auto="1"/>
      </top>
      <bottom/>
      <diagonal/>
    </border>
    <border>
      <left style="thin">
        <color indexed="64"/>
      </left>
      <right/>
      <top style="thin">
        <color indexed="64"/>
      </top>
      <bottom/>
      <diagonal/>
    </border>
    <border>
      <left style="thin">
        <color auto="1"/>
      </left>
      <right style="thin">
        <color auto="1"/>
      </right>
      <top style="hair">
        <color auto="1"/>
      </top>
      <bottom style="medium">
        <color auto="1"/>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double">
        <color auto="1"/>
      </right>
      <top style="thin">
        <color auto="1"/>
      </top>
      <bottom/>
      <diagonal/>
    </border>
    <border>
      <left style="double">
        <color auto="1"/>
      </left>
      <right/>
      <top style="thin">
        <color auto="1"/>
      </top>
      <bottom/>
      <diagonal/>
    </border>
    <border>
      <left style="thin">
        <color indexed="64"/>
      </left>
      <right style="double">
        <color auto="1"/>
      </right>
      <top style="thin">
        <color auto="1"/>
      </top>
      <bottom style="medium">
        <color indexed="64"/>
      </bottom>
      <diagonal/>
    </border>
    <border>
      <left style="thin">
        <color indexed="64"/>
      </left>
      <right style="double">
        <color auto="1"/>
      </right>
      <top style="thin">
        <color auto="1"/>
      </top>
      <bottom style="thin">
        <color indexed="64"/>
      </bottom>
      <diagonal/>
    </border>
    <border>
      <left style="thin">
        <color indexed="64"/>
      </left>
      <right style="double">
        <color auto="1"/>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bottom/>
      <diagonal/>
    </border>
    <border>
      <left style="thin">
        <color indexed="64"/>
      </left>
      <right/>
      <top/>
      <bottom/>
      <diagonal/>
    </border>
    <border>
      <left/>
      <right/>
      <top style="thin">
        <color auto="1"/>
      </top>
      <bottom style="thin">
        <color auto="1"/>
      </bottom>
      <diagonal/>
    </border>
    <border>
      <left style="thin">
        <color auto="1"/>
      </left>
      <right style="double">
        <color auto="1"/>
      </right>
      <top/>
      <bottom/>
      <diagonal/>
    </border>
    <border>
      <left style="double">
        <color auto="1"/>
      </left>
      <right style="thin">
        <color auto="1"/>
      </right>
      <top/>
      <bottom style="medium">
        <color auto="1"/>
      </bottom>
      <diagonal/>
    </border>
    <border>
      <left style="thin">
        <color auto="1"/>
      </left>
      <right style="double">
        <color auto="1"/>
      </right>
      <top/>
      <bottom style="medium">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auto="1"/>
      </left>
      <right style="thin">
        <color auto="1"/>
      </right>
      <top style="thin">
        <color auto="1"/>
      </top>
      <bottom/>
      <diagonal/>
    </border>
    <border>
      <left style="thin">
        <color indexed="64"/>
      </left>
      <right/>
      <top/>
      <bottom/>
      <diagonal/>
    </border>
    <border>
      <left style="thin">
        <color auto="1"/>
      </left>
      <right/>
      <top style="thin">
        <color indexed="64"/>
      </top>
      <bottom/>
      <diagonal/>
    </border>
    <border>
      <left/>
      <right/>
      <top style="thin">
        <color indexed="64"/>
      </top>
      <bottom/>
      <diagonal/>
    </border>
    <border>
      <left/>
      <right style="double">
        <color auto="1"/>
      </right>
      <top style="thin">
        <color indexed="64"/>
      </top>
      <bottom/>
      <diagonal/>
    </border>
    <border>
      <left style="thin">
        <color indexed="64"/>
      </left>
      <right/>
      <top/>
      <bottom/>
      <diagonal/>
    </border>
    <border>
      <left style="double">
        <color indexed="8"/>
      </left>
      <right style="thin">
        <color indexed="8"/>
      </right>
      <top/>
      <bottom style="thin">
        <color indexed="8"/>
      </bottom>
      <diagonal/>
    </border>
    <border>
      <left/>
      <right/>
      <top/>
      <bottom style="thin">
        <color auto="1"/>
      </bottom>
      <diagonal/>
    </border>
    <border>
      <left/>
      <right style="double">
        <color indexed="64"/>
      </right>
      <top/>
      <bottom style="thin">
        <color auto="1"/>
      </bottom>
      <diagonal/>
    </border>
    <border>
      <left/>
      <right style="thin">
        <color indexed="64"/>
      </right>
      <top/>
      <bottom style="thin">
        <color auto="1"/>
      </bottom>
      <diagonal/>
    </border>
    <border>
      <left style="double">
        <color indexed="64"/>
      </left>
      <right/>
      <top style="thin">
        <color auto="1"/>
      </top>
      <bottom style="thin">
        <color auto="1"/>
      </bottom>
      <diagonal/>
    </border>
    <border>
      <left/>
      <right/>
      <top/>
      <bottom style="dashed">
        <color indexed="64"/>
      </bottom>
      <diagonal/>
    </border>
    <border>
      <left style="thin">
        <color indexed="64"/>
      </left>
      <right/>
      <top/>
      <bottom style="thin">
        <color auto="1"/>
      </bottom>
      <diagonal/>
    </border>
    <border>
      <left style="thin">
        <color indexed="64"/>
      </left>
      <right/>
      <top/>
      <bottom/>
      <diagonal/>
    </border>
    <border>
      <left style="double">
        <color auto="1"/>
      </left>
      <right/>
      <top/>
      <bottom style="thin">
        <color indexed="64"/>
      </bottom>
      <diagonal/>
    </border>
    <border>
      <left/>
      <right style="thin">
        <color indexed="8"/>
      </right>
      <top/>
      <bottom/>
      <diagonal/>
    </border>
    <border>
      <left style="thin">
        <color indexed="8"/>
      </left>
      <right/>
      <top/>
      <bottom/>
      <diagonal/>
    </border>
    <border>
      <left style="thin">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style="double">
        <color auto="1"/>
      </right>
      <top style="thin">
        <color indexed="64"/>
      </top>
      <bottom/>
      <diagonal/>
    </border>
    <border>
      <left/>
      <right style="thin">
        <color auto="1"/>
      </right>
      <top style="hair">
        <color auto="1"/>
      </top>
      <bottom style="medium">
        <color auto="1"/>
      </bottom>
      <diagonal/>
    </border>
    <border>
      <left style="thin">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
      <left/>
      <right/>
      <top style="thin">
        <color indexed="64"/>
      </top>
      <bottom/>
      <diagonal/>
    </border>
    <border>
      <left style="thin">
        <color indexed="64"/>
      </left>
      <right style="hair">
        <color indexed="64"/>
      </right>
      <top/>
      <bottom/>
      <diagonal/>
    </border>
    <border>
      <left style="thin">
        <color indexed="64"/>
      </left>
      <right/>
      <top style="thin">
        <color indexed="64"/>
      </top>
      <bottom/>
      <diagonal/>
    </border>
    <border>
      <left style="thin">
        <color auto="1"/>
      </left>
      <right style="thin">
        <color auto="1"/>
      </right>
      <top/>
      <bottom/>
      <diagonal/>
    </border>
    <border>
      <left/>
      <right style="thin">
        <color auto="1"/>
      </right>
      <top/>
      <bottom style="hair">
        <color auto="1"/>
      </bottom>
      <diagonal/>
    </border>
    <border>
      <left style="thin">
        <color indexed="8"/>
      </left>
      <right/>
      <top/>
      <bottom style="medium">
        <color auto="1"/>
      </bottom>
      <diagonal/>
    </border>
    <border>
      <left/>
      <right style="thin">
        <color indexed="8"/>
      </right>
      <top/>
      <bottom style="medium">
        <color auto="1"/>
      </bottom>
      <diagonal/>
    </border>
    <border>
      <left style="thin">
        <color indexed="64"/>
      </left>
      <right/>
      <top/>
      <bottom style="medium">
        <color auto="1"/>
      </bottom>
      <diagonal/>
    </border>
    <border>
      <left style="thin">
        <color auto="1"/>
      </left>
      <right style="thin">
        <color auto="1"/>
      </right>
      <top/>
      <bottom/>
      <diagonal/>
    </border>
    <border>
      <left style="thin">
        <color indexed="8"/>
      </left>
      <right/>
      <top/>
      <bottom/>
      <diagonal/>
    </border>
    <border>
      <left/>
      <right style="thin">
        <color auto="1"/>
      </right>
      <top/>
      <bottom style="medium">
        <color auto="1"/>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medium">
        <color auto="1"/>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double">
        <color auto="1"/>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double">
        <color auto="1"/>
      </left>
      <right style="thin">
        <color indexed="64"/>
      </right>
      <top style="double">
        <color auto="1"/>
      </top>
      <bottom style="thin">
        <color auto="1"/>
      </bottom>
      <diagonal/>
    </border>
    <border>
      <left style="thin">
        <color auto="1"/>
      </left>
      <right style="thin">
        <color auto="1"/>
      </right>
      <top style="double">
        <color auto="1"/>
      </top>
      <bottom style="thin">
        <color auto="1"/>
      </bottom>
      <diagonal/>
    </border>
    <border>
      <left style="thin">
        <color indexed="64"/>
      </left>
      <right style="double">
        <color auto="1"/>
      </right>
      <top style="double">
        <color auto="1"/>
      </top>
      <bottom style="thin">
        <color auto="1"/>
      </bottom>
      <diagonal/>
    </border>
    <border>
      <left style="double">
        <color auto="1"/>
      </left>
      <right/>
      <top style="thin">
        <color auto="1"/>
      </top>
      <bottom/>
      <diagonal/>
    </border>
    <border>
      <left style="thin">
        <color indexed="64"/>
      </left>
      <right style="double">
        <color auto="1"/>
      </right>
      <top/>
      <bottom style="medium">
        <color auto="1"/>
      </bottom>
      <diagonal/>
    </border>
    <border>
      <left style="thin">
        <color auto="1"/>
      </left>
      <right style="double">
        <color auto="1"/>
      </right>
      <top/>
      <bottom/>
      <diagonal/>
    </border>
    <border>
      <left style="thin">
        <color indexed="64"/>
      </left>
      <right style="thin">
        <color indexed="64"/>
      </right>
      <top/>
      <bottom style="thin">
        <color auto="1"/>
      </bottom>
      <diagonal/>
    </border>
    <border>
      <left style="thin">
        <color auto="1"/>
      </left>
      <right style="double">
        <color auto="1"/>
      </right>
      <top/>
      <bottom style="thin">
        <color auto="1"/>
      </bottom>
      <diagonal/>
    </border>
    <border>
      <left style="thin">
        <color indexed="64"/>
      </left>
      <right/>
      <top style="thin">
        <color auto="1"/>
      </top>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13">
    <xf numFmtId="0" fontId="0" fillId="0" borderId="0">
      <alignment vertical="center"/>
    </xf>
    <xf numFmtId="0" fontId="10" fillId="3" borderId="41" applyNumberFormat="0" applyBorder="0">
      <alignment horizontal="center" vertical="center"/>
    </xf>
    <xf numFmtId="0" fontId="12" fillId="0" borderId="0"/>
    <xf numFmtId="38" fontId="14" fillId="0" borderId="0" applyFont="0" applyFill="0" applyBorder="0" applyAlignment="0" applyProtection="0"/>
    <xf numFmtId="38" fontId="12" fillId="0" borderId="0" applyFont="0" applyFill="0" applyBorder="0" applyAlignment="0" applyProtection="0"/>
    <xf numFmtId="0" fontId="12" fillId="0" borderId="0"/>
    <xf numFmtId="38" fontId="40" fillId="0" borderId="0" applyFont="0" applyFill="0" applyBorder="0" applyAlignment="0" applyProtection="0">
      <alignment vertical="center"/>
    </xf>
    <xf numFmtId="0" fontId="41" fillId="0" borderId="0"/>
    <xf numFmtId="0" fontId="14" fillId="0" borderId="0"/>
    <xf numFmtId="0" fontId="57" fillId="0" borderId="0">
      <alignment vertical="center"/>
    </xf>
    <xf numFmtId="0" fontId="12" fillId="0" borderId="0"/>
    <xf numFmtId="0" fontId="10" fillId="3" borderId="148" applyNumberFormat="0" applyBorder="0">
      <alignment horizontal="center" vertical="center"/>
    </xf>
    <xf numFmtId="0" fontId="10" fillId="3" borderId="149" applyNumberFormat="0" applyBorder="0">
      <alignment horizontal="center" vertical="center"/>
    </xf>
  </cellStyleXfs>
  <cellXfs count="2125">
    <xf numFmtId="0" fontId="0" fillId="0" borderId="0" xfId="0">
      <alignment vertical="center"/>
    </xf>
    <xf numFmtId="0" fontId="2" fillId="0" borderId="0" xfId="0" applyFont="1">
      <alignment vertical="center"/>
    </xf>
    <xf numFmtId="49" fontId="4" fillId="0" borderId="0" xfId="0" applyNumberFormat="1" applyFont="1" applyFill="1" applyAlignment="1">
      <alignment vertical="center"/>
    </xf>
    <xf numFmtId="0" fontId="6" fillId="0" borderId="0" xfId="0" applyFont="1" applyFill="1" applyAlignment="1">
      <alignment horizontal="distributed" vertical="center" indent="1"/>
    </xf>
    <xf numFmtId="49" fontId="6" fillId="0" borderId="0" xfId="0" applyNumberFormat="1" applyFont="1" applyFill="1" applyAlignment="1">
      <alignment vertical="center" justifyLastLine="1"/>
    </xf>
    <xf numFmtId="0" fontId="18" fillId="0" borderId="0" xfId="0" applyFont="1" applyAlignment="1">
      <alignment vertical="center"/>
    </xf>
    <xf numFmtId="0" fontId="18"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horizontal="right" vertical="center"/>
    </xf>
    <xf numFmtId="192" fontId="18" fillId="0" borderId="0" xfId="3" applyNumberFormat="1" applyFont="1" applyBorder="1" applyAlignment="1" applyProtection="1">
      <alignment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xf>
    <xf numFmtId="37" fontId="18" fillId="0" borderId="0" xfId="0" applyNumberFormat="1" applyFont="1" applyFill="1" applyBorder="1" applyAlignment="1" applyProtection="1">
      <alignment vertical="center"/>
    </xf>
    <xf numFmtId="197" fontId="18" fillId="0" borderId="0" xfId="0" applyNumberFormat="1" applyFont="1" applyFill="1" applyBorder="1" applyAlignment="1" applyProtection="1">
      <alignment vertical="center"/>
    </xf>
    <xf numFmtId="0" fontId="15" fillId="0" borderId="91" xfId="0" applyFont="1" applyBorder="1" applyAlignment="1">
      <alignment vertical="center"/>
    </xf>
    <xf numFmtId="0" fontId="15" fillId="0" borderId="91" xfId="0" applyFont="1" applyBorder="1" applyAlignment="1">
      <alignment horizontal="center" vertical="center"/>
    </xf>
    <xf numFmtId="49" fontId="15" fillId="0" borderId="90" xfId="0" applyNumberFormat="1" applyFont="1" applyBorder="1" applyAlignment="1" applyProtection="1">
      <alignment horizontal="center" vertical="center"/>
    </xf>
    <xf numFmtId="49" fontId="15" fillId="0" borderId="91" xfId="0" applyNumberFormat="1" applyFont="1" applyBorder="1" applyAlignment="1" applyProtection="1">
      <alignment horizontal="center" vertical="center"/>
    </xf>
    <xf numFmtId="192" fontId="15" fillId="0" borderId="91" xfId="3" applyNumberFormat="1" applyFont="1" applyBorder="1" applyAlignment="1" applyProtection="1">
      <alignment vertical="center"/>
    </xf>
    <xf numFmtId="37" fontId="15" fillId="0" borderId="87" xfId="0" applyNumberFormat="1" applyFont="1" applyBorder="1" applyAlignment="1" applyProtection="1">
      <alignment vertical="center"/>
    </xf>
    <xf numFmtId="37" fontId="15" fillId="0" borderId="88" xfId="0" applyNumberFormat="1" applyFont="1" applyBorder="1" applyAlignment="1" applyProtection="1">
      <alignment vertical="center"/>
    </xf>
    <xf numFmtId="37" fontId="15" fillId="0" borderId="85" xfId="0" applyNumberFormat="1" applyFont="1" applyBorder="1" applyAlignment="1" applyProtection="1">
      <alignment vertical="center"/>
    </xf>
    <xf numFmtId="37" fontId="15" fillId="0" borderId="86" xfId="0" applyNumberFormat="1" applyFont="1" applyBorder="1" applyAlignment="1" applyProtection="1">
      <alignment vertical="center"/>
    </xf>
    <xf numFmtId="49" fontId="15" fillId="0" borderId="87" xfId="0" applyNumberFormat="1" applyFont="1" applyBorder="1" applyAlignment="1" applyProtection="1">
      <alignment horizontal="center" vertical="center"/>
    </xf>
    <xf numFmtId="49" fontId="15" fillId="0" borderId="85" xfId="0" applyNumberFormat="1" applyFont="1" applyBorder="1" applyAlignment="1" applyProtection="1">
      <alignment horizontal="center" vertical="center"/>
    </xf>
    <xf numFmtId="49" fontId="15" fillId="0" borderId="94" xfId="0" applyNumberFormat="1" applyFont="1" applyBorder="1" applyAlignment="1" applyProtection="1">
      <alignment horizontal="center" vertical="center"/>
    </xf>
    <xf numFmtId="49" fontId="15" fillId="0" borderId="95" xfId="0" applyNumberFormat="1" applyFont="1" applyBorder="1" applyAlignment="1" applyProtection="1">
      <alignment horizontal="center" vertical="center"/>
    </xf>
    <xf numFmtId="49" fontId="15" fillId="0" borderId="96" xfId="0" applyNumberFormat="1" applyFont="1" applyBorder="1" applyAlignment="1" applyProtection="1">
      <alignment horizontal="center" vertical="center"/>
    </xf>
    <xf numFmtId="176" fontId="15" fillId="0" borderId="91" xfId="3" applyNumberFormat="1" applyFont="1" applyFill="1" applyBorder="1" applyAlignment="1" applyProtection="1">
      <alignment vertical="center"/>
    </xf>
    <xf numFmtId="176" fontId="15" fillId="0" borderId="91" xfId="0" applyNumberFormat="1" applyFont="1" applyFill="1" applyBorder="1" applyAlignment="1" applyProtection="1">
      <alignment vertical="center"/>
    </xf>
    <xf numFmtId="0" fontId="22" fillId="0" borderId="0" xfId="0" applyFont="1" applyBorder="1" applyAlignment="1">
      <alignment horizontal="center" vertical="center"/>
    </xf>
    <xf numFmtId="191" fontId="15" fillId="0" borderId="0" xfId="0" applyNumberFormat="1" applyFont="1" applyBorder="1" applyAlignment="1">
      <alignment vertical="center"/>
    </xf>
    <xf numFmtId="198" fontId="15" fillId="0" borderId="0" xfId="0" applyNumberFormat="1" applyFont="1" applyBorder="1" applyAlignment="1">
      <alignment vertical="center"/>
    </xf>
    <xf numFmtId="0" fontId="15" fillId="0" borderId="0" xfId="0" applyFont="1" applyBorder="1" applyAlignment="1">
      <alignment horizontal="center" vertical="center"/>
    </xf>
    <xf numFmtId="49" fontId="23" fillId="0" borderId="0" xfId="0" applyNumberFormat="1" applyFont="1" applyAlignment="1">
      <alignment horizontal="left" vertical="center" indent="1"/>
    </xf>
    <xf numFmtId="0" fontId="15" fillId="0" borderId="0" xfId="0" applyFont="1" applyAlignment="1">
      <alignment horizontal="left" vertical="center"/>
    </xf>
    <xf numFmtId="49" fontId="15" fillId="0" borderId="89" xfId="0" applyNumberFormat="1" applyFont="1" applyBorder="1" applyAlignment="1">
      <alignment horizontal="center" vertical="center"/>
    </xf>
    <xf numFmtId="49" fontId="15" fillId="0" borderId="0" xfId="0" applyNumberFormat="1" applyFont="1" applyBorder="1" applyAlignment="1">
      <alignment horizontal="left" vertical="center"/>
    </xf>
    <xf numFmtId="0" fontId="24" fillId="0" borderId="0" xfId="0" applyFont="1" applyAlignment="1">
      <alignment horizontal="left" vertical="center"/>
    </xf>
    <xf numFmtId="0" fontId="24" fillId="0" borderId="0" xfId="0" applyFont="1" applyBorder="1" applyAlignment="1">
      <alignment vertical="center"/>
    </xf>
    <xf numFmtId="0" fontId="18" fillId="0" borderId="0" xfId="0" applyFont="1">
      <alignment vertical="center"/>
    </xf>
    <xf numFmtId="0" fontId="12" fillId="0" borderId="0" xfId="0" applyFont="1">
      <alignment vertical="center"/>
    </xf>
    <xf numFmtId="0" fontId="36" fillId="0" borderId="0" xfId="0" applyFont="1">
      <alignment vertical="center"/>
    </xf>
    <xf numFmtId="0" fontId="32" fillId="0" borderId="0" xfId="0" applyFont="1">
      <alignment vertical="center"/>
    </xf>
    <xf numFmtId="49" fontId="15" fillId="0" borderId="0" xfId="0" applyNumberFormat="1" applyFont="1">
      <alignment vertical="center"/>
    </xf>
    <xf numFmtId="0" fontId="15" fillId="0" borderId="0" xfId="0" applyFont="1" applyBorder="1">
      <alignment vertical="center"/>
    </xf>
    <xf numFmtId="189" fontId="15" fillId="0" borderId="0" xfId="0" applyNumberFormat="1" applyFont="1" applyBorder="1">
      <alignment vertical="center"/>
    </xf>
    <xf numFmtId="0" fontId="15" fillId="0" borderId="25" xfId="0" applyFont="1" applyBorder="1">
      <alignment vertical="center"/>
    </xf>
    <xf numFmtId="0" fontId="34" fillId="0" borderId="0" xfId="0" applyFont="1">
      <alignment vertical="center"/>
    </xf>
    <xf numFmtId="0" fontId="15" fillId="0" borderId="0" xfId="0" applyFont="1" applyAlignment="1">
      <alignment horizontal="center" vertical="center"/>
    </xf>
    <xf numFmtId="0" fontId="15" fillId="0" borderId="91" xfId="0" applyFont="1" applyBorder="1">
      <alignment vertical="center"/>
    </xf>
    <xf numFmtId="0" fontId="15" fillId="0" borderId="0" xfId="0" applyFont="1" applyFill="1">
      <alignment vertical="center"/>
    </xf>
    <xf numFmtId="0" fontId="15" fillId="0" borderId="0" xfId="0" applyFont="1" applyFill="1" applyBorder="1">
      <alignment vertical="center"/>
    </xf>
    <xf numFmtId="0" fontId="24" fillId="0" borderId="0" xfId="0" applyFont="1" applyFill="1" applyAlignment="1">
      <alignment vertical="center"/>
    </xf>
    <xf numFmtId="0" fontId="2" fillId="0" borderId="0" xfId="0" applyFont="1">
      <alignment vertical="center"/>
    </xf>
    <xf numFmtId="0" fontId="15" fillId="0" borderId="0" xfId="0" applyFont="1" applyBorder="1" applyAlignment="1">
      <alignment vertical="center"/>
    </xf>
    <xf numFmtId="0" fontId="43" fillId="0" borderId="0" xfId="0" applyFont="1">
      <alignment vertical="center"/>
    </xf>
    <xf numFmtId="0" fontId="32" fillId="0" borderId="0" xfId="0" applyFont="1" applyAlignment="1">
      <alignment vertical="center"/>
    </xf>
    <xf numFmtId="0" fontId="2" fillId="0" borderId="0" xfId="0" applyFont="1">
      <alignment vertical="center"/>
    </xf>
    <xf numFmtId="0" fontId="2" fillId="0" borderId="0" xfId="0" applyFont="1">
      <alignment vertical="center"/>
    </xf>
    <xf numFmtId="49" fontId="15" fillId="0" borderId="0" xfId="0" applyNumberFormat="1" applyFont="1" applyFill="1" applyBorder="1" applyAlignment="1">
      <alignment horizontal="distributed" vertical="center" indent="1"/>
    </xf>
    <xf numFmtId="0" fontId="15" fillId="4" borderId="0" xfId="0" applyFont="1" applyFill="1">
      <alignment vertical="center"/>
    </xf>
    <xf numFmtId="49" fontId="29" fillId="0" borderId="0" xfId="0" applyNumberFormat="1" applyFont="1">
      <alignment vertical="center"/>
    </xf>
    <xf numFmtId="49" fontId="15" fillId="0" borderId="0" xfId="0" applyNumberFormat="1" applyFont="1" applyBorder="1" applyAlignment="1">
      <alignment horizontal="distributed" vertical="center" indent="1"/>
    </xf>
    <xf numFmtId="49" fontId="15" fillId="0" borderId="0" xfId="0" applyNumberFormat="1" applyFont="1" applyFill="1" applyBorder="1" applyAlignment="1">
      <alignment horizontal="distributed" vertical="center" justifyLastLine="1"/>
    </xf>
    <xf numFmtId="0" fontId="2" fillId="0" borderId="0" xfId="0" applyFont="1">
      <alignment vertical="center"/>
    </xf>
    <xf numFmtId="49" fontId="31" fillId="0" borderId="0" xfId="0" applyNumberFormat="1" applyFont="1">
      <alignment vertical="center"/>
    </xf>
    <xf numFmtId="49" fontId="20" fillId="0" borderId="0" xfId="0" applyNumberFormat="1" applyFont="1" applyProtection="1">
      <alignment vertical="center"/>
      <protection locked="0"/>
    </xf>
    <xf numFmtId="0" fontId="15" fillId="0" borderId="0" xfId="0" applyFont="1" applyFill="1" applyProtection="1">
      <alignment vertical="center"/>
      <protection locked="0"/>
    </xf>
    <xf numFmtId="176" fontId="15" fillId="0" borderId="0" xfId="0" applyNumberFormat="1" applyFont="1">
      <alignment vertical="center"/>
    </xf>
    <xf numFmtId="49" fontId="15" fillId="0" borderId="91" xfId="0" applyNumberFormat="1" applyFont="1" applyFill="1" applyBorder="1" applyAlignment="1" applyProtection="1">
      <alignment horizontal="center" vertical="center"/>
    </xf>
    <xf numFmtId="192" fontId="15" fillId="0" borderId="91" xfId="3" applyNumberFormat="1" applyFont="1" applyFill="1" applyBorder="1" applyAlignment="1" applyProtection="1">
      <alignment vertical="center"/>
    </xf>
    <xf numFmtId="189" fontId="15" fillId="0" borderId="91" xfId="0" applyNumberFormat="1" applyFont="1" applyBorder="1">
      <alignment vertical="center"/>
    </xf>
    <xf numFmtId="0" fontId="15" fillId="0" borderId="89" xfId="0" applyNumberFormat="1" applyFont="1" applyBorder="1" applyAlignment="1">
      <alignment horizontal="center" vertical="center"/>
    </xf>
    <xf numFmtId="0" fontId="29" fillId="0" borderId="0" xfId="0" applyFont="1">
      <alignment vertical="center"/>
    </xf>
    <xf numFmtId="49" fontId="15" fillId="0" borderId="91" xfId="0" applyNumberFormat="1" applyFont="1" applyBorder="1" applyAlignment="1">
      <alignment horizontal="center" vertical="center"/>
    </xf>
    <xf numFmtId="199" fontId="15" fillId="0" borderId="0" xfId="0" applyNumberFormat="1" applyFont="1" applyBorder="1">
      <alignment vertical="center"/>
    </xf>
    <xf numFmtId="0" fontId="15" fillId="0" borderId="61" xfId="0" applyFont="1" applyBorder="1" applyAlignment="1">
      <alignment horizontal="center" vertical="center"/>
    </xf>
    <xf numFmtId="0" fontId="15" fillId="0" borderId="75" xfId="0" applyFont="1" applyBorder="1" applyAlignment="1">
      <alignment horizontal="center" vertical="center"/>
    </xf>
    <xf numFmtId="49" fontId="25" fillId="0" borderId="0" xfId="0" applyNumberFormat="1" applyFont="1" applyAlignment="1">
      <alignment vertical="center"/>
    </xf>
    <xf numFmtId="49" fontId="15" fillId="0" borderId="0" xfId="0" applyNumberFormat="1" applyFont="1" applyAlignment="1">
      <alignment horizontal="right" vertical="center"/>
    </xf>
    <xf numFmtId="49" fontId="15" fillId="0" borderId="0" xfId="0" applyNumberFormat="1" applyFont="1" applyFill="1">
      <alignment vertical="center"/>
    </xf>
    <xf numFmtId="0" fontId="15" fillId="0" borderId="25" xfId="0" applyFont="1" applyBorder="1" applyAlignment="1">
      <alignment horizontal="center" vertical="center"/>
    </xf>
    <xf numFmtId="0" fontId="24" fillId="4" borderId="0" xfId="0" applyFont="1" applyFill="1" applyAlignment="1">
      <alignment horizontal="left" vertical="center" indent="1" shrinkToFit="1"/>
    </xf>
    <xf numFmtId="49" fontId="23" fillId="4" borderId="0" xfId="0" applyNumberFormat="1" applyFont="1" applyFill="1" applyAlignment="1">
      <alignment horizontal="left" vertical="center" indent="1"/>
    </xf>
    <xf numFmtId="49" fontId="48" fillId="0" borderId="0" xfId="0" applyNumberFormat="1" applyFont="1">
      <alignment vertical="center"/>
    </xf>
    <xf numFmtId="49" fontId="15" fillId="5" borderId="0" xfId="0" applyNumberFormat="1" applyFont="1" applyFill="1">
      <alignment vertical="center"/>
    </xf>
    <xf numFmtId="49" fontId="15" fillId="0" borderId="75" xfId="0" applyNumberFormat="1" applyFont="1" applyBorder="1" applyAlignment="1">
      <alignment horizontal="center" vertical="center"/>
    </xf>
    <xf numFmtId="0" fontId="15" fillId="0" borderId="142" xfId="0" applyFont="1" applyBorder="1">
      <alignment vertical="center"/>
    </xf>
    <xf numFmtId="0" fontId="58" fillId="0" borderId="0" xfId="5" applyFont="1" applyBorder="1" applyAlignment="1">
      <alignment vertical="center"/>
    </xf>
    <xf numFmtId="37" fontId="12" fillId="0" borderId="0" xfId="2" applyNumberFormat="1" applyFont="1" applyBorder="1" applyAlignment="1" applyProtection="1">
      <alignment vertical="center"/>
    </xf>
    <xf numFmtId="38" fontId="12" fillId="0" borderId="0" xfId="3" applyFont="1" applyBorder="1" applyAlignment="1">
      <alignment vertical="center"/>
    </xf>
    <xf numFmtId="38" fontId="12" fillId="0" borderId="0" xfId="3" applyFont="1" applyFill="1" applyBorder="1" applyAlignment="1">
      <alignment vertical="center"/>
    </xf>
    <xf numFmtId="49" fontId="48" fillId="0" borderId="0" xfId="0" applyNumberFormat="1" applyFont="1" applyBorder="1" applyAlignment="1">
      <alignment vertical="center"/>
    </xf>
    <xf numFmtId="0" fontId="12" fillId="0" borderId="0" xfId="5" applyFont="1" applyBorder="1" applyAlignment="1">
      <alignment vertical="center"/>
    </xf>
    <xf numFmtId="49" fontId="36" fillId="0" borderId="0" xfId="0" applyNumberFormat="1" applyFont="1">
      <alignment vertical="center"/>
    </xf>
    <xf numFmtId="0" fontId="15" fillId="0" borderId="150" xfId="0" applyFont="1" applyBorder="1" applyAlignment="1">
      <alignment horizontal="center" vertical="center"/>
    </xf>
    <xf numFmtId="49" fontId="20" fillId="4" borderId="78" xfId="0" applyNumberFormat="1" applyFont="1" applyFill="1" applyBorder="1" applyAlignment="1">
      <alignment horizontal="right" vertical="center"/>
    </xf>
    <xf numFmtId="49" fontId="20" fillId="4" borderId="0" xfId="0" applyNumberFormat="1" applyFont="1" applyFill="1" applyAlignment="1">
      <alignment horizontal="center" vertical="center" wrapText="1"/>
    </xf>
    <xf numFmtId="178" fontId="20" fillId="4" borderId="78" xfId="0" applyNumberFormat="1" applyFont="1" applyFill="1" applyBorder="1" applyAlignment="1">
      <alignment horizontal="right" vertical="center"/>
    </xf>
    <xf numFmtId="49" fontId="20" fillId="4" borderId="0" xfId="0" applyNumberFormat="1" applyFont="1" applyFill="1" applyAlignment="1">
      <alignment horizontal="center" vertical="center"/>
    </xf>
    <xf numFmtId="180" fontId="20" fillId="4" borderId="27" xfId="0" applyNumberFormat="1" applyFont="1" applyFill="1" applyBorder="1" applyAlignment="1">
      <alignment horizontal="right" vertical="center"/>
    </xf>
    <xf numFmtId="178" fontId="20" fillId="4" borderId="26" xfId="0" applyNumberFormat="1" applyFont="1" applyFill="1" applyBorder="1" applyAlignment="1">
      <alignment vertical="center"/>
    </xf>
    <xf numFmtId="0" fontId="34" fillId="4" borderId="0" xfId="0" applyFont="1" applyFill="1">
      <alignment vertical="center"/>
    </xf>
    <xf numFmtId="0" fontId="15" fillId="4" borderId="42" xfId="0" applyFont="1" applyFill="1" applyBorder="1">
      <alignment vertical="center"/>
    </xf>
    <xf numFmtId="189" fontId="15" fillId="0" borderId="168" xfId="0" applyNumberFormat="1" applyFont="1" applyBorder="1" applyAlignment="1">
      <alignment vertical="center"/>
    </xf>
    <xf numFmtId="0" fontId="15" fillId="0" borderId="150" xfId="0" applyNumberFormat="1" applyFont="1" applyBorder="1" applyAlignment="1">
      <alignment horizontal="center" vertical="center"/>
    </xf>
    <xf numFmtId="49" fontId="15" fillId="0" borderId="150" xfId="0" applyNumberFormat="1" applyFont="1" applyBorder="1" applyAlignment="1">
      <alignment horizontal="left" vertical="center"/>
    </xf>
    <xf numFmtId="49" fontId="15" fillId="0" borderId="86" xfId="0" applyNumberFormat="1" applyFont="1" applyBorder="1" applyAlignment="1" applyProtection="1">
      <alignment horizontal="center" vertical="center"/>
    </xf>
    <xf numFmtId="49" fontId="23" fillId="0" borderId="0" xfId="0" applyNumberFormat="1" applyFont="1" applyAlignment="1">
      <alignment horizontal="left" vertical="top" wrapText="1"/>
    </xf>
    <xf numFmtId="0" fontId="24" fillId="0" borderId="0" xfId="0" applyFont="1" applyAlignment="1">
      <alignment vertical="center"/>
    </xf>
    <xf numFmtId="178" fontId="20" fillId="0" borderId="0" xfId="0" applyNumberFormat="1" applyFont="1" applyBorder="1" applyAlignment="1">
      <alignment vertical="center"/>
    </xf>
    <xf numFmtId="178" fontId="20" fillId="4" borderId="27" xfId="0" applyNumberFormat="1" applyFont="1" applyFill="1" applyBorder="1" applyAlignment="1">
      <alignment vertical="center"/>
    </xf>
    <xf numFmtId="49" fontId="20" fillId="4" borderId="27" xfId="0" applyNumberFormat="1" applyFont="1" applyFill="1" applyBorder="1" applyAlignment="1">
      <alignment horizontal="right" vertical="center"/>
    </xf>
    <xf numFmtId="49" fontId="15" fillId="0" borderId="0" xfId="0" applyNumberFormat="1" applyFont="1" applyBorder="1" applyAlignment="1">
      <alignment horizontal="center" vertical="center"/>
    </xf>
    <xf numFmtId="0" fontId="15" fillId="0" borderId="0" xfId="0" applyFont="1">
      <alignment vertical="center"/>
    </xf>
    <xf numFmtId="49" fontId="15" fillId="0" borderId="0" xfId="0" applyNumberFormat="1" applyFont="1" applyBorder="1" applyAlignment="1">
      <alignment horizontal="distributed" vertical="center" justifyLastLine="1"/>
    </xf>
    <xf numFmtId="178" fontId="15" fillId="0" borderId="150" xfId="6" applyNumberFormat="1" applyFont="1" applyBorder="1">
      <alignment vertical="center"/>
    </xf>
    <xf numFmtId="179" fontId="15" fillId="0" borderId="150" xfId="0" applyNumberFormat="1" applyFont="1" applyBorder="1">
      <alignment vertical="center"/>
    </xf>
    <xf numFmtId="37" fontId="18" fillId="0" borderId="0" xfId="0" applyNumberFormat="1" applyFont="1" applyBorder="1" applyAlignment="1" applyProtection="1">
      <alignment vertical="center"/>
    </xf>
    <xf numFmtId="191" fontId="18" fillId="0" borderId="0" xfId="0" applyNumberFormat="1" applyFont="1" applyBorder="1" applyAlignment="1" applyProtection="1">
      <alignment vertical="center"/>
    </xf>
    <xf numFmtId="38" fontId="15" fillId="0" borderId="142" xfId="0" applyNumberFormat="1" applyFont="1" applyBorder="1">
      <alignment vertical="center"/>
    </xf>
    <xf numFmtId="0" fontId="15" fillId="0" borderId="79" xfId="0" applyFont="1" applyBorder="1">
      <alignment vertical="center"/>
    </xf>
    <xf numFmtId="189" fontId="15" fillId="0" borderId="79" xfId="0" applyNumberFormat="1" applyFont="1" applyBorder="1">
      <alignment vertical="center"/>
    </xf>
    <xf numFmtId="37" fontId="15" fillId="0" borderId="0" xfId="0" applyNumberFormat="1" applyFont="1">
      <alignment vertical="center"/>
    </xf>
    <xf numFmtId="203" fontId="58" fillId="0" borderId="0" xfId="5" applyNumberFormat="1" applyFont="1" applyBorder="1" applyAlignment="1" applyProtection="1">
      <alignment horizontal="center" vertical="center"/>
    </xf>
    <xf numFmtId="198" fontId="58" fillId="0" borderId="0" xfId="5" applyNumberFormat="1" applyFont="1" applyBorder="1" applyAlignment="1">
      <alignment vertical="center"/>
    </xf>
    <xf numFmtId="198" fontId="58" fillId="0" borderId="0" xfId="5" applyNumberFormat="1" applyFont="1" applyFill="1" applyBorder="1" applyAlignment="1">
      <alignment vertical="center"/>
    </xf>
    <xf numFmtId="181" fontId="58" fillId="0" borderId="0" xfId="5" applyNumberFormat="1" applyFont="1" applyFill="1" applyBorder="1" applyAlignment="1">
      <alignment vertical="center"/>
    </xf>
    <xf numFmtId="189" fontId="15" fillId="0" borderId="89" xfId="0" applyNumberFormat="1" applyFont="1" applyBorder="1" applyAlignment="1">
      <alignment vertical="center"/>
    </xf>
    <xf numFmtId="189" fontId="15" fillId="0" borderId="150" xfId="0" applyNumberFormat="1" applyFont="1" applyBorder="1" applyAlignment="1">
      <alignment vertical="center"/>
    </xf>
    <xf numFmtId="189" fontId="15" fillId="0" borderId="0" xfId="0" applyNumberFormat="1" applyFont="1" applyBorder="1" applyAlignment="1">
      <alignment vertical="center"/>
    </xf>
    <xf numFmtId="49" fontId="24" fillId="0" borderId="0" xfId="0" applyNumberFormat="1" applyFont="1" applyAlignment="1">
      <alignment vertical="center"/>
    </xf>
    <xf numFmtId="0" fontId="15" fillId="0" borderId="0" xfId="0" applyFont="1" applyAlignment="1">
      <alignment vertical="center"/>
    </xf>
    <xf numFmtId="0" fontId="12" fillId="0" borderId="0" xfId="5" applyFont="1"/>
    <xf numFmtId="49" fontId="24" fillId="0" borderId="0" xfId="0" applyNumberFormat="1" applyFont="1" applyAlignment="1">
      <alignment vertical="center" justifyLastLine="1"/>
    </xf>
    <xf numFmtId="49" fontId="24" fillId="0" borderId="0" xfId="0" applyNumberFormat="1" applyFont="1" applyAlignment="1">
      <alignment horizontal="distributed" vertical="center" justifyLastLine="1"/>
    </xf>
    <xf numFmtId="37" fontId="12" fillId="0" borderId="0" xfId="2" applyNumberFormat="1" applyFont="1" applyFill="1" applyBorder="1" applyAlignment="1" applyProtection="1">
      <alignment horizontal="right" vertical="center"/>
    </xf>
    <xf numFmtId="176" fontId="15" fillId="0" borderId="25" xfId="0" applyNumberFormat="1" applyFont="1" applyFill="1" applyBorder="1">
      <alignment vertical="center"/>
    </xf>
    <xf numFmtId="49" fontId="24" fillId="0" borderId="0" xfId="0" applyNumberFormat="1" applyFont="1" applyAlignment="1">
      <alignment horizontal="distributed" vertical="center" indent="1"/>
    </xf>
    <xf numFmtId="0" fontId="6" fillId="0" borderId="0" xfId="0" applyFont="1" applyFill="1" applyAlignment="1">
      <alignment vertical="center" justifyLastLine="1"/>
    </xf>
    <xf numFmtId="0" fontId="34" fillId="4" borderId="25" xfId="0" applyFont="1" applyFill="1" applyBorder="1">
      <alignment vertical="center"/>
    </xf>
    <xf numFmtId="199" fontId="15" fillId="4" borderId="25" xfId="0" applyNumberFormat="1" applyFont="1" applyFill="1" applyBorder="1">
      <alignment vertical="center"/>
    </xf>
    <xf numFmtId="0" fontId="15" fillId="4" borderId="25" xfId="0" applyFont="1" applyFill="1" applyBorder="1">
      <alignment vertical="center"/>
    </xf>
    <xf numFmtId="0" fontId="15" fillId="4" borderId="168" xfId="0" applyFont="1" applyFill="1" applyBorder="1">
      <alignment vertical="center"/>
    </xf>
    <xf numFmtId="185" fontId="15" fillId="4" borderId="168" xfId="0" applyNumberFormat="1" applyFont="1" applyFill="1" applyBorder="1">
      <alignment vertical="center"/>
    </xf>
    <xf numFmtId="199" fontId="15" fillId="4" borderId="168" xfId="0" applyNumberFormat="1" applyFont="1" applyFill="1" applyBorder="1">
      <alignment vertical="center"/>
    </xf>
    <xf numFmtId="0" fontId="15" fillId="4" borderId="0" xfId="0" applyFont="1" applyFill="1" applyBorder="1">
      <alignment vertical="center"/>
    </xf>
    <xf numFmtId="0" fontId="20" fillId="4" borderId="106" xfId="0" applyFont="1" applyFill="1" applyBorder="1" applyAlignment="1">
      <alignment horizontal="center" vertical="center"/>
    </xf>
    <xf numFmtId="0" fontId="20" fillId="4" borderId="25" xfId="0" applyFont="1" applyFill="1" applyBorder="1" applyAlignment="1">
      <alignment horizontal="center" vertical="center"/>
    </xf>
    <xf numFmtId="0" fontId="20" fillId="4" borderId="15" xfId="0" applyFont="1" applyFill="1" applyBorder="1" applyAlignment="1">
      <alignment horizontal="distributed" vertical="center" indent="1"/>
    </xf>
    <xf numFmtId="0" fontId="20" fillId="4" borderId="15" xfId="0" applyFont="1" applyFill="1" applyBorder="1" applyAlignment="1">
      <alignment vertical="center"/>
    </xf>
    <xf numFmtId="0" fontId="20" fillId="4" borderId="16" xfId="0" applyFont="1" applyFill="1" applyBorder="1" applyAlignment="1">
      <alignment vertical="center"/>
    </xf>
    <xf numFmtId="0" fontId="20" fillId="4" borderId="26" xfId="0" applyFont="1" applyFill="1" applyBorder="1" applyAlignment="1">
      <alignment horizontal="center" vertical="center"/>
    </xf>
    <xf numFmtId="0" fontId="20" fillId="4" borderId="21" xfId="0" applyFont="1" applyFill="1" applyBorder="1">
      <alignment vertical="center"/>
    </xf>
    <xf numFmtId="179" fontId="20" fillId="4" borderId="105" xfId="0" applyNumberFormat="1" applyFont="1" applyFill="1" applyBorder="1" applyAlignment="1">
      <alignment vertical="center"/>
    </xf>
    <xf numFmtId="0" fontId="20" fillId="4" borderId="79" xfId="0" applyFont="1" applyFill="1" applyBorder="1">
      <alignment vertical="center"/>
    </xf>
    <xf numFmtId="0" fontId="20" fillId="4" borderId="22" xfId="0" applyFont="1" applyFill="1" applyBorder="1">
      <alignment vertical="center"/>
    </xf>
    <xf numFmtId="0" fontId="20" fillId="4" borderId="123" xfId="0" applyFont="1" applyFill="1" applyBorder="1">
      <alignment vertical="center"/>
    </xf>
    <xf numFmtId="0" fontId="20" fillId="4" borderId="131" xfId="0" applyFont="1" applyFill="1" applyBorder="1">
      <alignment vertical="center"/>
    </xf>
    <xf numFmtId="0" fontId="20" fillId="4" borderId="27" xfId="0" applyFont="1" applyFill="1" applyBorder="1" applyAlignment="1">
      <alignment horizontal="center" vertical="center"/>
    </xf>
    <xf numFmtId="178" fontId="20" fillId="4" borderId="27" xfId="0" applyNumberFormat="1" applyFont="1" applyFill="1" applyBorder="1" applyAlignment="1">
      <alignment horizontal="right" vertical="center"/>
    </xf>
    <xf numFmtId="0" fontId="20" fillId="4" borderId="27" xfId="0" applyFont="1" applyFill="1" applyBorder="1" applyAlignment="1">
      <alignment horizontal="center" vertical="center" shrinkToFit="1"/>
    </xf>
    <xf numFmtId="0" fontId="20" fillId="4" borderId="0" xfId="0" applyFont="1" applyFill="1" applyBorder="1" applyAlignment="1">
      <alignment horizontal="left" vertical="center" indent="1"/>
    </xf>
    <xf numFmtId="0" fontId="20" fillId="4" borderId="0" xfId="0" applyFont="1" applyFill="1" applyBorder="1" applyAlignment="1">
      <alignment vertical="center" shrinkToFit="1"/>
    </xf>
    <xf numFmtId="0" fontId="20" fillId="4" borderId="4" xfId="0" applyFont="1" applyFill="1" applyBorder="1" applyAlignment="1">
      <alignment horizontal="distributed" vertical="center" indent="1"/>
    </xf>
    <xf numFmtId="0" fontId="20" fillId="4" borderId="4" xfId="0" applyFont="1" applyFill="1" applyBorder="1" applyAlignment="1">
      <alignment vertical="center"/>
    </xf>
    <xf numFmtId="0" fontId="20" fillId="4" borderId="18" xfId="0" applyFont="1" applyFill="1" applyBorder="1" applyAlignment="1">
      <alignment vertical="center"/>
    </xf>
    <xf numFmtId="0" fontId="20" fillId="4" borderId="28" xfId="0" applyFont="1" applyFill="1" applyBorder="1" applyAlignment="1">
      <alignment horizontal="center" vertical="center"/>
    </xf>
    <xf numFmtId="0" fontId="15" fillId="4" borderId="5" xfId="0" applyFont="1" applyFill="1" applyBorder="1">
      <alignment vertical="center"/>
    </xf>
    <xf numFmtId="0" fontId="34" fillId="4" borderId="0" xfId="0" applyFont="1" applyFill="1" applyAlignment="1">
      <alignment horizontal="left" vertical="center" indent="1"/>
    </xf>
    <xf numFmtId="49" fontId="34" fillId="4" borderId="0" xfId="0" applyNumberFormat="1" applyFont="1" applyFill="1" applyAlignment="1">
      <alignment horizontal="left" vertical="center" indent="1"/>
    </xf>
    <xf numFmtId="49" fontId="15" fillId="0" borderId="0" xfId="0" applyNumberFormat="1" applyFont="1" applyProtection="1">
      <alignment vertical="center"/>
      <protection locked="0"/>
    </xf>
    <xf numFmtId="0" fontId="15" fillId="0" borderId="0" xfId="0" applyFont="1">
      <alignment vertical="center"/>
    </xf>
    <xf numFmtId="200" fontId="41" fillId="0" borderId="160" xfId="0" applyNumberFormat="1" applyFont="1" applyFill="1" applyBorder="1" applyAlignment="1"/>
    <xf numFmtId="0" fontId="15" fillId="0" borderId="0" xfId="0" applyFont="1">
      <alignment vertical="center"/>
    </xf>
    <xf numFmtId="0" fontId="69" fillId="0" borderId="0" xfId="0" applyFont="1">
      <alignment vertical="center"/>
    </xf>
    <xf numFmtId="0" fontId="15" fillId="0" borderId="0" xfId="0" applyFont="1">
      <alignment vertical="center"/>
    </xf>
    <xf numFmtId="0" fontId="15" fillId="0" borderId="0" xfId="0" applyFont="1">
      <alignment vertical="center"/>
    </xf>
    <xf numFmtId="0" fontId="15" fillId="4" borderId="150" xfId="0" applyFont="1" applyFill="1" applyBorder="1" applyAlignment="1">
      <alignment horizontal="center" vertical="center"/>
    </xf>
    <xf numFmtId="191" fontId="15" fillId="4" borderId="150" xfId="0" applyNumberFormat="1" applyFont="1" applyFill="1" applyBorder="1">
      <alignment vertical="center"/>
    </xf>
    <xf numFmtId="189" fontId="15" fillId="4" borderId="150" xfId="0" applyNumberFormat="1" applyFont="1" applyFill="1" applyBorder="1">
      <alignment vertical="center"/>
    </xf>
    <xf numFmtId="0" fontId="15" fillId="4" borderId="150" xfId="0" applyFont="1" applyFill="1" applyBorder="1">
      <alignment vertical="center"/>
    </xf>
    <xf numFmtId="0" fontId="15" fillId="0" borderId="0" xfId="0" applyFont="1">
      <alignment vertical="center"/>
    </xf>
    <xf numFmtId="0" fontId="15" fillId="0" borderId="0" xfId="0" applyFont="1">
      <alignment vertical="center"/>
    </xf>
    <xf numFmtId="0" fontId="2" fillId="4" borderId="0" xfId="0" applyFont="1" applyFill="1">
      <alignment vertical="center"/>
    </xf>
    <xf numFmtId="0" fontId="2" fillId="4" borderId="97" xfId="0" applyFont="1" applyFill="1" applyBorder="1">
      <alignment vertical="center"/>
    </xf>
    <xf numFmtId="0" fontId="2" fillId="4" borderId="98" xfId="0" applyFont="1" applyFill="1" applyBorder="1">
      <alignment vertical="center"/>
    </xf>
    <xf numFmtId="0" fontId="2" fillId="4" borderId="99" xfId="0" applyFont="1" applyFill="1" applyBorder="1">
      <alignment vertical="center"/>
    </xf>
    <xf numFmtId="0" fontId="9" fillId="4" borderId="0" xfId="0" applyFont="1" applyFill="1">
      <alignment vertical="center"/>
    </xf>
    <xf numFmtId="0" fontId="2" fillId="4" borderId="100" xfId="0" applyFont="1" applyFill="1" applyBorder="1">
      <alignment vertical="center"/>
    </xf>
    <xf numFmtId="0" fontId="2" fillId="4" borderId="0" xfId="0" applyFont="1" applyFill="1" applyBorder="1">
      <alignment vertical="center"/>
    </xf>
    <xf numFmtId="0" fontId="2" fillId="4" borderId="101" xfId="0" applyFont="1" applyFill="1" applyBorder="1">
      <alignment vertical="center"/>
    </xf>
    <xf numFmtId="0" fontId="7" fillId="4" borderId="0" xfId="0" applyFont="1" applyFill="1">
      <alignment vertical="center"/>
    </xf>
    <xf numFmtId="0" fontId="2" fillId="4" borderId="102" xfId="0" applyFont="1" applyFill="1" applyBorder="1">
      <alignment vertical="center"/>
    </xf>
    <xf numFmtId="0" fontId="2" fillId="4" borderId="103" xfId="0" applyFont="1" applyFill="1" applyBorder="1">
      <alignment vertical="center"/>
    </xf>
    <xf numFmtId="0" fontId="2" fillId="4" borderId="104" xfId="0" applyFont="1" applyFill="1" applyBorder="1">
      <alignment vertical="center"/>
    </xf>
    <xf numFmtId="49" fontId="7" fillId="4" borderId="0" xfId="0" applyNumberFormat="1" applyFont="1" applyFill="1" applyAlignment="1">
      <alignment horizontal="distributed" vertical="center"/>
    </xf>
    <xf numFmtId="0" fontId="7" fillId="4" borderId="129" xfId="0" applyFont="1" applyFill="1" applyBorder="1">
      <alignment vertical="center"/>
    </xf>
    <xf numFmtId="49" fontId="0" fillId="4" borderId="0" xfId="0" applyNumberFormat="1" applyFill="1" applyAlignment="1">
      <alignment horizontal="distributed" vertical="center"/>
    </xf>
    <xf numFmtId="0" fontId="0" fillId="4" borderId="0" xfId="0" applyFill="1" applyAlignment="1">
      <alignment vertical="center"/>
    </xf>
    <xf numFmtId="0" fontId="7" fillId="4" borderId="0" xfId="0" applyFont="1" applyFill="1" applyBorder="1">
      <alignment vertical="center"/>
    </xf>
    <xf numFmtId="0" fontId="2" fillId="4" borderId="107" xfId="0" applyFont="1" applyFill="1" applyBorder="1">
      <alignment vertical="center"/>
    </xf>
    <xf numFmtId="0" fontId="2" fillId="4" borderId="105" xfId="0" applyFont="1" applyFill="1" applyBorder="1">
      <alignment vertical="center"/>
    </xf>
    <xf numFmtId="0" fontId="2" fillId="4" borderId="108" xfId="0" applyFont="1" applyFill="1" applyBorder="1">
      <alignment vertical="center"/>
    </xf>
    <xf numFmtId="0" fontId="2" fillId="4" borderId="79" xfId="0" applyFont="1" applyFill="1" applyBorder="1">
      <alignment vertical="center"/>
    </xf>
    <xf numFmtId="0" fontId="2" fillId="4" borderId="17" xfId="0" applyFont="1" applyFill="1" applyBorder="1">
      <alignment vertical="center"/>
    </xf>
    <xf numFmtId="0" fontId="56" fillId="4" borderId="0" xfId="0" applyFont="1" applyFill="1" applyAlignment="1">
      <alignment horizontal="justify" vertical="center"/>
    </xf>
    <xf numFmtId="49" fontId="7" fillId="4" borderId="0" xfId="0" applyNumberFormat="1" applyFont="1" applyFill="1" applyAlignment="1">
      <alignment horizontal="center" vertical="center"/>
    </xf>
    <xf numFmtId="49" fontId="7" fillId="4" borderId="0" xfId="0" applyNumberFormat="1" applyFont="1" applyFill="1" applyAlignment="1">
      <alignment horizontal="left" vertical="center" indent="1"/>
    </xf>
    <xf numFmtId="49" fontId="7" fillId="4" borderId="0" xfId="0" applyNumberFormat="1" applyFont="1" applyFill="1">
      <alignment vertical="center"/>
    </xf>
    <xf numFmtId="0" fontId="2" fillId="4" borderId="109" xfId="0" applyFont="1" applyFill="1" applyBorder="1">
      <alignment vertical="center"/>
    </xf>
    <xf numFmtId="0" fontId="2" fillId="4" borderId="106" xfId="0" applyFont="1" applyFill="1" applyBorder="1">
      <alignment vertical="center"/>
    </xf>
    <xf numFmtId="0" fontId="2" fillId="4" borderId="110" xfId="0" applyFont="1" applyFill="1" applyBorder="1">
      <alignment vertical="center"/>
    </xf>
    <xf numFmtId="0" fontId="62" fillId="4" borderId="0" xfId="0" applyNumberFormat="1" applyFont="1" applyFill="1" applyAlignment="1">
      <alignment vertical="top" wrapText="1" shrinkToFit="1"/>
    </xf>
    <xf numFmtId="0" fontId="2" fillId="4" borderId="0" xfId="0" applyFont="1" applyFill="1" applyAlignment="1">
      <alignment horizontal="left" vertical="center"/>
    </xf>
    <xf numFmtId="49" fontId="29" fillId="4" borderId="0" xfId="0" applyNumberFormat="1" applyFont="1" applyFill="1">
      <alignment vertical="center"/>
    </xf>
    <xf numFmtId="49" fontId="50" fillId="4" borderId="0" xfId="0" applyNumberFormat="1" applyFont="1" applyFill="1">
      <alignment vertical="center"/>
    </xf>
    <xf numFmtId="49" fontId="29" fillId="4" borderId="0" xfId="0" applyNumberFormat="1" applyFont="1" applyFill="1" applyAlignment="1">
      <alignment horizontal="right" vertical="center"/>
    </xf>
    <xf numFmtId="49" fontId="50" fillId="4" borderId="0" xfId="0" applyNumberFormat="1" applyFont="1" applyFill="1" applyAlignment="1"/>
    <xf numFmtId="0" fontId="20" fillId="4" borderId="0" xfId="0" applyFont="1" applyFill="1">
      <alignment vertical="center"/>
    </xf>
    <xf numFmtId="0" fontId="20" fillId="4" borderId="0" xfId="0" applyFont="1" applyFill="1" applyBorder="1">
      <alignment vertical="center"/>
    </xf>
    <xf numFmtId="0" fontId="20" fillId="4" borderId="5" xfId="0" applyFont="1" applyFill="1" applyBorder="1">
      <alignment vertical="center"/>
    </xf>
    <xf numFmtId="0" fontId="23" fillId="4" borderId="0" xfId="0" applyFont="1" applyFill="1" applyBorder="1" applyAlignment="1">
      <alignment vertical="center"/>
    </xf>
    <xf numFmtId="0" fontId="23" fillId="4" borderId="0" xfId="0" applyFont="1" applyFill="1" applyAlignment="1">
      <alignment horizontal="left" vertical="center" indent="1"/>
    </xf>
    <xf numFmtId="49" fontId="27" fillId="4" borderId="0" xfId="0" applyNumberFormat="1" applyFont="1" applyFill="1">
      <alignment vertical="center"/>
    </xf>
    <xf numFmtId="0" fontId="15" fillId="0" borderId="0" xfId="0" applyFont="1">
      <alignment vertical="center"/>
    </xf>
    <xf numFmtId="0" fontId="20" fillId="4" borderId="17" xfId="0" applyFont="1" applyFill="1" applyBorder="1" applyAlignment="1">
      <alignment vertical="center" shrinkToFit="1"/>
    </xf>
    <xf numFmtId="180" fontId="20" fillId="4" borderId="27" xfId="0" applyNumberFormat="1" applyFont="1" applyFill="1" applyBorder="1">
      <alignment vertical="center"/>
    </xf>
    <xf numFmtId="178" fontId="20" fillId="4" borderId="27" xfId="0" applyNumberFormat="1" applyFont="1" applyFill="1" applyBorder="1">
      <alignment vertical="center"/>
    </xf>
    <xf numFmtId="183" fontId="20" fillId="4" borderId="22" xfId="0" applyNumberFormat="1" applyFont="1" applyFill="1" applyBorder="1" applyAlignment="1">
      <alignment horizontal="center" vertical="center"/>
    </xf>
    <xf numFmtId="49" fontId="29" fillId="4" borderId="0" xfId="0" applyNumberFormat="1" applyFont="1" applyFill="1" applyAlignment="1">
      <alignment horizontal="distributed" vertical="center"/>
    </xf>
    <xf numFmtId="49" fontId="29" fillId="4" borderId="0" xfId="0" applyNumberFormat="1" applyFont="1" applyFill="1" applyAlignment="1">
      <alignment vertical="center"/>
    </xf>
    <xf numFmtId="49" fontId="27" fillId="4" borderId="0" xfId="0" applyNumberFormat="1" applyFont="1" applyFill="1" applyAlignment="1">
      <alignment horizontal="center" vertical="center"/>
    </xf>
    <xf numFmtId="49" fontId="63" fillId="4" borderId="0" xfId="0" applyNumberFormat="1" applyFont="1" applyFill="1" applyAlignment="1">
      <alignment horizontal="center" vertical="center"/>
    </xf>
    <xf numFmtId="176" fontId="20" fillId="4" borderId="22" xfId="0" applyNumberFormat="1" applyFont="1" applyFill="1" applyBorder="1" applyAlignment="1">
      <alignment vertical="center"/>
    </xf>
    <xf numFmtId="176" fontId="20" fillId="4" borderId="23" xfId="0" applyNumberFormat="1" applyFont="1" applyFill="1" applyBorder="1" applyAlignment="1">
      <alignment vertical="center"/>
    </xf>
    <xf numFmtId="49" fontId="23" fillId="4" borderId="0" xfId="0" applyNumberFormat="1" applyFont="1" applyFill="1" applyAlignment="1">
      <alignment vertical="center"/>
    </xf>
    <xf numFmtId="49" fontId="20" fillId="4" borderId="4" xfId="0" applyNumberFormat="1" applyFont="1" applyFill="1" applyBorder="1" applyAlignment="1">
      <alignment horizontal="center" vertical="center"/>
    </xf>
    <xf numFmtId="49" fontId="20" fillId="4" borderId="27" xfId="0" applyNumberFormat="1" applyFont="1" applyFill="1" applyBorder="1" applyAlignment="1">
      <alignment horizontal="center" vertical="center"/>
    </xf>
    <xf numFmtId="49" fontId="20" fillId="4" borderId="28" xfId="0" applyNumberFormat="1" applyFont="1" applyFill="1" applyBorder="1" applyAlignment="1">
      <alignment horizontal="center" vertical="center"/>
    </xf>
    <xf numFmtId="49" fontId="20" fillId="4" borderId="27" xfId="0" applyNumberFormat="1" applyFont="1" applyFill="1" applyBorder="1" applyAlignment="1">
      <alignment horizontal="center" vertical="center" wrapText="1"/>
    </xf>
    <xf numFmtId="0" fontId="28" fillId="4" borderId="0" xfId="0" applyFont="1" applyFill="1" applyAlignment="1">
      <alignment vertical="center"/>
    </xf>
    <xf numFmtId="0" fontId="15" fillId="4" borderId="0" xfId="0" applyFont="1" applyFill="1" applyAlignment="1">
      <alignment horizontal="center" vertical="center"/>
    </xf>
    <xf numFmtId="49" fontId="20" fillId="4" borderId="0" xfId="0" applyNumberFormat="1" applyFont="1" applyFill="1" applyBorder="1" applyAlignment="1">
      <alignment horizontal="center" vertical="center"/>
    </xf>
    <xf numFmtId="49" fontId="20" fillId="4" borderId="5" xfId="0" applyNumberFormat="1" applyFont="1" applyFill="1" applyBorder="1" applyAlignment="1">
      <alignment horizontal="center" vertical="center"/>
    </xf>
    <xf numFmtId="49" fontId="25" fillId="4" borderId="0" xfId="0" applyNumberFormat="1" applyFont="1" applyFill="1" applyAlignment="1">
      <alignment horizontal="center" vertical="center"/>
    </xf>
    <xf numFmtId="49" fontId="15" fillId="4" borderId="0" xfId="0" applyNumberFormat="1" applyFont="1" applyFill="1" applyAlignment="1">
      <alignment horizontal="center" vertical="center"/>
    </xf>
    <xf numFmtId="0" fontId="24" fillId="4" borderId="0" xfId="0" applyFont="1" applyFill="1" applyAlignment="1">
      <alignment horizontal="center" vertical="center"/>
    </xf>
    <xf numFmtId="0" fontId="15" fillId="0" borderId="0" xfId="0" applyFont="1">
      <alignment vertical="center"/>
    </xf>
    <xf numFmtId="49" fontId="15" fillId="4" borderId="0" xfId="0" applyNumberFormat="1" applyFont="1" applyFill="1" applyBorder="1" applyAlignment="1">
      <alignment horizontal="center" vertical="center"/>
    </xf>
    <xf numFmtId="180" fontId="20" fillId="4" borderId="78" xfId="0" applyNumberFormat="1" applyFont="1" applyFill="1" applyBorder="1" applyAlignment="1">
      <alignment horizontal="right" vertical="center"/>
    </xf>
    <xf numFmtId="0" fontId="20" fillId="4" borderId="17" xfId="0" applyFont="1" applyFill="1" applyBorder="1" applyAlignment="1">
      <alignment vertical="center"/>
    </xf>
    <xf numFmtId="0" fontId="20" fillId="4" borderId="0" xfId="0" applyFont="1" applyFill="1" applyBorder="1" applyAlignment="1">
      <alignment horizontal="distributed" vertical="center" indent="1"/>
    </xf>
    <xf numFmtId="0" fontId="24" fillId="4" borderId="0" xfId="0" applyFont="1" applyFill="1" applyAlignment="1">
      <alignment horizontal="distributed" vertical="center" indent="1"/>
    </xf>
    <xf numFmtId="0" fontId="20" fillId="4" borderId="0" xfId="0" applyFont="1" applyFill="1" applyBorder="1" applyAlignment="1">
      <alignment vertical="center"/>
    </xf>
    <xf numFmtId="49" fontId="20" fillId="4" borderId="131" xfId="0" applyNumberFormat="1" applyFont="1" applyFill="1" applyBorder="1" applyAlignment="1">
      <alignment horizontal="center" vertical="center"/>
    </xf>
    <xf numFmtId="0" fontId="24" fillId="4" borderId="131" xfId="0" applyFont="1" applyFill="1" applyBorder="1" applyAlignment="1">
      <alignment horizontal="center" vertical="center"/>
    </xf>
    <xf numFmtId="0" fontId="20" fillId="4" borderId="78" xfId="0" applyFont="1" applyFill="1" applyBorder="1" applyAlignment="1">
      <alignment horizontal="center" vertical="center"/>
    </xf>
    <xf numFmtId="0" fontId="24" fillId="4" borderId="78" xfId="0" applyFont="1" applyFill="1" applyBorder="1" applyAlignment="1">
      <alignment horizontal="center" vertical="center"/>
    </xf>
    <xf numFmtId="0" fontId="24" fillId="4" borderId="0" xfId="0" applyFont="1" applyFill="1" applyAlignment="1">
      <alignment vertical="center"/>
    </xf>
    <xf numFmtId="0" fontId="20" fillId="4" borderId="5" xfId="0" applyFont="1" applyFill="1" applyBorder="1" applyAlignment="1">
      <alignment horizontal="center" vertical="center"/>
    </xf>
    <xf numFmtId="0" fontId="23" fillId="4" borderId="0" xfId="0" applyFont="1" applyFill="1">
      <alignment vertical="center"/>
    </xf>
    <xf numFmtId="49" fontId="29" fillId="4" borderId="0" xfId="0" applyNumberFormat="1" applyFont="1" applyFill="1" applyAlignment="1">
      <alignment horizontal="right"/>
    </xf>
    <xf numFmtId="0" fontId="15" fillId="4" borderId="23" xfId="0" applyFont="1" applyFill="1" applyBorder="1">
      <alignment vertical="center"/>
    </xf>
    <xf numFmtId="0" fontId="15" fillId="4" borderId="4" xfId="0" applyFont="1" applyFill="1" applyBorder="1">
      <alignment vertical="center"/>
    </xf>
    <xf numFmtId="0" fontId="15" fillId="4" borderId="18" xfId="0" applyFont="1" applyFill="1" applyBorder="1">
      <alignment vertical="center"/>
    </xf>
    <xf numFmtId="0" fontId="29" fillId="4" borderId="0" xfId="0" applyFont="1" applyFill="1">
      <alignment vertical="center"/>
    </xf>
    <xf numFmtId="49" fontId="29" fillId="4" borderId="0" xfId="0" applyNumberFormat="1" applyFont="1" applyFill="1" applyAlignment="1">
      <alignment horizontal="left" vertical="center" indent="1"/>
    </xf>
    <xf numFmtId="49" fontId="29" fillId="4" borderId="0" xfId="0" applyNumberFormat="1" applyFont="1" applyFill="1" applyAlignment="1">
      <alignment horizontal="left" vertical="center"/>
    </xf>
    <xf numFmtId="49" fontId="29" fillId="4" borderId="0" xfId="0" applyNumberFormat="1" applyFont="1" applyFill="1" applyAlignment="1">
      <alignment vertical="center" wrapText="1"/>
    </xf>
    <xf numFmtId="0" fontId="20" fillId="4" borderId="33" xfId="0" applyFont="1" applyFill="1" applyBorder="1">
      <alignment vertical="center"/>
    </xf>
    <xf numFmtId="0" fontId="20" fillId="4" borderId="34" xfId="0" applyFont="1" applyFill="1" applyBorder="1">
      <alignment vertical="center"/>
    </xf>
    <xf numFmtId="49" fontId="20" fillId="4" borderId="0" xfId="0" applyNumberFormat="1" applyFont="1" applyFill="1" applyBorder="1" applyAlignment="1">
      <alignment horizontal="left" vertical="center" justifyLastLine="1"/>
    </xf>
    <xf numFmtId="200" fontId="20" fillId="4" borderId="0" xfId="6" applyNumberFormat="1" applyFont="1" applyFill="1" applyBorder="1" applyAlignment="1">
      <alignment vertical="center"/>
    </xf>
    <xf numFmtId="0" fontId="29" fillId="4" borderId="0" xfId="0" applyFont="1" applyFill="1" applyAlignment="1">
      <alignment vertical="center"/>
    </xf>
    <xf numFmtId="49" fontId="15" fillId="4" borderId="0" xfId="0" applyNumberFormat="1" applyFont="1" applyFill="1" applyAlignment="1">
      <alignment horizontal="left" vertical="center" indent="1"/>
    </xf>
    <xf numFmtId="49" fontId="20" fillId="4" borderId="5" xfId="0" applyNumberFormat="1" applyFont="1" applyFill="1" applyBorder="1">
      <alignment vertical="center"/>
    </xf>
    <xf numFmtId="49" fontId="20" fillId="4" borderId="12" xfId="0" applyNumberFormat="1" applyFont="1" applyFill="1" applyBorder="1">
      <alignment vertical="center"/>
    </xf>
    <xf numFmtId="49" fontId="20" fillId="4" borderId="76" xfId="0" applyNumberFormat="1" applyFont="1" applyFill="1" applyBorder="1">
      <alignment vertical="center"/>
    </xf>
    <xf numFmtId="49" fontId="20" fillId="4" borderId="77" xfId="0" applyNumberFormat="1" applyFont="1" applyFill="1" applyBorder="1">
      <alignment vertical="center"/>
    </xf>
    <xf numFmtId="49" fontId="20" fillId="4" borderId="46" xfId="0" applyNumberFormat="1" applyFont="1" applyFill="1" applyBorder="1">
      <alignment vertical="center"/>
    </xf>
    <xf numFmtId="49" fontId="20" fillId="4" borderId="49" xfId="0" applyNumberFormat="1" applyFont="1" applyFill="1" applyBorder="1">
      <alignment vertical="center"/>
    </xf>
    <xf numFmtId="49" fontId="20" fillId="4" borderId="0" xfId="0" applyNumberFormat="1" applyFont="1" applyFill="1" applyBorder="1">
      <alignment vertical="center"/>
    </xf>
    <xf numFmtId="49" fontId="37" fillId="4" borderId="17" xfId="0" applyNumberFormat="1" applyFont="1" applyFill="1" applyBorder="1">
      <alignment vertical="center"/>
    </xf>
    <xf numFmtId="49" fontId="20" fillId="4" borderId="17" xfId="0" applyNumberFormat="1" applyFont="1" applyFill="1" applyBorder="1">
      <alignment vertical="center"/>
    </xf>
    <xf numFmtId="49" fontId="20" fillId="4" borderId="4" xfId="0" applyNumberFormat="1" applyFont="1" applyFill="1" applyBorder="1">
      <alignment vertical="center"/>
    </xf>
    <xf numFmtId="49" fontId="20" fillId="4" borderId="0" xfId="0" applyNumberFormat="1" applyFont="1" applyFill="1">
      <alignment vertical="center"/>
    </xf>
    <xf numFmtId="49" fontId="20" fillId="4" borderId="178" xfId="0" applyNumberFormat="1" applyFont="1" applyFill="1" applyBorder="1">
      <alignment vertical="center"/>
    </xf>
    <xf numFmtId="49" fontId="20" fillId="4" borderId="18" xfId="0" applyNumberFormat="1" applyFont="1" applyFill="1" applyBorder="1">
      <alignment vertical="center"/>
    </xf>
    <xf numFmtId="196" fontId="20" fillId="4" borderId="0" xfId="0" applyNumberFormat="1" applyFont="1" applyFill="1">
      <alignment vertical="center"/>
    </xf>
    <xf numFmtId="49" fontId="20" fillId="4" borderId="0" xfId="0" applyNumberFormat="1" applyFont="1" applyFill="1" applyBorder="1" applyAlignment="1">
      <alignment horizontal="distributed" vertical="center"/>
    </xf>
    <xf numFmtId="49" fontId="20" fillId="4" borderId="4" xfId="0" applyNumberFormat="1" applyFont="1" applyFill="1" applyBorder="1" applyAlignment="1">
      <alignment vertical="center"/>
    </xf>
    <xf numFmtId="49" fontId="32" fillId="4" borderId="0" xfId="0" applyNumberFormat="1" applyFont="1" applyFill="1" applyBorder="1">
      <alignment vertical="center"/>
    </xf>
    <xf numFmtId="49" fontId="32" fillId="4" borderId="140" xfId="0" applyNumberFormat="1" applyFont="1" applyFill="1" applyBorder="1">
      <alignment vertical="center"/>
    </xf>
    <xf numFmtId="49" fontId="30" fillId="4" borderId="0" xfId="0" applyNumberFormat="1" applyFont="1" applyFill="1" applyBorder="1">
      <alignment vertical="center"/>
    </xf>
    <xf numFmtId="49" fontId="30" fillId="4" borderId="140" xfId="0" applyNumberFormat="1" applyFont="1" applyFill="1" applyBorder="1">
      <alignment vertical="center"/>
    </xf>
    <xf numFmtId="0" fontId="32" fillId="4" borderId="0" xfId="0" applyFont="1" applyFill="1" applyBorder="1" applyAlignment="1">
      <alignment vertical="center"/>
    </xf>
    <xf numFmtId="49" fontId="30" fillId="4" borderId="0" xfId="0" applyNumberFormat="1" applyFont="1" applyFill="1" applyBorder="1" applyAlignment="1">
      <alignment horizontal="distributed" vertical="center"/>
    </xf>
    <xf numFmtId="0" fontId="45" fillId="4" borderId="0" xfId="0" applyFont="1" applyFill="1" applyBorder="1" applyAlignment="1">
      <alignment vertical="center"/>
    </xf>
    <xf numFmtId="49" fontId="30" fillId="4" borderId="178" xfId="0" applyNumberFormat="1" applyFont="1" applyFill="1" applyBorder="1">
      <alignment vertical="center"/>
    </xf>
    <xf numFmtId="176" fontId="32" fillId="4" borderId="179" xfId="0" applyNumberFormat="1" applyFont="1" applyFill="1" applyBorder="1" applyAlignment="1">
      <alignment horizontal="right" vertical="center"/>
    </xf>
    <xf numFmtId="176" fontId="30" fillId="4" borderId="0" xfId="0" applyNumberFormat="1" applyFont="1" applyFill="1" applyBorder="1" applyAlignment="1">
      <alignment vertical="center"/>
    </xf>
    <xf numFmtId="176" fontId="30" fillId="4" borderId="140" xfId="0" applyNumberFormat="1" applyFont="1" applyFill="1" applyBorder="1" applyAlignment="1">
      <alignment vertical="center"/>
    </xf>
    <xf numFmtId="184" fontId="32" fillId="4" borderId="179" xfId="0" applyNumberFormat="1" applyFont="1" applyFill="1" applyBorder="1" applyAlignment="1">
      <alignment vertical="center"/>
    </xf>
    <xf numFmtId="189" fontId="30" fillId="4" borderId="0" xfId="0" applyNumberFormat="1" applyFont="1" applyFill="1" applyBorder="1" applyAlignment="1">
      <alignment vertical="center"/>
    </xf>
    <xf numFmtId="189" fontId="30" fillId="4" borderId="140" xfId="0" applyNumberFormat="1" applyFont="1" applyFill="1" applyBorder="1" applyAlignment="1">
      <alignment vertical="center"/>
    </xf>
    <xf numFmtId="200" fontId="32" fillId="4" borderId="179" xfId="0" applyNumberFormat="1" applyFont="1" applyFill="1" applyBorder="1" applyAlignment="1">
      <alignment vertical="center"/>
    </xf>
    <xf numFmtId="0" fontId="32" fillId="4" borderId="179" xfId="0" applyFont="1" applyFill="1" applyBorder="1" applyAlignment="1">
      <alignment vertical="center"/>
    </xf>
    <xf numFmtId="181" fontId="32" fillId="4" borderId="179" xfId="0" applyNumberFormat="1" applyFont="1" applyFill="1" applyBorder="1" applyAlignment="1">
      <alignment vertical="center"/>
    </xf>
    <xf numFmtId="0" fontId="45" fillId="4" borderId="179" xfId="0" applyFont="1" applyFill="1" applyBorder="1" applyAlignment="1">
      <alignment vertical="center"/>
    </xf>
    <xf numFmtId="49" fontId="23" fillId="4" borderId="0" xfId="0" applyNumberFormat="1" applyFont="1" applyFill="1" applyAlignment="1">
      <alignment horizontal="left" vertical="top" wrapText="1"/>
    </xf>
    <xf numFmtId="0" fontId="18" fillId="0" borderId="150" xfId="0" applyFont="1" applyBorder="1" applyAlignment="1" applyProtection="1">
      <alignment horizontal="center" vertical="center"/>
    </xf>
    <xf numFmtId="0" fontId="19" fillId="0" borderId="142" xfId="2" applyFont="1" applyBorder="1" applyAlignment="1" applyProtection="1">
      <alignment horizontal="center" vertical="center"/>
    </xf>
    <xf numFmtId="38" fontId="15" fillId="0" borderId="91" xfId="6" applyFont="1" applyBorder="1" applyAlignment="1">
      <alignment horizontal="right" vertical="center"/>
    </xf>
    <xf numFmtId="49" fontId="15" fillId="0" borderId="142" xfId="0" applyNumberFormat="1" applyFont="1" applyBorder="1" applyAlignment="1">
      <alignment horizontal="center" vertical="center"/>
    </xf>
    <xf numFmtId="38" fontId="15" fillId="0" borderId="142" xfId="6" applyFont="1" applyBorder="1" applyAlignment="1">
      <alignment horizontal="right" vertical="center"/>
    </xf>
    <xf numFmtId="37" fontId="12" fillId="0" borderId="124" xfId="8" applyNumberFormat="1" applyFont="1" applyBorder="1" applyAlignment="1" applyProtection="1">
      <alignment vertical="center"/>
    </xf>
    <xf numFmtId="37" fontId="12" fillId="0" borderId="88" xfId="8" applyNumberFormat="1" applyFont="1" applyBorder="1" applyAlignment="1" applyProtection="1">
      <alignment vertical="center"/>
    </xf>
    <xf numFmtId="0" fontId="22" fillId="0" borderId="118" xfId="0" applyFont="1" applyBorder="1" applyAlignment="1">
      <alignment horizontal="center" vertical="center"/>
    </xf>
    <xf numFmtId="198" fontId="58" fillId="0" borderId="115" xfId="5" applyNumberFormat="1" applyFont="1" applyBorder="1" applyAlignment="1">
      <alignment vertical="center"/>
    </xf>
    <xf numFmtId="181" fontId="58" fillId="0" borderId="116" xfId="5" applyNumberFormat="1" applyFont="1" applyFill="1" applyBorder="1" applyAlignment="1">
      <alignment vertical="center"/>
    </xf>
    <xf numFmtId="198" fontId="58" fillId="0" borderId="114" xfId="5" applyNumberFormat="1" applyFont="1" applyBorder="1" applyAlignment="1">
      <alignment vertical="center"/>
    </xf>
    <xf numFmtId="198" fontId="58" fillId="0" borderId="159" xfId="5" applyNumberFormat="1" applyFont="1" applyBorder="1" applyAlignment="1">
      <alignment vertical="center"/>
    </xf>
    <xf numFmtId="198" fontId="58" fillId="0" borderId="116" xfId="5" applyNumberFormat="1" applyFont="1" applyFill="1" applyBorder="1" applyAlignment="1">
      <alignment vertical="center"/>
    </xf>
    <xf numFmtId="198" fontId="58" fillId="0" borderId="150" xfId="5" applyNumberFormat="1" applyFont="1" applyBorder="1" applyAlignment="1">
      <alignment vertical="center"/>
    </xf>
    <xf numFmtId="49" fontId="15" fillId="0" borderId="150" xfId="0" applyNumberFormat="1" applyFont="1" applyBorder="1" applyAlignment="1">
      <alignment horizontal="center" vertical="center"/>
    </xf>
    <xf numFmtId="176" fontId="15" fillId="0" borderId="150" xfId="0" applyNumberFormat="1" applyFont="1" applyBorder="1">
      <alignment vertical="center"/>
    </xf>
    <xf numFmtId="176" fontId="15" fillId="0" borderId="0" xfId="0" applyNumberFormat="1" applyFont="1" applyBorder="1">
      <alignment vertical="center"/>
    </xf>
    <xf numFmtId="49" fontId="15" fillId="4" borderId="89" xfId="0" applyNumberFormat="1" applyFont="1" applyFill="1" applyBorder="1" applyAlignment="1">
      <alignment horizontal="center" vertical="center"/>
    </xf>
    <xf numFmtId="193" fontId="15" fillId="4" borderId="89" xfId="0" applyNumberFormat="1" applyFont="1" applyFill="1" applyBorder="1" applyAlignment="1">
      <alignment vertical="center"/>
    </xf>
    <xf numFmtId="193" fontId="15" fillId="4" borderId="0" xfId="0" applyNumberFormat="1" applyFont="1" applyFill="1" applyAlignment="1">
      <alignment horizontal="center" vertical="center"/>
    </xf>
    <xf numFmtId="0" fontId="15" fillId="4" borderId="89" xfId="0" applyNumberFormat="1" applyFont="1" applyFill="1" applyBorder="1" applyAlignment="1">
      <alignment horizontal="center" vertical="center"/>
    </xf>
    <xf numFmtId="49" fontId="23" fillId="4" borderId="0" xfId="0" applyNumberFormat="1" applyFont="1" applyFill="1" applyAlignment="1">
      <alignment horizontal="left" vertical="center" wrapText="1" indent="1"/>
    </xf>
    <xf numFmtId="49" fontId="23" fillId="4" borderId="0" xfId="0" applyNumberFormat="1" applyFont="1" applyFill="1" applyAlignment="1">
      <alignment vertical="center" wrapText="1"/>
    </xf>
    <xf numFmtId="49" fontId="25" fillId="4" borderId="0" xfId="0" applyNumberFormat="1" applyFont="1" applyFill="1" applyAlignment="1">
      <alignment vertical="center"/>
    </xf>
    <xf numFmtId="0" fontId="15" fillId="4" borderId="106" xfId="0" applyFont="1" applyFill="1" applyBorder="1">
      <alignment vertical="center"/>
    </xf>
    <xf numFmtId="49" fontId="20" fillId="4" borderId="0" xfId="0" applyNumberFormat="1" applyFont="1" applyFill="1" applyBorder="1" applyAlignment="1">
      <alignment vertical="center"/>
    </xf>
    <xf numFmtId="49" fontId="20" fillId="4" borderId="56" xfId="0" applyNumberFormat="1" applyFont="1" applyFill="1" applyBorder="1" applyAlignment="1">
      <alignment vertical="center"/>
    </xf>
    <xf numFmtId="0" fontId="24" fillId="4" borderId="0" xfId="0" applyFont="1" applyFill="1" applyBorder="1" applyAlignment="1">
      <alignment vertical="center"/>
    </xf>
    <xf numFmtId="176" fontId="20" fillId="4" borderId="0" xfId="0" applyNumberFormat="1" applyFont="1" applyFill="1" applyBorder="1" applyAlignment="1">
      <alignment vertical="center"/>
    </xf>
    <xf numFmtId="49" fontId="23" fillId="4" borderId="0" xfId="0" applyNumberFormat="1" applyFont="1" applyFill="1" applyBorder="1" applyAlignment="1">
      <alignment horizontal="left" vertical="center" indent="1"/>
    </xf>
    <xf numFmtId="49" fontId="23" fillId="4" borderId="0" xfId="0" applyNumberFormat="1" applyFont="1" applyFill="1" applyBorder="1" applyAlignment="1">
      <alignment horizontal="left" vertical="center" indent="3"/>
    </xf>
    <xf numFmtId="49" fontId="15" fillId="4" borderId="0" xfId="0" applyNumberFormat="1" applyFont="1" applyFill="1" applyBorder="1" applyAlignment="1">
      <alignment vertical="center"/>
    </xf>
    <xf numFmtId="178" fontId="20" fillId="4" borderId="0" xfId="0" applyNumberFormat="1" applyFont="1" applyFill="1" applyBorder="1" applyAlignment="1">
      <alignment vertical="center"/>
    </xf>
    <xf numFmtId="0" fontId="20" fillId="4" borderId="0" xfId="0" applyFont="1" applyFill="1" applyAlignment="1">
      <alignment vertical="center"/>
    </xf>
    <xf numFmtId="0" fontId="23" fillId="4" borderId="0" xfId="0" applyFont="1" applyFill="1" applyAlignment="1">
      <alignment vertical="center"/>
    </xf>
    <xf numFmtId="195" fontId="20" fillId="4" borderId="0" xfId="0" applyNumberFormat="1" applyFont="1" applyFill="1" applyBorder="1" applyAlignment="1">
      <alignment horizontal="center" vertical="center"/>
    </xf>
    <xf numFmtId="49" fontId="34" fillId="4" borderId="0" xfId="0" applyNumberFormat="1" applyFont="1" applyFill="1" applyBorder="1" applyAlignment="1">
      <alignment horizontal="left" vertical="center" indent="1"/>
    </xf>
    <xf numFmtId="0" fontId="15" fillId="4" borderId="0" xfId="5" applyFont="1" applyFill="1" applyAlignment="1">
      <alignment vertical="center"/>
    </xf>
    <xf numFmtId="189" fontId="15" fillId="4" borderId="0" xfId="0" applyNumberFormat="1" applyFont="1" applyFill="1" applyBorder="1">
      <alignment vertical="center"/>
    </xf>
    <xf numFmtId="193" fontId="15" fillId="4" borderId="0" xfId="0" applyNumberFormat="1" applyFont="1" applyFill="1">
      <alignment vertical="center"/>
    </xf>
    <xf numFmtId="0" fontId="15" fillId="4" borderId="150" xfId="0" applyNumberFormat="1" applyFont="1" applyFill="1" applyBorder="1" applyAlignment="1">
      <alignment horizontal="center" vertical="center"/>
    </xf>
    <xf numFmtId="189" fontId="15" fillId="4" borderId="89" xfId="0" applyNumberFormat="1" applyFont="1" applyFill="1" applyBorder="1" applyAlignment="1">
      <alignment vertical="center"/>
    </xf>
    <xf numFmtId="189" fontId="15" fillId="4" borderId="0" xfId="0" applyNumberFormat="1" applyFont="1" applyFill="1">
      <alignment vertical="center"/>
    </xf>
    <xf numFmtId="189" fontId="15" fillId="4" borderId="150" xfId="0" applyNumberFormat="1" applyFont="1" applyFill="1" applyBorder="1" applyAlignment="1">
      <alignment vertical="center"/>
    </xf>
    <xf numFmtId="0" fontId="20" fillId="4" borderId="12" xfId="0" applyFont="1" applyFill="1" applyBorder="1">
      <alignment vertical="center"/>
    </xf>
    <xf numFmtId="0" fontId="20" fillId="4" borderId="76" xfId="0" applyFont="1" applyFill="1" applyBorder="1">
      <alignment vertical="center"/>
    </xf>
    <xf numFmtId="0" fontId="20" fillId="4" borderId="77" xfId="0" applyFont="1" applyFill="1" applyBorder="1">
      <alignment vertical="center"/>
    </xf>
    <xf numFmtId="0" fontId="20" fillId="4" borderId="46" xfId="0" applyFont="1" applyFill="1" applyBorder="1">
      <alignment vertical="center"/>
    </xf>
    <xf numFmtId="0" fontId="20" fillId="4" borderId="4" xfId="0" applyFont="1" applyFill="1" applyBorder="1">
      <alignment vertical="center"/>
    </xf>
    <xf numFmtId="0" fontId="23" fillId="4" borderId="0" xfId="0" applyFont="1" applyFill="1" applyAlignment="1">
      <alignment horizontal="left" vertical="center"/>
    </xf>
    <xf numFmtId="49" fontId="15" fillId="4" borderId="114" xfId="0" applyNumberFormat="1" applyFont="1" applyFill="1" applyBorder="1" applyAlignment="1">
      <alignment vertical="center"/>
    </xf>
    <xf numFmtId="49" fontId="15" fillId="4" borderId="115" xfId="0" applyNumberFormat="1" applyFont="1" applyFill="1" applyBorder="1" applyAlignment="1">
      <alignment vertical="center"/>
    </xf>
    <xf numFmtId="0" fontId="15" fillId="4" borderId="117" xfId="0" applyFont="1" applyFill="1" applyBorder="1">
      <alignment vertical="center"/>
    </xf>
    <xf numFmtId="0" fontId="15" fillId="4" borderId="116" xfId="0" applyFont="1" applyFill="1" applyBorder="1">
      <alignment vertical="center"/>
    </xf>
    <xf numFmtId="176" fontId="15" fillId="4" borderId="116" xfId="0" applyNumberFormat="1" applyFont="1" applyFill="1" applyBorder="1" applyAlignment="1">
      <alignment vertical="center"/>
    </xf>
    <xf numFmtId="176" fontId="15" fillId="4" borderId="0" xfId="0" applyNumberFormat="1" applyFont="1" applyFill="1">
      <alignment vertical="center"/>
    </xf>
    <xf numFmtId="190" fontId="23" fillId="4" borderId="0" xfId="0" applyNumberFormat="1" applyFont="1" applyFill="1" applyAlignment="1">
      <alignment horizontal="left" vertical="center" indent="1"/>
    </xf>
    <xf numFmtId="176" fontId="15" fillId="4" borderId="151" xfId="0" applyNumberFormat="1" applyFont="1" applyFill="1" applyBorder="1" applyAlignment="1">
      <alignment vertical="center"/>
    </xf>
    <xf numFmtId="176" fontId="15" fillId="4" borderId="115" xfId="0" applyNumberFormat="1" applyFont="1" applyFill="1" applyBorder="1">
      <alignment vertical="center"/>
    </xf>
    <xf numFmtId="176" fontId="15" fillId="4" borderId="117" xfId="0" applyNumberFormat="1" applyFont="1" applyFill="1" applyBorder="1" applyAlignment="1">
      <alignment vertical="center"/>
    </xf>
    <xf numFmtId="0" fontId="20" fillId="4" borderId="49" xfId="0" applyFont="1" applyFill="1" applyBorder="1">
      <alignment vertical="center"/>
    </xf>
    <xf numFmtId="0" fontId="20" fillId="4" borderId="17" xfId="0" applyFont="1" applyFill="1" applyBorder="1">
      <alignment vertical="center"/>
    </xf>
    <xf numFmtId="0" fontId="20" fillId="4" borderId="18" xfId="0" applyFont="1" applyFill="1" applyBorder="1">
      <alignment vertical="center"/>
    </xf>
    <xf numFmtId="190" fontId="29" fillId="4" borderId="0" xfId="0" applyNumberFormat="1" applyFont="1" applyFill="1" applyAlignment="1">
      <alignment horizontal="left" vertical="center" indent="1"/>
    </xf>
    <xf numFmtId="0" fontId="15" fillId="4" borderId="42" xfId="0" applyFont="1" applyFill="1" applyBorder="1" applyAlignment="1">
      <alignment horizontal="center" vertical="center"/>
    </xf>
    <xf numFmtId="182" fontId="15" fillId="4" borderId="0" xfId="0" applyNumberFormat="1" applyFont="1" applyFill="1">
      <alignment vertical="center"/>
    </xf>
    <xf numFmtId="0" fontId="29" fillId="4" borderId="0" xfId="0" applyFont="1" applyFill="1" applyAlignment="1">
      <alignment horizontal="left" vertical="center"/>
    </xf>
    <xf numFmtId="0" fontId="18" fillId="4" borderId="0" xfId="0" applyFont="1" applyFill="1">
      <alignment vertical="center"/>
    </xf>
    <xf numFmtId="0" fontId="12" fillId="4" borderId="0" xfId="0" applyFont="1" applyFill="1">
      <alignment vertical="center"/>
    </xf>
    <xf numFmtId="49" fontId="12" fillId="4" borderId="46" xfId="0" applyNumberFormat="1" applyFont="1" applyFill="1" applyBorder="1" applyAlignment="1">
      <alignment horizontal="distributed" vertical="center"/>
    </xf>
    <xf numFmtId="49" fontId="33" fillId="4" borderId="46" xfId="0" applyNumberFormat="1" applyFont="1" applyFill="1" applyBorder="1" applyAlignment="1">
      <alignment horizontal="distributed" vertical="center"/>
    </xf>
    <xf numFmtId="0" fontId="12" fillId="4" borderId="38" xfId="0" applyFont="1" applyFill="1" applyBorder="1">
      <alignment vertical="center"/>
    </xf>
    <xf numFmtId="0" fontId="12" fillId="4" borderId="0" xfId="0" applyFont="1" applyFill="1" applyBorder="1">
      <alignment vertical="center"/>
    </xf>
    <xf numFmtId="49" fontId="12" fillId="4" borderId="0" xfId="0" applyNumberFormat="1" applyFont="1" applyFill="1" applyAlignment="1">
      <alignment horizontal="distributed" vertical="center"/>
    </xf>
    <xf numFmtId="49" fontId="12" fillId="4" borderId="17" xfId="0" applyNumberFormat="1" applyFont="1" applyFill="1" applyBorder="1" applyAlignment="1">
      <alignment horizontal="distributed" vertical="center"/>
    </xf>
    <xf numFmtId="189" fontId="12" fillId="4" borderId="131" xfId="0" applyNumberFormat="1" applyFont="1" applyFill="1" applyBorder="1" applyAlignment="1">
      <alignment vertical="center"/>
    </xf>
    <xf numFmtId="189" fontId="12" fillId="4" borderId="0" xfId="0" applyNumberFormat="1" applyFont="1" applyFill="1" applyBorder="1" applyAlignment="1">
      <alignment vertical="center"/>
    </xf>
    <xf numFmtId="189" fontId="12" fillId="4" borderId="17" xfId="0" applyNumberFormat="1" applyFont="1" applyFill="1" applyBorder="1" applyAlignment="1">
      <alignment vertical="center"/>
    </xf>
    <xf numFmtId="197" fontId="12" fillId="4" borderId="123" xfId="0" applyNumberFormat="1" applyFont="1" applyFill="1" applyBorder="1" applyAlignment="1" applyProtection="1">
      <alignment vertical="center"/>
    </xf>
    <xf numFmtId="197" fontId="12" fillId="4" borderId="0" xfId="0" applyNumberFormat="1" applyFont="1" applyFill="1" applyBorder="1" applyAlignment="1" applyProtection="1">
      <alignment vertical="center"/>
    </xf>
    <xf numFmtId="49" fontId="12" fillId="4" borderId="4" xfId="0" applyNumberFormat="1" applyFont="1" applyFill="1" applyBorder="1" applyAlignment="1">
      <alignment horizontal="distributed" vertical="center"/>
    </xf>
    <xf numFmtId="0" fontId="12" fillId="4" borderId="39" xfId="0" applyFont="1" applyFill="1" applyBorder="1">
      <alignment vertical="center"/>
    </xf>
    <xf numFmtId="0" fontId="12" fillId="4" borderId="4" xfId="0" applyFont="1" applyFill="1" applyBorder="1">
      <alignment vertical="center"/>
    </xf>
    <xf numFmtId="197" fontId="12" fillId="4" borderId="203" xfId="2" applyNumberFormat="1" applyFont="1" applyFill="1" applyBorder="1" applyAlignment="1" applyProtection="1">
      <alignment vertical="center"/>
    </xf>
    <xf numFmtId="182" fontId="32" fillId="4" borderId="85" xfId="2" applyNumberFormat="1" applyFont="1" applyFill="1" applyBorder="1" applyAlignment="1" applyProtection="1">
      <alignment vertical="center"/>
    </xf>
    <xf numFmtId="197" fontId="12" fillId="4" borderId="204" xfId="2" applyNumberFormat="1" applyFont="1" applyFill="1" applyBorder="1" applyAlignment="1" applyProtection="1">
      <alignment vertical="center"/>
    </xf>
    <xf numFmtId="182" fontId="32" fillId="4" borderId="86" xfId="2" applyNumberFormat="1" applyFont="1" applyFill="1" applyBorder="1" applyAlignment="1" applyProtection="1">
      <alignment vertical="center"/>
    </xf>
    <xf numFmtId="197" fontId="12" fillId="4" borderId="88" xfId="2" applyNumberFormat="1" applyFont="1" applyFill="1" applyBorder="1" applyAlignment="1" applyProtection="1">
      <alignment vertical="center"/>
    </xf>
    <xf numFmtId="197" fontId="12" fillId="4" borderId="87" xfId="2" applyNumberFormat="1" applyFont="1" applyFill="1" applyBorder="1" applyAlignment="1" applyProtection="1">
      <alignment vertical="center"/>
    </xf>
    <xf numFmtId="182" fontId="32" fillId="4" borderId="88" xfId="2" applyNumberFormat="1" applyFont="1" applyFill="1" applyBorder="1" applyAlignment="1" applyProtection="1">
      <alignment vertical="center"/>
    </xf>
    <xf numFmtId="49" fontId="37" fillId="4" borderId="76" xfId="0" applyNumberFormat="1" applyFont="1" applyFill="1" applyBorder="1">
      <alignment vertical="center"/>
    </xf>
    <xf numFmtId="49" fontId="20" fillId="4" borderId="13" xfId="0" applyNumberFormat="1" applyFont="1" applyFill="1" applyBorder="1">
      <alignment vertical="center"/>
    </xf>
    <xf numFmtId="0" fontId="15" fillId="4" borderId="73" xfId="0" applyFont="1" applyFill="1" applyBorder="1">
      <alignment vertical="center"/>
    </xf>
    <xf numFmtId="199" fontId="15" fillId="4" borderId="73" xfId="0" applyNumberFormat="1" applyFont="1" applyFill="1" applyBorder="1" applyAlignment="1">
      <alignment horizontal="right" vertical="center"/>
    </xf>
    <xf numFmtId="49" fontId="15" fillId="4" borderId="0" xfId="0" applyNumberFormat="1" applyFont="1" applyFill="1">
      <alignment vertical="center"/>
    </xf>
    <xf numFmtId="0" fontId="15" fillId="4" borderId="0" xfId="0" applyFont="1" applyFill="1" applyBorder="1" applyAlignment="1">
      <alignment horizontal="center" vertical="center"/>
    </xf>
    <xf numFmtId="199" fontId="15" fillId="4" borderId="0" xfId="0" applyNumberFormat="1" applyFont="1" applyFill="1" applyBorder="1" applyAlignment="1">
      <alignment horizontal="right" vertical="center"/>
    </xf>
    <xf numFmtId="199" fontId="15" fillId="4" borderId="0" xfId="0" applyNumberFormat="1" applyFont="1" applyFill="1">
      <alignment vertical="center"/>
    </xf>
    <xf numFmtId="0" fontId="15" fillId="4" borderId="0" xfId="0" applyFont="1" applyFill="1" applyAlignment="1">
      <alignment vertical="center"/>
    </xf>
    <xf numFmtId="49" fontId="20" fillId="4" borderId="0" xfId="0" applyNumberFormat="1" applyFont="1" applyFill="1" applyAlignment="1">
      <alignment horizontal="left" vertical="center" indent="1"/>
    </xf>
    <xf numFmtId="0" fontId="15" fillId="4" borderId="73" xfId="0" applyFont="1" applyFill="1" applyBorder="1" applyAlignment="1">
      <alignment horizontal="center" vertical="center"/>
    </xf>
    <xf numFmtId="176" fontId="15" fillId="4" borderId="73" xfId="0" applyNumberFormat="1" applyFont="1" applyFill="1" applyBorder="1">
      <alignment vertical="center"/>
    </xf>
    <xf numFmtId="205" fontId="15" fillId="4" borderId="150" xfId="6" applyNumberFormat="1" applyFont="1" applyFill="1" applyBorder="1">
      <alignment vertical="center"/>
    </xf>
    <xf numFmtId="0" fontId="15" fillId="4" borderId="92" xfId="0" applyFont="1" applyFill="1" applyBorder="1" applyAlignment="1">
      <alignment horizontal="center" vertical="center"/>
    </xf>
    <xf numFmtId="0" fontId="30" fillId="4" borderId="0" xfId="0" applyFont="1" applyFill="1">
      <alignment vertical="center"/>
    </xf>
    <xf numFmtId="49" fontId="30" fillId="4" borderId="0" xfId="0" applyNumberFormat="1" applyFont="1" applyFill="1" applyAlignment="1">
      <alignment horizontal="center" vertical="center"/>
    </xf>
    <xf numFmtId="49" fontId="12" fillId="4" borderId="0" xfId="0" applyNumberFormat="1" applyFont="1" applyFill="1" applyAlignment="1">
      <alignment horizontal="center" vertical="center"/>
    </xf>
    <xf numFmtId="49" fontId="30" fillId="4" borderId="0" xfId="0" applyNumberFormat="1" applyFont="1" applyFill="1" applyAlignment="1">
      <alignment horizontal="right" vertical="center"/>
    </xf>
    <xf numFmtId="178" fontId="30" fillId="4" borderId="0" xfId="0" applyNumberFormat="1" applyFont="1" applyFill="1">
      <alignment vertical="center"/>
    </xf>
    <xf numFmtId="178" fontId="15" fillId="4" borderId="0" xfId="0" applyNumberFormat="1" applyFont="1" applyFill="1">
      <alignment vertical="center"/>
    </xf>
    <xf numFmtId="178" fontId="30" fillId="4" borderId="0" xfId="0" applyNumberFormat="1" applyFont="1" applyFill="1" applyAlignment="1">
      <alignment horizontal="center" vertical="center"/>
    </xf>
    <xf numFmtId="0" fontId="30" fillId="4" borderId="0" xfId="0" applyFont="1" applyFill="1" applyAlignment="1">
      <alignment vertical="center"/>
    </xf>
    <xf numFmtId="178" fontId="30" fillId="4" borderId="0" xfId="6" applyNumberFormat="1" applyFont="1" applyFill="1" applyAlignment="1">
      <alignment vertical="center"/>
    </xf>
    <xf numFmtId="180" fontId="15" fillId="4" borderId="142" xfId="0" applyNumberFormat="1" applyFont="1" applyFill="1" applyBorder="1">
      <alignment vertical="center"/>
    </xf>
    <xf numFmtId="0" fontId="30" fillId="4" borderId="0" xfId="0" applyFont="1" applyFill="1" applyBorder="1" applyAlignment="1">
      <alignment vertical="center"/>
    </xf>
    <xf numFmtId="0" fontId="30" fillId="4" borderId="140" xfId="0" applyFont="1" applyFill="1" applyBorder="1" applyAlignment="1">
      <alignment vertical="center"/>
    </xf>
    <xf numFmtId="178" fontId="30" fillId="4" borderId="140" xfId="0" applyNumberFormat="1" applyFont="1" applyFill="1" applyBorder="1">
      <alignment vertical="center"/>
    </xf>
    <xf numFmtId="0" fontId="30" fillId="4" borderId="4" xfId="0" applyFont="1" applyFill="1" applyBorder="1" applyAlignment="1">
      <alignment vertical="center"/>
    </xf>
    <xf numFmtId="178" fontId="30" fillId="4" borderId="178" xfId="0" applyNumberFormat="1" applyFont="1" applyFill="1" applyBorder="1">
      <alignment vertical="center"/>
    </xf>
    <xf numFmtId="189" fontId="15" fillId="4" borderId="42" xfId="0" applyNumberFormat="1" applyFont="1" applyFill="1" applyBorder="1">
      <alignment vertical="center"/>
    </xf>
    <xf numFmtId="49" fontId="30" fillId="4" borderId="140" xfId="0" applyNumberFormat="1" applyFont="1" applyFill="1" applyBorder="1" applyAlignment="1">
      <alignment vertical="center"/>
    </xf>
    <xf numFmtId="49" fontId="30" fillId="4" borderId="178" xfId="0" applyNumberFormat="1" applyFont="1" applyFill="1" applyBorder="1" applyAlignment="1">
      <alignment vertical="center"/>
    </xf>
    <xf numFmtId="191" fontId="15" fillId="4" borderId="42" xfId="0" applyNumberFormat="1" applyFont="1" applyFill="1" applyBorder="1">
      <alignment vertical="center"/>
    </xf>
    <xf numFmtId="180" fontId="15" fillId="4" borderId="142" xfId="0" quotePrefix="1" applyNumberFormat="1" applyFont="1" applyFill="1" applyBorder="1">
      <alignment vertical="center"/>
    </xf>
    <xf numFmtId="0" fontId="15" fillId="4" borderId="0" xfId="2" applyFont="1" applyFill="1" applyBorder="1" applyAlignment="1" applyProtection="1">
      <alignment horizontal="center" vertical="center"/>
    </xf>
    <xf numFmtId="0" fontId="15" fillId="4" borderId="91" xfId="0" applyFont="1" applyFill="1" applyBorder="1">
      <alignment vertical="center"/>
    </xf>
    <xf numFmtId="0" fontId="12" fillId="4" borderId="70" xfId="2" applyFont="1" applyFill="1" applyBorder="1" applyAlignment="1" applyProtection="1">
      <alignment vertical="center"/>
    </xf>
    <xf numFmtId="0" fontId="15" fillId="4" borderId="84" xfId="2" applyFont="1" applyFill="1" applyBorder="1" applyAlignment="1" applyProtection="1">
      <alignment horizontal="center" vertical="center"/>
    </xf>
    <xf numFmtId="0" fontId="15" fillId="4" borderId="42" xfId="2" applyFont="1" applyFill="1" applyBorder="1" applyAlignment="1" applyProtection="1">
      <alignment horizontal="center" vertical="center"/>
    </xf>
    <xf numFmtId="0" fontId="36" fillId="4" borderId="0" xfId="0" applyFont="1" applyFill="1">
      <alignment vertical="center"/>
    </xf>
    <xf numFmtId="49" fontId="36" fillId="4" borderId="0" xfId="0" applyNumberFormat="1" applyFont="1" applyFill="1" applyAlignment="1">
      <alignment vertical="center" wrapText="1"/>
    </xf>
    <xf numFmtId="38" fontId="15" fillId="4" borderId="150" xfId="6" applyFont="1" applyFill="1" applyBorder="1">
      <alignment vertical="center"/>
    </xf>
    <xf numFmtId="38" fontId="15" fillId="4" borderId="0" xfId="0" applyNumberFormat="1" applyFont="1" applyFill="1">
      <alignment vertical="center"/>
    </xf>
    <xf numFmtId="0" fontId="32" fillId="4" borderId="0" xfId="0" applyFont="1" applyFill="1">
      <alignment vertical="center"/>
    </xf>
    <xf numFmtId="189" fontId="15" fillId="4" borderId="91" xfId="0" applyNumberFormat="1" applyFont="1" applyFill="1" applyBorder="1">
      <alignment vertical="center"/>
    </xf>
    <xf numFmtId="0" fontId="15" fillId="4" borderId="71" xfId="2" applyFont="1" applyFill="1" applyBorder="1" applyAlignment="1" applyProtection="1">
      <alignment horizontal="center" vertical="center"/>
    </xf>
    <xf numFmtId="182" fontId="15" fillId="4" borderId="41" xfId="3" applyNumberFormat="1" applyFont="1" applyFill="1" applyBorder="1" applyAlignment="1" applyProtection="1">
      <alignment horizontal="right" vertical="center"/>
    </xf>
    <xf numFmtId="180" fontId="15" fillId="4" borderId="42" xfId="3" applyNumberFormat="1" applyFont="1" applyFill="1" applyBorder="1" applyAlignment="1" applyProtection="1">
      <alignment horizontal="right" vertical="center"/>
    </xf>
    <xf numFmtId="0" fontId="15" fillId="4" borderId="0" xfId="0" applyFont="1" applyFill="1" applyAlignment="1">
      <alignment horizontal="right" vertical="center"/>
    </xf>
    <xf numFmtId="0" fontId="15" fillId="4" borderId="42" xfId="0" applyNumberFormat="1" applyFont="1" applyFill="1" applyBorder="1" applyAlignment="1">
      <alignment vertical="center" shrinkToFit="1"/>
    </xf>
    <xf numFmtId="49" fontId="15" fillId="4" borderId="0" xfId="0" applyNumberFormat="1" applyFont="1" applyFill="1" applyAlignment="1">
      <alignment vertical="distributed" textRotation="255" wrapText="1" readingOrder="1"/>
    </xf>
    <xf numFmtId="49" fontId="15" fillId="4" borderId="0" xfId="0" applyNumberFormat="1" applyFont="1" applyFill="1" applyAlignment="1">
      <alignment vertical="distributed" textRotation="255" readingOrder="1"/>
    </xf>
    <xf numFmtId="49" fontId="34" fillId="4" borderId="0" xfId="0" applyNumberFormat="1" applyFont="1" applyFill="1" applyAlignment="1">
      <alignment horizontal="center" vertical="distributed" textRotation="255"/>
    </xf>
    <xf numFmtId="49" fontId="15" fillId="4" borderId="0" xfId="0" applyNumberFormat="1" applyFont="1" applyFill="1" applyAlignment="1">
      <alignment horizontal="left" vertical="distributed" textRotation="255"/>
    </xf>
    <xf numFmtId="49" fontId="15" fillId="4" borderId="0" xfId="0" applyNumberFormat="1" applyFont="1" applyFill="1" applyAlignment="1">
      <alignment horizontal="center" vertical="distributed" textRotation="255"/>
    </xf>
    <xf numFmtId="49" fontId="15" fillId="4" borderId="0" xfId="0" applyNumberFormat="1" applyFont="1" applyFill="1" applyAlignment="1">
      <alignment horizontal="right" vertical="distributed" textRotation="255"/>
    </xf>
    <xf numFmtId="49" fontId="20" fillId="4" borderId="0" xfId="0" applyNumberFormat="1" applyFont="1" applyFill="1" applyAlignment="1">
      <alignment vertical="center"/>
    </xf>
    <xf numFmtId="191" fontId="15" fillId="4" borderId="0" xfId="0" applyNumberFormat="1" applyFont="1" applyFill="1">
      <alignment vertical="center"/>
    </xf>
    <xf numFmtId="177" fontId="15" fillId="4" borderId="0" xfId="0" applyNumberFormat="1" applyFont="1" applyFill="1">
      <alignment vertical="center"/>
    </xf>
    <xf numFmtId="0" fontId="15" fillId="4" borderId="42" xfId="0" applyFont="1" applyFill="1" applyBorder="1" applyAlignment="1">
      <alignment horizontal="center" vertical="center" shrinkToFit="1"/>
    </xf>
    <xf numFmtId="189" fontId="15" fillId="4" borderId="0" xfId="0" applyNumberFormat="1" applyFont="1" applyFill="1" applyAlignment="1">
      <alignment horizontal="right" vertical="center"/>
    </xf>
    <xf numFmtId="49" fontId="15" fillId="4" borderId="0" xfId="0" applyNumberFormat="1" applyFont="1" applyFill="1" applyBorder="1">
      <alignment vertical="center"/>
    </xf>
    <xf numFmtId="49" fontId="20" fillId="4" borderId="0" xfId="0" applyNumberFormat="1" applyFont="1" applyFill="1" applyAlignment="1">
      <alignment horizontal="distributed" vertical="center"/>
    </xf>
    <xf numFmtId="0" fontId="12" fillId="4" borderId="0" xfId="10" applyFont="1" applyFill="1" applyBorder="1" applyAlignment="1">
      <alignment vertical="center"/>
    </xf>
    <xf numFmtId="39" fontId="12" fillId="4" borderId="0" xfId="10" applyNumberFormat="1" applyFont="1" applyFill="1" applyBorder="1" applyAlignment="1" applyProtection="1">
      <alignment vertical="center"/>
    </xf>
    <xf numFmtId="0" fontId="12" fillId="4" borderId="0" xfId="10" applyFont="1" applyFill="1" applyBorder="1" applyAlignment="1">
      <alignment horizontal="right" vertical="center"/>
    </xf>
    <xf numFmtId="49" fontId="55" fillId="4" borderId="0" xfId="0" applyNumberFormat="1" applyFont="1" applyFill="1" applyAlignment="1">
      <alignment horizontal="distributed" vertical="center"/>
    </xf>
    <xf numFmtId="38" fontId="12" fillId="4" borderId="0" xfId="3" applyFont="1" applyFill="1" applyBorder="1" applyAlignment="1">
      <alignment vertical="center"/>
    </xf>
    <xf numFmtId="37" fontId="12" fillId="4" borderId="0" xfId="10" applyNumberFormat="1" applyFont="1" applyFill="1" applyBorder="1" applyAlignment="1" applyProtection="1">
      <alignment vertical="center"/>
    </xf>
    <xf numFmtId="49" fontId="20" fillId="4" borderId="4" xfId="0" applyNumberFormat="1" applyFont="1" applyFill="1" applyBorder="1" applyAlignment="1">
      <alignment horizontal="distributed" vertical="center"/>
    </xf>
    <xf numFmtId="49" fontId="15" fillId="4" borderId="42" xfId="0" applyNumberFormat="1" applyFont="1" applyFill="1" applyBorder="1">
      <alignment vertical="center"/>
    </xf>
    <xf numFmtId="0" fontId="12" fillId="4" borderId="0" xfId="5" applyFont="1" applyFill="1" applyBorder="1" applyAlignment="1">
      <alignment horizontal="center" vertical="center"/>
    </xf>
    <xf numFmtId="0" fontId="12" fillId="4" borderId="0" xfId="5" applyFont="1" applyFill="1" applyBorder="1" applyAlignment="1">
      <alignment vertical="center"/>
    </xf>
    <xf numFmtId="176" fontId="15" fillId="4" borderId="42" xfId="0" applyNumberFormat="1" applyFont="1" applyFill="1" applyBorder="1">
      <alignment vertical="center"/>
    </xf>
    <xf numFmtId="0" fontId="24" fillId="4" borderId="0" xfId="0" applyFont="1" applyFill="1">
      <alignment vertical="center"/>
    </xf>
    <xf numFmtId="49" fontId="20" fillId="4" borderId="5" xfId="0" applyNumberFormat="1" applyFont="1" applyFill="1" applyBorder="1" applyAlignment="1">
      <alignment vertical="center" justifyLastLine="1"/>
    </xf>
    <xf numFmtId="49" fontId="20" fillId="4" borderId="5" xfId="0" applyNumberFormat="1" applyFont="1" applyFill="1" applyBorder="1" applyAlignment="1">
      <alignment vertical="center"/>
    </xf>
    <xf numFmtId="176" fontId="20" fillId="4" borderId="5" xfId="0" applyNumberFormat="1" applyFont="1" applyFill="1" applyBorder="1" applyAlignment="1">
      <alignment vertical="center"/>
    </xf>
    <xf numFmtId="188" fontId="20" fillId="4" borderId="5" xfId="0" applyNumberFormat="1" applyFont="1" applyFill="1" applyBorder="1" applyAlignment="1">
      <alignment vertical="center"/>
    </xf>
    <xf numFmtId="49" fontId="35" fillId="4" borderId="0" xfId="0" applyNumberFormat="1" applyFont="1" applyFill="1" applyAlignment="1">
      <alignment horizontal="center" vertical="center"/>
    </xf>
    <xf numFmtId="0" fontId="59" fillId="4" borderId="0" xfId="0" applyFont="1" applyFill="1" applyAlignment="1">
      <alignment vertical="center"/>
    </xf>
    <xf numFmtId="0" fontId="59" fillId="4" borderId="0" xfId="0" applyFont="1" applyFill="1" applyAlignment="1">
      <alignment vertical="center" wrapText="1"/>
    </xf>
    <xf numFmtId="205" fontId="15" fillId="4" borderId="42" xfId="6" applyNumberFormat="1" applyFont="1" applyFill="1" applyBorder="1">
      <alignment vertical="center"/>
    </xf>
    <xf numFmtId="38" fontId="15" fillId="4" borderId="42" xfId="6" applyFont="1" applyFill="1" applyBorder="1">
      <alignment vertical="center"/>
    </xf>
    <xf numFmtId="38" fontId="15" fillId="4" borderId="0" xfId="6" applyFont="1" applyFill="1">
      <alignment vertical="center"/>
    </xf>
    <xf numFmtId="176" fontId="15" fillId="4" borderId="0" xfId="0" applyNumberFormat="1" applyFont="1" applyFill="1" applyBorder="1">
      <alignment vertical="center"/>
    </xf>
    <xf numFmtId="189" fontId="15" fillId="4" borderId="25" xfId="0" applyNumberFormat="1" applyFont="1" applyFill="1" applyBorder="1">
      <alignment vertical="center"/>
    </xf>
    <xf numFmtId="0" fontId="15" fillId="4" borderId="0" xfId="0" applyFont="1" applyFill="1" applyAlignment="1">
      <alignment horizontal="left" vertical="center" indent="1"/>
    </xf>
    <xf numFmtId="49" fontId="15" fillId="4" borderId="92" xfId="0" applyNumberFormat="1" applyFont="1" applyFill="1" applyBorder="1" applyAlignment="1">
      <alignment vertical="center"/>
    </xf>
    <xf numFmtId="49" fontId="15" fillId="4" borderId="57" xfId="0" applyNumberFormat="1" applyFont="1" applyFill="1" applyBorder="1" applyAlignment="1">
      <alignment vertical="center"/>
    </xf>
    <xf numFmtId="0" fontId="15" fillId="4" borderId="57" xfId="0" applyFont="1" applyFill="1" applyBorder="1">
      <alignment vertical="center"/>
    </xf>
    <xf numFmtId="0" fontId="15" fillId="4" borderId="25" xfId="0" applyNumberFormat="1" applyFont="1" applyFill="1" applyBorder="1" applyAlignment="1">
      <alignment horizontal="center" vertical="center"/>
    </xf>
    <xf numFmtId="204" fontId="15" fillId="4" borderId="42" xfId="0" applyNumberFormat="1" applyFont="1" applyFill="1" applyBorder="1">
      <alignment vertical="center"/>
    </xf>
    <xf numFmtId="0" fontId="36" fillId="4" borderId="0" xfId="0" applyFont="1" applyFill="1" applyAlignment="1">
      <alignment horizontal="right" vertical="center"/>
    </xf>
    <xf numFmtId="0" fontId="15" fillId="4" borderId="139" xfId="0" applyFont="1" applyFill="1" applyBorder="1">
      <alignment vertical="center"/>
    </xf>
    <xf numFmtId="182" fontId="15" fillId="4" borderId="139" xfId="0" applyNumberFormat="1" applyFont="1" applyFill="1" applyBorder="1">
      <alignment vertical="center"/>
    </xf>
    <xf numFmtId="176" fontId="15" fillId="4" borderId="91" xfId="0" applyNumberFormat="1" applyFont="1" applyFill="1" applyBorder="1">
      <alignment vertical="center"/>
    </xf>
    <xf numFmtId="0" fontId="31" fillId="4" borderId="0" xfId="0" applyFont="1" applyFill="1">
      <alignment vertical="center"/>
    </xf>
    <xf numFmtId="37" fontId="12" fillId="4" borderId="0" xfId="2" applyNumberFormat="1" applyFont="1" applyFill="1" applyBorder="1" applyAlignment="1" applyProtection="1">
      <alignment vertical="center"/>
    </xf>
    <xf numFmtId="0" fontId="20" fillId="4" borderId="0" xfId="0" applyFont="1" applyFill="1" applyProtection="1">
      <alignment vertical="center"/>
      <protection locked="0"/>
    </xf>
    <xf numFmtId="0" fontId="15" fillId="4" borderId="0" xfId="0" applyFont="1" applyFill="1" applyProtection="1">
      <alignment vertical="center"/>
      <protection locked="0"/>
    </xf>
    <xf numFmtId="0" fontId="15" fillId="4" borderId="142" xfId="0" applyFont="1" applyFill="1" applyBorder="1">
      <alignment vertical="center"/>
    </xf>
    <xf numFmtId="0" fontId="23" fillId="4" borderId="0" xfId="0" applyFont="1" applyFill="1" applyAlignment="1">
      <alignment vertical="center" wrapText="1"/>
    </xf>
    <xf numFmtId="0" fontId="39" fillId="4" borderId="4" xfId="0" applyFont="1" applyFill="1" applyBorder="1" applyAlignment="1">
      <alignment horizontal="center" vertical="center"/>
    </xf>
    <xf numFmtId="0" fontId="32" fillId="4" borderId="0" xfId="0" applyFont="1" applyFill="1" applyBorder="1">
      <alignment vertical="center"/>
    </xf>
    <xf numFmtId="0" fontId="32" fillId="4" borderId="4" xfId="0" applyFont="1" applyFill="1" applyBorder="1">
      <alignment vertical="center"/>
    </xf>
    <xf numFmtId="49" fontId="34" fillId="4" borderId="0" xfId="0" applyNumberFormat="1" applyFont="1" applyFill="1" applyAlignment="1">
      <alignment horizontal="left" vertical="center"/>
    </xf>
    <xf numFmtId="49" fontId="24" fillId="4" borderId="0" xfId="0" applyNumberFormat="1" applyFont="1" applyFill="1" applyAlignment="1">
      <alignment horizontal="center" vertical="center"/>
    </xf>
    <xf numFmtId="0" fontId="15" fillId="4" borderId="25" xfId="0" applyFont="1" applyFill="1" applyBorder="1" applyAlignment="1">
      <alignment horizontal="center" vertical="center"/>
    </xf>
    <xf numFmtId="0" fontId="15" fillId="4" borderId="17" xfId="0" applyFont="1" applyFill="1" applyBorder="1">
      <alignment vertical="center"/>
    </xf>
    <xf numFmtId="0" fontId="15" fillId="4" borderId="123" xfId="0" applyFont="1" applyFill="1" applyBorder="1">
      <alignment vertical="center"/>
    </xf>
    <xf numFmtId="0" fontId="15" fillId="4" borderId="0" xfId="0" applyFont="1" applyFill="1" applyAlignment="1">
      <alignment horizontal="left" vertical="center"/>
    </xf>
    <xf numFmtId="49" fontId="15" fillId="4" borderId="4" xfId="0" applyNumberFormat="1" applyFont="1" applyFill="1" applyBorder="1" applyAlignment="1">
      <alignment horizontal="center" vertical="center"/>
    </xf>
    <xf numFmtId="49" fontId="29" fillId="4" borderId="135" xfId="0" applyNumberFormat="1" applyFont="1" applyFill="1" applyBorder="1" applyAlignment="1">
      <alignment vertical="center"/>
    </xf>
    <xf numFmtId="49" fontId="29" fillId="4" borderId="0" xfId="0" applyNumberFormat="1" applyFont="1" applyFill="1" applyBorder="1" applyAlignment="1">
      <alignment vertical="center"/>
    </xf>
    <xf numFmtId="49" fontId="29" fillId="4" borderId="140" xfId="0" applyNumberFormat="1" applyFont="1" applyFill="1" applyBorder="1" applyAlignment="1">
      <alignment vertical="center"/>
    </xf>
    <xf numFmtId="0" fontId="61" fillId="4" borderId="134" xfId="0" applyFont="1" applyFill="1" applyBorder="1" applyAlignment="1">
      <alignment vertical="center"/>
    </xf>
    <xf numFmtId="49" fontId="61" fillId="4" borderId="0" xfId="0" applyNumberFormat="1" applyFont="1" applyFill="1" applyBorder="1" applyAlignment="1">
      <alignment vertical="center"/>
    </xf>
    <xf numFmtId="49" fontId="61" fillId="4" borderId="140" xfId="0" applyNumberFormat="1" applyFont="1" applyFill="1" applyBorder="1" applyAlignment="1">
      <alignment vertical="center"/>
    </xf>
    <xf numFmtId="176" fontId="15" fillId="4" borderId="25" xfId="0" applyNumberFormat="1" applyFont="1" applyFill="1" applyBorder="1">
      <alignment vertical="center"/>
    </xf>
    <xf numFmtId="0" fontId="29" fillId="4" borderId="0" xfId="0" applyFont="1" applyFill="1" applyAlignment="1">
      <alignment horizontal="right"/>
    </xf>
    <xf numFmtId="0" fontId="15" fillId="4" borderId="4" xfId="0" applyFont="1" applyFill="1" applyBorder="1" applyAlignment="1">
      <alignment vertical="center"/>
    </xf>
    <xf numFmtId="0" fontId="20" fillId="4" borderId="4" xfId="0" applyFont="1" applyFill="1" applyBorder="1" applyAlignment="1">
      <alignment horizontal="right"/>
    </xf>
    <xf numFmtId="0" fontId="15" fillId="4" borderId="130" xfId="0" applyFont="1" applyFill="1" applyBorder="1">
      <alignment vertical="center"/>
    </xf>
    <xf numFmtId="0" fontId="15" fillId="4" borderId="91" xfId="0" applyFont="1" applyFill="1" applyBorder="1" applyAlignment="1">
      <alignment horizontal="center" vertical="center"/>
    </xf>
    <xf numFmtId="0" fontId="15" fillId="4" borderId="91" xfId="0" applyFont="1" applyFill="1" applyBorder="1" applyAlignment="1">
      <alignment horizontal="distributed" vertical="center" justifyLastLine="1"/>
    </xf>
    <xf numFmtId="0" fontId="68" fillId="4" borderId="117" xfId="0" applyFont="1" applyFill="1" applyBorder="1" applyAlignment="1"/>
    <xf numFmtId="0" fontId="68" fillId="4" borderId="170" xfId="0" applyNumberFormat="1" applyFont="1" applyFill="1" applyBorder="1" applyAlignment="1"/>
    <xf numFmtId="0" fontId="68" fillId="4" borderId="114" xfId="0" applyNumberFormat="1" applyFont="1" applyFill="1" applyBorder="1" applyAlignment="1"/>
    <xf numFmtId="0" fontId="68" fillId="4" borderId="182" xfId="0" applyFont="1" applyFill="1" applyBorder="1" applyAlignment="1">
      <alignment shrinkToFit="1"/>
    </xf>
    <xf numFmtId="0" fontId="68" fillId="4" borderId="183" xfId="0" applyFont="1" applyFill="1" applyBorder="1" applyAlignment="1"/>
    <xf numFmtId="0" fontId="68" fillId="4" borderId="114" xfId="0" applyFont="1" applyFill="1" applyBorder="1" applyAlignment="1"/>
    <xf numFmtId="0" fontId="68" fillId="4" borderId="184" xfId="0" applyFont="1" applyFill="1" applyBorder="1" applyAlignment="1"/>
    <xf numFmtId="0" fontId="68" fillId="4" borderId="185" xfId="0" applyFont="1" applyFill="1" applyBorder="1" applyAlignment="1"/>
    <xf numFmtId="0" fontId="68" fillId="4" borderId="115" xfId="0" applyFont="1" applyFill="1" applyBorder="1" applyAlignment="1"/>
    <xf numFmtId="0" fontId="68" fillId="4" borderId="186" xfId="0" applyNumberFormat="1" applyFont="1" applyFill="1" applyBorder="1" applyAlignment="1"/>
    <xf numFmtId="0" fontId="68" fillId="4" borderId="159" xfId="0" applyNumberFormat="1" applyFont="1" applyFill="1" applyBorder="1" applyAlignment="1"/>
    <xf numFmtId="0" fontId="68" fillId="4" borderId="187" xfId="0" applyFont="1" applyFill="1" applyBorder="1" applyAlignment="1"/>
    <xf numFmtId="0" fontId="68" fillId="4" borderId="186" xfId="0" applyFont="1" applyFill="1" applyBorder="1" applyAlignment="1"/>
    <xf numFmtId="0" fontId="68" fillId="4" borderId="188" xfId="0" applyFont="1" applyFill="1" applyBorder="1" applyAlignment="1"/>
    <xf numFmtId="0" fontId="68" fillId="4" borderId="115" xfId="0" applyNumberFormat="1" applyFont="1" applyFill="1" applyBorder="1" applyAlignment="1"/>
    <xf numFmtId="0" fontId="68" fillId="4" borderId="117" xfId="0" applyNumberFormat="1" applyFont="1" applyFill="1" applyBorder="1" applyAlignment="1"/>
    <xf numFmtId="0" fontId="68" fillId="4" borderId="155" xfId="0" applyNumberFormat="1" applyFont="1" applyFill="1" applyBorder="1" applyAlignment="1"/>
    <xf numFmtId="0" fontId="68" fillId="4" borderId="187" xfId="0" applyFont="1" applyFill="1" applyBorder="1" applyAlignment="1">
      <alignment shrinkToFit="1"/>
    </xf>
    <xf numFmtId="0" fontId="68" fillId="4" borderId="159" xfId="0" applyFont="1" applyFill="1" applyBorder="1" applyAlignment="1"/>
    <xf numFmtId="0" fontId="68" fillId="4" borderId="189" xfId="0" applyNumberFormat="1" applyFont="1" applyFill="1" applyBorder="1" applyAlignment="1"/>
    <xf numFmtId="0" fontId="68" fillId="4" borderId="190" xfId="0" applyFont="1" applyFill="1" applyBorder="1" applyAlignment="1"/>
    <xf numFmtId="0" fontId="68" fillId="4" borderId="189" xfId="0" applyFont="1" applyFill="1" applyBorder="1" applyAlignment="1"/>
    <xf numFmtId="0" fontId="68" fillId="4" borderId="191" xfId="0" applyFont="1" applyFill="1" applyBorder="1" applyAlignment="1"/>
    <xf numFmtId="0" fontId="68" fillId="4" borderId="192" xfId="0" applyFont="1" applyFill="1" applyBorder="1" applyAlignment="1"/>
    <xf numFmtId="0" fontId="68" fillId="4" borderId="193" xfId="0" applyFont="1" applyFill="1" applyBorder="1" applyAlignment="1"/>
    <xf numFmtId="0" fontId="68" fillId="4" borderId="180" xfId="0" applyFont="1" applyFill="1" applyBorder="1" applyAlignment="1"/>
    <xf numFmtId="0" fontId="68" fillId="4" borderId="179" xfId="0" applyNumberFormat="1" applyFont="1" applyFill="1" applyBorder="1" applyAlignment="1"/>
    <xf numFmtId="0" fontId="68" fillId="4" borderId="180" xfId="0" applyNumberFormat="1" applyFont="1" applyFill="1" applyBorder="1" applyAlignment="1"/>
    <xf numFmtId="0" fontId="68" fillId="4" borderId="0" xfId="0" applyFont="1" applyFill="1" applyBorder="1" applyAlignment="1"/>
    <xf numFmtId="0" fontId="68" fillId="4" borderId="179" xfId="0" applyFont="1" applyFill="1" applyBorder="1" applyAlignment="1"/>
    <xf numFmtId="0" fontId="68" fillId="4" borderId="194" xfId="0" applyFont="1" applyFill="1" applyBorder="1" applyAlignment="1"/>
    <xf numFmtId="0" fontId="68" fillId="4" borderId="195" xfId="0" applyFont="1" applyFill="1" applyBorder="1" applyAlignment="1"/>
    <xf numFmtId="0" fontId="68" fillId="4" borderId="183" xfId="0" applyNumberFormat="1" applyFont="1" applyFill="1" applyBorder="1" applyAlignment="1"/>
    <xf numFmtId="0" fontId="68" fillId="4" borderId="182" xfId="0" applyFont="1" applyFill="1" applyBorder="1" applyAlignment="1"/>
    <xf numFmtId="0" fontId="68" fillId="4" borderId="169" xfId="0" applyFont="1" applyFill="1" applyBorder="1" applyAlignment="1"/>
    <xf numFmtId="0" fontId="68" fillId="4" borderId="156" xfId="0" applyFont="1" applyFill="1" applyBorder="1" applyAlignment="1"/>
    <xf numFmtId="0" fontId="68" fillId="4" borderId="158" xfId="0" applyFont="1" applyFill="1" applyBorder="1" applyAlignment="1"/>
    <xf numFmtId="0" fontId="68" fillId="4" borderId="116" xfId="0" applyFont="1" applyFill="1" applyBorder="1" applyAlignment="1"/>
    <xf numFmtId="0" fontId="68" fillId="4" borderId="196" xfId="0" applyNumberFormat="1" applyFont="1" applyFill="1" applyBorder="1" applyAlignment="1"/>
    <xf numFmtId="0" fontId="68" fillId="4" borderId="116" xfId="0" applyNumberFormat="1" applyFont="1" applyFill="1" applyBorder="1" applyAlignment="1"/>
    <xf numFmtId="0" fontId="68" fillId="4" borderId="197" xfId="0" applyFont="1" applyFill="1" applyBorder="1" applyAlignment="1"/>
    <xf numFmtId="0" fontId="68" fillId="4" borderId="196" xfId="0" applyFont="1" applyFill="1" applyBorder="1" applyAlignment="1"/>
    <xf numFmtId="0" fontId="68" fillId="4" borderId="160" xfId="0" applyFont="1" applyFill="1" applyBorder="1" applyAlignment="1">
      <alignment shrinkToFit="1"/>
    </xf>
    <xf numFmtId="0" fontId="68" fillId="4" borderId="155" xfId="0" applyFont="1" applyFill="1" applyBorder="1" applyAlignment="1"/>
    <xf numFmtId="0" fontId="68" fillId="4" borderId="157" xfId="0" applyFont="1" applyFill="1" applyBorder="1" applyAlignment="1"/>
    <xf numFmtId="0" fontId="68" fillId="4" borderId="160" xfId="0" applyFont="1" applyFill="1" applyBorder="1" applyAlignment="1"/>
    <xf numFmtId="0" fontId="68" fillId="4" borderId="162" xfId="0" applyFont="1" applyFill="1" applyBorder="1" applyAlignment="1"/>
    <xf numFmtId="0" fontId="68" fillId="4" borderId="163" xfId="0" applyFont="1" applyFill="1" applyBorder="1" applyAlignment="1"/>
    <xf numFmtId="0" fontId="68" fillId="4" borderId="150" xfId="0" applyFont="1" applyFill="1" applyBorder="1" applyAlignment="1"/>
    <xf numFmtId="49" fontId="15" fillId="4" borderId="0" xfId="0" applyNumberFormat="1" applyFont="1" applyFill="1" applyBorder="1" applyAlignment="1">
      <alignment horizontal="left" vertical="center" indent="1"/>
    </xf>
    <xf numFmtId="0" fontId="68" fillId="4" borderId="152" xfId="0" applyFont="1" applyFill="1" applyBorder="1" applyAlignment="1"/>
    <xf numFmtId="0" fontId="68" fillId="4" borderId="109" xfId="0" applyFont="1" applyFill="1" applyBorder="1" applyAlignment="1"/>
    <xf numFmtId="0" fontId="68" fillId="4" borderId="164" xfId="0" applyFont="1" applyFill="1" applyBorder="1" applyAlignment="1"/>
    <xf numFmtId="49" fontId="45" fillId="4" borderId="4" xfId="0" applyNumberFormat="1" applyFont="1" applyFill="1" applyBorder="1" applyAlignment="1">
      <alignment horizontal="center" vertical="center"/>
    </xf>
    <xf numFmtId="49" fontId="53" fillId="4" borderId="4" xfId="0" applyNumberFormat="1" applyFont="1" applyFill="1" applyBorder="1" applyAlignment="1">
      <alignment horizontal="center" vertical="center"/>
    </xf>
    <xf numFmtId="49" fontId="20" fillId="4" borderId="7" xfId="0" applyNumberFormat="1" applyFont="1" applyFill="1" applyBorder="1" applyAlignment="1">
      <alignment horizontal="center" vertical="center"/>
    </xf>
    <xf numFmtId="49" fontId="20" fillId="4" borderId="7" xfId="0" applyNumberFormat="1" applyFont="1" applyFill="1" applyBorder="1" applyAlignment="1">
      <alignment horizontal="center" vertical="center" wrapText="1"/>
    </xf>
    <xf numFmtId="186" fontId="20" fillId="4" borderId="21" xfId="0" applyNumberFormat="1" applyFont="1" applyFill="1" applyBorder="1" applyAlignment="1">
      <alignment horizontal="right"/>
    </xf>
    <xf numFmtId="186" fontId="20" fillId="4" borderId="69" xfId="0" applyNumberFormat="1" applyFont="1" applyFill="1" applyBorder="1" applyAlignment="1">
      <alignment horizontal="right"/>
    </xf>
    <xf numFmtId="49" fontId="38" fillId="4" borderId="0" xfId="0" applyNumberFormat="1" applyFont="1" applyFill="1" applyAlignment="1">
      <alignment vertical="center"/>
    </xf>
    <xf numFmtId="189" fontId="20" fillId="4" borderId="22" xfId="0" applyNumberFormat="1" applyFont="1" applyFill="1" applyBorder="1" applyAlignment="1">
      <alignment vertical="center"/>
    </xf>
    <xf numFmtId="184" fontId="20" fillId="4" borderId="81" xfId="0" applyNumberFormat="1" applyFont="1" applyFill="1" applyBorder="1" applyAlignment="1">
      <alignment vertical="center"/>
    </xf>
    <xf numFmtId="184" fontId="20" fillId="4" borderId="123" xfId="0" applyNumberFormat="1" applyFont="1" applyFill="1" applyBorder="1" applyAlignment="1">
      <alignment vertical="center"/>
    </xf>
    <xf numFmtId="178" fontId="20" fillId="4" borderId="22" xfId="0" applyNumberFormat="1" applyFont="1" applyFill="1" applyBorder="1" applyAlignment="1">
      <alignment vertical="center"/>
    </xf>
    <xf numFmtId="182" fontId="20" fillId="4" borderId="22" xfId="0" applyNumberFormat="1" applyFont="1" applyFill="1" applyBorder="1" applyAlignment="1">
      <alignment vertical="center"/>
    </xf>
    <xf numFmtId="184" fontId="20" fillId="4" borderId="81" xfId="0" applyNumberFormat="1" applyFont="1" applyFill="1" applyBorder="1" applyAlignment="1">
      <alignment horizontal="right" vertical="center"/>
    </xf>
    <xf numFmtId="189" fontId="20" fillId="4" borderId="23" xfId="0" applyNumberFormat="1" applyFont="1" applyFill="1" applyBorder="1" applyAlignment="1">
      <alignment vertical="center"/>
    </xf>
    <xf numFmtId="184" fontId="20" fillId="4" borderId="83" xfId="0" applyNumberFormat="1" applyFont="1" applyFill="1" applyBorder="1" applyAlignment="1">
      <alignment horizontal="right" vertical="center"/>
    </xf>
    <xf numFmtId="178" fontId="20" fillId="4" borderId="23" xfId="0" applyNumberFormat="1" applyFont="1" applyFill="1" applyBorder="1" applyAlignment="1">
      <alignment vertical="center"/>
    </xf>
    <xf numFmtId="182" fontId="20" fillId="4" borderId="23" xfId="0" applyNumberFormat="1" applyFont="1" applyFill="1" applyBorder="1" applyAlignment="1">
      <alignment vertical="center"/>
    </xf>
    <xf numFmtId="184" fontId="20" fillId="4" borderId="23" xfId="0" applyNumberFormat="1" applyFont="1" applyFill="1" applyBorder="1" applyAlignment="1">
      <alignment vertical="center"/>
    </xf>
    <xf numFmtId="176" fontId="15" fillId="4" borderId="25" xfId="0" applyNumberFormat="1" applyFont="1" applyFill="1" applyBorder="1" applyAlignment="1">
      <alignment horizontal="center" vertical="center"/>
    </xf>
    <xf numFmtId="185" fontId="15" fillId="4" borderId="25" xfId="0" applyNumberFormat="1" applyFont="1" applyFill="1" applyBorder="1">
      <alignment vertical="center"/>
    </xf>
    <xf numFmtId="0" fontId="20" fillId="4" borderId="24" xfId="0" applyFont="1" applyFill="1" applyBorder="1" applyAlignment="1">
      <alignment horizontal="center" vertical="center"/>
    </xf>
    <xf numFmtId="0" fontId="20" fillId="4" borderId="24" xfId="0" applyFont="1" applyFill="1" applyBorder="1" applyAlignment="1">
      <alignment horizontal="distributed" vertical="center" indent="1"/>
    </xf>
    <xf numFmtId="0" fontId="20" fillId="4" borderId="6" xfId="0" applyFont="1" applyFill="1" applyBorder="1" applyAlignment="1">
      <alignment horizontal="center" vertical="center"/>
    </xf>
    <xf numFmtId="0" fontId="20" fillId="4" borderId="16" xfId="0" applyFont="1" applyFill="1" applyBorder="1">
      <alignment vertical="center"/>
    </xf>
    <xf numFmtId="0" fontId="20" fillId="4" borderId="26" xfId="0" applyFont="1" applyFill="1" applyBorder="1">
      <alignment vertical="center"/>
    </xf>
    <xf numFmtId="0" fontId="20" fillId="4" borderId="26" xfId="0" applyFont="1" applyFill="1" applyBorder="1" applyAlignment="1">
      <alignment horizontal="right" vertical="center"/>
    </xf>
    <xf numFmtId="49" fontId="20" fillId="4" borderId="21" xfId="0" applyNumberFormat="1" applyFont="1" applyFill="1" applyBorder="1" applyAlignment="1">
      <alignment horizontal="center" vertical="center"/>
    </xf>
    <xf numFmtId="180" fontId="20" fillId="4" borderId="28" xfId="0" applyNumberFormat="1" applyFont="1" applyFill="1" applyBorder="1">
      <alignment vertical="center"/>
    </xf>
    <xf numFmtId="178" fontId="20" fillId="4" borderId="28" xfId="0" applyNumberFormat="1" applyFont="1" applyFill="1" applyBorder="1">
      <alignment vertical="center"/>
    </xf>
    <xf numFmtId="183" fontId="20" fillId="4" borderId="23" xfId="0" applyNumberFormat="1" applyFont="1" applyFill="1" applyBorder="1" applyAlignment="1">
      <alignment horizontal="center" vertical="center"/>
    </xf>
    <xf numFmtId="0" fontId="24" fillId="4" borderId="0" xfId="0" applyNumberFormat="1" applyFont="1" applyFill="1" applyAlignment="1">
      <alignment vertical="center"/>
    </xf>
    <xf numFmtId="49" fontId="20" fillId="4" borderId="22" xfId="0" applyNumberFormat="1" applyFont="1" applyFill="1" applyBorder="1" applyAlignment="1">
      <alignment horizontal="center" vertical="center"/>
    </xf>
    <xf numFmtId="38" fontId="20" fillId="4" borderId="78" xfId="0" applyNumberFormat="1" applyFont="1" applyFill="1" applyBorder="1" applyAlignment="1">
      <alignment horizontal="distributed" vertical="center"/>
    </xf>
    <xf numFmtId="180" fontId="20" fillId="4" borderId="78" xfId="0" applyNumberFormat="1" applyFont="1" applyFill="1" applyBorder="1">
      <alignment vertical="center"/>
    </xf>
    <xf numFmtId="194" fontId="20" fillId="4" borderId="27" xfId="0" applyNumberFormat="1" applyFont="1" applyFill="1" applyBorder="1" applyAlignment="1">
      <alignment horizontal="distributed" vertical="center"/>
    </xf>
    <xf numFmtId="202" fontId="20" fillId="4" borderId="138" xfId="0" applyNumberFormat="1" applyFont="1" applyFill="1" applyBorder="1" applyAlignment="1">
      <alignment horizontal="right" vertical="center"/>
    </xf>
    <xf numFmtId="38" fontId="20" fillId="4" borderId="138" xfId="0" applyNumberFormat="1" applyFont="1" applyFill="1" applyBorder="1" applyAlignment="1">
      <alignment horizontal="distributed" vertical="center"/>
    </xf>
    <xf numFmtId="202" fontId="20" fillId="4" borderId="138" xfId="0" applyNumberFormat="1" applyFont="1" applyFill="1" applyBorder="1">
      <alignment vertical="center"/>
    </xf>
    <xf numFmtId="49" fontId="20" fillId="4" borderId="135" xfId="0" applyNumberFormat="1" applyFont="1" applyFill="1" applyBorder="1" applyAlignment="1">
      <alignment horizontal="center" vertical="center"/>
    </xf>
    <xf numFmtId="180" fontId="20" fillId="4" borderId="138" xfId="0" applyNumberFormat="1" applyFont="1" applyFill="1" applyBorder="1" applyAlignment="1">
      <alignment horizontal="right" vertical="center"/>
    </xf>
    <xf numFmtId="180" fontId="20" fillId="4" borderId="138" xfId="0" applyNumberFormat="1" applyFont="1" applyFill="1" applyBorder="1">
      <alignment vertical="center"/>
    </xf>
    <xf numFmtId="178" fontId="20" fillId="4" borderId="27" xfId="0" applyNumberFormat="1" applyFont="1" applyFill="1" applyBorder="1" applyAlignment="1">
      <alignment horizontal="distributed" vertical="center"/>
    </xf>
    <xf numFmtId="182" fontId="20" fillId="4" borderId="17" xfId="0" applyNumberFormat="1" applyFont="1" applyFill="1" applyBorder="1" applyAlignment="1">
      <alignment horizontal="right" vertical="center"/>
    </xf>
    <xf numFmtId="182" fontId="20" fillId="4" borderId="0" xfId="0" applyNumberFormat="1" applyFont="1" applyFill="1" applyBorder="1" applyAlignment="1">
      <alignment horizontal="right" vertical="center"/>
    </xf>
    <xf numFmtId="49" fontId="20" fillId="4" borderId="78" xfId="0" applyNumberFormat="1" applyFont="1" applyFill="1" applyBorder="1" applyAlignment="1">
      <alignment horizontal="center" vertical="center" wrapText="1"/>
    </xf>
    <xf numFmtId="178" fontId="20" fillId="4" borderId="17" xfId="0" applyNumberFormat="1" applyFont="1" applyFill="1" applyBorder="1" applyAlignment="1">
      <alignment vertical="center"/>
    </xf>
    <xf numFmtId="179" fontId="20" fillId="4" borderId="0" xfId="0" applyNumberFormat="1" applyFont="1" applyFill="1" applyBorder="1" applyAlignment="1">
      <alignment vertical="center"/>
    </xf>
    <xf numFmtId="49" fontId="20" fillId="4" borderId="78" xfId="0" applyNumberFormat="1" applyFont="1" applyFill="1" applyBorder="1" applyAlignment="1">
      <alignment horizontal="center" vertical="center"/>
    </xf>
    <xf numFmtId="38" fontId="20" fillId="4" borderId="0" xfId="6" applyFont="1" applyFill="1" applyBorder="1" applyAlignment="1">
      <alignment vertical="center"/>
    </xf>
    <xf numFmtId="179" fontId="20" fillId="4" borderId="17" xfId="0" applyNumberFormat="1" applyFont="1" applyFill="1" applyBorder="1" applyAlignment="1">
      <alignment vertical="center"/>
    </xf>
    <xf numFmtId="0" fontId="20" fillId="4" borderId="22" xfId="0" applyFont="1" applyFill="1" applyBorder="1" applyAlignment="1">
      <alignment horizontal="center" vertical="center"/>
    </xf>
    <xf numFmtId="180" fontId="20" fillId="4" borderId="0" xfId="0" applyNumberFormat="1" applyFont="1" applyFill="1" applyBorder="1" applyAlignment="1">
      <alignment vertical="center"/>
    </xf>
    <xf numFmtId="180" fontId="20" fillId="4" borderId="17" xfId="0" applyNumberFormat="1" applyFont="1" applyFill="1" applyBorder="1" applyAlignment="1">
      <alignment vertical="center"/>
    </xf>
    <xf numFmtId="0" fontId="23" fillId="4" borderId="0" xfId="0" applyFont="1" applyFill="1" applyAlignment="1">
      <alignment horizontal="left" vertical="center" indent="1" shrinkToFit="1"/>
    </xf>
    <xf numFmtId="179" fontId="20" fillId="4" borderId="16" xfId="0" applyNumberFormat="1" applyFont="1" applyFill="1" applyBorder="1" applyAlignment="1">
      <alignment vertical="center"/>
    </xf>
    <xf numFmtId="179" fontId="20" fillId="4" borderId="108" xfId="0" applyNumberFormat="1" applyFont="1" applyFill="1" applyBorder="1" applyAlignment="1">
      <alignment vertical="center"/>
    </xf>
    <xf numFmtId="49" fontId="20" fillId="4" borderId="26" xfId="0" applyNumberFormat="1" applyFont="1" applyFill="1" applyBorder="1" applyAlignment="1">
      <alignment horizontal="center" vertical="center"/>
    </xf>
    <xf numFmtId="49" fontId="20" fillId="4" borderId="170" xfId="0" applyNumberFormat="1" applyFont="1" applyFill="1" applyBorder="1" applyAlignment="1">
      <alignment horizontal="center" vertical="center"/>
    </xf>
    <xf numFmtId="49" fontId="20" fillId="4" borderId="179" xfId="0" applyNumberFormat="1" applyFont="1" applyFill="1" applyBorder="1" applyAlignment="1">
      <alignment horizontal="center" vertical="center" wrapText="1"/>
    </xf>
    <xf numFmtId="178" fontId="20" fillId="4" borderId="78" xfId="0" applyNumberFormat="1" applyFont="1" applyFill="1" applyBorder="1" applyAlignment="1">
      <alignment vertical="center"/>
    </xf>
    <xf numFmtId="49" fontId="20" fillId="4" borderId="179" xfId="0" applyNumberFormat="1" applyFont="1" applyFill="1" applyBorder="1" applyAlignment="1">
      <alignment horizontal="center" vertical="center"/>
    </xf>
    <xf numFmtId="184" fontId="20" fillId="4" borderId="0" xfId="0" applyNumberFormat="1" applyFont="1" applyFill="1" applyBorder="1" applyAlignment="1">
      <alignment vertical="center"/>
    </xf>
    <xf numFmtId="196" fontId="20" fillId="4" borderId="0" xfId="0" applyNumberFormat="1" applyFont="1" applyFill="1" applyBorder="1" applyAlignment="1">
      <alignment vertical="center"/>
    </xf>
    <xf numFmtId="181" fontId="20" fillId="4" borderId="17" xfId="0" applyNumberFormat="1" applyFont="1" applyFill="1" applyBorder="1" applyAlignment="1">
      <alignment horizontal="right" vertical="center"/>
    </xf>
    <xf numFmtId="181" fontId="20" fillId="4" borderId="17" xfId="0" applyNumberFormat="1" applyFont="1" applyFill="1" applyBorder="1" applyAlignment="1">
      <alignment vertical="center"/>
    </xf>
    <xf numFmtId="181" fontId="20" fillId="4" borderId="27" xfId="0" applyNumberFormat="1" applyFont="1" applyFill="1" applyBorder="1" applyAlignment="1">
      <alignment vertical="center"/>
    </xf>
    <xf numFmtId="181" fontId="20" fillId="4" borderId="0" xfId="0" applyNumberFormat="1" applyFont="1" applyFill="1" applyBorder="1" applyAlignment="1">
      <alignment vertical="center"/>
    </xf>
    <xf numFmtId="184" fontId="20" fillId="4" borderId="27" xfId="0" applyNumberFormat="1" applyFont="1" applyFill="1" applyBorder="1" applyAlignment="1">
      <alignment horizontal="right" vertical="center"/>
    </xf>
    <xf numFmtId="184" fontId="20" fillId="4" borderId="27" xfId="0" applyNumberFormat="1" applyFont="1" applyFill="1" applyBorder="1" applyAlignment="1">
      <alignment vertical="center"/>
    </xf>
    <xf numFmtId="178" fontId="20" fillId="4" borderId="17" xfId="0" applyNumberFormat="1" applyFont="1" applyFill="1" applyBorder="1" applyAlignment="1">
      <alignment horizontal="right" vertical="center"/>
    </xf>
    <xf numFmtId="180" fontId="20" fillId="4" borderId="18" xfId="0" applyNumberFormat="1" applyFont="1" applyFill="1" applyBorder="1" applyAlignment="1">
      <alignment vertical="center"/>
    </xf>
    <xf numFmtId="0" fontId="20" fillId="4" borderId="23" xfId="0" applyFont="1" applyFill="1" applyBorder="1" applyAlignment="1">
      <alignment horizontal="center" vertical="center"/>
    </xf>
    <xf numFmtId="179" fontId="20" fillId="4" borderId="28" xfId="0" applyNumberFormat="1" applyFont="1" applyFill="1" applyBorder="1" applyAlignment="1">
      <alignment horizontal="right" vertical="center"/>
    </xf>
    <xf numFmtId="49" fontId="70" fillId="4" borderId="25" xfId="0" applyNumberFormat="1" applyFont="1" applyFill="1" applyBorder="1" applyAlignment="1">
      <alignment horizontal="distributed" vertical="center" wrapText="1" indent="1"/>
    </xf>
    <xf numFmtId="49" fontId="70" fillId="4" borderId="25" xfId="0" applyNumberFormat="1" applyFont="1" applyFill="1" applyBorder="1" applyAlignment="1">
      <alignment horizontal="center" vertical="center"/>
    </xf>
    <xf numFmtId="49" fontId="70" fillId="4" borderId="57" xfId="0" applyNumberFormat="1" applyFont="1" applyFill="1" applyBorder="1" applyAlignment="1">
      <alignment horizontal="center" vertical="center"/>
    </xf>
    <xf numFmtId="49" fontId="70" fillId="4" borderId="25" xfId="0" applyNumberFormat="1" applyFont="1" applyFill="1" applyBorder="1" applyAlignment="1">
      <alignment horizontal="center" vertical="center" wrapText="1"/>
    </xf>
    <xf numFmtId="49" fontId="70" fillId="4" borderId="15" xfId="0" applyNumberFormat="1" applyFont="1" applyFill="1" applyBorder="1" applyAlignment="1">
      <alignment horizontal="right" vertical="center"/>
    </xf>
    <xf numFmtId="49" fontId="70" fillId="4" borderId="26" xfId="0" applyNumberFormat="1" applyFont="1" applyFill="1" applyBorder="1" applyAlignment="1">
      <alignment horizontal="right" vertical="center"/>
    </xf>
    <xf numFmtId="49" fontId="70" fillId="4" borderId="120" xfId="0" applyNumberFormat="1" applyFont="1" applyFill="1" applyBorder="1" applyAlignment="1">
      <alignment horizontal="right" vertical="center"/>
    </xf>
    <xf numFmtId="49" fontId="70" fillId="4" borderId="165" xfId="0" applyNumberFormat="1" applyFont="1" applyFill="1" applyBorder="1" applyAlignment="1">
      <alignment horizontal="right" vertical="center"/>
    </xf>
    <xf numFmtId="49" fontId="70" fillId="4" borderId="161" xfId="0" applyNumberFormat="1" applyFont="1" applyFill="1" applyBorder="1" applyAlignment="1">
      <alignment horizontal="right" vertical="center"/>
    </xf>
    <xf numFmtId="49" fontId="70" fillId="4" borderId="21" xfId="0" applyNumberFormat="1" applyFont="1" applyFill="1" applyBorder="1" applyAlignment="1">
      <alignment horizontal="right" vertical="center"/>
    </xf>
    <xf numFmtId="176" fontId="74" fillId="4" borderId="27" xfId="0" applyNumberFormat="1" applyFont="1" applyFill="1" applyBorder="1">
      <alignment vertical="center"/>
    </xf>
    <xf numFmtId="49" fontId="70" fillId="4" borderId="0" xfId="0" applyNumberFormat="1" applyFont="1" applyFill="1" applyBorder="1" applyAlignment="1">
      <alignment horizontal="distributed" vertical="center" justifyLastLine="1"/>
    </xf>
    <xf numFmtId="49" fontId="70" fillId="4" borderId="0" xfId="0" applyNumberFormat="1" applyFont="1" applyFill="1" applyBorder="1" applyAlignment="1">
      <alignment horizontal="distributed" vertical="center" indent="1"/>
    </xf>
    <xf numFmtId="176" fontId="70" fillId="4" borderId="27" xfId="0" applyNumberFormat="1" applyFont="1" applyFill="1" applyBorder="1">
      <alignment vertical="center"/>
    </xf>
    <xf numFmtId="177" fontId="70" fillId="4" borderId="138" xfId="0" applyNumberFormat="1" applyFont="1" applyFill="1" applyBorder="1">
      <alignment vertical="center"/>
    </xf>
    <xf numFmtId="49" fontId="70" fillId="4" borderId="4" xfId="0" applyNumberFormat="1" applyFont="1" applyFill="1" applyBorder="1" applyAlignment="1">
      <alignment horizontal="distributed" vertical="center" justifyLastLine="1"/>
    </xf>
    <xf numFmtId="49" fontId="70" fillId="4" borderId="4" xfId="0" applyNumberFormat="1" applyFont="1" applyFill="1" applyBorder="1" applyAlignment="1">
      <alignment horizontal="distributed" vertical="center" indent="1"/>
    </xf>
    <xf numFmtId="177" fontId="70" fillId="4" borderId="28" xfId="0" applyNumberFormat="1" applyFont="1" applyFill="1" applyBorder="1">
      <alignment vertical="center"/>
    </xf>
    <xf numFmtId="176" fontId="70" fillId="4" borderId="28" xfId="0" applyNumberFormat="1" applyFont="1" applyFill="1" applyBorder="1">
      <alignment vertical="center"/>
    </xf>
    <xf numFmtId="49" fontId="70" fillId="4" borderId="0" xfId="0" applyNumberFormat="1" applyFont="1" applyFill="1">
      <alignment vertical="center"/>
    </xf>
    <xf numFmtId="0" fontId="46" fillId="4" borderId="0" xfId="0" applyFont="1" applyFill="1" applyAlignment="1"/>
    <xf numFmtId="49" fontId="72" fillId="4" borderId="0" xfId="0" applyNumberFormat="1" applyFont="1" applyFill="1" applyAlignment="1">
      <alignment vertical="center"/>
    </xf>
    <xf numFmtId="176" fontId="70" fillId="4" borderId="0" xfId="0" applyNumberFormat="1" applyFont="1" applyFill="1">
      <alignment vertical="center"/>
    </xf>
    <xf numFmtId="49" fontId="70" fillId="4" borderId="25" xfId="0" applyNumberFormat="1" applyFont="1" applyFill="1" applyBorder="1" applyAlignment="1">
      <alignment horizontal="center" vertical="center" shrinkToFit="1"/>
    </xf>
    <xf numFmtId="49" fontId="70" fillId="4" borderId="92" xfId="0" applyNumberFormat="1" applyFont="1" applyFill="1" applyBorder="1" applyAlignment="1">
      <alignment horizontal="center" vertical="center"/>
    </xf>
    <xf numFmtId="49" fontId="70" fillId="4" borderId="137" xfId="0" applyNumberFormat="1" applyFont="1" applyFill="1" applyBorder="1" applyAlignment="1">
      <alignment horizontal="center" vertical="center"/>
    </xf>
    <xf numFmtId="49" fontId="70" fillId="4" borderId="7" xfId="0" applyNumberFormat="1" applyFont="1" applyFill="1" applyBorder="1" applyAlignment="1">
      <alignment horizontal="center" vertical="center" shrinkToFit="1"/>
    </xf>
    <xf numFmtId="177" fontId="74" fillId="4" borderId="27" xfId="0" applyNumberFormat="1" applyFont="1" applyFill="1" applyBorder="1">
      <alignment vertical="center"/>
    </xf>
    <xf numFmtId="176" fontId="74" fillId="4" borderId="27" xfId="0" applyNumberFormat="1" applyFont="1" applyFill="1" applyBorder="1" applyAlignment="1">
      <alignment horizontal="right" vertical="center"/>
    </xf>
    <xf numFmtId="176" fontId="74" fillId="4" borderId="22" xfId="0" applyNumberFormat="1" applyFont="1" applyFill="1" applyBorder="1" applyAlignment="1">
      <alignment horizontal="right" vertical="center" wrapText="1"/>
    </xf>
    <xf numFmtId="176" fontId="74" fillId="4" borderId="140" xfId="0" applyNumberFormat="1" applyFont="1" applyFill="1" applyBorder="1">
      <alignment vertical="center"/>
    </xf>
    <xf numFmtId="176" fontId="74" fillId="4" borderId="180" xfId="0" applyNumberFormat="1" applyFont="1" applyFill="1" applyBorder="1">
      <alignment vertical="center"/>
    </xf>
    <xf numFmtId="176" fontId="74" fillId="4" borderId="22" xfId="0" applyNumberFormat="1" applyFont="1" applyFill="1" applyBorder="1">
      <alignment vertical="center"/>
    </xf>
    <xf numFmtId="176" fontId="70" fillId="4" borderId="27" xfId="0" applyNumberFormat="1" applyFont="1" applyFill="1" applyBorder="1" applyAlignment="1">
      <alignment horizontal="right" vertical="center"/>
    </xf>
    <xf numFmtId="176" fontId="70" fillId="4" borderId="123" xfId="0" applyNumberFormat="1" applyFont="1" applyFill="1" applyBorder="1">
      <alignment vertical="center"/>
    </xf>
    <xf numFmtId="176" fontId="70" fillId="4" borderId="140" xfId="0" applyNumberFormat="1" applyFont="1" applyFill="1" applyBorder="1">
      <alignment vertical="center"/>
    </xf>
    <xf numFmtId="176" fontId="70" fillId="4" borderId="180" xfId="0" applyNumberFormat="1" applyFont="1" applyFill="1" applyBorder="1">
      <alignment vertical="center"/>
    </xf>
    <xf numFmtId="176" fontId="70" fillId="4" borderId="22" xfId="0" applyNumberFormat="1" applyFont="1" applyFill="1" applyBorder="1">
      <alignment vertical="center"/>
    </xf>
    <xf numFmtId="176" fontId="70" fillId="4" borderId="28" xfId="0" applyNumberFormat="1" applyFont="1" applyFill="1" applyBorder="1" applyAlignment="1">
      <alignment horizontal="right" vertical="center"/>
    </xf>
    <xf numFmtId="176" fontId="70" fillId="4" borderId="23" xfId="0" applyNumberFormat="1" applyFont="1" applyFill="1" applyBorder="1">
      <alignment vertical="center"/>
    </xf>
    <xf numFmtId="176" fontId="70" fillId="4" borderId="178" xfId="0" applyNumberFormat="1" applyFont="1" applyFill="1" applyBorder="1">
      <alignment vertical="center"/>
    </xf>
    <xf numFmtId="176" fontId="70" fillId="4" borderId="181" xfId="0" applyNumberFormat="1" applyFont="1" applyFill="1" applyBorder="1">
      <alignment vertical="center"/>
    </xf>
    <xf numFmtId="0" fontId="43" fillId="4" borderId="0" xfId="0" applyFont="1" applyFill="1">
      <alignment vertical="center"/>
    </xf>
    <xf numFmtId="0" fontId="15" fillId="4" borderId="0" xfId="0" applyFont="1" applyFill="1" applyBorder="1" applyAlignment="1">
      <alignment vertical="center"/>
    </xf>
    <xf numFmtId="49" fontId="36" fillId="4" borderId="0" xfId="0" applyNumberFormat="1" applyFont="1" applyFill="1" applyBorder="1" applyAlignment="1">
      <alignment horizontal="left" vertical="center" indent="1"/>
    </xf>
    <xf numFmtId="0" fontId="36" fillId="4" borderId="0" xfId="0" applyFont="1" applyFill="1" applyBorder="1" applyAlignment="1">
      <alignment vertical="center"/>
    </xf>
    <xf numFmtId="0" fontId="21" fillId="4" borderId="0" xfId="0" applyFont="1" applyFill="1" applyAlignment="1">
      <alignment horizontal="center" vertical="center"/>
    </xf>
    <xf numFmtId="49" fontId="11" fillId="4" borderId="0" xfId="0" applyNumberFormat="1" applyFont="1" applyFill="1" applyAlignment="1">
      <alignment horizontal="distributed" vertical="center" justifyLastLine="1"/>
    </xf>
    <xf numFmtId="49" fontId="7" fillId="4" borderId="0" xfId="0" applyNumberFormat="1" applyFont="1" applyFill="1" applyAlignment="1">
      <alignment horizontal="distributed" vertical="center"/>
    </xf>
    <xf numFmtId="0" fontId="0" fillId="4" borderId="0" xfId="0" applyFill="1" applyAlignment="1">
      <alignment vertical="center"/>
    </xf>
    <xf numFmtId="49" fontId="7" fillId="4" borderId="0" xfId="0" applyNumberFormat="1" applyFont="1" applyFill="1" applyAlignment="1">
      <alignment horizontal="right" vertical="center"/>
    </xf>
    <xf numFmtId="49" fontId="0" fillId="4" borderId="0" xfId="0" applyNumberFormat="1" applyFill="1" applyAlignment="1">
      <alignment horizontal="distributed" vertical="center"/>
    </xf>
    <xf numFmtId="49" fontId="7" fillId="4" borderId="0" xfId="0" applyNumberFormat="1" applyFont="1" applyFill="1" applyAlignment="1">
      <alignment vertical="center"/>
    </xf>
    <xf numFmtId="49" fontId="7" fillId="4" borderId="0" xfId="0" applyNumberFormat="1" applyFont="1" applyFill="1" applyAlignment="1">
      <alignment horizontal="left" vertical="center" indent="1"/>
    </xf>
    <xf numFmtId="49" fontId="0" fillId="4" borderId="0" xfId="0" applyNumberFormat="1" applyFill="1" applyAlignment="1">
      <alignment horizontal="left" vertical="center" indent="1"/>
    </xf>
    <xf numFmtId="49" fontId="8" fillId="4" borderId="0" xfId="0" applyNumberFormat="1" applyFont="1" applyFill="1" applyAlignment="1">
      <alignment horizontal="left" vertical="center"/>
    </xf>
    <xf numFmtId="49" fontId="29" fillId="4" borderId="0" xfId="0" applyNumberFormat="1" applyFont="1" applyFill="1" applyAlignment="1">
      <alignment horizontal="distributed" vertical="center"/>
    </xf>
    <xf numFmtId="49" fontId="24" fillId="4" borderId="0" xfId="0" applyNumberFormat="1" applyFont="1" applyFill="1" applyAlignment="1">
      <alignment horizontal="distributed" vertical="center"/>
    </xf>
    <xf numFmtId="49" fontId="29" fillId="4" borderId="0" xfId="0" applyNumberFormat="1" applyFont="1" applyFill="1" applyAlignment="1">
      <alignment vertical="center"/>
    </xf>
    <xf numFmtId="49" fontId="27" fillId="4" borderId="0" xfId="0" applyNumberFormat="1" applyFont="1" applyFill="1" applyAlignment="1">
      <alignment horizontal="center" vertical="center"/>
    </xf>
    <xf numFmtId="49" fontId="63" fillId="4" borderId="0" xfId="0" applyNumberFormat="1" applyFont="1" applyFill="1" applyAlignment="1">
      <alignment horizontal="center" vertical="center"/>
    </xf>
    <xf numFmtId="49" fontId="6" fillId="2" borderId="0" xfId="0" applyNumberFormat="1" applyFont="1" applyFill="1" applyAlignment="1">
      <alignment horizontal="distributed" vertical="center" indent="1"/>
    </xf>
    <xf numFmtId="49" fontId="24" fillId="0" borderId="0" xfId="0" applyNumberFormat="1" applyFont="1" applyAlignment="1">
      <alignment horizontal="distributed" vertical="center" indent="1"/>
    </xf>
    <xf numFmtId="49" fontId="23" fillId="4" borderId="0" xfId="0" applyNumberFormat="1" applyFont="1" applyFill="1" applyAlignment="1">
      <alignment horizontal="center" vertical="center"/>
    </xf>
    <xf numFmtId="49" fontId="23" fillId="4" borderId="0" xfId="0" applyNumberFormat="1" applyFont="1" applyFill="1" applyAlignment="1">
      <alignment horizontal="left" vertical="center" wrapText="1"/>
    </xf>
    <xf numFmtId="0" fontId="24" fillId="4" borderId="0" xfId="0" applyFont="1" applyFill="1" applyAlignment="1">
      <alignment vertical="center" wrapText="1"/>
    </xf>
    <xf numFmtId="49" fontId="15" fillId="4" borderId="0" xfId="0" applyNumberFormat="1" applyFont="1" applyFill="1" applyAlignment="1">
      <alignment horizontal="left" indent="2"/>
    </xf>
    <xf numFmtId="49" fontId="20" fillId="4" borderId="30" xfId="0" applyNumberFormat="1" applyFont="1" applyFill="1" applyBorder="1" applyAlignment="1">
      <alignment horizontal="distributed" vertical="center" indent="1"/>
    </xf>
    <xf numFmtId="49" fontId="20" fillId="4" borderId="47" xfId="0" applyNumberFormat="1" applyFont="1" applyFill="1" applyBorder="1" applyAlignment="1">
      <alignment horizontal="distributed" vertical="center" indent="1"/>
    </xf>
    <xf numFmtId="49" fontId="20" fillId="4" borderId="49" xfId="0" applyNumberFormat="1" applyFont="1" applyFill="1" applyBorder="1" applyAlignment="1">
      <alignment horizontal="center" vertical="distributed" textRotation="255" indent="3"/>
    </xf>
    <xf numFmtId="49" fontId="20" fillId="4" borderId="17" xfId="0" applyNumberFormat="1" applyFont="1" applyFill="1" applyBorder="1" applyAlignment="1">
      <alignment horizontal="center" vertical="distributed" textRotation="255" indent="3"/>
    </xf>
    <xf numFmtId="49" fontId="20" fillId="4" borderId="18" xfId="0" applyNumberFormat="1" applyFont="1" applyFill="1" applyBorder="1" applyAlignment="1">
      <alignment horizontal="center" vertical="distributed" textRotation="255" indent="3"/>
    </xf>
    <xf numFmtId="49" fontId="20" fillId="4" borderId="49" xfId="0" applyNumberFormat="1" applyFont="1" applyFill="1" applyBorder="1" applyAlignment="1">
      <alignment horizontal="center" vertical="center" textRotation="255" shrinkToFit="1"/>
    </xf>
    <xf numFmtId="49" fontId="20" fillId="4" borderId="14" xfId="0" applyNumberFormat="1" applyFont="1" applyFill="1" applyBorder="1" applyAlignment="1">
      <alignment horizontal="center" vertical="center" textRotation="255" shrinkToFit="1"/>
    </xf>
    <xf numFmtId="49" fontId="20" fillId="4" borderId="24" xfId="0" applyNumberFormat="1" applyFont="1" applyFill="1" applyBorder="1" applyAlignment="1">
      <alignment horizontal="distributed" vertical="center" justifyLastLine="1"/>
    </xf>
    <xf numFmtId="49" fontId="20" fillId="4" borderId="6" xfId="0" applyNumberFormat="1" applyFont="1" applyFill="1" applyBorder="1" applyAlignment="1">
      <alignment horizontal="distributed" vertical="center" justifyLastLine="1"/>
    </xf>
    <xf numFmtId="49" fontId="20" fillId="4" borderId="9" xfId="0" applyNumberFormat="1" applyFont="1" applyFill="1" applyBorder="1" applyAlignment="1">
      <alignment horizontal="distributed" vertical="center" justifyLastLine="1"/>
    </xf>
    <xf numFmtId="49" fontId="20" fillId="4" borderId="30" xfId="0" applyNumberFormat="1" applyFont="1" applyFill="1" applyBorder="1" applyAlignment="1">
      <alignment horizontal="left" vertical="center"/>
    </xf>
    <xf numFmtId="49" fontId="20" fillId="4" borderId="20" xfId="0" applyNumberFormat="1" applyFont="1" applyFill="1" applyBorder="1" applyAlignment="1">
      <alignment horizontal="left" vertical="center"/>
    </xf>
    <xf numFmtId="49" fontId="20" fillId="4" borderId="47" xfId="0" applyNumberFormat="1" applyFont="1" applyFill="1" applyBorder="1" applyAlignment="1">
      <alignment horizontal="left" vertical="center"/>
    </xf>
    <xf numFmtId="49" fontId="20" fillId="4" borderId="50" xfId="0" applyNumberFormat="1" applyFont="1" applyFill="1" applyBorder="1" applyAlignment="1">
      <alignment horizontal="left" vertical="center"/>
    </xf>
    <xf numFmtId="189" fontId="20" fillId="4" borderId="27" xfId="0" applyNumberFormat="1" applyFont="1" applyFill="1" applyBorder="1" applyAlignment="1">
      <alignment vertical="center"/>
    </xf>
    <xf numFmtId="189" fontId="20" fillId="4" borderId="47" xfId="0" applyNumberFormat="1" applyFont="1" applyFill="1" applyBorder="1" applyAlignment="1">
      <alignment vertical="center"/>
    </xf>
    <xf numFmtId="189" fontId="20" fillId="4" borderId="30" xfId="0" applyNumberFormat="1" applyFont="1" applyFill="1" applyBorder="1" applyAlignment="1">
      <alignment vertical="center"/>
    </xf>
    <xf numFmtId="49" fontId="20" fillId="4" borderId="28" xfId="0" applyNumberFormat="1" applyFont="1" applyFill="1" applyBorder="1" applyAlignment="1">
      <alignment horizontal="left" vertical="center"/>
    </xf>
    <xf numFmtId="49" fontId="20" fillId="4" borderId="23" xfId="0" applyNumberFormat="1" applyFont="1" applyFill="1" applyBorder="1" applyAlignment="1">
      <alignment horizontal="left" vertical="center"/>
    </xf>
    <xf numFmtId="189" fontId="20" fillId="4" borderId="28" xfId="0" applyNumberFormat="1" applyFont="1" applyFill="1" applyBorder="1" applyAlignment="1">
      <alignment vertical="center"/>
    </xf>
    <xf numFmtId="49" fontId="20" fillId="4" borderId="23" xfId="0" applyNumberFormat="1" applyFont="1" applyFill="1" applyBorder="1" applyAlignment="1">
      <alignment horizontal="center" vertical="center" justifyLastLine="1"/>
    </xf>
    <xf numFmtId="49" fontId="20" fillId="4" borderId="4" xfId="0" applyNumberFormat="1" applyFont="1" applyFill="1" applyBorder="1" applyAlignment="1">
      <alignment horizontal="center" vertical="center" justifyLastLine="1"/>
    </xf>
    <xf numFmtId="49" fontId="20" fillId="4" borderId="18" xfId="0" applyNumberFormat="1" applyFont="1" applyFill="1" applyBorder="1" applyAlignment="1">
      <alignment horizontal="center" vertical="center" justifyLastLine="1"/>
    </xf>
    <xf numFmtId="49" fontId="20" fillId="4" borderId="27" xfId="0" applyNumberFormat="1" applyFont="1" applyFill="1" applyBorder="1" applyAlignment="1">
      <alignment horizontal="left" vertical="center"/>
    </xf>
    <xf numFmtId="49" fontId="20" fillId="4" borderId="22" xfId="0" applyNumberFormat="1" applyFont="1" applyFill="1" applyBorder="1" applyAlignment="1">
      <alignment horizontal="left" vertical="center"/>
    </xf>
    <xf numFmtId="49" fontId="20" fillId="4" borderId="22" xfId="0" applyNumberFormat="1" applyFont="1" applyFill="1" applyBorder="1" applyAlignment="1">
      <alignment horizontal="distributed" vertical="center" indent="1"/>
    </xf>
    <xf numFmtId="49" fontId="20" fillId="4" borderId="0" xfId="0" applyNumberFormat="1" applyFont="1" applyFill="1" applyBorder="1" applyAlignment="1">
      <alignment horizontal="distributed" vertical="center" indent="1"/>
    </xf>
    <xf numFmtId="49" fontId="20" fillId="4" borderId="17" xfId="0" applyNumberFormat="1" applyFont="1" applyFill="1" applyBorder="1" applyAlignment="1">
      <alignment horizontal="distributed" vertical="center" indent="1"/>
    </xf>
    <xf numFmtId="49" fontId="20" fillId="4" borderId="22" xfId="0" applyNumberFormat="1" applyFont="1" applyFill="1" applyBorder="1" applyAlignment="1">
      <alignment horizontal="center" vertical="center" justifyLastLine="1"/>
    </xf>
    <xf numFmtId="49" fontId="20" fillId="4" borderId="0" xfId="0" applyNumberFormat="1" applyFont="1" applyFill="1" applyBorder="1" applyAlignment="1">
      <alignment horizontal="center" vertical="center" justifyLastLine="1"/>
    </xf>
    <xf numFmtId="49" fontId="20" fillId="4" borderId="17" xfId="0" applyNumberFormat="1" applyFont="1" applyFill="1" applyBorder="1" applyAlignment="1">
      <alignment horizontal="center" vertical="center" justifyLastLine="1"/>
    </xf>
    <xf numFmtId="176" fontId="20" fillId="4" borderId="27" xfId="0" applyNumberFormat="1" applyFont="1" applyFill="1" applyBorder="1" applyAlignment="1">
      <alignment vertical="center"/>
    </xf>
    <xf numFmtId="176" fontId="20" fillId="4" borderId="22" xfId="0" applyNumberFormat="1" applyFont="1" applyFill="1" applyBorder="1" applyAlignment="1">
      <alignment vertical="center"/>
    </xf>
    <xf numFmtId="176" fontId="20" fillId="4" borderId="28" xfId="0" applyNumberFormat="1" applyFont="1" applyFill="1" applyBorder="1" applyAlignment="1">
      <alignment vertical="center"/>
    </xf>
    <xf numFmtId="176" fontId="20" fillId="4" borderId="23" xfId="0" applyNumberFormat="1" applyFont="1" applyFill="1" applyBorder="1" applyAlignment="1">
      <alignment vertical="center"/>
    </xf>
    <xf numFmtId="49" fontId="20" fillId="4" borderId="28" xfId="0" applyNumberFormat="1" applyFont="1" applyFill="1" applyBorder="1" applyAlignment="1">
      <alignment horizontal="distributed" vertical="center" indent="1"/>
    </xf>
    <xf numFmtId="49" fontId="20" fillId="4" borderId="18" xfId="0" applyNumberFormat="1" applyFont="1" applyFill="1" applyBorder="1" applyAlignment="1">
      <alignment horizontal="distributed" vertical="center" wrapText="1" indent="1"/>
    </xf>
    <xf numFmtId="49" fontId="20" fillId="4" borderId="28" xfId="0" applyNumberFormat="1" applyFont="1" applyFill="1" applyBorder="1" applyAlignment="1">
      <alignment horizontal="distributed" vertical="center" wrapText="1" indent="1"/>
    </xf>
    <xf numFmtId="49" fontId="20" fillId="4" borderId="17" xfId="0" applyNumberFormat="1" applyFont="1" applyFill="1" applyBorder="1" applyAlignment="1">
      <alignment horizontal="distributed" vertical="center" wrapText="1" indent="1"/>
    </xf>
    <xf numFmtId="49" fontId="20" fillId="4" borderId="27" xfId="0" applyNumberFormat="1" applyFont="1" applyFill="1" applyBorder="1" applyAlignment="1">
      <alignment horizontal="distributed" vertical="center" wrapText="1" indent="1"/>
    </xf>
    <xf numFmtId="49" fontId="20" fillId="4" borderId="27" xfId="0" applyNumberFormat="1" applyFont="1" applyFill="1" applyBorder="1" applyAlignment="1">
      <alignment horizontal="distributed" vertical="center" indent="1"/>
    </xf>
    <xf numFmtId="49" fontId="23" fillId="4" borderId="0" xfId="0" applyNumberFormat="1" applyFont="1" applyFill="1" applyAlignment="1">
      <alignment vertical="center"/>
    </xf>
    <xf numFmtId="49" fontId="20" fillId="4" borderId="49" xfId="0" applyNumberFormat="1" applyFont="1" applyFill="1" applyBorder="1" applyAlignment="1">
      <alignment horizontal="distributed" vertical="center" wrapText="1" indent="1"/>
    </xf>
    <xf numFmtId="49" fontId="20" fillId="4" borderId="47" xfId="0" applyNumberFormat="1" applyFont="1" applyFill="1" applyBorder="1" applyAlignment="1">
      <alignment horizontal="distributed" vertical="center" wrapText="1" indent="1"/>
    </xf>
    <xf numFmtId="49" fontId="20" fillId="4" borderId="2" xfId="0" applyNumberFormat="1" applyFont="1" applyFill="1" applyBorder="1" applyAlignment="1">
      <alignment horizontal="distributed" vertical="center" wrapText="1" justifyLastLine="1"/>
    </xf>
    <xf numFmtId="49" fontId="20" fillId="4" borderId="9" xfId="0" applyNumberFormat="1" applyFont="1" applyFill="1" applyBorder="1" applyAlignment="1">
      <alignment horizontal="distributed" vertical="center" wrapText="1" justifyLastLine="1"/>
    </xf>
    <xf numFmtId="176" fontId="20" fillId="4" borderId="47" xfId="0" applyNumberFormat="1" applyFont="1" applyFill="1" applyBorder="1" applyAlignment="1">
      <alignment vertical="center"/>
    </xf>
    <xf numFmtId="176" fontId="20" fillId="4" borderId="50" xfId="0" applyNumberFormat="1" applyFont="1" applyFill="1" applyBorder="1" applyAlignment="1">
      <alignment vertical="center"/>
    </xf>
    <xf numFmtId="49" fontId="20" fillId="4" borderId="23" xfId="0" applyNumberFormat="1" applyFont="1" applyFill="1" applyBorder="1" applyAlignment="1">
      <alignment horizontal="distributed" vertical="top" indent="1"/>
    </xf>
    <xf numFmtId="49" fontId="20" fillId="4" borderId="4" xfId="0" applyNumberFormat="1" applyFont="1" applyFill="1" applyBorder="1" applyAlignment="1">
      <alignment horizontal="distributed" vertical="top" indent="1"/>
    </xf>
    <xf numFmtId="49" fontId="20" fillId="4" borderId="18" xfId="0" applyNumberFormat="1" applyFont="1" applyFill="1" applyBorder="1" applyAlignment="1">
      <alignment horizontal="distributed" vertical="top" indent="1"/>
    </xf>
    <xf numFmtId="49" fontId="20" fillId="4" borderId="4" xfId="0" applyNumberFormat="1" applyFont="1" applyFill="1" applyBorder="1" applyAlignment="1">
      <alignment horizontal="center" vertical="center"/>
    </xf>
    <xf numFmtId="49" fontId="20" fillId="4" borderId="18" xfId="0" applyNumberFormat="1" applyFont="1" applyFill="1" applyBorder="1" applyAlignment="1">
      <alignment horizontal="center" vertical="center"/>
    </xf>
    <xf numFmtId="49" fontId="20" fillId="4" borderId="0" xfId="0" applyNumberFormat="1" applyFont="1" applyFill="1" applyBorder="1" applyAlignment="1">
      <alignment horizontal="distributed" vertical="center" justifyLastLine="1"/>
    </xf>
    <xf numFmtId="49" fontId="20" fillId="4" borderId="17" xfId="0" applyNumberFormat="1" applyFont="1" applyFill="1" applyBorder="1" applyAlignment="1">
      <alignment horizontal="distributed" vertical="center" justifyLastLine="1"/>
    </xf>
    <xf numFmtId="189" fontId="20" fillId="4" borderId="27" xfId="0" applyNumberFormat="1" applyFont="1" applyFill="1" applyBorder="1" applyAlignment="1">
      <alignment horizontal="right" vertical="center"/>
    </xf>
    <xf numFmtId="49" fontId="20" fillId="4" borderId="28" xfId="0" applyNumberFormat="1" applyFont="1" applyFill="1" applyBorder="1" applyAlignment="1">
      <alignment horizontal="right" vertical="center"/>
    </xf>
    <xf numFmtId="176" fontId="20" fillId="4" borderId="30" xfId="0" applyNumberFormat="1" applyFont="1" applyFill="1" applyBorder="1" applyAlignment="1">
      <alignment vertical="center"/>
    </xf>
    <xf numFmtId="176" fontId="20" fillId="4" borderId="20" xfId="0" applyNumberFormat="1" applyFont="1" applyFill="1" applyBorder="1" applyAlignment="1">
      <alignment vertical="center"/>
    </xf>
    <xf numFmtId="49" fontId="20" fillId="4" borderId="47" xfId="0" applyNumberFormat="1" applyFont="1" applyFill="1" applyBorder="1" applyAlignment="1">
      <alignment horizontal="center" vertical="center" wrapText="1"/>
    </xf>
    <xf numFmtId="49" fontId="20" fillId="4" borderId="47" xfId="0" applyNumberFormat="1" applyFont="1" applyFill="1" applyBorder="1" applyAlignment="1">
      <alignment horizontal="center" vertical="center"/>
    </xf>
    <xf numFmtId="49" fontId="20" fillId="4" borderId="27" xfId="0" applyNumberFormat="1" applyFont="1" applyFill="1" applyBorder="1" applyAlignment="1">
      <alignment horizontal="center" vertical="center"/>
    </xf>
    <xf numFmtId="49" fontId="20" fillId="4" borderId="28" xfId="0" applyNumberFormat="1" applyFont="1" applyFill="1" applyBorder="1" applyAlignment="1">
      <alignment horizontal="center" vertical="center"/>
    </xf>
    <xf numFmtId="49" fontId="20" fillId="4" borderId="27" xfId="0" applyNumberFormat="1" applyFont="1" applyFill="1" applyBorder="1" applyAlignment="1">
      <alignment horizontal="center" vertical="center" wrapText="1"/>
    </xf>
    <xf numFmtId="49" fontId="20" fillId="4" borderId="30" xfId="0" applyNumberFormat="1" applyFont="1" applyFill="1" applyBorder="1" applyAlignment="1">
      <alignment horizontal="center" vertical="center"/>
    </xf>
    <xf numFmtId="192" fontId="20" fillId="4" borderId="47" xfId="0" applyNumberFormat="1" applyFont="1" applyFill="1" applyBorder="1" applyAlignment="1">
      <alignment vertical="center"/>
    </xf>
    <xf numFmtId="192" fontId="20" fillId="4" borderId="27" xfId="0" applyNumberFormat="1" applyFont="1" applyFill="1" applyBorder="1" applyAlignment="1">
      <alignment vertical="center"/>
    </xf>
    <xf numFmtId="192" fontId="20" fillId="4" borderId="28" xfId="0" applyNumberFormat="1" applyFont="1" applyFill="1" applyBorder="1" applyAlignment="1">
      <alignment vertical="center"/>
    </xf>
    <xf numFmtId="192" fontId="20" fillId="4" borderId="30" xfId="0" applyNumberFormat="1" applyFont="1" applyFill="1" applyBorder="1" applyAlignment="1">
      <alignment vertical="center"/>
    </xf>
    <xf numFmtId="49" fontId="20" fillId="4" borderId="50" xfId="0" applyNumberFormat="1" applyFont="1" applyFill="1" applyBorder="1" applyAlignment="1">
      <alignment horizontal="center" vertical="center" justifyLastLine="1"/>
    </xf>
    <xf numFmtId="49" fontId="20" fillId="4" borderId="15" xfId="0" applyNumberFormat="1" applyFont="1" applyFill="1" applyBorder="1" applyAlignment="1">
      <alignment horizontal="center" vertical="center" justifyLastLine="1"/>
    </xf>
    <xf numFmtId="49" fontId="20" fillId="4" borderId="49" xfId="0" applyNumberFormat="1" applyFont="1" applyFill="1" applyBorder="1" applyAlignment="1">
      <alignment horizontal="center" vertical="center" justifyLastLine="1"/>
    </xf>
    <xf numFmtId="0" fontId="20" fillId="4" borderId="30" xfId="0" applyFont="1" applyFill="1" applyBorder="1" applyAlignment="1">
      <alignment horizontal="right" vertical="center"/>
    </xf>
    <xf numFmtId="0" fontId="20" fillId="4" borderId="27" xfId="0" applyFont="1" applyFill="1" applyBorder="1" applyAlignment="1">
      <alignment horizontal="right" vertical="center"/>
    </xf>
    <xf numFmtId="0" fontId="20" fillId="4" borderId="47" xfId="0" applyFont="1" applyFill="1" applyBorder="1" applyAlignment="1">
      <alignment horizontal="center" vertical="center"/>
    </xf>
    <xf numFmtId="49" fontId="20" fillId="4" borderId="42" xfId="0" applyNumberFormat="1" applyFont="1" applyFill="1" applyBorder="1" applyAlignment="1">
      <alignment horizontal="distributed" vertical="center" justifyLastLine="1"/>
    </xf>
    <xf numFmtId="49" fontId="20" fillId="4" borderId="52" xfId="0" applyNumberFormat="1" applyFont="1" applyFill="1" applyBorder="1" applyAlignment="1">
      <alignment horizontal="distributed" vertical="center" justifyLastLine="1"/>
    </xf>
    <xf numFmtId="49" fontId="20" fillId="4" borderId="47" xfId="0" applyNumberFormat="1" applyFont="1" applyFill="1" applyBorder="1" applyAlignment="1">
      <alignment horizontal="right" vertical="center"/>
    </xf>
    <xf numFmtId="49" fontId="20" fillId="4" borderId="50" xfId="0" applyNumberFormat="1" applyFont="1" applyFill="1" applyBorder="1" applyAlignment="1">
      <alignment horizontal="right" vertical="center"/>
    </xf>
    <xf numFmtId="49" fontId="20" fillId="4" borderId="15" xfId="0" applyNumberFormat="1" applyFont="1" applyFill="1" applyBorder="1" applyAlignment="1">
      <alignment horizontal="right" vertical="center"/>
    </xf>
    <xf numFmtId="49" fontId="20" fillId="4" borderId="49" xfId="0" applyNumberFormat="1" applyFont="1" applyFill="1" applyBorder="1" applyAlignment="1">
      <alignment horizontal="right" vertical="center"/>
    </xf>
    <xf numFmtId="49" fontId="20" fillId="4" borderId="23" xfId="0" applyNumberFormat="1" applyFont="1" applyFill="1" applyBorder="1" applyAlignment="1">
      <alignment horizontal="right" vertical="center"/>
    </xf>
    <xf numFmtId="193" fontId="20" fillId="4" borderId="27" xfId="0" applyNumberFormat="1" applyFont="1" applyFill="1" applyBorder="1" applyAlignment="1">
      <alignment horizontal="right" vertical="center"/>
    </xf>
    <xf numFmtId="193" fontId="20" fillId="4" borderId="22" xfId="0" applyNumberFormat="1" applyFont="1" applyFill="1" applyBorder="1" applyAlignment="1">
      <alignment horizontal="right" vertical="center"/>
    </xf>
    <xf numFmtId="192" fontId="20" fillId="4" borderId="27" xfId="0" applyNumberFormat="1" applyFont="1" applyFill="1" applyBorder="1" applyAlignment="1">
      <alignment horizontal="right" vertical="center"/>
    </xf>
    <xf numFmtId="0" fontId="15" fillId="4" borderId="0" xfId="0" applyFont="1" applyFill="1" applyAlignment="1">
      <alignment horizontal="center" vertical="center"/>
    </xf>
    <xf numFmtId="49" fontId="20" fillId="4" borderId="6" xfId="0" applyNumberFormat="1" applyFont="1" applyFill="1" applyBorder="1" applyAlignment="1">
      <alignment horizontal="center" vertical="center"/>
    </xf>
    <xf numFmtId="49" fontId="20" fillId="4" borderId="2" xfId="0" applyNumberFormat="1" applyFont="1" applyFill="1" applyBorder="1" applyAlignment="1">
      <alignment horizontal="center" vertical="center"/>
    </xf>
    <xf numFmtId="49" fontId="20" fillId="4" borderId="9" xfId="0" applyNumberFormat="1" applyFont="1" applyFill="1" applyBorder="1" applyAlignment="1">
      <alignment horizontal="center" vertical="center"/>
    </xf>
    <xf numFmtId="49" fontId="20" fillId="4" borderId="2" xfId="0" applyNumberFormat="1" applyFont="1" applyFill="1" applyBorder="1" applyAlignment="1">
      <alignment horizontal="distributed" vertical="center" justifyLastLine="1"/>
    </xf>
    <xf numFmtId="49" fontId="20" fillId="4" borderId="6" xfId="0" applyNumberFormat="1" applyFont="1" applyFill="1" applyBorder="1" applyAlignment="1">
      <alignment horizontal="distributed" vertical="center" indent="2"/>
    </xf>
    <xf numFmtId="49" fontId="20" fillId="4" borderId="2" xfId="0" applyNumberFormat="1" applyFont="1" applyFill="1" applyBorder="1" applyAlignment="1">
      <alignment horizontal="distributed" vertical="center" indent="2"/>
    </xf>
    <xf numFmtId="49" fontId="20" fillId="4" borderId="9" xfId="0" applyNumberFormat="1" applyFont="1" applyFill="1" applyBorder="1" applyAlignment="1">
      <alignment horizontal="distributed" vertical="center" indent="2"/>
    </xf>
    <xf numFmtId="49" fontId="20" fillId="4" borderId="50" xfId="0" applyNumberFormat="1" applyFont="1" applyFill="1" applyBorder="1" applyAlignment="1">
      <alignment horizontal="center" vertical="center"/>
    </xf>
    <xf numFmtId="49" fontId="20" fillId="4" borderId="15" xfId="0" applyNumberFormat="1" applyFont="1" applyFill="1" applyBorder="1" applyAlignment="1">
      <alignment horizontal="center" vertical="center"/>
    </xf>
    <xf numFmtId="49" fontId="20" fillId="4" borderId="49" xfId="0" applyNumberFormat="1" applyFont="1" applyFill="1" applyBorder="1" applyAlignment="1">
      <alignment horizontal="center" vertical="center"/>
    </xf>
    <xf numFmtId="0" fontId="20" fillId="4" borderId="28" xfId="0" applyFont="1" applyFill="1" applyBorder="1" applyAlignment="1">
      <alignment horizontal="right" vertical="center"/>
    </xf>
    <xf numFmtId="0" fontId="20" fillId="4" borderId="47" xfId="0" applyFont="1" applyFill="1" applyBorder="1" applyAlignment="1">
      <alignment horizontal="right" vertical="center"/>
    </xf>
    <xf numFmtId="0" fontId="23" fillId="4" borderId="0" xfId="0" applyFont="1" applyFill="1" applyBorder="1" applyAlignment="1">
      <alignment horizontal="left" vertical="center" wrapText="1"/>
    </xf>
    <xf numFmtId="0" fontId="28" fillId="4" borderId="0" xfId="0" applyFont="1" applyFill="1" applyAlignment="1">
      <alignment vertical="center"/>
    </xf>
    <xf numFmtId="49" fontId="20" fillId="4" borderId="15" xfId="0" applyNumberFormat="1" applyFont="1" applyFill="1" applyBorder="1" applyAlignment="1">
      <alignment horizontal="distributed" vertical="center" justifyLastLine="1"/>
    </xf>
    <xf numFmtId="49" fontId="20" fillId="4" borderId="4" xfId="0" applyNumberFormat="1" applyFont="1" applyFill="1" applyBorder="1" applyAlignment="1">
      <alignment horizontal="distributed" vertical="center" justifyLastLine="1"/>
    </xf>
    <xf numFmtId="49" fontId="20" fillId="4" borderId="5" xfId="0" applyNumberFormat="1" applyFont="1" applyFill="1" applyBorder="1" applyAlignment="1">
      <alignment horizontal="distributed" vertical="center" justifyLastLine="1"/>
    </xf>
    <xf numFmtId="49" fontId="20" fillId="4" borderId="13" xfId="0" applyNumberFormat="1" applyFont="1" applyFill="1" applyBorder="1" applyAlignment="1">
      <alignment horizontal="distributed" vertical="center" justifyLastLine="1"/>
    </xf>
    <xf numFmtId="49" fontId="20" fillId="4" borderId="19" xfId="0" applyNumberFormat="1" applyFont="1" applyFill="1" applyBorder="1" applyAlignment="1">
      <alignment horizontal="distributed" vertical="center" justifyLastLine="1"/>
    </xf>
    <xf numFmtId="49" fontId="20" fillId="4" borderId="12" xfId="0" applyNumberFormat="1" applyFont="1" applyFill="1" applyBorder="1" applyAlignment="1">
      <alignment horizontal="distributed" vertical="center" justifyLastLine="1"/>
    </xf>
    <xf numFmtId="49" fontId="20" fillId="4" borderId="20" xfId="0" applyNumberFormat="1" applyFont="1" applyFill="1" applyBorder="1" applyAlignment="1">
      <alignment horizontal="distributed" vertical="center" justifyLastLine="1"/>
    </xf>
    <xf numFmtId="49" fontId="20" fillId="4" borderId="14" xfId="0" applyNumberFormat="1" applyFont="1" applyFill="1" applyBorder="1" applyAlignment="1">
      <alignment horizontal="distributed" vertical="center" justifyLastLine="1"/>
    </xf>
    <xf numFmtId="49" fontId="20" fillId="4" borderId="50" xfId="0" applyNumberFormat="1" applyFont="1" applyFill="1" applyBorder="1" applyAlignment="1">
      <alignment horizontal="distributed" vertical="center" justifyLastLine="1"/>
    </xf>
    <xf numFmtId="49" fontId="20" fillId="4" borderId="49" xfId="0" applyNumberFormat="1" applyFont="1" applyFill="1" applyBorder="1" applyAlignment="1">
      <alignment horizontal="distributed" vertical="center" justifyLastLine="1"/>
    </xf>
    <xf numFmtId="49" fontId="20" fillId="4" borderId="22" xfId="0" applyNumberFormat="1" applyFont="1" applyFill="1" applyBorder="1" applyAlignment="1">
      <alignment horizontal="distributed" vertical="center" justifyLastLine="1"/>
    </xf>
    <xf numFmtId="49" fontId="20" fillId="4" borderId="23" xfId="0" applyNumberFormat="1" applyFont="1" applyFill="1" applyBorder="1" applyAlignment="1">
      <alignment horizontal="distributed" vertical="center" justifyLastLine="1"/>
    </xf>
    <xf numFmtId="49" fontId="20" fillId="4" borderId="18" xfId="0" applyNumberFormat="1" applyFont="1" applyFill="1" applyBorder="1" applyAlignment="1">
      <alignment horizontal="distributed" vertical="center" justifyLastLine="1"/>
    </xf>
    <xf numFmtId="49" fontId="20" fillId="4" borderId="140" xfId="0" applyNumberFormat="1" applyFont="1" applyFill="1" applyBorder="1" applyAlignment="1">
      <alignment horizontal="distributed" vertical="center" justifyLastLine="1"/>
    </xf>
    <xf numFmtId="49" fontId="20" fillId="4" borderId="125" xfId="0" applyNumberFormat="1" applyFont="1" applyFill="1" applyBorder="1" applyAlignment="1">
      <alignment horizontal="distributed" vertical="center" justifyLastLine="1"/>
    </xf>
    <xf numFmtId="49" fontId="20" fillId="4" borderId="127" xfId="0" applyNumberFormat="1" applyFont="1" applyFill="1" applyBorder="1" applyAlignment="1">
      <alignment horizontal="distributed" vertical="center" justifyLastLine="1"/>
    </xf>
    <xf numFmtId="49" fontId="20" fillId="4" borderId="42" xfId="0" applyNumberFormat="1" applyFont="1" applyFill="1" applyBorder="1" applyAlignment="1">
      <alignment horizontal="center" vertical="center"/>
    </xf>
    <xf numFmtId="49" fontId="20" fillId="4" borderId="42" xfId="0" applyNumberFormat="1" applyFont="1" applyFill="1" applyBorder="1" applyAlignment="1">
      <alignment horizontal="center" vertical="center" wrapText="1"/>
    </xf>
    <xf numFmtId="49" fontId="20" fillId="4" borderId="0" xfId="0" applyNumberFormat="1" applyFont="1" applyFill="1" applyBorder="1" applyAlignment="1">
      <alignment horizontal="center" vertical="center"/>
    </xf>
    <xf numFmtId="49" fontId="20" fillId="4" borderId="140" xfId="0" applyNumberFormat="1" applyFont="1" applyFill="1" applyBorder="1" applyAlignment="1">
      <alignment horizontal="center" vertical="center"/>
    </xf>
    <xf numFmtId="49" fontId="20" fillId="4" borderId="17" xfId="0" applyNumberFormat="1" applyFont="1" applyFill="1" applyBorder="1" applyAlignment="1">
      <alignment horizontal="center" vertical="center"/>
    </xf>
    <xf numFmtId="49" fontId="20" fillId="4" borderId="54" xfId="0" applyNumberFormat="1" applyFont="1" applyFill="1" applyBorder="1" applyAlignment="1">
      <alignment horizontal="distributed" vertical="center" justifyLastLine="1"/>
    </xf>
    <xf numFmtId="49" fontId="20" fillId="4" borderId="55" xfId="0" applyNumberFormat="1" applyFont="1" applyFill="1" applyBorder="1" applyAlignment="1">
      <alignment horizontal="distributed" vertical="center" justifyLastLine="1"/>
    </xf>
    <xf numFmtId="49" fontId="20" fillId="4" borderId="58" xfId="0" applyNumberFormat="1" applyFont="1" applyFill="1" applyBorder="1" applyAlignment="1">
      <alignment horizontal="distributed" vertical="center" indent="10"/>
    </xf>
    <xf numFmtId="49" fontId="20" fillId="4" borderId="59" xfId="0" applyNumberFormat="1" applyFont="1" applyFill="1" applyBorder="1" applyAlignment="1">
      <alignment horizontal="distributed" vertical="center" indent="10"/>
    </xf>
    <xf numFmtId="49" fontId="20" fillId="4" borderId="53" xfId="0" applyNumberFormat="1" applyFont="1" applyFill="1" applyBorder="1" applyAlignment="1">
      <alignment horizontal="distributed" vertical="center" indent="10"/>
    </xf>
    <xf numFmtId="49" fontId="20" fillId="4" borderId="58" xfId="0" applyNumberFormat="1" applyFont="1" applyFill="1" applyBorder="1" applyAlignment="1">
      <alignment horizontal="distributed" vertical="center" indent="3"/>
    </xf>
    <xf numFmtId="49" fontId="20" fillId="4" borderId="59" xfId="0" applyNumberFormat="1" applyFont="1" applyFill="1" applyBorder="1" applyAlignment="1">
      <alignment horizontal="distributed" vertical="center" indent="3"/>
    </xf>
    <xf numFmtId="49" fontId="20" fillId="4" borderId="53" xfId="0" applyNumberFormat="1" applyFont="1" applyFill="1" applyBorder="1" applyAlignment="1">
      <alignment horizontal="distributed" vertical="center" indent="3"/>
    </xf>
    <xf numFmtId="193" fontId="20" fillId="4" borderId="111" xfId="0" applyNumberFormat="1" applyFont="1" applyFill="1" applyBorder="1" applyAlignment="1">
      <alignment horizontal="right" vertical="center"/>
    </xf>
    <xf numFmtId="193" fontId="20" fillId="4" borderId="112" xfId="0" applyNumberFormat="1" applyFont="1" applyFill="1" applyBorder="1" applyAlignment="1">
      <alignment horizontal="right" vertical="center"/>
    </xf>
    <xf numFmtId="193" fontId="20" fillId="4" borderId="113" xfId="0" applyNumberFormat="1" applyFont="1" applyFill="1" applyBorder="1" applyAlignment="1">
      <alignment horizontal="right" vertical="center"/>
    </xf>
    <xf numFmtId="191" fontId="20" fillId="4" borderId="111" xfId="0" applyNumberFormat="1" applyFont="1" applyFill="1" applyBorder="1" applyAlignment="1">
      <alignment horizontal="right" vertical="center"/>
    </xf>
    <xf numFmtId="191" fontId="20" fillId="4" borderId="112" xfId="0" applyNumberFormat="1" applyFont="1" applyFill="1" applyBorder="1" applyAlignment="1">
      <alignment horizontal="right" vertical="center"/>
    </xf>
    <xf numFmtId="191" fontId="20" fillId="4" borderId="113" xfId="0" applyNumberFormat="1" applyFont="1" applyFill="1" applyBorder="1" applyAlignment="1">
      <alignment horizontal="right" vertical="center"/>
    </xf>
    <xf numFmtId="189" fontId="20" fillId="4" borderId="131" xfId="0" applyNumberFormat="1" applyFont="1" applyFill="1" applyBorder="1" applyAlignment="1">
      <alignment horizontal="right" vertical="center"/>
    </xf>
    <xf numFmtId="189" fontId="20" fillId="4" borderId="0" xfId="0" applyNumberFormat="1" applyFont="1" applyFill="1" applyBorder="1" applyAlignment="1">
      <alignment horizontal="right" vertical="center"/>
    </xf>
    <xf numFmtId="189" fontId="20" fillId="4" borderId="140" xfId="0" applyNumberFormat="1" applyFont="1" applyFill="1" applyBorder="1" applyAlignment="1">
      <alignment horizontal="right" vertical="center"/>
    </xf>
    <xf numFmtId="49" fontId="20" fillId="4" borderId="19" xfId="0" applyNumberFormat="1" applyFont="1" applyFill="1" applyBorder="1" applyAlignment="1">
      <alignment horizontal="center" vertical="center"/>
    </xf>
    <xf numFmtId="49" fontId="20" fillId="4" borderId="5" xfId="0" applyNumberFormat="1" applyFont="1" applyFill="1" applyBorder="1" applyAlignment="1">
      <alignment horizontal="center" vertical="center"/>
    </xf>
    <xf numFmtId="49" fontId="20" fillId="4" borderId="123" xfId="0" applyNumberFormat="1" applyFont="1" applyFill="1" applyBorder="1" applyAlignment="1">
      <alignment horizontal="center" vertical="center"/>
    </xf>
    <xf numFmtId="49" fontId="20" fillId="4" borderId="20" xfId="0" applyNumberFormat="1" applyFont="1" applyFill="1" applyBorder="1" applyAlignment="1">
      <alignment horizontal="center" vertical="center"/>
    </xf>
    <xf numFmtId="49" fontId="20" fillId="4" borderId="13" xfId="0" applyNumberFormat="1" applyFont="1" applyFill="1" applyBorder="1" applyAlignment="1">
      <alignment horizontal="center" vertical="center"/>
    </xf>
    <xf numFmtId="49" fontId="20" fillId="4" borderId="6" xfId="0" applyNumberFormat="1" applyFont="1" applyFill="1" applyBorder="1" applyAlignment="1">
      <alignment horizontal="distributed" vertical="center" indent="9"/>
    </xf>
    <xf numFmtId="49" fontId="20" fillId="4" borderId="2" xfId="0" applyNumberFormat="1" applyFont="1" applyFill="1" applyBorder="1" applyAlignment="1">
      <alignment horizontal="distributed" vertical="center" indent="9"/>
    </xf>
    <xf numFmtId="49" fontId="20" fillId="4" borderId="9" xfId="0" applyNumberFormat="1" applyFont="1" applyFill="1" applyBorder="1" applyAlignment="1">
      <alignment horizontal="distributed" vertical="center" indent="9"/>
    </xf>
    <xf numFmtId="49" fontId="20" fillId="4" borderId="19" xfId="0" applyNumberFormat="1" applyFont="1" applyFill="1" applyBorder="1" applyAlignment="1">
      <alignment horizontal="center" vertical="center" wrapText="1"/>
    </xf>
    <xf numFmtId="49" fontId="20" fillId="4" borderId="5" xfId="0" applyNumberFormat="1" applyFont="1" applyFill="1" applyBorder="1" applyAlignment="1">
      <alignment horizontal="center" vertical="center" wrapText="1"/>
    </xf>
    <xf numFmtId="49" fontId="20" fillId="4" borderId="12" xfId="0" applyNumberFormat="1" applyFont="1" applyFill="1" applyBorder="1" applyAlignment="1">
      <alignment horizontal="center" vertical="center" wrapText="1"/>
    </xf>
    <xf numFmtId="49" fontId="20" fillId="4" borderId="123" xfId="0" applyNumberFormat="1" applyFont="1" applyFill="1" applyBorder="1" applyAlignment="1">
      <alignment horizontal="center" vertical="center" wrapText="1"/>
    </xf>
    <xf numFmtId="49" fontId="20" fillId="4" borderId="0" xfId="0" applyNumberFormat="1" applyFont="1" applyFill="1" applyBorder="1" applyAlignment="1">
      <alignment horizontal="center" vertical="center" wrapText="1"/>
    </xf>
    <xf numFmtId="49" fontId="20" fillId="4" borderId="17" xfId="0" applyNumberFormat="1" applyFont="1" applyFill="1" applyBorder="1" applyAlignment="1">
      <alignment horizontal="center" vertical="center" wrapText="1"/>
    </xf>
    <xf numFmtId="49" fontId="20" fillId="4" borderId="20" xfId="0" applyNumberFormat="1" applyFont="1" applyFill="1" applyBorder="1" applyAlignment="1">
      <alignment horizontal="center" vertical="center" wrapText="1"/>
    </xf>
    <xf numFmtId="49" fontId="20" fillId="4" borderId="13" xfId="0" applyNumberFormat="1" applyFont="1" applyFill="1" applyBorder="1" applyAlignment="1">
      <alignment horizontal="center" vertical="center" wrapText="1"/>
    </xf>
    <xf numFmtId="49" fontId="20" fillId="4" borderId="14" xfId="0" applyNumberFormat="1" applyFont="1" applyFill="1" applyBorder="1" applyAlignment="1">
      <alignment horizontal="center" vertical="center" wrapText="1"/>
    </xf>
    <xf numFmtId="49" fontId="20" fillId="4" borderId="91" xfId="0" applyNumberFormat="1" applyFont="1" applyFill="1" applyBorder="1" applyAlignment="1">
      <alignment horizontal="center" vertical="center"/>
    </xf>
    <xf numFmtId="49" fontId="20" fillId="4" borderId="91" xfId="0" applyNumberFormat="1" applyFont="1" applyFill="1" applyBorder="1" applyAlignment="1">
      <alignment horizontal="center" vertical="center" wrapText="1"/>
    </xf>
    <xf numFmtId="49" fontId="20" fillId="4" borderId="57" xfId="0" applyNumberFormat="1" applyFont="1" applyFill="1" applyBorder="1" applyAlignment="1">
      <alignment horizontal="center" vertical="center" wrapText="1"/>
    </xf>
    <xf numFmtId="0" fontId="20" fillId="4" borderId="92" xfId="0" applyFont="1" applyFill="1" applyBorder="1" applyAlignment="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49" fontId="20" fillId="4" borderId="92" xfId="0" applyNumberFormat="1" applyFont="1" applyFill="1" applyBorder="1" applyAlignment="1">
      <alignment horizontal="center" vertical="center"/>
    </xf>
    <xf numFmtId="49" fontId="20" fillId="4" borderId="56" xfId="0" applyNumberFormat="1" applyFont="1" applyFill="1" applyBorder="1" applyAlignment="1">
      <alignment horizontal="center" vertical="center"/>
    </xf>
    <xf numFmtId="49" fontId="20" fillId="4" borderId="57" xfId="0" applyNumberFormat="1" applyFont="1" applyFill="1" applyBorder="1" applyAlignment="1">
      <alignment horizontal="center" vertical="center"/>
    </xf>
    <xf numFmtId="49" fontId="20" fillId="4" borderId="120" xfId="0" applyNumberFormat="1" applyFont="1" applyFill="1" applyBorder="1" applyAlignment="1">
      <alignment horizontal="center" vertical="center"/>
    </xf>
    <xf numFmtId="49" fontId="20" fillId="4" borderId="121" xfId="0" applyNumberFormat="1" applyFont="1" applyFill="1" applyBorder="1" applyAlignment="1">
      <alignment horizontal="center" vertical="center"/>
    </xf>
    <xf numFmtId="49" fontId="20" fillId="4" borderId="108" xfId="0" applyNumberFormat="1" applyFont="1" applyFill="1" applyBorder="1" applyAlignment="1">
      <alignment horizontal="center" vertical="center"/>
    </xf>
    <xf numFmtId="49" fontId="20" fillId="4" borderId="109" xfId="0" applyNumberFormat="1" applyFont="1" applyFill="1" applyBorder="1" applyAlignment="1">
      <alignment horizontal="center" vertical="center"/>
    </xf>
    <xf numFmtId="49" fontId="20" fillId="4" borderId="106" xfId="0" applyNumberFormat="1" applyFont="1" applyFill="1" applyBorder="1" applyAlignment="1">
      <alignment horizontal="center" vertical="center"/>
    </xf>
    <xf numFmtId="49" fontId="20" fillId="4" borderId="110" xfId="0" applyNumberFormat="1" applyFont="1" applyFill="1" applyBorder="1" applyAlignment="1">
      <alignment horizontal="center" vertical="center"/>
    </xf>
    <xf numFmtId="193" fontId="20" fillId="4" borderId="131" xfId="0" applyNumberFormat="1" applyFont="1" applyFill="1" applyBorder="1" applyAlignment="1">
      <alignment horizontal="right" vertical="center"/>
    </xf>
    <xf numFmtId="193" fontId="20" fillId="4" borderId="0" xfId="0" applyNumberFormat="1" applyFont="1" applyFill="1" applyBorder="1" applyAlignment="1">
      <alignment horizontal="right" vertical="center"/>
    </xf>
    <xf numFmtId="193" fontId="20" fillId="4" borderId="140" xfId="0" applyNumberFormat="1" applyFont="1" applyFill="1" applyBorder="1" applyAlignment="1">
      <alignment horizontal="right" vertical="center"/>
    </xf>
    <xf numFmtId="191" fontId="20" fillId="4" borderId="131" xfId="0" applyNumberFormat="1" applyFont="1" applyFill="1" applyBorder="1" applyAlignment="1">
      <alignment horizontal="right" vertical="center"/>
    </xf>
    <xf numFmtId="191" fontId="20" fillId="4" borderId="0" xfId="0" applyNumberFormat="1" applyFont="1" applyFill="1" applyBorder="1" applyAlignment="1">
      <alignment horizontal="right" vertical="center"/>
    </xf>
    <xf numFmtId="191" fontId="20" fillId="4" borderId="140" xfId="0" applyNumberFormat="1" applyFont="1" applyFill="1" applyBorder="1" applyAlignment="1">
      <alignment horizontal="right" vertical="center"/>
    </xf>
    <xf numFmtId="189" fontId="20" fillId="4" borderId="135" xfId="0" applyNumberFormat="1" applyFont="1" applyFill="1" applyBorder="1" applyAlignment="1">
      <alignment horizontal="right" vertical="center"/>
    </xf>
    <xf numFmtId="193" fontId="20" fillId="4" borderId="135" xfId="0" applyNumberFormat="1" applyFont="1" applyFill="1" applyBorder="1" applyAlignment="1">
      <alignment horizontal="right" vertical="center"/>
    </xf>
    <xf numFmtId="191" fontId="20" fillId="4" borderId="135" xfId="0" applyNumberFormat="1" applyFont="1" applyFill="1" applyBorder="1" applyAlignment="1">
      <alignment horizontal="right" vertical="center"/>
    </xf>
    <xf numFmtId="193" fontId="20" fillId="4" borderId="79" xfId="0" applyNumberFormat="1" applyFont="1" applyFill="1" applyBorder="1" applyAlignment="1">
      <alignment horizontal="right" vertical="center"/>
    </xf>
    <xf numFmtId="193" fontId="20" fillId="4" borderId="17" xfId="0" applyNumberFormat="1" applyFont="1" applyFill="1" applyBorder="1" applyAlignment="1">
      <alignment horizontal="right" vertical="center"/>
    </xf>
    <xf numFmtId="189" fontId="20" fillId="4" borderId="111" xfId="0" applyNumberFormat="1" applyFont="1" applyFill="1" applyBorder="1" applyAlignment="1">
      <alignment horizontal="right" vertical="center"/>
    </xf>
    <xf numFmtId="189" fontId="20" fillId="4" borderId="112" xfId="0" applyNumberFormat="1" applyFont="1" applyFill="1" applyBorder="1" applyAlignment="1">
      <alignment horizontal="right" vertical="center"/>
    </xf>
    <xf numFmtId="189" fontId="20" fillId="4" borderId="113" xfId="0" applyNumberFormat="1" applyFont="1" applyFill="1" applyBorder="1" applyAlignment="1">
      <alignment horizontal="right" vertical="center"/>
    </xf>
    <xf numFmtId="49" fontId="20" fillId="4" borderId="60" xfId="0" applyNumberFormat="1" applyFont="1" applyFill="1" applyBorder="1" applyAlignment="1">
      <alignment horizontal="center" vertical="center"/>
    </xf>
    <xf numFmtId="49" fontId="20" fillId="4" borderId="54" xfId="0" applyNumberFormat="1" applyFont="1" applyFill="1" applyBorder="1" applyAlignment="1">
      <alignment horizontal="center" vertical="center"/>
    </xf>
    <xf numFmtId="49" fontId="20" fillId="4" borderId="24" xfId="0" applyNumberFormat="1" applyFont="1" applyFill="1" applyBorder="1" applyAlignment="1">
      <alignment horizontal="distributed" vertical="center" indent="2"/>
    </xf>
    <xf numFmtId="49" fontId="25" fillId="4" borderId="0" xfId="0" applyNumberFormat="1" applyFont="1" applyFill="1" applyAlignment="1">
      <alignment horizontal="distributed" indent="20"/>
    </xf>
    <xf numFmtId="193" fontId="20" fillId="4" borderId="23" xfId="0" applyNumberFormat="1" applyFont="1" applyFill="1" applyBorder="1" applyAlignment="1">
      <alignment horizontal="right" vertical="center"/>
    </xf>
    <xf numFmtId="193" fontId="20" fillId="4" borderId="4" xfId="0" applyNumberFormat="1" applyFont="1" applyFill="1" applyBorder="1" applyAlignment="1">
      <alignment horizontal="right" vertical="center"/>
    </xf>
    <xf numFmtId="193" fontId="20" fillId="4" borderId="18" xfId="0" applyNumberFormat="1" applyFont="1" applyFill="1" applyBorder="1" applyAlignment="1">
      <alignment horizontal="right" vertical="center"/>
    </xf>
    <xf numFmtId="49" fontId="20" fillId="4" borderId="24" xfId="0" applyNumberFormat="1" applyFont="1" applyFill="1" applyBorder="1" applyAlignment="1">
      <alignment horizontal="center" vertical="center"/>
    </xf>
    <xf numFmtId="49" fontId="20" fillId="4" borderId="45" xfId="0" applyNumberFormat="1" applyFont="1" applyFill="1" applyBorder="1" applyAlignment="1">
      <alignment horizontal="center" vertical="center"/>
    </xf>
    <xf numFmtId="193" fontId="20" fillId="4" borderId="179" xfId="0" applyNumberFormat="1" applyFont="1" applyFill="1" applyBorder="1" applyAlignment="1">
      <alignment horizontal="right" vertical="center"/>
    </xf>
    <xf numFmtId="189" fontId="20" fillId="4" borderId="79" xfId="0" applyNumberFormat="1" applyFont="1" applyFill="1" applyBorder="1" applyAlignment="1">
      <alignment horizontal="right" vertical="center"/>
    </xf>
    <xf numFmtId="189" fontId="20" fillId="4" borderId="17" xfId="0" applyNumberFormat="1" applyFont="1" applyFill="1" applyBorder="1" applyAlignment="1">
      <alignment horizontal="right" vertical="center"/>
    </xf>
    <xf numFmtId="49" fontId="20" fillId="4" borderId="61" xfId="0" applyNumberFormat="1" applyFont="1" applyFill="1" applyBorder="1" applyAlignment="1">
      <alignment horizontal="center" vertical="center"/>
    </xf>
    <xf numFmtId="49" fontId="20" fillId="4" borderId="42" xfId="0" applyNumberFormat="1" applyFont="1" applyFill="1" applyBorder="1" applyAlignment="1">
      <alignment horizontal="distributed" vertical="center" indent="1"/>
    </xf>
    <xf numFmtId="189" fontId="20" fillId="4" borderId="42" xfId="0" applyNumberFormat="1" applyFont="1" applyFill="1" applyBorder="1" applyAlignment="1">
      <alignment vertical="center"/>
    </xf>
    <xf numFmtId="189" fontId="20" fillId="4" borderId="68" xfId="0" applyNumberFormat="1" applyFont="1" applyFill="1" applyBorder="1" applyAlignment="1">
      <alignment vertical="center"/>
    </xf>
    <xf numFmtId="49" fontId="20" fillId="4" borderId="40" xfId="0" applyNumberFormat="1" applyFont="1" applyFill="1" applyBorder="1" applyAlignment="1">
      <alignment horizontal="distributed" vertical="center" justifyLastLine="1"/>
    </xf>
    <xf numFmtId="187" fontId="20" fillId="4" borderId="42" xfId="0" applyNumberFormat="1" applyFont="1" applyFill="1" applyBorder="1" applyAlignment="1">
      <alignment vertical="center"/>
    </xf>
    <xf numFmtId="187" fontId="20" fillId="4" borderId="68" xfId="0" applyNumberFormat="1" applyFont="1" applyFill="1" applyBorder="1" applyAlignment="1">
      <alignment vertical="center"/>
    </xf>
    <xf numFmtId="49" fontId="20" fillId="4" borderId="52" xfId="0" applyNumberFormat="1" applyFont="1" applyFill="1" applyBorder="1" applyAlignment="1">
      <alignment horizontal="center" vertical="center"/>
    </xf>
    <xf numFmtId="49" fontId="20" fillId="4" borderId="118" xfId="0" applyNumberFormat="1" applyFont="1" applyFill="1" applyBorder="1" applyAlignment="1">
      <alignment horizontal="center" vertical="center"/>
    </xf>
    <xf numFmtId="49" fontId="20" fillId="4" borderId="46" xfId="0" applyNumberFormat="1" applyFont="1" applyFill="1" applyBorder="1" applyAlignment="1">
      <alignment horizontal="center" vertical="distributed" textRotation="255" indent="6"/>
    </xf>
    <xf numFmtId="49" fontId="20" fillId="4" borderId="0" xfId="0" applyNumberFormat="1" applyFont="1" applyFill="1" applyBorder="1" applyAlignment="1">
      <alignment horizontal="center" vertical="distributed" textRotation="255" indent="6"/>
    </xf>
    <xf numFmtId="49" fontId="20" fillId="4" borderId="0" xfId="0" applyNumberFormat="1" applyFont="1" applyFill="1" applyAlignment="1">
      <alignment horizontal="center" vertical="distributed" textRotation="255" indent="6"/>
    </xf>
    <xf numFmtId="49" fontId="20" fillId="4" borderId="13" xfId="0" applyNumberFormat="1" applyFont="1" applyFill="1" applyBorder="1" applyAlignment="1">
      <alignment horizontal="center" vertical="distributed" textRotation="255" indent="6"/>
    </xf>
    <xf numFmtId="49" fontId="20" fillId="4" borderId="46" xfId="0" applyNumberFormat="1" applyFont="1" applyFill="1" applyBorder="1" applyAlignment="1">
      <alignment horizontal="center" vertical="distributed" textRotation="255" indent="5"/>
    </xf>
    <xf numFmtId="49" fontId="20" fillId="4" borderId="0" xfId="0" applyNumberFormat="1" applyFont="1" applyFill="1" applyAlignment="1">
      <alignment horizontal="center" vertical="distributed" textRotation="255" indent="5"/>
    </xf>
    <xf numFmtId="49" fontId="20" fillId="4" borderId="4" xfId="0" applyNumberFormat="1" applyFont="1" applyFill="1" applyBorder="1" applyAlignment="1">
      <alignment horizontal="center" vertical="distributed" textRotation="255" indent="5"/>
    </xf>
    <xf numFmtId="49" fontId="20" fillId="4" borderId="120" xfId="0" applyNumberFormat="1" applyFont="1" applyFill="1" applyBorder="1" applyAlignment="1">
      <alignment horizontal="center" vertical="center" wrapText="1" justifyLastLine="1"/>
    </xf>
    <xf numFmtId="49" fontId="20" fillId="4" borderId="121" xfId="0" applyNumberFormat="1" applyFont="1" applyFill="1" applyBorder="1" applyAlignment="1">
      <alignment horizontal="center" vertical="center" justifyLastLine="1"/>
    </xf>
    <xf numFmtId="49" fontId="20" fillId="4" borderId="108" xfId="0" applyNumberFormat="1" applyFont="1" applyFill="1" applyBorder="1" applyAlignment="1">
      <alignment horizontal="center" vertical="center" justifyLastLine="1"/>
    </xf>
    <xf numFmtId="49" fontId="20" fillId="4" borderId="62" xfId="0" applyNumberFormat="1" applyFont="1" applyFill="1" applyBorder="1" applyAlignment="1">
      <alignment horizontal="distributed" vertical="center" indent="1"/>
    </xf>
    <xf numFmtId="49" fontId="20" fillId="4" borderId="63" xfId="0" applyNumberFormat="1" applyFont="1" applyFill="1" applyBorder="1" applyAlignment="1">
      <alignment horizontal="distributed" vertical="center" indent="1"/>
    </xf>
    <xf numFmtId="49" fontId="20" fillId="4" borderId="64" xfId="0" applyNumberFormat="1" applyFont="1" applyFill="1" applyBorder="1" applyAlignment="1">
      <alignment horizontal="distributed" vertical="center" indent="1"/>
    </xf>
    <xf numFmtId="49" fontId="20" fillId="4" borderId="52" xfId="0" applyNumberFormat="1" applyFont="1" applyFill="1" applyBorder="1" applyAlignment="1">
      <alignment horizontal="distributed" vertical="center" wrapText="1" indent="1"/>
    </xf>
    <xf numFmtId="49" fontId="20" fillId="4" borderId="56" xfId="0" applyNumberFormat="1" applyFont="1" applyFill="1" applyBorder="1" applyAlignment="1">
      <alignment horizontal="distributed" vertical="center" indent="1"/>
    </xf>
    <xf numFmtId="49" fontId="20" fillId="4" borderId="57" xfId="0" applyNumberFormat="1" applyFont="1" applyFill="1" applyBorder="1" applyAlignment="1">
      <alignment horizontal="distributed" vertical="center" indent="1"/>
    </xf>
    <xf numFmtId="49" fontId="20" fillId="4" borderId="52" xfId="0" applyNumberFormat="1" applyFont="1" applyFill="1" applyBorder="1" applyAlignment="1">
      <alignment horizontal="distributed" vertical="center" indent="1"/>
    </xf>
    <xf numFmtId="49" fontId="20" fillId="4" borderId="52" xfId="0" applyNumberFormat="1" applyFont="1" applyFill="1" applyBorder="1" applyAlignment="1">
      <alignment horizontal="center" vertical="center" wrapText="1"/>
    </xf>
    <xf numFmtId="49" fontId="20" fillId="4" borderId="52" xfId="0" applyNumberFormat="1" applyFont="1" applyFill="1" applyBorder="1" applyAlignment="1">
      <alignment horizontal="distributed" vertical="center" wrapText="1" justifyLastLine="1"/>
    </xf>
    <xf numFmtId="49" fontId="20" fillId="4" borderId="56" xfId="0" applyNumberFormat="1" applyFont="1" applyFill="1" applyBorder="1" applyAlignment="1">
      <alignment horizontal="distributed" vertical="center" justifyLastLine="1"/>
    </xf>
    <xf numFmtId="49" fontId="20" fillId="4" borderId="57" xfId="0" applyNumberFormat="1" applyFont="1" applyFill="1" applyBorder="1" applyAlignment="1">
      <alignment horizontal="distributed" vertical="center" justifyLastLine="1"/>
    </xf>
    <xf numFmtId="49" fontId="20" fillId="4" borderId="56" xfId="0" applyNumberFormat="1" applyFont="1" applyFill="1" applyBorder="1" applyAlignment="1">
      <alignment horizontal="distributed" vertical="center" wrapText="1" indent="1"/>
    </xf>
    <xf numFmtId="49" fontId="20" fillId="4" borderId="57" xfId="0" applyNumberFormat="1" applyFont="1" applyFill="1" applyBorder="1" applyAlignment="1">
      <alignment horizontal="distributed" vertical="center" wrapText="1" indent="1"/>
    </xf>
    <xf numFmtId="49" fontId="20" fillId="4" borderId="92" xfId="0" applyNumberFormat="1" applyFont="1" applyFill="1" applyBorder="1" applyAlignment="1">
      <alignment horizontal="distributed" vertical="center" wrapText="1" indent="1"/>
    </xf>
    <xf numFmtId="49" fontId="20" fillId="4" borderId="66" xfId="0" applyNumberFormat="1" applyFont="1" applyFill="1" applyBorder="1" applyAlignment="1">
      <alignment horizontal="center" vertical="distributed" textRotation="255" indent="10"/>
    </xf>
    <xf numFmtId="49" fontId="20" fillId="4" borderId="121" xfId="0" applyNumberFormat="1" applyFont="1" applyFill="1" applyBorder="1" applyAlignment="1">
      <alignment horizontal="center" vertical="distributed" textRotation="255" indent="10"/>
    </xf>
    <xf numFmtId="49" fontId="20" fillId="4" borderId="38" xfId="0" applyNumberFormat="1" applyFont="1" applyFill="1" applyBorder="1" applyAlignment="1">
      <alignment horizontal="center" vertical="distributed" textRotation="255" indent="10"/>
    </xf>
    <xf numFmtId="49" fontId="20" fillId="4" borderId="0" xfId="0" applyNumberFormat="1" applyFont="1" applyFill="1" applyBorder="1" applyAlignment="1">
      <alignment horizontal="center" vertical="distributed" textRotation="255" indent="10"/>
    </xf>
    <xf numFmtId="49" fontId="20" fillId="4" borderId="39" xfId="0" applyNumberFormat="1" applyFont="1" applyFill="1" applyBorder="1" applyAlignment="1">
      <alignment horizontal="center" vertical="distributed" textRotation="255" indent="10"/>
    </xf>
    <xf numFmtId="49" fontId="20" fillId="4" borderId="4" xfId="0" applyNumberFormat="1" applyFont="1" applyFill="1" applyBorder="1" applyAlignment="1">
      <alignment horizontal="center" vertical="distributed" textRotation="255" indent="10"/>
    </xf>
    <xf numFmtId="189" fontId="20" fillId="4" borderId="61" xfId="0" applyNumberFormat="1" applyFont="1" applyFill="1" applyBorder="1" applyAlignment="1">
      <alignment vertical="center"/>
    </xf>
    <xf numFmtId="189" fontId="20" fillId="4" borderId="67" xfId="0" applyNumberFormat="1" applyFont="1" applyFill="1" applyBorder="1" applyAlignment="1">
      <alignment vertical="center"/>
    </xf>
    <xf numFmtId="189" fontId="20" fillId="4" borderId="118" xfId="0" applyNumberFormat="1" applyFont="1" applyFill="1" applyBorder="1" applyAlignment="1">
      <alignment vertical="center"/>
    </xf>
    <xf numFmtId="189" fontId="20" fillId="4" borderId="69" xfId="0" applyNumberFormat="1" applyFont="1" applyFill="1" applyBorder="1" applyAlignment="1">
      <alignment vertical="center"/>
    </xf>
    <xf numFmtId="187" fontId="20" fillId="4" borderId="47" xfId="0" applyNumberFormat="1" applyFont="1" applyFill="1" applyBorder="1" applyAlignment="1"/>
    <xf numFmtId="187" fontId="20" fillId="4" borderId="69" xfId="0" applyNumberFormat="1" applyFont="1" applyFill="1" applyBorder="1" applyAlignment="1"/>
    <xf numFmtId="49" fontId="20" fillId="4" borderId="118" xfId="0" applyNumberFormat="1" applyFont="1" applyFill="1" applyBorder="1" applyAlignment="1">
      <alignment horizontal="distributed" vertical="center" wrapText="1" justifyLastLine="1"/>
    </xf>
    <xf numFmtId="49" fontId="20" fillId="4" borderId="118" xfId="0" applyNumberFormat="1" applyFont="1" applyFill="1" applyBorder="1" applyAlignment="1">
      <alignment horizontal="distributed" vertical="center" indent="1"/>
    </xf>
    <xf numFmtId="186" fontId="20" fillId="4" borderId="118" xfId="0" applyNumberFormat="1" applyFont="1" applyFill="1" applyBorder="1" applyAlignment="1">
      <alignment vertical="center"/>
    </xf>
    <xf numFmtId="186" fontId="20" fillId="4" borderId="120" xfId="0" applyNumberFormat="1" applyFont="1" applyFill="1" applyBorder="1" applyAlignment="1">
      <alignment vertical="center"/>
    </xf>
    <xf numFmtId="49" fontId="20" fillId="4" borderId="92" xfId="0" applyNumberFormat="1" applyFont="1" applyFill="1" applyBorder="1" applyAlignment="1">
      <alignment horizontal="distributed" vertical="center" indent="1"/>
    </xf>
    <xf numFmtId="186" fontId="20" fillId="4" borderId="92" xfId="0" applyNumberFormat="1" applyFont="1" applyFill="1" applyBorder="1" applyAlignment="1">
      <alignment vertical="center"/>
    </xf>
    <xf numFmtId="186" fontId="20" fillId="4" borderId="56" xfId="0" applyNumberFormat="1" applyFont="1" applyFill="1" applyBorder="1" applyAlignment="1">
      <alignment vertical="center"/>
    </xf>
    <xf numFmtId="186" fontId="20" fillId="4" borderId="42" xfId="0" applyNumberFormat="1" applyFont="1" applyFill="1" applyBorder="1" applyAlignment="1">
      <alignment vertical="center"/>
    </xf>
    <xf numFmtId="186" fontId="20" fillId="4" borderId="52" xfId="0" applyNumberFormat="1" applyFont="1" applyFill="1" applyBorder="1" applyAlignment="1">
      <alignment vertical="center"/>
    </xf>
    <xf numFmtId="49" fontId="20" fillId="4" borderId="92" xfId="0" applyNumberFormat="1" applyFont="1" applyFill="1" applyBorder="1" applyAlignment="1">
      <alignment horizontal="center" vertical="center" wrapText="1"/>
    </xf>
    <xf numFmtId="49" fontId="20" fillId="4" borderId="56" xfId="0" applyNumberFormat="1" applyFont="1" applyFill="1" applyBorder="1" applyAlignment="1">
      <alignment horizontal="center" vertical="center" wrapText="1"/>
    </xf>
    <xf numFmtId="49" fontId="25" fillId="4" borderId="0" xfId="0" applyNumberFormat="1" applyFont="1" applyFill="1" applyAlignment="1">
      <alignment horizontal="distributed" vertical="center" indent="20"/>
    </xf>
    <xf numFmtId="49" fontId="20" fillId="4" borderId="20" xfId="0" applyNumberFormat="1" applyFont="1" applyFill="1" applyBorder="1" applyAlignment="1">
      <alignment horizontal="right" vertical="top"/>
    </xf>
    <xf numFmtId="49" fontId="20" fillId="4" borderId="13" xfId="0" applyNumberFormat="1" applyFont="1" applyFill="1" applyBorder="1" applyAlignment="1">
      <alignment horizontal="right" vertical="top"/>
    </xf>
    <xf numFmtId="49" fontId="20" fillId="4" borderId="44" xfId="0" applyNumberFormat="1" applyFont="1" applyFill="1" applyBorder="1" applyAlignment="1">
      <alignment horizontal="right" vertical="top"/>
    </xf>
    <xf numFmtId="187" fontId="20" fillId="4" borderId="50" xfId="0" applyNumberFormat="1" applyFont="1" applyFill="1" applyBorder="1" applyAlignment="1"/>
    <xf numFmtId="187" fontId="20" fillId="4" borderId="46" xfId="0" applyNumberFormat="1" applyFont="1" applyFill="1" applyBorder="1" applyAlignment="1"/>
    <xf numFmtId="187" fontId="20" fillId="4" borderId="65" xfId="0" applyNumberFormat="1" applyFont="1" applyFill="1" applyBorder="1" applyAlignment="1"/>
    <xf numFmtId="49" fontId="20" fillId="4" borderId="50" xfId="0" applyNumberFormat="1" applyFont="1" applyFill="1" applyBorder="1" applyAlignment="1">
      <alignment horizontal="distributed" vertical="center" indent="1"/>
    </xf>
    <xf numFmtId="49" fontId="20" fillId="4" borderId="46" xfId="0" applyNumberFormat="1" applyFont="1" applyFill="1" applyBorder="1" applyAlignment="1">
      <alignment horizontal="distributed" vertical="center" indent="1"/>
    </xf>
    <xf numFmtId="49" fontId="20" fillId="4" borderId="49" xfId="0" applyNumberFormat="1" applyFont="1" applyFill="1" applyBorder="1" applyAlignment="1">
      <alignment horizontal="distributed" vertical="center" indent="1"/>
    </xf>
    <xf numFmtId="49" fontId="20" fillId="4" borderId="20" xfId="0" applyNumberFormat="1" applyFont="1" applyFill="1" applyBorder="1" applyAlignment="1">
      <alignment horizontal="distributed" vertical="center" indent="1"/>
    </xf>
    <xf numFmtId="49" fontId="20" fillId="4" borderId="13" xfId="0" applyNumberFormat="1" applyFont="1" applyFill="1" applyBorder="1" applyAlignment="1">
      <alignment horizontal="distributed" vertical="center" indent="1"/>
    </xf>
    <xf numFmtId="49" fontId="20" fillId="4" borderId="14" xfId="0" applyNumberFormat="1" applyFont="1" applyFill="1" applyBorder="1" applyAlignment="1">
      <alignment horizontal="distributed" vertical="center" indent="1"/>
    </xf>
    <xf numFmtId="49" fontId="20" fillId="4" borderId="50" xfId="0" applyNumberFormat="1" applyFont="1" applyFill="1" applyBorder="1" applyAlignment="1">
      <alignment vertical="center" wrapText="1"/>
    </xf>
    <xf numFmtId="49" fontId="20" fillId="4" borderId="46" xfId="0" applyNumberFormat="1" applyFont="1" applyFill="1" applyBorder="1" applyAlignment="1">
      <alignment vertical="center" wrapText="1"/>
    </xf>
    <xf numFmtId="49" fontId="20" fillId="4" borderId="49" xfId="0" applyNumberFormat="1" applyFont="1" applyFill="1" applyBorder="1" applyAlignment="1">
      <alignment vertical="center" wrapText="1"/>
    </xf>
    <xf numFmtId="49" fontId="20" fillId="4" borderId="20" xfId="0" applyNumberFormat="1" applyFont="1" applyFill="1" applyBorder="1" applyAlignment="1">
      <alignment vertical="center" wrapText="1"/>
    </xf>
    <xf numFmtId="49" fontId="20" fillId="4" borderId="13" xfId="0" applyNumberFormat="1" applyFont="1" applyFill="1" applyBorder="1" applyAlignment="1">
      <alignment vertical="center" wrapText="1"/>
    </xf>
    <xf numFmtId="49" fontId="20" fillId="4" borderId="14" xfId="0" applyNumberFormat="1" applyFont="1" applyFill="1" applyBorder="1" applyAlignment="1">
      <alignment vertical="center" wrapText="1"/>
    </xf>
    <xf numFmtId="49" fontId="20" fillId="4" borderId="50" xfId="0" applyNumberFormat="1" applyFont="1" applyFill="1" applyBorder="1" applyAlignment="1">
      <alignment horizontal="center" vertical="center" wrapText="1"/>
    </xf>
    <xf numFmtId="49" fontId="20" fillId="4" borderId="46" xfId="0" applyNumberFormat="1" applyFont="1" applyFill="1" applyBorder="1" applyAlignment="1">
      <alignment horizontal="center" vertical="center" wrapText="1"/>
    </xf>
    <xf numFmtId="49" fontId="20" fillId="4" borderId="49" xfId="0" applyNumberFormat="1" applyFont="1" applyFill="1" applyBorder="1" applyAlignment="1">
      <alignment horizontal="center" vertical="center" wrapText="1"/>
    </xf>
    <xf numFmtId="49" fontId="20" fillId="4" borderId="46" xfId="0" applyNumberFormat="1" applyFont="1" applyFill="1" applyBorder="1" applyAlignment="1">
      <alignment horizontal="center" vertical="center"/>
    </xf>
    <xf numFmtId="49" fontId="20" fillId="4" borderId="14" xfId="0" applyNumberFormat="1" applyFont="1" applyFill="1" applyBorder="1" applyAlignment="1">
      <alignment horizontal="center" vertical="center"/>
    </xf>
    <xf numFmtId="186" fontId="20" fillId="4" borderId="121" xfId="0" applyNumberFormat="1" applyFont="1" applyFill="1" applyBorder="1" applyAlignment="1">
      <alignment vertical="center"/>
    </xf>
    <xf numFmtId="186" fontId="20" fillId="4" borderId="109" xfId="0" applyNumberFormat="1" applyFont="1" applyFill="1" applyBorder="1" applyAlignment="1">
      <alignment vertical="center"/>
    </xf>
    <xf numFmtId="186" fontId="20" fillId="4" borderId="106" xfId="0" applyNumberFormat="1" applyFont="1" applyFill="1" applyBorder="1" applyAlignment="1">
      <alignment vertical="center"/>
    </xf>
    <xf numFmtId="49" fontId="20" fillId="4" borderId="120" xfId="0" applyNumberFormat="1" applyFont="1" applyFill="1" applyBorder="1" applyAlignment="1">
      <alignment horizontal="distributed" vertical="center" indent="1"/>
    </xf>
    <xf numFmtId="49" fontId="20" fillId="4" borderId="121" xfId="0" applyNumberFormat="1" applyFont="1" applyFill="1" applyBorder="1" applyAlignment="1">
      <alignment horizontal="distributed" vertical="center" indent="1"/>
    </xf>
    <xf numFmtId="49" fontId="20" fillId="4" borderId="108" xfId="0" applyNumberFormat="1" applyFont="1" applyFill="1" applyBorder="1" applyAlignment="1">
      <alignment horizontal="distributed" vertical="center" indent="1"/>
    </xf>
    <xf numFmtId="49" fontId="20" fillId="4" borderId="109" xfId="0" applyNumberFormat="1" applyFont="1" applyFill="1" applyBorder="1" applyAlignment="1">
      <alignment horizontal="distributed" vertical="center" indent="1"/>
    </xf>
    <xf numFmtId="49" fontId="20" fillId="4" borderId="106" xfId="0" applyNumberFormat="1" applyFont="1" applyFill="1" applyBorder="1" applyAlignment="1">
      <alignment horizontal="distributed" vertical="center" indent="1"/>
    </xf>
    <xf numFmtId="49" fontId="20" fillId="4" borderId="110" xfId="0" applyNumberFormat="1" applyFont="1" applyFill="1" applyBorder="1" applyAlignment="1">
      <alignment horizontal="distributed" vertical="center" indent="1"/>
    </xf>
    <xf numFmtId="49" fontId="20" fillId="4" borderId="120" xfId="0" applyNumberFormat="1" applyFont="1" applyFill="1" applyBorder="1" applyAlignment="1">
      <alignment horizontal="distributed" vertical="center" wrapText="1" indent="1"/>
    </xf>
    <xf numFmtId="49" fontId="20" fillId="4" borderId="121" xfId="0" applyNumberFormat="1" applyFont="1" applyFill="1" applyBorder="1" applyAlignment="1">
      <alignment horizontal="distributed" vertical="center" wrapText="1" indent="1"/>
    </xf>
    <xf numFmtId="49" fontId="20" fillId="4" borderId="108" xfId="0" applyNumberFormat="1" applyFont="1" applyFill="1" applyBorder="1" applyAlignment="1">
      <alignment horizontal="distributed" vertical="center" wrapText="1" indent="1"/>
    </xf>
    <xf numFmtId="49" fontId="20" fillId="4" borderId="109" xfId="0" applyNumberFormat="1" applyFont="1" applyFill="1" applyBorder="1" applyAlignment="1">
      <alignment horizontal="distributed" vertical="center" wrapText="1" indent="1"/>
    </xf>
    <xf numFmtId="49" fontId="20" fillId="4" borderId="106" xfId="0" applyNumberFormat="1" applyFont="1" applyFill="1" applyBorder="1" applyAlignment="1">
      <alignment horizontal="distributed" vertical="center" wrapText="1" indent="1"/>
    </xf>
    <xf numFmtId="49" fontId="20" fillId="4" borderId="110" xfId="0" applyNumberFormat="1" applyFont="1" applyFill="1" applyBorder="1" applyAlignment="1">
      <alignment horizontal="distributed" vertical="center" wrapText="1" indent="1"/>
    </xf>
    <xf numFmtId="49" fontId="20" fillId="4" borderId="120" xfId="0" applyNumberFormat="1" applyFont="1" applyFill="1" applyBorder="1" applyAlignment="1">
      <alignment horizontal="center" vertical="center" wrapText="1"/>
    </xf>
    <xf numFmtId="49" fontId="20" fillId="4" borderId="121" xfId="0" applyNumberFormat="1" applyFont="1" applyFill="1" applyBorder="1" applyAlignment="1">
      <alignment horizontal="center" vertical="center" wrapText="1"/>
    </xf>
    <xf numFmtId="49" fontId="20" fillId="4" borderId="108" xfId="0" applyNumberFormat="1" applyFont="1" applyFill="1" applyBorder="1" applyAlignment="1">
      <alignment horizontal="center" vertical="center" wrapText="1"/>
    </xf>
    <xf numFmtId="49" fontId="20" fillId="4" borderId="109" xfId="0" applyNumberFormat="1" applyFont="1" applyFill="1" applyBorder="1" applyAlignment="1">
      <alignment horizontal="center" vertical="center" wrapText="1"/>
    </xf>
    <xf numFmtId="49" fontId="20" fillId="4" borderId="106" xfId="0" applyNumberFormat="1" applyFont="1" applyFill="1" applyBorder="1" applyAlignment="1">
      <alignment horizontal="center" vertical="center" wrapText="1"/>
    </xf>
    <xf numFmtId="49" fontId="20" fillId="4" borderId="110" xfId="0" applyNumberFormat="1" applyFont="1" applyFill="1" applyBorder="1" applyAlignment="1">
      <alignment horizontal="center" vertical="center" wrapText="1"/>
    </xf>
    <xf numFmtId="49" fontId="23" fillId="4" borderId="50" xfId="0" applyNumberFormat="1" applyFont="1" applyFill="1" applyBorder="1" applyAlignment="1">
      <alignment horizontal="left" vertical="center" wrapText="1" indent="1"/>
    </xf>
    <xf numFmtId="49" fontId="23" fillId="4" borderId="46" xfId="0" applyNumberFormat="1" applyFont="1" applyFill="1" applyBorder="1" applyAlignment="1">
      <alignment horizontal="left" vertical="center" wrapText="1" indent="1"/>
    </xf>
    <xf numFmtId="49" fontId="23" fillId="4" borderId="49" xfId="0" applyNumberFormat="1" applyFont="1" applyFill="1" applyBorder="1" applyAlignment="1">
      <alignment horizontal="left" vertical="center" wrapText="1" indent="1"/>
    </xf>
    <xf numFmtId="49" fontId="23" fillId="4" borderId="20" xfId="0" applyNumberFormat="1" applyFont="1" applyFill="1" applyBorder="1" applyAlignment="1">
      <alignment horizontal="left" vertical="center" wrapText="1" indent="1"/>
    </xf>
    <xf numFmtId="49" fontId="23" fillId="4" borderId="13" xfId="0" applyNumberFormat="1" applyFont="1" applyFill="1" applyBorder="1" applyAlignment="1">
      <alignment horizontal="left" vertical="center" wrapText="1" indent="1"/>
    </xf>
    <xf numFmtId="49" fontId="23" fillId="4" borderId="14" xfId="0" applyNumberFormat="1" applyFont="1" applyFill="1" applyBorder="1" applyAlignment="1">
      <alignment horizontal="left" vertical="center" wrapText="1" indent="1"/>
    </xf>
    <xf numFmtId="49" fontId="20" fillId="4" borderId="6" xfId="0" applyNumberFormat="1" applyFont="1" applyFill="1" applyBorder="1" applyAlignment="1">
      <alignment horizontal="distributed" vertical="center" indent="1"/>
    </xf>
    <xf numFmtId="0" fontId="20" fillId="4" borderId="2" xfId="0" applyFont="1" applyFill="1" applyBorder="1" applyAlignment="1">
      <alignment horizontal="distributed" vertical="center" indent="1"/>
    </xf>
    <xf numFmtId="0" fontId="20" fillId="4" borderId="9" xfId="0" applyFont="1" applyFill="1" applyBorder="1" applyAlignment="1">
      <alignment horizontal="distributed" vertical="center" indent="1"/>
    </xf>
    <xf numFmtId="189" fontId="20" fillId="4" borderId="123" xfId="0" applyNumberFormat="1" applyFont="1" applyFill="1" applyBorder="1" applyAlignment="1">
      <alignment horizontal="right" vertical="center"/>
    </xf>
    <xf numFmtId="189" fontId="20" fillId="4" borderId="4" xfId="0" applyNumberFormat="1" applyFont="1" applyFill="1" applyBorder="1" applyAlignment="1">
      <alignment horizontal="right" vertical="center"/>
    </xf>
    <xf numFmtId="189" fontId="20" fillId="4" borderId="18" xfId="0" applyNumberFormat="1" applyFont="1" applyFill="1" applyBorder="1" applyAlignment="1">
      <alignment horizontal="right" vertical="center"/>
    </xf>
    <xf numFmtId="189" fontId="20" fillId="4" borderId="23" xfId="0" applyNumberFormat="1" applyFont="1" applyFill="1" applyBorder="1" applyAlignment="1">
      <alignment horizontal="right" vertical="center"/>
    </xf>
    <xf numFmtId="49" fontId="20" fillId="4" borderId="52" xfId="0" applyNumberFormat="1" applyFont="1" applyFill="1" applyBorder="1" applyAlignment="1">
      <alignment horizontal="left" vertical="center" wrapText="1" indent="1"/>
    </xf>
    <xf numFmtId="49" fontId="20" fillId="4" borderId="56" xfId="0" applyNumberFormat="1" applyFont="1" applyFill="1" applyBorder="1" applyAlignment="1">
      <alignment horizontal="left" vertical="center" indent="1"/>
    </xf>
    <xf numFmtId="49" fontId="20" fillId="4" borderId="57" xfId="0" applyNumberFormat="1" applyFont="1" applyFill="1" applyBorder="1" applyAlignment="1">
      <alignment horizontal="left" vertical="center" indent="1"/>
    </xf>
    <xf numFmtId="200" fontId="20" fillId="4" borderId="168" xfId="6" applyNumberFormat="1" applyFont="1" applyFill="1" applyBorder="1" applyAlignment="1">
      <alignment vertical="center"/>
    </xf>
    <xf numFmtId="200" fontId="20" fillId="4" borderId="0" xfId="6" applyNumberFormat="1" applyFont="1" applyFill="1" applyBorder="1" applyAlignment="1">
      <alignment vertical="center"/>
    </xf>
    <xf numFmtId="200" fontId="20" fillId="4" borderId="18" xfId="6" applyNumberFormat="1" applyFont="1" applyFill="1" applyBorder="1" applyAlignment="1">
      <alignment vertical="center"/>
    </xf>
    <xf numFmtId="200" fontId="20" fillId="4" borderId="28" xfId="6" applyNumberFormat="1" applyFont="1" applyFill="1" applyBorder="1" applyAlignment="1">
      <alignment vertical="center"/>
    </xf>
    <xf numFmtId="200" fontId="20" fillId="4" borderId="23" xfId="6" applyNumberFormat="1" applyFont="1" applyFill="1" applyBorder="1" applyAlignment="1">
      <alignment vertical="center"/>
    </xf>
    <xf numFmtId="200" fontId="20" fillId="4" borderId="37" xfId="6" applyNumberFormat="1" applyFont="1" applyFill="1" applyBorder="1" applyAlignment="1">
      <alignment vertical="center"/>
    </xf>
    <xf numFmtId="200" fontId="20" fillId="4" borderId="165" xfId="6" applyNumberFormat="1" applyFont="1" applyFill="1" applyBorder="1" applyAlignment="1">
      <alignment vertical="center"/>
    </xf>
    <xf numFmtId="49" fontId="15" fillId="0" borderId="92" xfId="0" applyNumberFormat="1" applyFont="1" applyBorder="1" applyAlignment="1">
      <alignment horizontal="center" vertical="center"/>
    </xf>
    <xf numFmtId="49" fontId="15" fillId="0" borderId="57" xfId="0" applyNumberFormat="1" applyFont="1" applyBorder="1" applyAlignment="1">
      <alignment horizontal="center" vertical="center"/>
    </xf>
    <xf numFmtId="0" fontId="24" fillId="4" borderId="0" xfId="0" applyFont="1" applyFill="1" applyAlignment="1">
      <alignment vertical="center"/>
    </xf>
    <xf numFmtId="200" fontId="20" fillId="4" borderId="170" xfId="6" applyNumberFormat="1" applyFont="1" applyFill="1" applyBorder="1" applyAlignment="1">
      <alignment vertical="center"/>
    </xf>
    <xf numFmtId="200" fontId="20" fillId="4" borderId="202" xfId="6" applyNumberFormat="1" applyFont="1" applyFill="1" applyBorder="1" applyAlignment="1">
      <alignment vertical="center"/>
    </xf>
    <xf numFmtId="200" fontId="20" fillId="4" borderId="208" xfId="6" applyNumberFormat="1" applyFont="1" applyFill="1" applyBorder="1" applyAlignment="1">
      <alignment vertical="center"/>
    </xf>
    <xf numFmtId="200" fontId="20" fillId="4" borderId="4" xfId="6" applyNumberFormat="1" applyFont="1" applyFill="1" applyBorder="1" applyAlignment="1">
      <alignment vertical="center"/>
    </xf>
    <xf numFmtId="200" fontId="20" fillId="4" borderId="34" xfId="6" applyNumberFormat="1" applyFont="1" applyFill="1" applyBorder="1" applyAlignment="1">
      <alignment vertical="center"/>
    </xf>
    <xf numFmtId="200" fontId="20" fillId="4" borderId="82" xfId="6" applyNumberFormat="1" applyFont="1" applyFill="1" applyBorder="1" applyAlignment="1">
      <alignment vertical="center"/>
    </xf>
    <xf numFmtId="200" fontId="20" fillId="4" borderId="83" xfId="6" applyNumberFormat="1" applyFont="1" applyFill="1" applyBorder="1" applyAlignment="1">
      <alignment vertical="center"/>
    </xf>
    <xf numFmtId="200" fontId="20" fillId="4" borderId="82" xfId="6" applyNumberFormat="1" applyFont="1" applyFill="1" applyBorder="1" applyAlignment="1">
      <alignment horizontal="right" vertical="center"/>
    </xf>
    <xf numFmtId="200" fontId="20" fillId="4" borderId="181" xfId="6" applyNumberFormat="1" applyFont="1" applyFill="1" applyBorder="1" applyAlignment="1">
      <alignment horizontal="right" vertical="center"/>
    </xf>
    <xf numFmtId="200" fontId="20" fillId="4" borderId="209" xfId="6" applyNumberFormat="1" applyFont="1" applyFill="1" applyBorder="1" applyAlignment="1">
      <alignment horizontal="right" vertical="center"/>
    </xf>
    <xf numFmtId="49" fontId="20" fillId="4" borderId="4" xfId="0" applyNumberFormat="1" applyFont="1" applyFill="1" applyBorder="1" applyAlignment="1">
      <alignment horizontal="left" vertical="center" justifyLastLine="1"/>
    </xf>
    <xf numFmtId="0" fontId="24" fillId="0" borderId="0" xfId="0" applyFont="1" applyAlignment="1">
      <alignment horizontal="distributed" vertical="center" indent="1"/>
    </xf>
    <xf numFmtId="49" fontId="20" fillId="4" borderId="31" xfId="0" applyNumberFormat="1" applyFont="1" applyFill="1" applyBorder="1" applyAlignment="1">
      <alignment horizontal="distributed" vertical="center" justifyLastLine="1"/>
    </xf>
    <xf numFmtId="49" fontId="25" fillId="4" borderId="0" xfId="0" applyNumberFormat="1" applyFont="1" applyFill="1" applyAlignment="1">
      <alignment horizontal="center"/>
    </xf>
    <xf numFmtId="49" fontId="25" fillId="4" borderId="0" xfId="0" applyNumberFormat="1" applyFont="1" applyFill="1" applyAlignment="1">
      <alignment horizontal="center" vertical="center"/>
    </xf>
    <xf numFmtId="49" fontId="20" fillId="4" borderId="40" xfId="0" applyNumberFormat="1" applyFont="1" applyFill="1" applyBorder="1" applyAlignment="1">
      <alignment horizontal="center" vertical="center"/>
    </xf>
    <xf numFmtId="49" fontId="29" fillId="4" borderId="205" xfId="0" applyNumberFormat="1" applyFont="1" applyFill="1" applyBorder="1" applyAlignment="1">
      <alignment horizontal="center" vertical="center" wrapText="1"/>
    </xf>
    <xf numFmtId="49" fontId="29" fillId="4" borderId="206" xfId="0" applyNumberFormat="1" applyFont="1" applyFill="1" applyBorder="1" applyAlignment="1">
      <alignment horizontal="center" vertical="center" wrapText="1"/>
    </xf>
    <xf numFmtId="49" fontId="29" fillId="4" borderId="207" xfId="0" applyNumberFormat="1" applyFont="1" applyFill="1" applyBorder="1" applyAlignment="1">
      <alignment horizontal="center" vertical="center" wrapText="1"/>
    </xf>
    <xf numFmtId="49" fontId="20" fillId="4" borderId="45" xfId="0" applyNumberFormat="1" applyFont="1" applyFill="1" applyBorder="1" applyAlignment="1">
      <alignment horizontal="center" vertical="center" wrapText="1"/>
    </xf>
    <xf numFmtId="49" fontId="20" fillId="4" borderId="6" xfId="0" applyNumberFormat="1" applyFont="1" applyFill="1" applyBorder="1" applyAlignment="1">
      <alignment horizontal="center" vertical="center" wrapText="1"/>
    </xf>
    <xf numFmtId="49" fontId="51" fillId="4" borderId="0" xfId="0" applyNumberFormat="1" applyFont="1" applyFill="1" applyAlignment="1">
      <alignment horizontal="center" vertical="center"/>
    </xf>
    <xf numFmtId="49" fontId="29" fillId="4" borderId="0" xfId="0" applyNumberFormat="1" applyFont="1" applyFill="1" applyAlignment="1">
      <alignment horizontal="right" vertical="center"/>
    </xf>
    <xf numFmtId="200" fontId="20" fillId="4" borderId="131" xfId="6" applyNumberFormat="1" applyFont="1" applyFill="1" applyBorder="1" applyAlignment="1">
      <alignment vertical="center"/>
    </xf>
    <xf numFmtId="200" fontId="20" fillId="4" borderId="140" xfId="6" applyNumberFormat="1" applyFont="1" applyFill="1" applyBorder="1" applyAlignment="1">
      <alignment vertical="center"/>
    </xf>
    <xf numFmtId="200" fontId="20" fillId="4" borderId="33" xfId="6" applyNumberFormat="1" applyFont="1" applyFill="1" applyBorder="1" applyAlignment="1">
      <alignment vertical="center"/>
    </xf>
    <xf numFmtId="200" fontId="20" fillId="4" borderId="38" xfId="6" applyNumberFormat="1" applyFont="1" applyFill="1" applyBorder="1" applyAlignment="1">
      <alignment horizontal="right" vertical="center"/>
    </xf>
    <xf numFmtId="200" fontId="20" fillId="4" borderId="0" xfId="6" applyNumberFormat="1" applyFont="1" applyFill="1" applyBorder="1" applyAlignment="1">
      <alignment horizontal="right" vertical="center"/>
    </xf>
    <xf numFmtId="200" fontId="20" fillId="4" borderId="33" xfId="6" applyNumberFormat="1" applyFont="1" applyFill="1" applyBorder="1" applyAlignment="1">
      <alignment horizontal="right" vertical="center"/>
    </xf>
    <xf numFmtId="49" fontId="20" fillId="4" borderId="0" xfId="0" applyNumberFormat="1" applyFont="1" applyFill="1" applyBorder="1" applyAlignment="1">
      <alignment horizontal="left" vertical="center" justifyLastLine="1"/>
    </xf>
    <xf numFmtId="200" fontId="20" fillId="4" borderId="38" xfId="6" applyNumberFormat="1" applyFont="1" applyFill="1" applyBorder="1" applyAlignment="1">
      <alignment vertical="center"/>
    </xf>
    <xf numFmtId="200" fontId="20" fillId="4" borderId="179" xfId="6" applyNumberFormat="1" applyFont="1" applyFill="1" applyBorder="1" applyAlignment="1">
      <alignment vertical="center"/>
    </xf>
    <xf numFmtId="49" fontId="64" fillId="4" borderId="0" xfId="0" applyNumberFormat="1" applyFont="1" applyFill="1" applyAlignment="1">
      <alignment horizontal="center" vertical="center"/>
    </xf>
    <xf numFmtId="181" fontId="20" fillId="4" borderId="78" xfId="0" applyNumberFormat="1" applyFont="1" applyFill="1" applyBorder="1" applyAlignment="1">
      <alignment vertical="center"/>
    </xf>
    <xf numFmtId="181" fontId="20" fillId="4" borderId="79" xfId="0" applyNumberFormat="1" applyFont="1" applyFill="1" applyBorder="1" applyAlignment="1">
      <alignment vertical="center"/>
    </xf>
    <xf numFmtId="176" fontId="20" fillId="4" borderId="181" xfId="0" applyNumberFormat="1" applyFont="1" applyFill="1" applyBorder="1" applyAlignment="1">
      <alignment vertical="center"/>
    </xf>
    <xf numFmtId="189" fontId="20" fillId="4" borderId="181" xfId="0" applyNumberFormat="1" applyFont="1" applyFill="1" applyBorder="1" applyAlignment="1">
      <alignment vertical="center"/>
    </xf>
    <xf numFmtId="200" fontId="20" fillId="4" borderId="181" xfId="0" applyNumberFormat="1" applyFont="1" applyFill="1" applyBorder="1" applyAlignment="1">
      <alignment vertical="center"/>
    </xf>
    <xf numFmtId="181" fontId="20" fillId="4" borderId="181" xfId="0" applyNumberFormat="1" applyFont="1" applyFill="1" applyBorder="1" applyAlignment="1">
      <alignment vertical="center"/>
    </xf>
    <xf numFmtId="181" fontId="20" fillId="4" borderId="175" xfId="0" applyNumberFormat="1" applyFont="1" applyFill="1" applyBorder="1" applyAlignment="1">
      <alignment vertical="center"/>
    </xf>
    <xf numFmtId="176" fontId="20" fillId="4" borderId="123" xfId="0" applyNumberFormat="1" applyFont="1" applyFill="1" applyBorder="1" applyAlignment="1">
      <alignment vertical="center"/>
    </xf>
    <xf numFmtId="176" fontId="20" fillId="4" borderId="0" xfId="0" applyNumberFormat="1" applyFont="1" applyFill="1" applyBorder="1" applyAlignment="1">
      <alignment vertical="center"/>
    </xf>
    <xf numFmtId="176" fontId="20" fillId="4" borderId="17" xfId="0" applyNumberFormat="1" applyFont="1" applyFill="1" applyBorder="1" applyAlignment="1">
      <alignment vertical="center"/>
    </xf>
    <xf numFmtId="189" fontId="20" fillId="4" borderId="78" xfId="0" applyNumberFormat="1" applyFont="1" applyFill="1" applyBorder="1" applyAlignment="1">
      <alignment vertical="center"/>
    </xf>
    <xf numFmtId="200" fontId="20" fillId="4" borderId="78" xfId="0" applyNumberFormat="1" applyFont="1" applyFill="1" applyBorder="1" applyAlignment="1">
      <alignment vertical="center"/>
    </xf>
    <xf numFmtId="176" fontId="20" fillId="4" borderId="78" xfId="0" applyNumberFormat="1" applyFont="1" applyFill="1" applyBorder="1" applyAlignment="1">
      <alignment vertical="center"/>
    </xf>
    <xf numFmtId="49" fontId="20" fillId="4" borderId="42" xfId="0" applyNumberFormat="1" applyFont="1" applyFill="1" applyBorder="1" applyAlignment="1">
      <alignment horizontal="center" vertical="center" justifyLastLine="1"/>
    </xf>
    <xf numFmtId="176" fontId="37" fillId="4" borderId="78" xfId="0" applyNumberFormat="1" applyFont="1" applyFill="1" applyBorder="1" applyAlignment="1">
      <alignment vertical="center"/>
    </xf>
    <xf numFmtId="189" fontId="37" fillId="4" borderId="78" xfId="0" applyNumberFormat="1" applyFont="1" applyFill="1" applyBorder="1" applyAlignment="1">
      <alignment vertical="center"/>
    </xf>
    <xf numFmtId="200" fontId="37" fillId="4" borderId="78" xfId="0" applyNumberFormat="1" applyFont="1" applyFill="1" applyBorder="1" applyAlignment="1">
      <alignment vertical="center"/>
    </xf>
    <xf numFmtId="193" fontId="37" fillId="4" borderId="79" xfId="0" applyNumberFormat="1" applyFont="1" applyFill="1" applyBorder="1" applyAlignment="1">
      <alignment horizontal="right" vertical="center"/>
    </xf>
    <xf numFmtId="193" fontId="37" fillId="4" borderId="0" xfId="0" applyNumberFormat="1" applyFont="1" applyFill="1" applyBorder="1" applyAlignment="1">
      <alignment horizontal="right" vertical="center"/>
    </xf>
    <xf numFmtId="49" fontId="20" fillId="4" borderId="78" xfId="0" applyNumberFormat="1" applyFont="1" applyFill="1" applyBorder="1" applyAlignment="1">
      <alignment horizontal="right" vertical="center"/>
    </xf>
    <xf numFmtId="49" fontId="20" fillId="4" borderId="79" xfId="0" applyNumberFormat="1" applyFont="1" applyFill="1" applyBorder="1" applyAlignment="1">
      <alignment horizontal="right" vertical="center"/>
    </xf>
    <xf numFmtId="49" fontId="15" fillId="0" borderId="93" xfId="0" applyNumberFormat="1" applyFont="1" applyBorder="1" applyAlignment="1" applyProtection="1">
      <alignment horizontal="center" vertical="center"/>
    </xf>
    <xf numFmtId="49" fontId="15" fillId="0" borderId="86" xfId="0" applyNumberFormat="1" applyFont="1" applyBorder="1" applyAlignment="1" applyProtection="1">
      <alignment horizontal="center" vertical="center"/>
    </xf>
    <xf numFmtId="49" fontId="20" fillId="4" borderId="0" xfId="0" applyNumberFormat="1" applyFont="1" applyFill="1" applyBorder="1" applyAlignment="1">
      <alignment horizontal="distributed" vertical="center"/>
    </xf>
    <xf numFmtId="49" fontId="20" fillId="4" borderId="4" xfId="0" applyNumberFormat="1" applyFont="1" applyFill="1" applyBorder="1" applyAlignment="1">
      <alignment horizontal="distributed" vertical="center"/>
    </xf>
    <xf numFmtId="49" fontId="37" fillId="4" borderId="0" xfId="0" applyNumberFormat="1" applyFont="1" applyFill="1" applyBorder="1" applyAlignment="1">
      <alignment horizontal="distributed" vertical="center"/>
    </xf>
    <xf numFmtId="49" fontId="20" fillId="4" borderId="0" xfId="0" applyNumberFormat="1" applyFont="1" applyFill="1" applyBorder="1" applyAlignment="1">
      <alignment vertical="center" shrinkToFit="1"/>
    </xf>
    <xf numFmtId="49" fontId="20" fillId="4" borderId="76" xfId="0" applyNumberFormat="1" applyFont="1" applyFill="1" applyBorder="1" applyAlignment="1">
      <alignment horizontal="distributed" vertical="center" justifyLastLine="1"/>
    </xf>
    <xf numFmtId="49" fontId="29" fillId="4" borderId="0" xfId="0" applyNumberFormat="1" applyFont="1" applyFill="1" applyBorder="1" applyAlignment="1">
      <alignment horizontal="distributed" vertical="center"/>
    </xf>
    <xf numFmtId="181" fontId="29" fillId="4" borderId="177" xfId="5" applyNumberFormat="1" applyFont="1" applyFill="1" applyBorder="1" applyAlignment="1" applyProtection="1">
      <alignment horizontal="right" vertical="center"/>
    </xf>
    <xf numFmtId="181" fontId="29" fillId="4" borderId="0" xfId="5" applyNumberFormat="1" applyFont="1" applyFill="1" applyBorder="1" applyAlignment="1" applyProtection="1">
      <alignment horizontal="right" vertical="center"/>
    </xf>
    <xf numFmtId="181" fontId="29" fillId="4" borderId="133" xfId="5" applyNumberFormat="1" applyFont="1" applyFill="1" applyBorder="1" applyAlignment="1" applyProtection="1">
      <alignment horizontal="right" vertical="center"/>
    </xf>
    <xf numFmtId="200" fontId="29" fillId="4" borderId="131" xfId="5" applyNumberFormat="1" applyFont="1" applyFill="1" applyBorder="1" applyAlignment="1" applyProtection="1">
      <alignment horizontal="right" vertical="center"/>
    </xf>
    <xf numFmtId="200" fontId="29" fillId="4" borderId="0" xfId="5" applyNumberFormat="1" applyFont="1" applyFill="1" applyBorder="1" applyAlignment="1" applyProtection="1">
      <alignment horizontal="right" vertical="center"/>
    </xf>
    <xf numFmtId="200" fontId="29" fillId="4" borderId="133" xfId="5" applyNumberFormat="1" applyFont="1" applyFill="1" applyBorder="1" applyAlignment="1" applyProtection="1">
      <alignment horizontal="right" vertical="center"/>
    </xf>
    <xf numFmtId="200" fontId="29" fillId="4" borderId="134" xfId="5" applyNumberFormat="1" applyFont="1" applyFill="1" applyBorder="1" applyAlignment="1" applyProtection="1">
      <alignment horizontal="right" vertical="center"/>
    </xf>
    <xf numFmtId="181" fontId="29" fillId="4" borderId="134" xfId="5" applyNumberFormat="1" applyFont="1" applyFill="1" applyBorder="1" applyAlignment="1" applyProtection="1">
      <alignment horizontal="right" vertical="center"/>
    </xf>
    <xf numFmtId="181" fontId="29" fillId="4" borderId="17" xfId="5" applyNumberFormat="1" applyFont="1" applyFill="1" applyBorder="1" applyAlignment="1" applyProtection="1">
      <alignment horizontal="right" vertical="center"/>
    </xf>
    <xf numFmtId="181" fontId="29" fillId="4" borderId="131" xfId="5" applyNumberFormat="1" applyFont="1" applyFill="1" applyBorder="1" applyAlignment="1" applyProtection="1">
      <alignment horizontal="right" vertical="center"/>
    </xf>
    <xf numFmtId="49" fontId="20" fillId="4" borderId="161" xfId="0" applyNumberFormat="1" applyFont="1" applyFill="1" applyBorder="1" applyAlignment="1">
      <alignment horizontal="right" vertical="center"/>
    </xf>
    <xf numFmtId="49" fontId="20" fillId="4" borderId="170" xfId="0" applyNumberFormat="1" applyFont="1" applyFill="1" applyBorder="1" applyAlignment="1">
      <alignment horizontal="right" vertical="center"/>
    </xf>
    <xf numFmtId="200" fontId="29" fillId="4" borderId="175" xfId="5" applyNumberFormat="1" applyFont="1" applyFill="1" applyBorder="1" applyAlignment="1" applyProtection="1">
      <alignment horizontal="right" vertical="center"/>
    </xf>
    <xf numFmtId="200" fontId="29" fillId="4" borderId="4" xfId="5" applyNumberFormat="1" applyFont="1" applyFill="1" applyBorder="1" applyAlignment="1" applyProtection="1">
      <alignment horizontal="right" vertical="center"/>
    </xf>
    <xf numFmtId="200" fontId="29" fillId="4" borderId="174" xfId="5" applyNumberFormat="1" applyFont="1" applyFill="1" applyBorder="1" applyAlignment="1" applyProtection="1">
      <alignment horizontal="right" vertical="center"/>
    </xf>
    <xf numFmtId="200" fontId="29" fillId="4" borderId="173" xfId="5" applyNumberFormat="1" applyFont="1" applyFill="1" applyBorder="1" applyAlignment="1" applyProtection="1">
      <alignment horizontal="right" vertical="center"/>
    </xf>
    <xf numFmtId="181" fontId="29" fillId="4" borderId="173" xfId="5" applyNumberFormat="1" applyFont="1" applyFill="1" applyBorder="1" applyAlignment="1" applyProtection="1">
      <alignment horizontal="right" vertical="center"/>
    </xf>
    <xf numFmtId="181" fontId="29" fillId="4" borderId="4" xfId="5" applyNumberFormat="1" applyFont="1" applyFill="1" applyBorder="1" applyAlignment="1" applyProtection="1">
      <alignment horizontal="right" vertical="center"/>
    </xf>
    <xf numFmtId="181" fontId="29" fillId="4" borderId="18" xfId="5" applyNumberFormat="1" applyFont="1" applyFill="1" applyBorder="1" applyAlignment="1" applyProtection="1">
      <alignment horizontal="right" vertical="center"/>
    </xf>
    <xf numFmtId="181" fontId="29" fillId="4" borderId="175" xfId="5" applyNumberFormat="1" applyFont="1" applyFill="1" applyBorder="1" applyAlignment="1" applyProtection="1">
      <alignment horizontal="right" vertical="center"/>
    </xf>
    <xf numFmtId="181" fontId="29" fillId="4" borderId="174" xfId="5" applyNumberFormat="1" applyFont="1" applyFill="1" applyBorder="1" applyAlignment="1" applyProtection="1">
      <alignment horizontal="right" vertical="center"/>
    </xf>
    <xf numFmtId="189" fontId="20" fillId="4" borderId="79" xfId="0" applyNumberFormat="1" applyFont="1" applyFill="1" applyBorder="1" applyAlignment="1">
      <alignment vertical="center"/>
    </xf>
    <xf numFmtId="189" fontId="37" fillId="4" borderId="79" xfId="0" applyNumberFormat="1" applyFont="1" applyFill="1" applyBorder="1" applyAlignment="1">
      <alignment vertical="center"/>
    </xf>
    <xf numFmtId="186" fontId="20" fillId="4" borderId="78" xfId="0" applyNumberFormat="1" applyFont="1" applyFill="1" applyBorder="1" applyAlignment="1">
      <alignment vertical="center"/>
    </xf>
    <xf numFmtId="186" fontId="37" fillId="4" borderId="78" xfId="0" applyNumberFormat="1" applyFont="1" applyFill="1" applyBorder="1" applyAlignment="1">
      <alignment vertical="center"/>
    </xf>
    <xf numFmtId="49" fontId="25" fillId="4" borderId="0" xfId="0" applyNumberFormat="1" applyFont="1" applyFill="1" applyAlignment="1">
      <alignment horizontal="center" vertical="center" shrinkToFit="1"/>
    </xf>
    <xf numFmtId="49" fontId="20" fillId="4" borderId="29" xfId="0" applyNumberFormat="1" applyFont="1" applyFill="1" applyBorder="1" applyAlignment="1">
      <alignment horizontal="center" vertical="center"/>
    </xf>
    <xf numFmtId="49" fontId="20" fillId="4" borderId="75" xfId="0" applyNumberFormat="1" applyFont="1" applyFill="1" applyBorder="1" applyAlignment="1">
      <alignment horizontal="center" vertical="center"/>
    </xf>
    <xf numFmtId="200" fontId="76" fillId="4" borderId="131" xfId="5" applyNumberFormat="1" applyFont="1" applyFill="1" applyBorder="1" applyAlignment="1" applyProtection="1">
      <alignment horizontal="right" vertical="center"/>
    </xf>
    <xf numFmtId="200" fontId="76" fillId="4" borderId="0" xfId="5" applyNumberFormat="1" applyFont="1" applyFill="1" applyBorder="1" applyAlignment="1" applyProtection="1">
      <alignment horizontal="right" vertical="center"/>
    </xf>
    <xf numFmtId="200" fontId="76" fillId="4" borderId="133" xfId="5" applyNumberFormat="1" applyFont="1" applyFill="1" applyBorder="1" applyAlignment="1" applyProtection="1">
      <alignment horizontal="right" vertical="center"/>
    </xf>
    <xf numFmtId="200" fontId="76" fillId="4" borderId="134" xfId="5" applyNumberFormat="1" applyFont="1" applyFill="1" applyBorder="1" applyAlignment="1" applyProtection="1">
      <alignment horizontal="right" vertical="center"/>
    </xf>
    <xf numFmtId="181" fontId="76" fillId="4" borderId="134" xfId="5" applyNumberFormat="1" applyFont="1" applyFill="1" applyBorder="1" applyAlignment="1" applyProtection="1">
      <alignment horizontal="right" vertical="center"/>
    </xf>
    <xf numFmtId="181" fontId="76" fillId="4" borderId="0" xfId="5" applyNumberFormat="1" applyFont="1" applyFill="1" applyBorder="1" applyAlignment="1" applyProtection="1">
      <alignment horizontal="right" vertical="center"/>
    </xf>
    <xf numFmtId="181" fontId="76" fillId="4" borderId="17" xfId="5" applyNumberFormat="1" applyFont="1" applyFill="1" applyBorder="1" applyAlignment="1" applyProtection="1">
      <alignment horizontal="right" vertical="center"/>
    </xf>
    <xf numFmtId="181" fontId="76" fillId="4" borderId="131" xfId="5" applyNumberFormat="1" applyFont="1" applyFill="1" applyBorder="1" applyAlignment="1" applyProtection="1">
      <alignment horizontal="right" vertical="center"/>
    </xf>
    <xf numFmtId="181" fontId="76" fillId="4" borderId="133" xfId="5" applyNumberFormat="1" applyFont="1" applyFill="1" applyBorder="1" applyAlignment="1" applyProtection="1">
      <alignment horizontal="right" vertical="center"/>
    </xf>
    <xf numFmtId="181" fontId="77" fillId="4" borderId="177" xfId="5" applyNumberFormat="1" applyFont="1" applyFill="1" applyBorder="1" applyAlignment="1" applyProtection="1">
      <alignment horizontal="right" vertical="center"/>
    </xf>
    <xf numFmtId="181" fontId="77" fillId="4" borderId="0" xfId="5" applyNumberFormat="1" applyFont="1" applyFill="1" applyBorder="1" applyAlignment="1" applyProtection="1">
      <alignment horizontal="right" vertical="center"/>
    </xf>
    <xf numFmtId="181" fontId="77" fillId="4" borderId="133" xfId="5" applyNumberFormat="1" applyFont="1" applyFill="1" applyBorder="1" applyAlignment="1" applyProtection="1">
      <alignment horizontal="right" vertical="center"/>
    </xf>
    <xf numFmtId="186" fontId="20" fillId="4" borderId="28" xfId="0" applyNumberFormat="1" applyFont="1" applyFill="1" applyBorder="1" applyAlignment="1">
      <alignment vertical="center"/>
    </xf>
    <xf numFmtId="189" fontId="20" fillId="4" borderId="23" xfId="0" applyNumberFormat="1" applyFont="1" applyFill="1" applyBorder="1" applyAlignment="1">
      <alignment vertical="center"/>
    </xf>
    <xf numFmtId="0" fontId="65" fillId="0" borderId="0" xfId="0" applyFont="1" applyAlignment="1">
      <alignment horizontal="distributed" vertical="center" indent="1"/>
    </xf>
    <xf numFmtId="49" fontId="23" fillId="4" borderId="0" xfId="0" applyNumberFormat="1" applyFont="1" applyFill="1" applyAlignment="1">
      <alignment horizontal="left" vertical="top" wrapText="1"/>
    </xf>
    <xf numFmtId="49" fontId="23" fillId="4" borderId="0" xfId="0" applyNumberFormat="1" applyFont="1" applyFill="1" applyAlignment="1">
      <alignment vertical="top" wrapText="1"/>
    </xf>
    <xf numFmtId="49" fontId="32" fillId="4" borderId="5" xfId="0" applyNumberFormat="1" applyFont="1" applyFill="1" applyBorder="1" applyAlignment="1">
      <alignment horizontal="distributed" vertical="center" indent="3"/>
    </xf>
    <xf numFmtId="49" fontId="32" fillId="4" borderId="12" xfId="0" applyNumberFormat="1" applyFont="1" applyFill="1" applyBorder="1" applyAlignment="1">
      <alignment horizontal="distributed" vertical="center" indent="3"/>
    </xf>
    <xf numFmtId="49" fontId="32" fillId="4" borderId="0" xfId="0" applyNumberFormat="1" applyFont="1" applyFill="1" applyBorder="1" applyAlignment="1">
      <alignment horizontal="distributed" vertical="center" indent="3"/>
    </xf>
    <xf numFmtId="49" fontId="32" fillId="4" borderId="140" xfId="0" applyNumberFormat="1" applyFont="1" applyFill="1" applyBorder="1" applyAlignment="1">
      <alignment horizontal="distributed" vertical="center" indent="3"/>
    </xf>
    <xf numFmtId="49" fontId="32" fillId="4" borderId="106" xfId="0" applyNumberFormat="1" applyFont="1" applyFill="1" applyBorder="1" applyAlignment="1">
      <alignment horizontal="distributed" vertical="center" indent="3"/>
    </xf>
    <xf numFmtId="49" fontId="32" fillId="4" borderId="110" xfId="0" applyNumberFormat="1" applyFont="1" applyFill="1" applyBorder="1" applyAlignment="1">
      <alignment horizontal="distributed" vertical="center" indent="3"/>
    </xf>
    <xf numFmtId="49" fontId="32" fillId="4" borderId="24" xfId="0" applyNumberFormat="1" applyFont="1" applyFill="1" applyBorder="1" applyAlignment="1">
      <alignment horizontal="center" vertical="center"/>
    </xf>
    <xf numFmtId="49" fontId="32" fillId="4" borderId="150" xfId="0" applyNumberFormat="1" applyFont="1" applyFill="1" applyBorder="1" applyAlignment="1">
      <alignment horizontal="center" vertical="center"/>
    </xf>
    <xf numFmtId="49" fontId="32" fillId="4" borderId="152" xfId="0" applyNumberFormat="1" applyFont="1" applyFill="1" applyBorder="1" applyAlignment="1">
      <alignment horizontal="center" vertical="center"/>
    </xf>
    <xf numFmtId="49" fontId="32" fillId="4" borderId="154" xfId="0" applyNumberFormat="1" applyFont="1" applyFill="1" applyBorder="1" applyAlignment="1">
      <alignment horizontal="center" vertical="center"/>
    </xf>
    <xf numFmtId="49" fontId="32" fillId="4" borderId="0" xfId="0" applyNumberFormat="1" applyFont="1" applyFill="1" applyBorder="1" applyAlignment="1">
      <alignment horizontal="center" vertical="center"/>
    </xf>
    <xf numFmtId="49" fontId="32" fillId="4" borderId="161" xfId="0" applyNumberFormat="1" applyFont="1" applyFill="1" applyBorder="1" applyAlignment="1">
      <alignment horizontal="right" vertical="center"/>
    </xf>
    <xf numFmtId="0" fontId="32" fillId="4" borderId="0" xfId="0" applyFont="1" applyFill="1" applyBorder="1" applyAlignment="1">
      <alignment horizontal="distributed" vertical="center"/>
    </xf>
    <xf numFmtId="200" fontId="32" fillId="4" borderId="179" xfId="0" applyNumberFormat="1" applyFont="1" applyFill="1" applyBorder="1" applyAlignment="1">
      <alignment vertical="center"/>
    </xf>
    <xf numFmtId="200" fontId="32" fillId="4" borderId="0" xfId="0" applyNumberFormat="1" applyFont="1" applyFill="1" applyBorder="1" applyAlignment="1">
      <alignment vertical="center"/>
    </xf>
    <xf numFmtId="200" fontId="32" fillId="4" borderId="140" xfId="0" applyNumberFormat="1" applyFont="1" applyFill="1" applyBorder="1" applyAlignment="1">
      <alignment vertical="center"/>
    </xf>
    <xf numFmtId="184" fontId="32" fillId="4" borderId="179" xfId="0" applyNumberFormat="1" applyFont="1" applyFill="1" applyBorder="1" applyAlignment="1">
      <alignment vertical="center"/>
    </xf>
    <xf numFmtId="184" fontId="32" fillId="4" borderId="0" xfId="0" applyNumberFormat="1" applyFont="1" applyFill="1" applyBorder="1" applyAlignment="1">
      <alignment vertical="center"/>
    </xf>
    <xf numFmtId="184" fontId="32" fillId="4" borderId="140" xfId="0" applyNumberFormat="1" applyFont="1" applyFill="1" applyBorder="1" applyAlignment="1">
      <alignment vertical="center"/>
    </xf>
    <xf numFmtId="0" fontId="44" fillId="4" borderId="0" xfId="0" applyFont="1" applyFill="1" applyBorder="1" applyAlignment="1">
      <alignment horizontal="distributed" vertical="center"/>
    </xf>
    <xf numFmtId="181" fontId="32" fillId="4" borderId="179" xfId="0" applyNumberFormat="1" applyFont="1" applyFill="1" applyBorder="1" applyAlignment="1">
      <alignment vertical="center"/>
    </xf>
    <xf numFmtId="181" fontId="32" fillId="4" borderId="0" xfId="0" applyNumberFormat="1" applyFont="1" applyFill="1" applyBorder="1" applyAlignment="1">
      <alignment vertical="center"/>
    </xf>
    <xf numFmtId="181" fontId="32" fillId="4" borderId="140" xfId="0" applyNumberFormat="1" applyFont="1" applyFill="1" applyBorder="1" applyAlignment="1">
      <alignment vertical="center"/>
    </xf>
    <xf numFmtId="181" fontId="32" fillId="4" borderId="179" xfId="0" applyNumberFormat="1" applyFont="1" applyFill="1" applyBorder="1" applyAlignment="1">
      <alignment horizontal="right" vertical="center"/>
    </xf>
    <xf numFmtId="181" fontId="32" fillId="4" borderId="0" xfId="0" applyNumberFormat="1" applyFont="1" applyFill="1" applyBorder="1" applyAlignment="1">
      <alignment horizontal="right" vertical="center"/>
    </xf>
    <xf numFmtId="181" fontId="32" fillId="4" borderId="140" xfId="0" applyNumberFormat="1" applyFont="1" applyFill="1" applyBorder="1" applyAlignment="1">
      <alignment horizontal="right" vertical="center"/>
    </xf>
    <xf numFmtId="0" fontId="34" fillId="4" borderId="0" xfId="0" applyFont="1" applyFill="1" applyBorder="1" applyAlignment="1">
      <alignment horizontal="distributed" vertical="center" wrapText="1"/>
    </xf>
    <xf numFmtId="200" fontId="32" fillId="4" borderId="175" xfId="0" applyNumberFormat="1" applyFont="1" applyFill="1" applyBorder="1" applyAlignment="1">
      <alignment vertical="center"/>
    </xf>
    <xf numFmtId="200" fontId="32" fillId="4" borderId="4" xfId="0" applyNumberFormat="1" applyFont="1" applyFill="1" applyBorder="1" applyAlignment="1">
      <alignment vertical="center"/>
    </xf>
    <xf numFmtId="200" fontId="32" fillId="4" borderId="178" xfId="0" applyNumberFormat="1" applyFont="1" applyFill="1" applyBorder="1" applyAlignment="1">
      <alignment vertical="center"/>
    </xf>
    <xf numFmtId="176" fontId="20" fillId="4" borderId="131" xfId="0" applyNumberFormat="1" applyFont="1" applyFill="1" applyBorder="1" applyAlignment="1">
      <alignment horizontal="right" vertical="center"/>
    </xf>
    <xf numFmtId="176" fontId="20" fillId="4" borderId="0" xfId="0" applyNumberFormat="1" applyFont="1" applyFill="1" applyBorder="1" applyAlignment="1">
      <alignment horizontal="right" vertical="center"/>
    </xf>
    <xf numFmtId="176" fontId="20" fillId="4" borderId="140" xfId="0" applyNumberFormat="1" applyFont="1" applyFill="1" applyBorder="1" applyAlignment="1">
      <alignment horizontal="right" vertical="center"/>
    </xf>
    <xf numFmtId="49" fontId="20" fillId="4" borderId="12" xfId="0" applyNumberFormat="1" applyFont="1" applyFill="1" applyBorder="1" applyAlignment="1">
      <alignment horizontal="center" vertical="center"/>
    </xf>
    <xf numFmtId="176" fontId="20" fillId="4" borderId="23" xfId="0" applyNumberFormat="1" applyFont="1" applyFill="1" applyBorder="1" applyAlignment="1">
      <alignment horizontal="right" vertical="center"/>
    </xf>
    <xf numFmtId="176" fontId="20" fillId="4" borderId="4" xfId="0" applyNumberFormat="1" applyFont="1" applyFill="1" applyBorder="1" applyAlignment="1">
      <alignment horizontal="right" vertical="center"/>
    </xf>
    <xf numFmtId="49" fontId="20" fillId="4" borderId="152" xfId="0" applyNumberFormat="1" applyFont="1" applyFill="1" applyBorder="1" applyAlignment="1">
      <alignment horizontal="center" vertical="center"/>
    </xf>
    <xf numFmtId="49" fontId="20" fillId="4" borderId="153" xfId="0" applyNumberFormat="1" applyFont="1" applyFill="1" applyBorder="1" applyAlignment="1">
      <alignment horizontal="center" vertical="center"/>
    </xf>
    <xf numFmtId="0" fontId="20" fillId="4" borderId="170" xfId="0" applyFont="1" applyFill="1" applyBorder="1" applyAlignment="1">
      <alignment horizontal="right" vertical="center"/>
    </xf>
    <xf numFmtId="0" fontId="20" fillId="4" borderId="168" xfId="0" applyFont="1" applyFill="1" applyBorder="1" applyAlignment="1">
      <alignment horizontal="right" vertical="center"/>
    </xf>
    <xf numFmtId="0" fontId="20" fillId="4" borderId="131" xfId="0" applyFont="1" applyFill="1" applyBorder="1" applyAlignment="1">
      <alignment horizontal="right" vertical="center"/>
    </xf>
    <xf numFmtId="0" fontId="20" fillId="4" borderId="0" xfId="0" applyFont="1" applyFill="1" applyBorder="1" applyAlignment="1">
      <alignment horizontal="right" vertical="center"/>
    </xf>
    <xf numFmtId="0" fontId="20" fillId="4" borderId="23" xfId="0" applyFont="1" applyFill="1" applyBorder="1" applyAlignment="1">
      <alignment horizontal="right" vertical="center"/>
    </xf>
    <xf numFmtId="0" fontId="20" fillId="4" borderId="4" xfId="0" applyFont="1" applyFill="1" applyBorder="1" applyAlignment="1">
      <alignment horizontal="right" vertical="center"/>
    </xf>
    <xf numFmtId="0" fontId="20" fillId="4" borderId="140" xfId="0" applyFont="1" applyFill="1" applyBorder="1" applyAlignment="1">
      <alignment horizontal="right" vertical="center"/>
    </xf>
    <xf numFmtId="0" fontId="20" fillId="4" borderId="165" xfId="0" applyFont="1" applyFill="1" applyBorder="1" applyAlignment="1">
      <alignment horizontal="right" vertical="center"/>
    </xf>
    <xf numFmtId="49" fontId="65" fillId="0" borderId="0" xfId="0" applyNumberFormat="1" applyFont="1" applyAlignment="1">
      <alignment horizontal="distributed" vertical="center" indent="1"/>
    </xf>
    <xf numFmtId="49" fontId="20" fillId="4" borderId="91" xfId="0" applyNumberFormat="1" applyFont="1" applyFill="1" applyBorder="1" applyAlignment="1">
      <alignment horizontal="distributed" vertical="center" justifyLastLine="1"/>
    </xf>
    <xf numFmtId="49" fontId="23" fillId="4" borderId="0" xfId="0" applyNumberFormat="1" applyFont="1" applyFill="1" applyAlignment="1">
      <alignment horizontal="left" vertical="center"/>
    </xf>
    <xf numFmtId="49" fontId="20" fillId="4" borderId="120" xfId="0" applyNumberFormat="1" applyFont="1" applyFill="1" applyBorder="1" applyAlignment="1">
      <alignment horizontal="right" vertical="center"/>
    </xf>
    <xf numFmtId="49" fontId="20" fillId="4" borderId="121" xfId="0" applyNumberFormat="1" applyFont="1" applyFill="1" applyBorder="1" applyAlignment="1">
      <alignment horizontal="right" vertical="center"/>
    </xf>
    <xf numFmtId="49" fontId="20" fillId="4" borderId="108" xfId="0" applyNumberFormat="1" applyFont="1" applyFill="1" applyBorder="1" applyAlignment="1">
      <alignment horizontal="right" vertical="center"/>
    </xf>
    <xf numFmtId="0" fontId="24" fillId="4" borderId="56" xfId="0" applyFont="1" applyFill="1" applyBorder="1">
      <alignment vertical="center"/>
    </xf>
    <xf numFmtId="0" fontId="24" fillId="4" borderId="121" xfId="0" applyFont="1" applyFill="1" applyBorder="1">
      <alignment vertical="center"/>
    </xf>
    <xf numFmtId="49" fontId="20" fillId="4" borderId="138" xfId="0" applyNumberFormat="1" applyFont="1" applyFill="1" applyBorder="1" applyAlignment="1">
      <alignment horizontal="center" vertical="center"/>
    </xf>
    <xf numFmtId="176" fontId="20" fillId="4" borderId="131" xfId="0" applyNumberFormat="1" applyFont="1" applyFill="1" applyBorder="1" applyAlignment="1">
      <alignment vertical="center"/>
    </xf>
    <xf numFmtId="176" fontId="20" fillId="4" borderId="140" xfId="0" applyNumberFormat="1" applyFont="1" applyFill="1" applyBorder="1" applyAlignment="1">
      <alignment vertical="center"/>
    </xf>
    <xf numFmtId="176" fontId="20" fillId="4" borderId="4" xfId="0" applyNumberFormat="1" applyFont="1" applyFill="1" applyBorder="1" applyAlignment="1">
      <alignment vertical="center"/>
    </xf>
    <xf numFmtId="176" fontId="20" fillId="4" borderId="18" xfId="0" applyNumberFormat="1" applyFont="1" applyFill="1" applyBorder="1" applyAlignment="1">
      <alignment vertical="center"/>
    </xf>
    <xf numFmtId="49" fontId="20" fillId="4" borderId="154" xfId="0" applyNumberFormat="1" applyFont="1" applyFill="1" applyBorder="1" applyAlignment="1">
      <alignment horizontal="distributed" vertical="center" justifyLastLine="1"/>
    </xf>
    <xf numFmtId="49" fontId="20" fillId="4" borderId="150" xfId="0" applyNumberFormat="1" applyFont="1" applyFill="1" applyBorder="1" applyAlignment="1">
      <alignment horizontal="distributed" vertical="center" justifyLastLine="1"/>
    </xf>
    <xf numFmtId="176" fontId="20" fillId="4" borderId="179" xfId="0" applyNumberFormat="1" applyFont="1" applyFill="1" applyBorder="1" applyAlignment="1">
      <alignment vertical="center"/>
    </xf>
    <xf numFmtId="0" fontId="20" fillId="4" borderId="120" xfId="0" applyFont="1" applyFill="1" applyBorder="1" applyAlignment="1">
      <alignment horizontal="center" vertical="center"/>
    </xf>
    <xf numFmtId="0" fontId="20" fillId="4" borderId="121" xfId="0" applyFont="1" applyFill="1" applyBorder="1" applyAlignment="1">
      <alignment horizontal="center" vertical="center"/>
    </xf>
    <xf numFmtId="0" fontId="20" fillId="4" borderId="108" xfId="0" applyFont="1" applyFill="1" applyBorder="1" applyAlignment="1">
      <alignment horizontal="center" vertical="center"/>
    </xf>
    <xf numFmtId="0" fontId="20" fillId="4" borderId="109" xfId="0" applyFont="1" applyFill="1" applyBorder="1" applyAlignment="1">
      <alignment horizontal="center" vertical="center"/>
    </xf>
    <xf numFmtId="0" fontId="20" fillId="4" borderId="106" xfId="0" applyFont="1" applyFill="1" applyBorder="1" applyAlignment="1">
      <alignment horizontal="center" vertical="center"/>
    </xf>
    <xf numFmtId="0" fontId="20" fillId="4" borderId="110" xfId="0" applyFont="1" applyFill="1" applyBorder="1" applyAlignment="1">
      <alignment horizontal="center" vertical="center"/>
    </xf>
    <xf numFmtId="49" fontId="20" fillId="4" borderId="78" xfId="0" applyNumberFormat="1" applyFont="1" applyFill="1" applyBorder="1" applyAlignment="1">
      <alignment horizontal="center" vertical="center"/>
    </xf>
    <xf numFmtId="176" fontId="20" fillId="4" borderId="181" xfId="0" applyNumberFormat="1" applyFont="1" applyFill="1" applyBorder="1" applyAlignment="1">
      <alignment horizontal="right" vertical="center"/>
    </xf>
    <xf numFmtId="176" fontId="20" fillId="4" borderId="28" xfId="0" applyNumberFormat="1" applyFont="1" applyFill="1" applyBorder="1" applyAlignment="1">
      <alignment horizontal="right" vertical="center"/>
    </xf>
    <xf numFmtId="0" fontId="20" fillId="4" borderId="18" xfId="0" applyFont="1" applyFill="1" applyBorder="1" applyAlignment="1">
      <alignment horizontal="right" vertical="center"/>
    </xf>
    <xf numFmtId="176" fontId="20" fillId="4" borderId="176" xfId="0" applyNumberFormat="1" applyFont="1" applyFill="1" applyBorder="1" applyAlignment="1">
      <alignment horizontal="right" vertical="center"/>
    </xf>
    <xf numFmtId="176" fontId="20" fillId="4" borderId="18" xfId="0" applyNumberFormat="1" applyFont="1" applyFill="1" applyBorder="1" applyAlignment="1">
      <alignment horizontal="right" vertical="center"/>
    </xf>
    <xf numFmtId="176" fontId="20" fillId="4" borderId="138" xfId="0" applyNumberFormat="1" applyFont="1" applyFill="1" applyBorder="1" applyAlignment="1">
      <alignment vertical="center"/>
    </xf>
    <xf numFmtId="177" fontId="20" fillId="4" borderId="138" xfId="0" applyNumberFormat="1" applyFont="1" applyFill="1" applyBorder="1" applyAlignment="1">
      <alignment vertical="center"/>
    </xf>
    <xf numFmtId="177" fontId="20" fillId="4" borderId="135" xfId="0" applyNumberFormat="1" applyFont="1" applyFill="1" applyBorder="1" applyAlignment="1">
      <alignment vertical="center"/>
    </xf>
    <xf numFmtId="49" fontId="25" fillId="4" borderId="0" xfId="0" applyNumberFormat="1" applyFont="1" applyFill="1" applyBorder="1" applyAlignment="1">
      <alignment horizontal="center" vertical="center"/>
    </xf>
    <xf numFmtId="0" fontId="20" fillId="4" borderId="121" xfId="0" applyNumberFormat="1" applyFont="1" applyFill="1" applyBorder="1" applyAlignment="1">
      <alignment horizontal="center" vertical="center"/>
    </xf>
    <xf numFmtId="0" fontId="20" fillId="4" borderId="108" xfId="0" applyNumberFormat="1" applyFont="1" applyFill="1" applyBorder="1" applyAlignment="1">
      <alignment horizontal="center" vertical="center"/>
    </xf>
    <xf numFmtId="176" fontId="20" fillId="4" borderId="119" xfId="0" applyNumberFormat="1" applyFont="1" applyFill="1" applyBorder="1" applyAlignment="1">
      <alignment vertical="center"/>
    </xf>
    <xf numFmtId="49" fontId="20" fillId="4" borderId="72" xfId="0" applyNumberFormat="1" applyFont="1" applyFill="1" applyBorder="1" applyAlignment="1">
      <alignment horizontal="distributed" vertical="center" justifyLastLine="1"/>
    </xf>
    <xf numFmtId="49" fontId="20" fillId="4" borderId="73" xfId="0" applyNumberFormat="1" applyFont="1" applyFill="1" applyBorder="1" applyAlignment="1">
      <alignment horizontal="distributed" vertical="center" justifyLastLine="1"/>
    </xf>
    <xf numFmtId="176" fontId="20" fillId="4" borderId="120" xfId="0" applyNumberFormat="1" applyFont="1" applyFill="1" applyBorder="1" applyAlignment="1">
      <alignment vertical="center"/>
    </xf>
    <xf numFmtId="176" fontId="20" fillId="4" borderId="121" xfId="0" applyNumberFormat="1" applyFont="1" applyFill="1" applyBorder="1" applyAlignment="1">
      <alignment vertical="center"/>
    </xf>
    <xf numFmtId="176" fontId="20" fillId="4" borderId="108" xfId="0" applyNumberFormat="1" applyFont="1" applyFill="1" applyBorder="1" applyAlignment="1">
      <alignment vertical="center"/>
    </xf>
    <xf numFmtId="49" fontId="20" fillId="4" borderId="73" xfId="0" applyNumberFormat="1" applyFont="1" applyFill="1" applyBorder="1" applyAlignment="1">
      <alignment horizontal="distributed" vertical="center" indent="1"/>
    </xf>
    <xf numFmtId="49" fontId="20" fillId="4" borderId="74" xfId="0" applyNumberFormat="1" applyFont="1" applyFill="1" applyBorder="1" applyAlignment="1">
      <alignment horizontal="distributed" vertical="center" indent="1"/>
    </xf>
    <xf numFmtId="49" fontId="20" fillId="4" borderId="73" xfId="0" applyNumberFormat="1" applyFont="1" applyFill="1" applyBorder="1" applyAlignment="1">
      <alignment horizontal="center" vertical="center"/>
    </xf>
    <xf numFmtId="49" fontId="20" fillId="4" borderId="74" xfId="0" applyNumberFormat="1" applyFont="1" applyFill="1" applyBorder="1" applyAlignment="1">
      <alignment horizontal="distributed" vertical="center" indent="2"/>
    </xf>
    <xf numFmtId="49" fontId="20" fillId="4" borderId="80" xfId="0" applyNumberFormat="1" applyFont="1" applyFill="1" applyBorder="1" applyAlignment="1">
      <alignment horizontal="distributed" vertical="center" indent="2"/>
    </xf>
    <xf numFmtId="177" fontId="20" fillId="4" borderId="78" xfId="0" applyNumberFormat="1" applyFont="1" applyFill="1" applyBorder="1" applyAlignment="1">
      <alignment vertical="center"/>
    </xf>
    <xf numFmtId="177" fontId="20" fillId="4" borderId="79" xfId="0" applyNumberFormat="1" applyFont="1" applyFill="1" applyBorder="1" applyAlignment="1">
      <alignment vertical="center"/>
    </xf>
    <xf numFmtId="49" fontId="20" fillId="4" borderId="168" xfId="0" applyNumberFormat="1" applyFont="1" applyFill="1" applyBorder="1" applyAlignment="1">
      <alignment horizontal="center" vertical="center"/>
    </xf>
    <xf numFmtId="49" fontId="20" fillId="4" borderId="165" xfId="0" applyNumberFormat="1" applyFont="1" applyFill="1" applyBorder="1" applyAlignment="1">
      <alignment horizontal="center" vertical="center"/>
    </xf>
    <xf numFmtId="193" fontId="20" fillId="4" borderId="170" xfId="0" applyNumberFormat="1" applyFont="1" applyFill="1" applyBorder="1" applyAlignment="1">
      <alignment horizontal="right" vertical="center"/>
    </xf>
    <xf numFmtId="193" fontId="20" fillId="4" borderId="168" xfId="0" applyNumberFormat="1" applyFont="1" applyFill="1" applyBorder="1" applyAlignment="1">
      <alignment horizontal="right" vertical="center"/>
    </xf>
    <xf numFmtId="193" fontId="20" fillId="4" borderId="165" xfId="0" applyNumberFormat="1" applyFont="1" applyFill="1" applyBorder="1" applyAlignment="1">
      <alignment horizontal="right" vertical="center"/>
    </xf>
    <xf numFmtId="193" fontId="20" fillId="4" borderId="170" xfId="0" applyNumberFormat="1" applyFont="1" applyFill="1" applyBorder="1" applyAlignment="1">
      <alignment horizontal="center" vertical="center"/>
    </xf>
    <xf numFmtId="193" fontId="20" fillId="4" borderId="168" xfId="0" applyNumberFormat="1" applyFont="1" applyFill="1" applyBorder="1" applyAlignment="1">
      <alignment horizontal="center" vertical="center"/>
    </xf>
    <xf numFmtId="193" fontId="20" fillId="4" borderId="165" xfId="0" applyNumberFormat="1" applyFont="1" applyFill="1" applyBorder="1" applyAlignment="1">
      <alignment horizontal="center" vertical="center"/>
    </xf>
    <xf numFmtId="177" fontId="20" fillId="4" borderId="28" xfId="0" applyNumberFormat="1" applyFont="1" applyFill="1" applyBorder="1" applyAlignment="1">
      <alignment vertical="center"/>
    </xf>
    <xf numFmtId="177" fontId="20" fillId="4" borderId="23" xfId="0" applyNumberFormat="1" applyFont="1" applyFill="1" applyBorder="1" applyAlignment="1">
      <alignment vertical="center"/>
    </xf>
    <xf numFmtId="49" fontId="20" fillId="4" borderId="77" xfId="0" applyNumberFormat="1" applyFont="1" applyFill="1" applyBorder="1" applyAlignment="1">
      <alignment horizontal="distributed" vertical="center" justifyLastLine="1"/>
    </xf>
    <xf numFmtId="49" fontId="20" fillId="4" borderId="6" xfId="0" applyNumberFormat="1" applyFont="1" applyFill="1" applyBorder="1" applyAlignment="1">
      <alignment horizontal="distributed" vertical="center" indent="7"/>
    </xf>
    <xf numFmtId="49" fontId="20" fillId="4" borderId="2" xfId="0" applyNumberFormat="1" applyFont="1" applyFill="1" applyBorder="1" applyAlignment="1">
      <alignment horizontal="distributed" vertical="center" indent="7"/>
    </xf>
    <xf numFmtId="49" fontId="20" fillId="4" borderId="9" xfId="0" applyNumberFormat="1" applyFont="1" applyFill="1" applyBorder="1" applyAlignment="1">
      <alignment horizontal="distributed" vertical="center" indent="7"/>
    </xf>
    <xf numFmtId="49" fontId="20" fillId="4" borderId="6" xfId="0" applyNumberFormat="1" applyFont="1" applyFill="1" applyBorder="1" applyAlignment="1">
      <alignment horizontal="distributed" vertical="center" indent="5"/>
    </xf>
    <xf numFmtId="49" fontId="20" fillId="4" borderId="2" xfId="0" applyNumberFormat="1" applyFont="1" applyFill="1" applyBorder="1" applyAlignment="1">
      <alignment horizontal="distributed" vertical="center" indent="5"/>
    </xf>
    <xf numFmtId="49" fontId="20" fillId="4" borderId="74" xfId="0" applyNumberFormat="1" applyFont="1" applyFill="1" applyBorder="1" applyAlignment="1">
      <alignment horizontal="distributed" vertical="center" justifyLastLine="1"/>
    </xf>
    <xf numFmtId="49" fontId="20" fillId="4" borderId="74" xfId="0" applyNumberFormat="1" applyFont="1" applyFill="1" applyBorder="1" applyAlignment="1">
      <alignment horizontal="distributed" vertical="center" wrapText="1" indent="1"/>
    </xf>
    <xf numFmtId="49" fontId="20" fillId="4" borderId="80" xfId="0" applyNumberFormat="1" applyFont="1" applyFill="1" applyBorder="1" applyAlignment="1">
      <alignment horizontal="distributed" vertical="center" indent="1"/>
    </xf>
    <xf numFmtId="49" fontId="20" fillId="4" borderId="72" xfId="0" applyNumberFormat="1" applyFont="1" applyFill="1" applyBorder="1" applyAlignment="1">
      <alignment horizontal="distributed" vertical="center" indent="1"/>
    </xf>
    <xf numFmtId="0" fontId="35" fillId="4" borderId="0" xfId="0" applyFont="1" applyFill="1" applyAlignment="1">
      <alignment horizontal="center" vertical="center"/>
    </xf>
    <xf numFmtId="193" fontId="20" fillId="4" borderId="23" xfId="0" applyNumberFormat="1" applyFont="1" applyFill="1" applyBorder="1" applyAlignment="1">
      <alignment horizontal="center" vertical="center"/>
    </xf>
    <xf numFmtId="193" fontId="20" fillId="4" borderId="4" xfId="0" applyNumberFormat="1" applyFont="1" applyFill="1" applyBorder="1" applyAlignment="1">
      <alignment horizontal="center" vertical="center"/>
    </xf>
    <xf numFmtId="193" fontId="20" fillId="4" borderId="18" xfId="0" applyNumberFormat="1" applyFont="1" applyFill="1" applyBorder="1" applyAlignment="1">
      <alignment horizontal="center" vertical="center"/>
    </xf>
    <xf numFmtId="193" fontId="20" fillId="4" borderId="131" xfId="0" applyNumberFormat="1" applyFont="1" applyFill="1" applyBorder="1" applyAlignment="1">
      <alignment horizontal="center" vertical="center"/>
    </xf>
    <xf numFmtId="193" fontId="20" fillId="4" borderId="0" xfId="0" applyNumberFormat="1" applyFont="1" applyFill="1" applyBorder="1" applyAlignment="1">
      <alignment horizontal="center" vertical="center"/>
    </xf>
    <xf numFmtId="193" fontId="20" fillId="4" borderId="140" xfId="0" applyNumberFormat="1" applyFont="1" applyFill="1" applyBorder="1" applyAlignment="1">
      <alignment horizontal="center" vertical="center"/>
    </xf>
    <xf numFmtId="49" fontId="15" fillId="4" borderId="0" xfId="0" applyNumberFormat="1" applyFont="1" applyFill="1" applyAlignment="1">
      <alignment horizontal="center" vertical="center"/>
    </xf>
    <xf numFmtId="49" fontId="20" fillId="4" borderId="5" xfId="0" applyNumberFormat="1" applyFont="1" applyFill="1" applyBorder="1" applyAlignment="1">
      <alignment horizontal="distributed" vertical="center" wrapText="1"/>
    </xf>
    <xf numFmtId="49" fontId="20" fillId="4" borderId="5" xfId="0" applyNumberFormat="1" applyFont="1" applyFill="1" applyBorder="1" applyAlignment="1">
      <alignment horizontal="distributed" vertical="center"/>
    </xf>
    <xf numFmtId="49" fontId="20" fillId="4" borderId="76" xfId="0" applyNumberFormat="1" applyFont="1" applyFill="1" applyBorder="1" applyAlignment="1">
      <alignment horizontal="distributed" vertical="center"/>
    </xf>
    <xf numFmtId="49" fontId="20" fillId="4" borderId="24" xfId="0" applyNumberFormat="1" applyFont="1" applyFill="1" applyBorder="1" applyAlignment="1">
      <alignment horizontal="distributed" vertical="center" indent="3"/>
    </xf>
    <xf numFmtId="49" fontId="20" fillId="4" borderId="107" xfId="0" applyNumberFormat="1" applyFont="1" applyFill="1" applyBorder="1" applyAlignment="1">
      <alignment horizontal="right" vertical="center"/>
    </xf>
    <xf numFmtId="49" fontId="20" fillId="4" borderId="105" xfId="0" applyNumberFormat="1" applyFont="1" applyFill="1" applyBorder="1" applyAlignment="1">
      <alignment horizontal="right" vertical="center"/>
    </xf>
    <xf numFmtId="49" fontId="20" fillId="4" borderId="74" xfId="0" applyNumberFormat="1" applyFont="1" applyFill="1" applyBorder="1" applyAlignment="1">
      <alignment horizontal="center" vertical="center"/>
    </xf>
    <xf numFmtId="184" fontId="20" fillId="4" borderId="180" xfId="0" applyNumberFormat="1" applyFont="1" applyFill="1" applyBorder="1" applyAlignment="1">
      <alignment vertical="center"/>
    </xf>
    <xf numFmtId="184" fontId="20" fillId="4" borderId="179" xfId="0" applyNumberFormat="1" applyFont="1" applyFill="1" applyBorder="1" applyAlignment="1">
      <alignment vertical="center"/>
    </xf>
    <xf numFmtId="189" fontId="20" fillId="4" borderId="180" xfId="0" applyNumberFormat="1" applyFont="1" applyFill="1" applyBorder="1" applyAlignment="1">
      <alignment vertical="center"/>
    </xf>
    <xf numFmtId="184" fontId="20" fillId="4" borderId="131" xfId="0" applyNumberFormat="1" applyFont="1" applyFill="1" applyBorder="1" applyAlignment="1">
      <alignment vertical="center"/>
    </xf>
    <xf numFmtId="184" fontId="20" fillId="4" borderId="0" xfId="0" applyNumberFormat="1" applyFont="1" applyFill="1" applyBorder="1" applyAlignment="1">
      <alignment vertical="center"/>
    </xf>
    <xf numFmtId="184" fontId="20" fillId="4" borderId="140" xfId="0" applyNumberFormat="1" applyFont="1" applyFill="1" applyBorder="1" applyAlignment="1">
      <alignment vertical="center"/>
    </xf>
    <xf numFmtId="176" fontId="20" fillId="4" borderId="180" xfId="0" applyNumberFormat="1" applyFont="1" applyFill="1" applyBorder="1" applyAlignment="1">
      <alignment vertical="center"/>
    </xf>
    <xf numFmtId="189" fontId="20" fillId="4" borderId="179" xfId="0" applyNumberFormat="1" applyFont="1" applyFill="1" applyBorder="1" applyAlignment="1">
      <alignment vertical="center"/>
    </xf>
    <xf numFmtId="189" fontId="20" fillId="4" borderId="0" xfId="0" applyNumberFormat="1" applyFont="1" applyFill="1" applyBorder="1" applyAlignment="1">
      <alignment vertical="center"/>
    </xf>
    <xf numFmtId="189" fontId="20" fillId="4" borderId="140" xfId="0" applyNumberFormat="1" applyFont="1" applyFill="1" applyBorder="1" applyAlignment="1">
      <alignment vertical="center"/>
    </xf>
    <xf numFmtId="184" fontId="20" fillId="4" borderId="78" xfId="0" applyNumberFormat="1" applyFont="1" applyFill="1" applyBorder="1" applyAlignment="1">
      <alignment vertical="center"/>
    </xf>
    <xf numFmtId="189" fontId="20" fillId="4" borderId="131" xfId="0" applyNumberFormat="1" applyFont="1" applyFill="1" applyBorder="1" applyAlignment="1">
      <alignment vertical="center"/>
    </xf>
    <xf numFmtId="184" fontId="20" fillId="4" borderId="79" xfId="0" applyNumberFormat="1" applyFont="1" applyFill="1" applyBorder="1" applyAlignment="1">
      <alignment vertical="center"/>
    </xf>
    <xf numFmtId="184" fontId="20" fillId="4" borderId="135" xfId="0" applyNumberFormat="1" applyFont="1" applyFill="1" applyBorder="1" applyAlignment="1">
      <alignment vertical="center"/>
    </xf>
    <xf numFmtId="184" fontId="20" fillId="4" borderId="78" xfId="0" applyNumberFormat="1" applyFont="1" applyFill="1" applyBorder="1" applyAlignment="1">
      <alignment horizontal="right" vertical="center"/>
    </xf>
    <xf numFmtId="184" fontId="20" fillId="4" borderId="79" xfId="0" applyNumberFormat="1" applyFont="1" applyFill="1" applyBorder="1" applyAlignment="1">
      <alignment horizontal="right" vertical="center"/>
    </xf>
    <xf numFmtId="0" fontId="24" fillId="4" borderId="0" xfId="0" applyFont="1" applyFill="1" applyAlignment="1">
      <alignment horizontal="center" vertical="center"/>
    </xf>
    <xf numFmtId="184" fontId="20" fillId="4" borderId="28" xfId="0" applyNumberFormat="1" applyFont="1" applyFill="1" applyBorder="1" applyAlignment="1">
      <alignment vertical="center"/>
    </xf>
    <xf numFmtId="184" fontId="20" fillId="4" borderId="28" xfId="0" applyNumberFormat="1" applyFont="1" applyFill="1" applyBorder="1" applyAlignment="1">
      <alignment horizontal="right" vertical="center"/>
    </xf>
    <xf numFmtId="184" fontId="20" fillId="4" borderId="23" xfId="0" applyNumberFormat="1" applyFont="1" applyFill="1" applyBorder="1" applyAlignment="1">
      <alignment horizontal="right" vertical="center"/>
    </xf>
    <xf numFmtId="197" fontId="12" fillId="4" borderId="131" xfId="0" applyNumberFormat="1" applyFont="1" applyFill="1" applyBorder="1" applyAlignment="1" applyProtection="1">
      <alignment horizontal="right" vertical="center"/>
    </xf>
    <xf numFmtId="197" fontId="12" fillId="4" borderId="0" xfId="0" applyNumberFormat="1" applyFont="1" applyFill="1" applyBorder="1" applyAlignment="1" applyProtection="1">
      <alignment horizontal="right" vertical="center"/>
    </xf>
    <xf numFmtId="197" fontId="12" fillId="4" borderId="144" xfId="0" applyNumberFormat="1" applyFont="1" applyFill="1" applyBorder="1" applyAlignment="1" applyProtection="1">
      <alignment horizontal="right" vertical="center"/>
    </xf>
    <xf numFmtId="197" fontId="12" fillId="4" borderId="143" xfId="0" applyNumberFormat="1" applyFont="1" applyFill="1" applyBorder="1" applyAlignment="1" applyProtection="1">
      <alignment horizontal="right" vertical="center"/>
    </xf>
    <xf numFmtId="197" fontId="12" fillId="4" borderId="145" xfId="0" applyNumberFormat="1" applyFont="1" applyFill="1" applyBorder="1" applyAlignment="1" applyProtection="1">
      <alignment horizontal="right" vertical="center"/>
    </xf>
    <xf numFmtId="197" fontId="12" fillId="4" borderId="140" xfId="0" applyNumberFormat="1" applyFont="1" applyFill="1" applyBorder="1" applyAlignment="1" applyProtection="1">
      <alignment horizontal="right" vertical="center"/>
    </xf>
    <xf numFmtId="49" fontId="18" fillId="4" borderId="6" xfId="0" applyNumberFormat="1" applyFont="1" applyFill="1" applyBorder="1" applyAlignment="1">
      <alignment horizontal="center" vertical="center" wrapText="1"/>
    </xf>
    <xf numFmtId="49" fontId="18" fillId="4" borderId="2" xfId="0" applyNumberFormat="1" applyFont="1" applyFill="1" applyBorder="1" applyAlignment="1">
      <alignment horizontal="center" vertical="center"/>
    </xf>
    <xf numFmtId="49" fontId="18" fillId="4" borderId="9" xfId="0" applyNumberFormat="1" applyFont="1" applyFill="1" applyBorder="1" applyAlignment="1">
      <alignment horizontal="center" vertical="center"/>
    </xf>
    <xf numFmtId="178" fontId="20" fillId="4" borderId="131" xfId="0" applyNumberFormat="1" applyFont="1" applyFill="1" applyBorder="1" applyAlignment="1">
      <alignment vertical="center"/>
    </xf>
    <xf numFmtId="178" fontId="24" fillId="4" borderId="0" xfId="0" applyNumberFormat="1" applyFont="1" applyFill="1" applyBorder="1" applyAlignment="1">
      <alignment vertical="center"/>
    </xf>
    <xf numFmtId="178" fontId="20" fillId="4" borderId="79" xfId="0" applyNumberFormat="1" applyFont="1" applyFill="1" applyBorder="1" applyAlignment="1">
      <alignment vertical="center"/>
    </xf>
    <xf numFmtId="178" fontId="24" fillId="4" borderId="0" xfId="0" applyNumberFormat="1" applyFont="1" applyFill="1" applyAlignment="1">
      <alignment vertical="center"/>
    </xf>
    <xf numFmtId="176" fontId="20" fillId="4" borderId="79" xfId="0" applyNumberFormat="1" applyFont="1" applyFill="1" applyBorder="1" applyAlignment="1">
      <alignment vertical="center"/>
    </xf>
    <xf numFmtId="49" fontId="24" fillId="4" borderId="80" xfId="0" applyNumberFormat="1" applyFont="1" applyFill="1" applyBorder="1" applyAlignment="1">
      <alignment horizontal="distributed" vertical="center" justifyLastLine="1"/>
    </xf>
    <xf numFmtId="49" fontId="20" fillId="4" borderId="6" xfId="0" applyNumberFormat="1" applyFont="1" applyFill="1" applyBorder="1" applyAlignment="1">
      <alignment horizontal="distributed" vertical="center" indent="15"/>
    </xf>
    <xf numFmtId="49" fontId="20" fillId="4" borderId="2" xfId="0" applyNumberFormat="1" applyFont="1" applyFill="1" applyBorder="1" applyAlignment="1">
      <alignment horizontal="distributed" vertical="center" indent="15"/>
    </xf>
    <xf numFmtId="49" fontId="20" fillId="4" borderId="80" xfId="0" applyNumberFormat="1" applyFont="1" applyFill="1" applyBorder="1" applyAlignment="1">
      <alignment horizontal="center" vertical="center"/>
    </xf>
    <xf numFmtId="49" fontId="20" fillId="4" borderId="72" xfId="0" applyNumberFormat="1" applyFont="1" applyFill="1" applyBorder="1" applyAlignment="1">
      <alignment horizontal="center" vertical="center"/>
    </xf>
    <xf numFmtId="194" fontId="20" fillId="4" borderId="79" xfId="0" applyNumberFormat="1" applyFont="1" applyFill="1" applyBorder="1" applyAlignment="1">
      <alignment vertical="center"/>
    </xf>
    <xf numFmtId="194" fontId="24" fillId="4" borderId="0" xfId="0" applyNumberFormat="1" applyFont="1" applyFill="1" applyBorder="1" applyAlignment="1">
      <alignment vertical="center"/>
    </xf>
    <xf numFmtId="194" fontId="24" fillId="4" borderId="17" xfId="0" applyNumberFormat="1" applyFont="1" applyFill="1" applyBorder="1" applyAlignment="1">
      <alignment vertical="center"/>
    </xf>
    <xf numFmtId="194" fontId="20" fillId="4" borderId="23" xfId="0" applyNumberFormat="1" applyFont="1" applyFill="1" applyBorder="1" applyAlignment="1">
      <alignment vertical="center"/>
    </xf>
    <xf numFmtId="194" fontId="24" fillId="4" borderId="4" xfId="0" applyNumberFormat="1" applyFont="1" applyFill="1" applyBorder="1" applyAlignment="1">
      <alignment vertical="center"/>
    </xf>
    <xf numFmtId="194" fontId="24" fillId="4" borderId="18" xfId="0" applyNumberFormat="1" applyFont="1" applyFill="1" applyBorder="1" applyAlignment="1">
      <alignment vertical="center"/>
    </xf>
    <xf numFmtId="178" fontId="20" fillId="4" borderId="0" xfId="0" applyNumberFormat="1" applyFont="1" applyFill="1" applyBorder="1" applyAlignment="1">
      <alignment vertical="center"/>
    </xf>
    <xf numFmtId="189" fontId="12" fillId="4" borderId="23" xfId="0" applyNumberFormat="1" applyFont="1" applyFill="1" applyBorder="1" applyAlignment="1">
      <alignment horizontal="right" vertical="center"/>
    </xf>
    <xf numFmtId="189" fontId="12" fillId="4" borderId="4" xfId="0" applyNumberFormat="1" applyFont="1" applyFill="1" applyBorder="1" applyAlignment="1">
      <alignment horizontal="right" vertical="center"/>
    </xf>
    <xf numFmtId="189" fontId="12" fillId="4" borderId="18" xfId="0" applyNumberFormat="1" applyFont="1" applyFill="1" applyBorder="1" applyAlignment="1">
      <alignment horizontal="right" vertical="center"/>
    </xf>
    <xf numFmtId="189" fontId="12" fillId="4" borderId="175" xfId="0" applyNumberFormat="1" applyFont="1" applyFill="1" applyBorder="1" applyAlignment="1">
      <alignment horizontal="right" vertical="center"/>
    </xf>
    <xf numFmtId="189" fontId="12" fillId="4" borderId="34" xfId="0" applyNumberFormat="1" applyFont="1" applyFill="1" applyBorder="1" applyAlignment="1">
      <alignment horizontal="right" vertical="center"/>
    </xf>
    <xf numFmtId="189" fontId="12" fillId="4" borderId="135" xfId="0" applyNumberFormat="1" applyFont="1" applyFill="1" applyBorder="1" applyAlignment="1">
      <alignment horizontal="right" vertical="center"/>
    </xf>
    <xf numFmtId="189" fontId="12" fillId="4" borderId="0" xfId="0" applyNumberFormat="1" applyFont="1" applyFill="1" applyBorder="1" applyAlignment="1">
      <alignment horizontal="right" vertical="center"/>
    </xf>
    <xf numFmtId="189" fontId="12" fillId="4" borderId="131" xfId="0" applyNumberFormat="1" applyFont="1" applyFill="1" applyBorder="1" applyAlignment="1">
      <alignment horizontal="right" vertical="center"/>
    </xf>
    <xf numFmtId="189" fontId="12" fillId="4" borderId="33" xfId="0" applyNumberFormat="1" applyFont="1" applyFill="1" applyBorder="1" applyAlignment="1">
      <alignment horizontal="right" vertical="center"/>
    </xf>
    <xf numFmtId="189" fontId="33" fillId="4" borderId="144" xfId="0" applyNumberFormat="1" applyFont="1" applyFill="1" applyBorder="1" applyAlignment="1">
      <alignment horizontal="right" vertical="center"/>
    </xf>
    <xf numFmtId="189" fontId="33" fillId="4" borderId="143" xfId="0" applyNumberFormat="1" applyFont="1" applyFill="1" applyBorder="1" applyAlignment="1">
      <alignment horizontal="right" vertical="center"/>
    </xf>
    <xf numFmtId="189" fontId="33" fillId="4" borderId="168" xfId="0" applyNumberFormat="1" applyFont="1" applyFill="1" applyBorder="1" applyAlignment="1">
      <alignment horizontal="right" vertical="center"/>
    </xf>
    <xf numFmtId="49" fontId="18" fillId="4" borderId="35" xfId="0" applyNumberFormat="1" applyFont="1" applyFill="1" applyBorder="1" applyAlignment="1">
      <alignment horizontal="center" vertical="center"/>
    </xf>
    <xf numFmtId="49" fontId="18" fillId="4" borderId="24" xfId="0" applyNumberFormat="1" applyFont="1" applyFill="1" applyBorder="1" applyAlignment="1">
      <alignment horizontal="center" vertical="center" wrapText="1"/>
    </xf>
    <xf numFmtId="49" fontId="18" fillId="4" borderId="24" xfId="0" applyNumberFormat="1" applyFont="1" applyFill="1" applyBorder="1" applyAlignment="1">
      <alignment horizontal="center" vertical="center"/>
    </xf>
    <xf numFmtId="49" fontId="12" fillId="4" borderId="121" xfId="0" applyNumberFormat="1" applyFont="1" applyFill="1" applyBorder="1" applyAlignment="1">
      <alignment horizontal="right" vertical="center" wrapText="1"/>
    </xf>
    <xf numFmtId="49" fontId="12" fillId="4" borderId="0" xfId="0" applyNumberFormat="1" applyFont="1" applyFill="1" applyBorder="1" applyAlignment="1">
      <alignment horizontal="right" vertical="center" wrapText="1"/>
    </xf>
    <xf numFmtId="0" fontId="12" fillId="4" borderId="0" xfId="0" applyFont="1" applyFill="1" applyAlignment="1">
      <alignment horizontal="right" vertical="center" wrapText="1"/>
    </xf>
    <xf numFmtId="49" fontId="19" fillId="4" borderId="0" xfId="0" applyNumberFormat="1" applyFont="1" applyFill="1" applyBorder="1" applyAlignment="1">
      <alignment horizontal="right" vertical="center" wrapText="1"/>
    </xf>
    <xf numFmtId="189" fontId="12" fillId="4" borderId="4" xfId="0" applyNumberFormat="1" applyFont="1" applyFill="1" applyBorder="1" applyAlignment="1">
      <alignment horizontal="center" vertical="center"/>
    </xf>
    <xf numFmtId="189" fontId="12" fillId="4" borderId="175" xfId="0" applyNumberFormat="1" applyFont="1" applyFill="1" applyBorder="1" applyAlignment="1">
      <alignment horizontal="center" vertical="center"/>
    </xf>
    <xf numFmtId="49" fontId="12" fillId="4" borderId="0" xfId="0" applyNumberFormat="1" applyFont="1" applyFill="1" applyAlignment="1">
      <alignment horizontal="distributed" vertical="center"/>
    </xf>
    <xf numFmtId="49" fontId="12" fillId="4" borderId="4" xfId="0" applyNumberFormat="1" applyFont="1" applyFill="1" applyBorder="1" applyAlignment="1">
      <alignment horizontal="distributed" vertical="center"/>
    </xf>
    <xf numFmtId="49" fontId="24" fillId="4" borderId="5" xfId="0" applyNumberFormat="1" applyFont="1" applyFill="1" applyBorder="1" applyAlignment="1">
      <alignment horizontal="distributed" vertical="center"/>
    </xf>
    <xf numFmtId="49" fontId="24" fillId="4" borderId="76" xfId="0" applyNumberFormat="1" applyFont="1" applyFill="1" applyBorder="1" applyAlignment="1">
      <alignment horizontal="distributed" vertical="center"/>
    </xf>
    <xf numFmtId="49" fontId="24" fillId="4" borderId="106" xfId="0" applyNumberFormat="1" applyFont="1" applyFill="1" applyBorder="1" applyAlignment="1">
      <alignment horizontal="distributed" vertical="center"/>
    </xf>
    <xf numFmtId="49" fontId="12" fillId="4" borderId="4" xfId="0" applyNumberFormat="1" applyFont="1" applyFill="1" applyBorder="1" applyAlignment="1">
      <alignment horizontal="center" vertical="center"/>
    </xf>
    <xf numFmtId="49" fontId="12" fillId="4" borderId="0" xfId="0" applyNumberFormat="1" applyFont="1" applyFill="1" applyBorder="1" applyAlignment="1">
      <alignment horizontal="right" vertical="center"/>
    </xf>
    <xf numFmtId="0" fontId="12" fillId="4" borderId="0" xfId="0" applyFont="1" applyFill="1" applyAlignment="1">
      <alignment horizontal="right" vertical="center"/>
    </xf>
    <xf numFmtId="49" fontId="24" fillId="4" borderId="4" xfId="0" applyNumberFormat="1" applyFont="1" applyFill="1" applyBorder="1" applyAlignment="1">
      <alignment horizontal="distributed" vertical="center"/>
    </xf>
    <xf numFmtId="194" fontId="20" fillId="4" borderId="0" xfId="0" applyNumberFormat="1" applyFont="1" applyFill="1" applyBorder="1" applyAlignment="1">
      <alignment vertical="center"/>
    </xf>
    <xf numFmtId="49" fontId="24" fillId="4" borderId="0" xfId="0" applyNumberFormat="1" applyFont="1" applyFill="1" applyAlignment="1">
      <alignment horizontal="center" vertical="center"/>
    </xf>
    <xf numFmtId="178" fontId="20" fillId="4" borderId="23" xfId="0" applyNumberFormat="1" applyFont="1" applyFill="1" applyBorder="1" applyAlignment="1">
      <alignment vertical="center"/>
    </xf>
    <xf numFmtId="178" fontId="20" fillId="4" borderId="4" xfId="0" applyNumberFormat="1" applyFont="1" applyFill="1" applyBorder="1" applyAlignment="1">
      <alignment vertical="center"/>
    </xf>
    <xf numFmtId="49" fontId="19" fillId="4" borderId="0" xfId="0" applyNumberFormat="1" applyFont="1" applyFill="1" applyAlignment="1">
      <alignment horizontal="distributed" vertical="center" wrapText="1"/>
    </xf>
    <xf numFmtId="49" fontId="19" fillId="4" borderId="0" xfId="0" applyNumberFormat="1" applyFont="1" applyFill="1" applyAlignment="1">
      <alignment horizontal="distributed" vertical="center"/>
    </xf>
    <xf numFmtId="189" fontId="33" fillId="4" borderId="170" xfId="0" applyNumberFormat="1" applyFont="1" applyFill="1" applyBorder="1" applyAlignment="1">
      <alignment horizontal="right" vertical="center"/>
    </xf>
    <xf numFmtId="189" fontId="33" fillId="4" borderId="146" xfId="0" applyNumberFormat="1" applyFont="1" applyFill="1" applyBorder="1" applyAlignment="1">
      <alignment horizontal="right" vertical="center"/>
    </xf>
    <xf numFmtId="49" fontId="33" fillId="4" borderId="46" xfId="0" applyNumberFormat="1" applyFont="1" applyFill="1" applyBorder="1" applyAlignment="1">
      <alignment horizontal="distributed" vertical="center"/>
    </xf>
    <xf numFmtId="49" fontId="33" fillId="4" borderId="105" xfId="0" applyNumberFormat="1" applyFont="1" applyFill="1" applyBorder="1" applyAlignment="1">
      <alignment horizontal="distributed" vertical="center"/>
    </xf>
    <xf numFmtId="0" fontId="12" fillId="4" borderId="0" xfId="0" applyFont="1" applyFill="1" applyAlignment="1">
      <alignment horizontal="distributed" vertical="center"/>
    </xf>
    <xf numFmtId="49" fontId="26" fillId="4" borderId="0" xfId="0" applyNumberFormat="1" applyFont="1" applyFill="1" applyBorder="1" applyAlignment="1">
      <alignment horizontal="right" vertical="center"/>
    </xf>
    <xf numFmtId="49" fontId="26" fillId="4" borderId="0" xfId="0" applyNumberFormat="1" applyFont="1" applyFill="1" applyAlignment="1">
      <alignment horizontal="right" vertical="center"/>
    </xf>
    <xf numFmtId="49" fontId="18" fillId="4" borderId="2" xfId="0" applyNumberFormat="1" applyFont="1" applyFill="1" applyBorder="1" applyAlignment="1">
      <alignment horizontal="center" vertical="center" wrapText="1"/>
    </xf>
    <xf numFmtId="49" fontId="15" fillId="4" borderId="0" xfId="0" applyNumberFormat="1" applyFont="1" applyFill="1" applyAlignment="1">
      <alignment horizontal="center"/>
    </xf>
    <xf numFmtId="49" fontId="18" fillId="4" borderId="31" xfId="0" applyNumberFormat="1" applyFont="1" applyFill="1" applyBorder="1" applyAlignment="1">
      <alignment horizontal="center" vertical="center"/>
    </xf>
    <xf numFmtId="194" fontId="20" fillId="4" borderId="4" xfId="0" applyNumberFormat="1" applyFont="1" applyFill="1" applyBorder="1" applyAlignment="1">
      <alignment vertical="center"/>
    </xf>
    <xf numFmtId="49" fontId="24" fillId="4" borderId="72" xfId="0" applyNumberFormat="1" applyFont="1" applyFill="1" applyBorder="1" applyAlignment="1">
      <alignment horizontal="center" vertical="center"/>
    </xf>
    <xf numFmtId="194" fontId="20" fillId="4" borderId="131" xfId="0" applyNumberFormat="1" applyFont="1" applyFill="1" applyBorder="1" applyAlignment="1">
      <alignment vertical="center"/>
    </xf>
    <xf numFmtId="194" fontId="24" fillId="4" borderId="140" xfId="0" applyNumberFormat="1" applyFont="1" applyFill="1" applyBorder="1" applyAlignment="1">
      <alignment vertical="center"/>
    </xf>
    <xf numFmtId="49" fontId="24" fillId="4" borderId="80" xfId="0" applyNumberFormat="1" applyFont="1" applyFill="1" applyBorder="1" applyAlignment="1">
      <alignment horizontal="center" vertical="center"/>
    </xf>
    <xf numFmtId="49" fontId="37" fillId="4" borderId="0" xfId="0" applyNumberFormat="1" applyFont="1" applyFill="1" applyAlignment="1">
      <alignment horizontal="center" vertical="center"/>
    </xf>
    <xf numFmtId="49" fontId="20" fillId="4" borderId="5" xfId="0" applyNumberFormat="1" applyFont="1" applyFill="1" applyBorder="1" applyAlignment="1">
      <alignment horizontal="distributed" vertical="center" indent="5"/>
    </xf>
    <xf numFmtId="49" fontId="20" fillId="4" borderId="12" xfId="0" applyNumberFormat="1" applyFont="1" applyFill="1" applyBorder="1" applyAlignment="1">
      <alignment horizontal="distributed" vertical="center" indent="5"/>
    </xf>
    <xf numFmtId="49" fontId="20" fillId="4" borderId="76" xfId="0" applyNumberFormat="1" applyFont="1" applyFill="1" applyBorder="1" applyAlignment="1">
      <alignment horizontal="distributed" vertical="center" indent="5"/>
    </xf>
    <xf numFmtId="49" fontId="20" fillId="4" borderId="77" xfId="0" applyNumberFormat="1" applyFont="1" applyFill="1" applyBorder="1" applyAlignment="1">
      <alignment horizontal="distributed" vertical="center" indent="5"/>
    </xf>
    <xf numFmtId="176" fontId="37" fillId="4" borderId="75" xfId="0" applyNumberFormat="1" applyFont="1" applyFill="1" applyBorder="1" applyAlignment="1">
      <alignment vertical="center"/>
    </xf>
    <xf numFmtId="49" fontId="20" fillId="4" borderId="73" xfId="0" applyNumberFormat="1" applyFont="1" applyFill="1" applyBorder="1" applyAlignment="1">
      <alignment horizontal="center" vertical="center" wrapText="1"/>
    </xf>
    <xf numFmtId="49" fontId="20" fillId="4" borderId="46" xfId="0" applyNumberFormat="1" applyFont="1" applyFill="1" applyBorder="1" applyAlignment="1">
      <alignment horizontal="right" vertical="center"/>
    </xf>
    <xf numFmtId="49" fontId="20" fillId="4" borderId="0" xfId="0" applyNumberFormat="1" applyFont="1" applyFill="1" applyAlignment="1">
      <alignment horizontal="center" vertical="center"/>
    </xf>
    <xf numFmtId="176" fontId="37" fillId="4" borderId="76" xfId="0" applyNumberFormat="1" applyFont="1" applyFill="1" applyBorder="1" applyAlignment="1">
      <alignment vertical="center"/>
    </xf>
    <xf numFmtId="49" fontId="20" fillId="4" borderId="0" xfId="0" applyNumberFormat="1" applyFont="1" applyFill="1" applyAlignment="1">
      <alignment horizontal="distributed" vertical="center"/>
    </xf>
    <xf numFmtId="176" fontId="20" fillId="4" borderId="75" xfId="0" applyNumberFormat="1" applyFont="1" applyFill="1" applyBorder="1" applyAlignment="1">
      <alignment vertical="center"/>
    </xf>
    <xf numFmtId="176" fontId="20" fillId="4" borderId="76" xfId="0" applyNumberFormat="1" applyFont="1" applyFill="1" applyBorder="1" applyAlignment="1">
      <alignment vertical="center"/>
    </xf>
    <xf numFmtId="49" fontId="20" fillId="4" borderId="13" xfId="0" applyNumberFormat="1" applyFont="1" applyFill="1" applyBorder="1" applyAlignment="1">
      <alignment horizontal="distributed" vertical="center"/>
    </xf>
    <xf numFmtId="49" fontId="37" fillId="4" borderId="76" xfId="0" applyNumberFormat="1" applyFont="1" applyFill="1" applyBorder="1" applyAlignment="1">
      <alignment horizontal="distributed" vertical="center"/>
    </xf>
    <xf numFmtId="49" fontId="66" fillId="2" borderId="0" xfId="0" applyNumberFormat="1" applyFont="1" applyFill="1" applyAlignment="1">
      <alignment horizontal="center" vertical="center"/>
    </xf>
    <xf numFmtId="0" fontId="30" fillId="4" borderId="198" xfId="0" applyFont="1" applyFill="1" applyBorder="1" applyAlignment="1">
      <alignment horizontal="center" vertical="center"/>
    </xf>
    <xf numFmtId="0" fontId="30" fillId="4" borderId="199" xfId="0" applyFont="1" applyFill="1" applyBorder="1" applyAlignment="1">
      <alignment horizontal="center" vertical="center"/>
    </xf>
    <xf numFmtId="178" fontId="30" fillId="4" borderId="200" xfId="0" applyNumberFormat="1" applyFont="1" applyFill="1" applyBorder="1" applyAlignment="1">
      <alignment vertical="center"/>
    </xf>
    <xf numFmtId="178" fontId="30" fillId="4" borderId="201" xfId="0" applyNumberFormat="1" applyFont="1" applyFill="1" applyBorder="1" applyAlignment="1">
      <alignment vertical="center"/>
    </xf>
    <xf numFmtId="178" fontId="30" fillId="4" borderId="138" xfId="0" applyNumberFormat="1" applyFont="1" applyFill="1" applyBorder="1" applyAlignment="1">
      <alignment vertical="center"/>
    </xf>
    <xf numFmtId="178" fontId="30" fillId="4" borderId="135" xfId="0" applyNumberFormat="1" applyFont="1" applyFill="1" applyBorder="1" applyAlignment="1">
      <alignment vertical="center"/>
    </xf>
    <xf numFmtId="0" fontId="30" fillId="4" borderId="29" xfId="0" applyFont="1" applyFill="1" applyBorder="1" applyAlignment="1">
      <alignment horizontal="center" vertical="center"/>
    </xf>
    <xf numFmtId="0" fontId="30" fillId="4" borderId="5" xfId="0" applyFont="1" applyFill="1" applyBorder="1" applyAlignment="1">
      <alignment horizontal="center" vertical="center"/>
    </xf>
    <xf numFmtId="0" fontId="30" fillId="4" borderId="12" xfId="0" applyFont="1" applyFill="1" applyBorder="1" applyAlignment="1">
      <alignment horizontal="center" vertical="center"/>
    </xf>
    <xf numFmtId="178" fontId="30" fillId="4" borderId="28" xfId="0" applyNumberFormat="1" applyFont="1" applyFill="1" applyBorder="1" applyAlignment="1">
      <alignment vertical="center"/>
    </xf>
    <xf numFmtId="178" fontId="30" fillId="4" borderId="175" xfId="0" applyNumberFormat="1" applyFont="1" applyFill="1" applyBorder="1" applyAlignment="1">
      <alignment horizontal="right" vertical="center"/>
    </xf>
    <xf numFmtId="178" fontId="30" fillId="4" borderId="4" xfId="0" applyNumberFormat="1" applyFont="1" applyFill="1" applyBorder="1" applyAlignment="1">
      <alignment horizontal="right" vertical="center"/>
    </xf>
    <xf numFmtId="178" fontId="30" fillId="4" borderId="178" xfId="0" applyNumberFormat="1" applyFont="1" applyFill="1" applyBorder="1" applyAlignment="1">
      <alignment horizontal="right" vertical="center"/>
    </xf>
    <xf numFmtId="178" fontId="30" fillId="4" borderId="23" xfId="0" applyNumberFormat="1" applyFont="1" applyFill="1" applyBorder="1" applyAlignment="1">
      <alignment vertical="center"/>
    </xf>
    <xf numFmtId="0" fontId="30" fillId="4" borderId="19" xfId="0" applyFont="1" applyFill="1" applyBorder="1" applyAlignment="1">
      <alignment horizontal="center" vertical="center"/>
    </xf>
    <xf numFmtId="178" fontId="30" fillId="4" borderId="9" xfId="0" applyNumberFormat="1" applyFont="1" applyFill="1" applyBorder="1" applyAlignment="1">
      <alignment horizontal="center" vertical="center"/>
    </xf>
    <xf numFmtId="178" fontId="30" fillId="4" borderId="24" xfId="0" applyNumberFormat="1" applyFont="1" applyFill="1" applyBorder="1" applyAlignment="1">
      <alignment horizontal="center" vertical="center"/>
    </xf>
    <xf numFmtId="0" fontId="30" fillId="4" borderId="121" xfId="0" applyFont="1" applyFill="1" applyBorder="1" applyAlignment="1">
      <alignment horizontal="center" vertical="center"/>
    </xf>
    <xf numFmtId="0" fontId="30" fillId="4" borderId="108" xfId="0" applyFont="1" applyFill="1" applyBorder="1" applyAlignment="1">
      <alignment horizontal="center" vertical="center"/>
    </xf>
    <xf numFmtId="178" fontId="30" fillId="4" borderId="141" xfId="0" applyNumberFormat="1" applyFont="1" applyFill="1" applyBorder="1" applyAlignment="1">
      <alignment horizontal="right" vertical="center"/>
    </xf>
    <xf numFmtId="178" fontId="30" fillId="4" borderId="6" xfId="0" applyNumberFormat="1" applyFont="1" applyFill="1" applyBorder="1" applyAlignment="1">
      <alignment horizontal="center" vertical="center"/>
    </xf>
    <xf numFmtId="178" fontId="30" fillId="4" borderId="135" xfId="0" applyNumberFormat="1" applyFont="1" applyFill="1" applyBorder="1" applyAlignment="1">
      <alignment horizontal="right" vertical="center"/>
    </xf>
    <xf numFmtId="178" fontId="30" fillId="4" borderId="0" xfId="0" applyNumberFormat="1" applyFont="1" applyFill="1" applyBorder="1" applyAlignment="1">
      <alignment horizontal="right" vertical="center"/>
    </xf>
    <xf numFmtId="178" fontId="30" fillId="4" borderId="140" xfId="0" applyNumberFormat="1" applyFont="1" applyFill="1" applyBorder="1" applyAlignment="1">
      <alignment horizontal="right" vertical="center"/>
    </xf>
    <xf numFmtId="178" fontId="30" fillId="4" borderId="180" xfId="0" applyNumberFormat="1" applyFont="1" applyFill="1" applyBorder="1" applyAlignment="1">
      <alignment vertical="center"/>
    </xf>
    <xf numFmtId="178" fontId="30" fillId="4" borderId="179" xfId="0" applyNumberFormat="1" applyFont="1" applyFill="1" applyBorder="1" applyAlignment="1">
      <alignment vertical="center"/>
    </xf>
    <xf numFmtId="49" fontId="30" fillId="4" borderId="0" xfId="0" applyNumberFormat="1" applyFont="1" applyFill="1" applyBorder="1" applyAlignment="1">
      <alignment horizontal="center" vertical="center"/>
    </xf>
    <xf numFmtId="49" fontId="30" fillId="4" borderId="4"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30" fillId="4" borderId="0" xfId="0" applyFont="1" applyFill="1" applyBorder="1" applyAlignment="1">
      <alignment horizontal="right" vertical="center"/>
    </xf>
    <xf numFmtId="0" fontId="30" fillId="4" borderId="0" xfId="0" applyFont="1" applyFill="1" applyBorder="1" applyAlignment="1">
      <alignment horizontal="center" vertical="center"/>
    </xf>
    <xf numFmtId="178" fontId="30" fillId="4" borderId="201" xfId="0" applyNumberFormat="1" applyFont="1" applyFill="1" applyBorder="1" applyAlignment="1">
      <alignment horizontal="right" vertical="center"/>
    </xf>
    <xf numFmtId="178" fontId="30" fillId="4" borderId="198" xfId="0" applyNumberFormat="1" applyFont="1" applyFill="1" applyBorder="1" applyAlignment="1">
      <alignment horizontal="right" vertical="center"/>
    </xf>
    <xf numFmtId="178" fontId="30" fillId="4" borderId="199" xfId="0" applyNumberFormat="1" applyFont="1" applyFill="1" applyBorder="1" applyAlignment="1">
      <alignment horizontal="right" vertical="center"/>
    </xf>
    <xf numFmtId="178" fontId="30" fillId="4" borderId="179" xfId="0" applyNumberFormat="1" applyFont="1" applyFill="1" applyBorder="1" applyAlignment="1">
      <alignment horizontal="right" vertical="center"/>
    </xf>
    <xf numFmtId="178" fontId="30" fillId="4" borderId="214" xfId="0" applyNumberFormat="1" applyFont="1" applyFill="1" applyBorder="1" applyAlignment="1">
      <alignment horizontal="right" vertical="center"/>
    </xf>
    <xf numFmtId="178" fontId="30" fillId="4" borderId="215" xfId="0" applyNumberFormat="1" applyFont="1" applyFill="1" applyBorder="1" applyAlignment="1">
      <alignment horizontal="right" vertical="center"/>
    </xf>
    <xf numFmtId="178" fontId="30" fillId="4" borderId="216" xfId="0" applyNumberFormat="1" applyFont="1" applyFill="1" applyBorder="1" applyAlignment="1">
      <alignment horizontal="right" vertical="center"/>
    </xf>
    <xf numFmtId="49" fontId="32" fillId="4" borderId="107" xfId="0" applyNumberFormat="1" applyFont="1" applyFill="1" applyBorder="1" applyAlignment="1">
      <alignment horizontal="right" vertical="center"/>
    </xf>
    <xf numFmtId="49" fontId="32" fillId="4" borderId="105" xfId="0" applyNumberFormat="1" applyFont="1" applyFill="1" applyBorder="1" applyAlignment="1">
      <alignment horizontal="right" vertical="center"/>
    </xf>
    <xf numFmtId="176" fontId="32" fillId="4" borderId="138" xfId="0" applyNumberFormat="1" applyFont="1" applyFill="1" applyBorder="1" applyAlignment="1">
      <alignment horizontal="right" vertical="center"/>
    </xf>
    <xf numFmtId="176" fontId="32" fillId="4" borderId="180" xfId="0" applyNumberFormat="1" applyFont="1" applyFill="1" applyBorder="1" applyAlignment="1">
      <alignment horizontal="right" vertical="center"/>
    </xf>
    <xf numFmtId="176" fontId="32" fillId="4" borderId="181" xfId="0" applyNumberFormat="1" applyFont="1" applyFill="1" applyBorder="1" applyAlignment="1">
      <alignment horizontal="right" vertical="center"/>
    </xf>
    <xf numFmtId="49" fontId="32" fillId="4" borderId="4" xfId="0" applyNumberFormat="1" applyFont="1" applyFill="1" applyBorder="1" applyAlignment="1">
      <alignment horizontal="center" vertical="center"/>
    </xf>
    <xf numFmtId="49" fontId="32" fillId="4" borderId="18" xfId="0" applyNumberFormat="1" applyFont="1" applyFill="1" applyBorder="1" applyAlignment="1">
      <alignment horizontal="center" vertical="center"/>
    </xf>
    <xf numFmtId="176" fontId="32" fillId="4" borderId="135" xfId="0" applyNumberFormat="1" applyFont="1" applyFill="1" applyBorder="1" applyAlignment="1">
      <alignment horizontal="right" vertical="center"/>
    </xf>
    <xf numFmtId="176" fontId="32" fillId="4" borderId="0" xfId="0" applyNumberFormat="1" applyFont="1" applyFill="1" applyBorder="1" applyAlignment="1">
      <alignment horizontal="right" vertical="center"/>
    </xf>
    <xf numFmtId="176" fontId="32" fillId="4" borderId="179" xfId="0" applyNumberFormat="1" applyFont="1" applyFill="1" applyBorder="1" applyAlignment="1">
      <alignment horizontal="right" vertical="center"/>
    </xf>
    <xf numFmtId="176" fontId="32" fillId="4" borderId="175" xfId="0" applyNumberFormat="1" applyFont="1" applyFill="1" applyBorder="1" applyAlignment="1">
      <alignment horizontal="right" vertical="center"/>
    </xf>
    <xf numFmtId="176" fontId="32" fillId="4" borderId="4" xfId="0" applyNumberFormat="1" applyFont="1" applyFill="1" applyBorder="1" applyAlignment="1">
      <alignment horizontal="right" vertical="center"/>
    </xf>
    <xf numFmtId="49" fontId="32" fillId="4" borderId="140" xfId="0" applyNumberFormat="1" applyFont="1" applyFill="1" applyBorder="1" applyAlignment="1">
      <alignment horizontal="center" vertical="center"/>
    </xf>
    <xf numFmtId="49" fontId="32" fillId="4" borderId="108" xfId="0" applyNumberFormat="1" applyFont="1" applyFill="1" applyBorder="1" applyAlignment="1">
      <alignment horizontal="right" vertical="center"/>
    </xf>
    <xf numFmtId="176" fontId="32" fillId="4" borderId="140" xfId="0" applyNumberFormat="1" applyFont="1" applyFill="1" applyBorder="1" applyAlignment="1">
      <alignment horizontal="right" vertical="center"/>
    </xf>
    <xf numFmtId="176" fontId="32" fillId="4" borderId="18" xfId="0" applyNumberFormat="1" applyFont="1" applyFill="1" applyBorder="1" applyAlignment="1">
      <alignment horizontal="right" vertical="center"/>
    </xf>
    <xf numFmtId="49" fontId="32" fillId="4" borderId="6" xfId="0" applyNumberFormat="1" applyFont="1" applyFill="1" applyBorder="1" applyAlignment="1">
      <alignment horizontal="center" vertical="center"/>
    </xf>
    <xf numFmtId="49" fontId="32" fillId="4" borderId="2" xfId="0" applyNumberFormat="1" applyFont="1" applyFill="1" applyBorder="1" applyAlignment="1">
      <alignment horizontal="center" vertical="center"/>
    </xf>
    <xf numFmtId="49" fontId="32" fillId="4" borderId="91" xfId="0" applyNumberFormat="1" applyFont="1" applyFill="1" applyBorder="1" applyAlignment="1">
      <alignment horizontal="center" vertical="center"/>
    </xf>
    <xf numFmtId="49" fontId="32" fillId="4" borderId="92" xfId="0" applyNumberFormat="1" applyFont="1" applyFill="1" applyBorder="1" applyAlignment="1">
      <alignment horizontal="center" vertical="center"/>
    </xf>
    <xf numFmtId="49" fontId="32" fillId="4" borderId="12" xfId="0" applyNumberFormat="1" applyFont="1" applyFill="1" applyBorder="1" applyAlignment="1">
      <alignment horizontal="center" vertical="center"/>
    </xf>
    <xf numFmtId="49" fontId="32" fillId="4" borderId="29" xfId="0" applyNumberFormat="1" applyFont="1" applyFill="1" applyBorder="1" applyAlignment="1">
      <alignment horizontal="center" vertical="center"/>
    </xf>
    <xf numFmtId="49" fontId="32" fillId="4" borderId="17" xfId="0" applyNumberFormat="1" applyFont="1" applyFill="1" applyBorder="1" applyAlignment="1">
      <alignment horizontal="center" vertical="center"/>
    </xf>
    <xf numFmtId="49" fontId="32" fillId="4" borderId="78" xfId="0" applyNumberFormat="1" applyFont="1" applyFill="1" applyBorder="1" applyAlignment="1">
      <alignment horizontal="center" vertical="center"/>
    </xf>
    <xf numFmtId="49" fontId="32" fillId="4" borderId="110" xfId="0" applyNumberFormat="1" applyFont="1" applyFill="1" applyBorder="1" applyAlignment="1">
      <alignment horizontal="center" vertical="center"/>
    </xf>
    <xf numFmtId="49" fontId="32" fillId="4" borderId="75" xfId="0" applyNumberFormat="1" applyFont="1" applyFill="1" applyBorder="1" applyAlignment="1">
      <alignment horizontal="center" vertical="center"/>
    </xf>
    <xf numFmtId="49" fontId="32" fillId="4" borderId="29" xfId="0" applyNumberFormat="1" applyFont="1" applyFill="1" applyBorder="1" applyAlignment="1">
      <alignment horizontal="center" vertical="center" justifyLastLine="1"/>
    </xf>
    <xf numFmtId="49" fontId="32" fillId="4" borderId="78" xfId="0" applyNumberFormat="1" applyFont="1" applyFill="1" applyBorder="1" applyAlignment="1">
      <alignment horizontal="center" vertical="center" justifyLastLine="1"/>
    </xf>
    <xf numFmtId="49" fontId="32" fillId="4" borderId="75" xfId="0" applyNumberFormat="1" applyFont="1" applyFill="1" applyBorder="1" applyAlignment="1">
      <alignment horizontal="center" vertical="center" justifyLastLine="1"/>
    </xf>
    <xf numFmtId="49" fontId="20" fillId="4" borderId="9" xfId="0" applyNumberFormat="1" applyFont="1" applyFill="1" applyBorder="1" applyAlignment="1">
      <alignment horizontal="distributed" vertical="center" indent="1"/>
    </xf>
    <xf numFmtId="49" fontId="20" fillId="4" borderId="24" xfId="0" applyNumberFormat="1" applyFont="1" applyFill="1" applyBorder="1" applyAlignment="1">
      <alignment horizontal="distributed" vertical="center" indent="1"/>
    </xf>
    <xf numFmtId="49" fontId="20" fillId="4" borderId="6" xfId="0" applyNumberFormat="1" applyFont="1" applyFill="1" applyBorder="1" applyAlignment="1">
      <alignment horizontal="distributed" vertical="center" indent="4"/>
    </xf>
    <xf numFmtId="49" fontId="20" fillId="4" borderId="2" xfId="0" applyNumberFormat="1" applyFont="1" applyFill="1" applyBorder="1" applyAlignment="1">
      <alignment horizontal="distributed" vertical="center" indent="4"/>
    </xf>
    <xf numFmtId="0" fontId="32" fillId="4" borderId="105" xfId="0" applyFont="1" applyFill="1" applyBorder="1" applyAlignment="1">
      <alignment horizontal="center" vertical="center"/>
    </xf>
    <xf numFmtId="0" fontId="32" fillId="4" borderId="108" xfId="0" applyFont="1" applyFill="1" applyBorder="1" applyAlignment="1">
      <alignment horizontal="center" vertical="center"/>
    </xf>
    <xf numFmtId="191" fontId="20" fillId="4" borderId="23" xfId="0" applyNumberFormat="1" applyFont="1" applyFill="1" applyBorder="1" applyAlignment="1">
      <alignment horizontal="right" vertical="center"/>
    </xf>
    <xf numFmtId="191" fontId="20" fillId="4" borderId="4" xfId="0" applyNumberFormat="1" applyFont="1" applyFill="1" applyBorder="1" applyAlignment="1">
      <alignment horizontal="right" vertical="center"/>
    </xf>
    <xf numFmtId="191" fontId="20" fillId="4" borderId="18" xfId="0" applyNumberFormat="1" applyFont="1" applyFill="1" applyBorder="1" applyAlignment="1">
      <alignment horizontal="right" vertical="center"/>
    </xf>
    <xf numFmtId="191" fontId="20" fillId="4" borderId="28" xfId="0" applyNumberFormat="1" applyFont="1" applyFill="1" applyBorder="1" applyAlignment="1">
      <alignment horizontal="right" vertical="center"/>
    </xf>
    <xf numFmtId="191" fontId="20" fillId="4" borderId="131" xfId="0" applyNumberFormat="1" applyFont="1" applyFill="1" applyBorder="1" applyAlignment="1">
      <alignment vertical="center"/>
    </xf>
    <xf numFmtId="191" fontId="20" fillId="4" borderId="0" xfId="0" applyNumberFormat="1" applyFont="1" applyFill="1" applyBorder="1" applyAlignment="1">
      <alignment vertical="center"/>
    </xf>
    <xf numFmtId="191" fontId="20" fillId="4" borderId="17" xfId="0" applyNumberFormat="1" applyFont="1" applyFill="1" applyBorder="1" applyAlignment="1">
      <alignment vertical="center"/>
    </xf>
    <xf numFmtId="191" fontId="20" fillId="4" borderId="17" xfId="0" applyNumberFormat="1" applyFont="1" applyFill="1" applyBorder="1" applyAlignment="1">
      <alignment horizontal="right" vertical="center"/>
    </xf>
    <xf numFmtId="191" fontId="20" fillId="4" borderId="28" xfId="0" applyNumberFormat="1" applyFont="1" applyFill="1" applyBorder="1" applyAlignment="1">
      <alignment vertical="center"/>
    </xf>
    <xf numFmtId="49" fontId="20" fillId="4" borderId="18" xfId="0" applyNumberFormat="1" applyFont="1" applyFill="1" applyBorder="1" applyAlignment="1">
      <alignment horizontal="distributed" vertical="center"/>
    </xf>
    <xf numFmtId="49" fontId="20" fillId="4" borderId="28" xfId="0" applyNumberFormat="1" applyFont="1" applyFill="1" applyBorder="1" applyAlignment="1">
      <alignment horizontal="distributed" vertical="center"/>
    </xf>
    <xf numFmtId="49" fontId="20" fillId="4" borderId="17" xfId="0" applyNumberFormat="1" applyFont="1" applyFill="1" applyBorder="1" applyAlignment="1">
      <alignment horizontal="distributed" vertical="center"/>
    </xf>
    <xf numFmtId="49" fontId="20" fillId="4" borderId="27" xfId="0" applyNumberFormat="1" applyFont="1" applyFill="1" applyBorder="1" applyAlignment="1">
      <alignment horizontal="distributed" vertical="center"/>
    </xf>
    <xf numFmtId="191" fontId="20" fillId="4" borderId="170" xfId="0" applyNumberFormat="1" applyFont="1" applyFill="1" applyBorder="1" applyAlignment="1">
      <alignment vertical="center"/>
    </xf>
    <xf numFmtId="191" fontId="20" fillId="4" borderId="168" xfId="0" applyNumberFormat="1" applyFont="1" applyFill="1" applyBorder="1" applyAlignment="1">
      <alignment vertical="center"/>
    </xf>
    <xf numFmtId="191" fontId="20" fillId="4" borderId="165" xfId="0" applyNumberFormat="1" applyFont="1" applyFill="1" applyBorder="1" applyAlignment="1">
      <alignment vertical="center"/>
    </xf>
    <xf numFmtId="191" fontId="20" fillId="4" borderId="140" xfId="0" applyNumberFormat="1" applyFont="1" applyFill="1" applyBorder="1" applyAlignment="1">
      <alignment vertical="center"/>
    </xf>
    <xf numFmtId="49" fontId="20" fillId="4" borderId="140" xfId="0" applyNumberFormat="1" applyFont="1" applyFill="1" applyBorder="1" applyAlignment="1">
      <alignment horizontal="distributed" vertical="center"/>
    </xf>
    <xf numFmtId="49" fontId="20" fillId="4" borderId="138" xfId="0" applyNumberFormat="1" applyFont="1" applyFill="1" applyBorder="1" applyAlignment="1">
      <alignment horizontal="distributed" vertical="center"/>
    </xf>
    <xf numFmtId="191" fontId="20" fillId="4" borderId="138" xfId="0" applyNumberFormat="1" applyFont="1" applyFill="1" applyBorder="1" applyAlignment="1">
      <alignment vertical="center"/>
    </xf>
    <xf numFmtId="49" fontId="34" fillId="4" borderId="0" xfId="0" applyNumberFormat="1" applyFont="1" applyFill="1" applyAlignment="1">
      <alignment horizontal="center" vertical="distributed" textRotation="255"/>
    </xf>
    <xf numFmtId="49" fontId="30" fillId="4" borderId="0" xfId="0" applyNumberFormat="1" applyFont="1" applyFill="1" applyAlignment="1">
      <alignment horizontal="center" vertical="center"/>
    </xf>
    <xf numFmtId="49" fontId="30" fillId="4" borderId="24" xfId="0" applyNumberFormat="1" applyFont="1" applyFill="1" applyBorder="1" applyAlignment="1">
      <alignment horizontal="center" vertical="center"/>
    </xf>
    <xf numFmtId="49" fontId="30" fillId="4" borderId="42" xfId="0" applyNumberFormat="1" applyFont="1" applyFill="1" applyBorder="1" applyAlignment="1">
      <alignment horizontal="distributed" vertical="center" justifyLastLine="1"/>
    </xf>
    <xf numFmtId="49" fontId="30" fillId="4" borderId="6" xfId="0" applyNumberFormat="1" applyFont="1" applyFill="1" applyBorder="1" applyAlignment="1">
      <alignment horizontal="center" vertical="center"/>
    </xf>
    <xf numFmtId="49" fontId="30" fillId="4" borderId="52" xfId="0" applyNumberFormat="1" applyFont="1" applyFill="1" applyBorder="1" applyAlignment="1">
      <alignment horizontal="distributed" vertical="center" justifyLastLine="1"/>
    </xf>
    <xf numFmtId="49" fontId="30" fillId="4" borderId="5" xfId="0" applyNumberFormat="1" applyFont="1" applyFill="1" applyBorder="1" applyAlignment="1">
      <alignment horizontal="distributed" vertical="center" indent="2"/>
    </xf>
    <xf numFmtId="49" fontId="30" fillId="4" borderId="12" xfId="0" applyNumberFormat="1" applyFont="1" applyFill="1" applyBorder="1" applyAlignment="1">
      <alignment horizontal="distributed" vertical="center" indent="2"/>
    </xf>
    <xf numFmtId="49" fontId="30" fillId="4" borderId="13" xfId="0" applyNumberFormat="1" applyFont="1" applyFill="1" applyBorder="1" applyAlignment="1">
      <alignment horizontal="distributed" vertical="center" indent="2"/>
    </xf>
    <xf numFmtId="49" fontId="30" fillId="4" borderId="14" xfId="0" applyNumberFormat="1" applyFont="1" applyFill="1" applyBorder="1" applyAlignment="1">
      <alignment horizontal="distributed" vertical="center" indent="2"/>
    </xf>
    <xf numFmtId="49" fontId="34" fillId="4" borderId="0" xfId="0" applyNumberFormat="1" applyFont="1" applyFill="1" applyAlignment="1">
      <alignment horizontal="right" vertical="top" textRotation="255" shrinkToFit="1"/>
    </xf>
    <xf numFmtId="191" fontId="30" fillId="4" borderId="171" xfId="0" applyNumberFormat="1" applyFont="1" applyFill="1" applyBorder="1" applyAlignment="1">
      <alignment vertical="center"/>
    </xf>
    <xf numFmtId="49" fontId="30" fillId="4" borderId="47" xfId="0" applyNumberFormat="1" applyFont="1" applyFill="1" applyBorder="1" applyAlignment="1">
      <alignment horizontal="right" vertical="center"/>
    </xf>
    <xf numFmtId="49" fontId="34" fillId="4" borderId="0" xfId="0" applyNumberFormat="1" applyFont="1" applyFill="1" applyAlignment="1">
      <alignment horizontal="right" vertical="distributed" textRotation="255"/>
    </xf>
    <xf numFmtId="49" fontId="34" fillId="4" borderId="0" xfId="0" applyNumberFormat="1" applyFont="1" applyFill="1" applyAlignment="1">
      <alignment horizontal="left" vertical="distributed" textRotation="255"/>
    </xf>
    <xf numFmtId="191" fontId="30" fillId="4" borderId="176" xfId="0" applyNumberFormat="1" applyFont="1" applyFill="1" applyBorder="1" applyAlignment="1">
      <alignment vertical="center"/>
    </xf>
    <xf numFmtId="49" fontId="30" fillId="4" borderId="29" xfId="0" applyNumberFormat="1" applyFont="1" applyFill="1" applyBorder="1" applyAlignment="1">
      <alignment horizontal="center" vertical="center"/>
    </xf>
    <xf numFmtId="191" fontId="30" fillId="4" borderId="131" xfId="0" applyNumberFormat="1" applyFont="1" applyFill="1" applyBorder="1" applyAlignment="1">
      <alignment vertical="center"/>
    </xf>
    <xf numFmtId="49" fontId="30" fillId="4" borderId="2" xfId="0" applyNumberFormat="1" applyFont="1" applyFill="1" applyBorder="1" applyAlignment="1">
      <alignment horizontal="distributed" vertical="center" indent="1"/>
    </xf>
    <xf numFmtId="49" fontId="30" fillId="4" borderId="9" xfId="0" applyNumberFormat="1" applyFont="1" applyFill="1" applyBorder="1" applyAlignment="1">
      <alignment horizontal="distributed" vertical="center" indent="1"/>
    </xf>
    <xf numFmtId="191" fontId="30" fillId="4" borderId="181" xfId="0" applyNumberFormat="1" applyFont="1" applyFill="1" applyBorder="1" applyAlignment="1">
      <alignment vertical="center"/>
    </xf>
    <xf numFmtId="191" fontId="30" fillId="4" borderId="175" xfId="0" applyNumberFormat="1" applyFont="1" applyFill="1" applyBorder="1" applyAlignment="1">
      <alignment vertical="center"/>
    </xf>
    <xf numFmtId="177" fontId="30" fillId="4" borderId="0" xfId="0" applyNumberFormat="1" applyFont="1" applyFill="1" applyBorder="1" applyAlignment="1">
      <alignment vertical="center"/>
    </xf>
    <xf numFmtId="49" fontId="30" fillId="4" borderId="46" xfId="0" applyNumberFormat="1" applyFont="1" applyFill="1" applyBorder="1" applyAlignment="1">
      <alignment horizontal="center" vertical="center"/>
    </xf>
    <xf numFmtId="49" fontId="30" fillId="4" borderId="46" xfId="0" applyNumberFormat="1" applyFont="1" applyFill="1" applyBorder="1" applyAlignment="1">
      <alignment horizontal="right" vertical="center"/>
    </xf>
    <xf numFmtId="49" fontId="30" fillId="4" borderId="140" xfId="0" applyNumberFormat="1" applyFont="1" applyFill="1" applyBorder="1" applyAlignment="1">
      <alignment horizontal="center" vertical="center"/>
    </xf>
    <xf numFmtId="176" fontId="30" fillId="4" borderId="176" xfId="0" applyNumberFormat="1" applyFont="1" applyFill="1" applyBorder="1" applyAlignment="1">
      <alignment vertical="center"/>
    </xf>
    <xf numFmtId="49" fontId="30" fillId="4" borderId="5" xfId="0" applyNumberFormat="1" applyFont="1" applyFill="1" applyBorder="1" applyAlignment="1">
      <alignment horizontal="center" vertical="center"/>
    </xf>
    <xf numFmtId="177" fontId="30" fillId="4" borderId="4" xfId="0" applyNumberFormat="1" applyFont="1" applyFill="1" applyBorder="1" applyAlignment="1">
      <alignment vertical="center"/>
    </xf>
    <xf numFmtId="176" fontId="30" fillId="4" borderId="181" xfId="0" applyNumberFormat="1" applyFont="1" applyFill="1" applyBorder="1" applyAlignment="1">
      <alignment vertical="center"/>
    </xf>
    <xf numFmtId="49" fontId="30" fillId="4" borderId="18" xfId="0" applyNumberFormat="1" applyFont="1" applyFill="1" applyBorder="1" applyAlignment="1">
      <alignment horizontal="center" vertical="center"/>
    </xf>
    <xf numFmtId="49" fontId="30" fillId="4" borderId="17" xfId="0" applyNumberFormat="1" applyFont="1" applyFill="1" applyBorder="1" applyAlignment="1">
      <alignment horizontal="center" vertical="center"/>
    </xf>
    <xf numFmtId="49" fontId="30" fillId="4" borderId="49" xfId="0" applyNumberFormat="1" applyFont="1" applyFill="1" applyBorder="1" applyAlignment="1">
      <alignment horizontal="center" vertical="center"/>
    </xf>
    <xf numFmtId="49" fontId="30" fillId="4" borderId="50" xfId="0" applyNumberFormat="1" applyFont="1" applyFill="1" applyBorder="1" applyAlignment="1">
      <alignment horizontal="right" vertical="center"/>
    </xf>
    <xf numFmtId="188" fontId="20" fillId="4" borderId="27" xfId="0" applyNumberFormat="1" applyFont="1" applyFill="1" applyBorder="1" applyAlignment="1">
      <alignment vertical="center"/>
    </xf>
    <xf numFmtId="178" fontId="20" fillId="4" borderId="123" xfId="0" applyNumberFormat="1" applyFont="1" applyFill="1" applyBorder="1" applyAlignment="1">
      <alignment vertical="center"/>
    </xf>
    <xf numFmtId="178" fontId="20" fillId="4" borderId="17" xfId="0" applyNumberFormat="1" applyFont="1" applyFill="1" applyBorder="1" applyAlignment="1">
      <alignment vertical="center"/>
    </xf>
    <xf numFmtId="178" fontId="20" fillId="4" borderId="27" xfId="0" applyNumberFormat="1" applyFont="1" applyFill="1" applyBorder="1" applyAlignment="1">
      <alignment vertical="center"/>
    </xf>
    <xf numFmtId="188" fontId="20" fillId="4" borderId="79" xfId="0" applyNumberFormat="1" applyFont="1" applyFill="1" applyBorder="1" applyAlignment="1">
      <alignment vertical="center" shrinkToFit="1"/>
    </xf>
    <xf numFmtId="188" fontId="20" fillId="4" borderId="0" xfId="0" applyNumberFormat="1" applyFont="1" applyFill="1" applyBorder="1" applyAlignment="1">
      <alignment vertical="center" shrinkToFit="1"/>
    </xf>
    <xf numFmtId="188" fontId="20" fillId="4" borderId="17" xfId="0" applyNumberFormat="1" applyFont="1" applyFill="1" applyBorder="1" applyAlignment="1">
      <alignment vertical="center" shrinkToFit="1"/>
    </xf>
    <xf numFmtId="188" fontId="29" fillId="4" borderId="23" xfId="0" applyNumberFormat="1" applyFont="1" applyFill="1" applyBorder="1" applyAlignment="1">
      <alignment horizontal="left" vertical="center" shrinkToFit="1"/>
    </xf>
    <xf numFmtId="188" fontId="29" fillId="4" borderId="4" xfId="0" applyNumberFormat="1" applyFont="1" applyFill="1" applyBorder="1" applyAlignment="1">
      <alignment horizontal="left" vertical="center" shrinkToFit="1"/>
    </xf>
    <xf numFmtId="188" fontId="29" fillId="4" borderId="18" xfId="0" applyNumberFormat="1" applyFont="1" applyFill="1" applyBorder="1" applyAlignment="1">
      <alignment horizontal="left" vertical="center" shrinkToFit="1"/>
    </xf>
    <xf numFmtId="178" fontId="20" fillId="4" borderId="18" xfId="0" applyNumberFormat="1" applyFont="1" applyFill="1" applyBorder="1" applyAlignment="1">
      <alignment vertical="center"/>
    </xf>
    <xf numFmtId="178" fontId="20" fillId="4" borderId="28" xfId="0" applyNumberFormat="1" applyFont="1" applyFill="1" applyBorder="1" applyAlignment="1">
      <alignment vertical="center"/>
    </xf>
    <xf numFmtId="49" fontId="20" fillId="4" borderId="4" xfId="0" applyNumberFormat="1" applyFont="1" applyFill="1" applyBorder="1" applyAlignment="1">
      <alignment horizontal="distributed" vertical="center" indent="1"/>
    </xf>
    <xf numFmtId="49" fontId="20" fillId="4" borderId="18" xfId="0" applyNumberFormat="1" applyFont="1" applyFill="1" applyBorder="1" applyAlignment="1">
      <alignment horizontal="distributed" vertical="center" indent="1"/>
    </xf>
    <xf numFmtId="0" fontId="20" fillId="4" borderId="27" xfId="0" applyNumberFormat="1" applyFont="1" applyFill="1" applyBorder="1" applyAlignment="1">
      <alignment vertical="center" shrinkToFit="1"/>
    </xf>
    <xf numFmtId="188" fontId="20" fillId="4" borderId="27" xfId="0" applyNumberFormat="1" applyFont="1" applyFill="1" applyBorder="1" applyAlignment="1">
      <alignment vertical="center" shrinkToFit="1"/>
    </xf>
    <xf numFmtId="188" fontId="23" fillId="4" borderId="27" xfId="0" applyNumberFormat="1" applyFont="1" applyFill="1" applyBorder="1" applyAlignment="1">
      <alignment vertical="center"/>
    </xf>
    <xf numFmtId="0" fontId="20" fillId="4" borderId="135" xfId="0" applyNumberFormat="1" applyFont="1" applyFill="1" applyBorder="1" applyAlignment="1">
      <alignment vertical="center" shrinkToFit="1"/>
    </xf>
    <xf numFmtId="0" fontId="20" fillId="4" borderId="0" xfId="0" applyNumberFormat="1" applyFont="1" applyFill="1" applyBorder="1" applyAlignment="1">
      <alignment vertical="center" shrinkToFit="1"/>
    </xf>
    <xf numFmtId="0" fontId="20" fillId="4" borderId="140" xfId="0" applyNumberFormat="1" applyFont="1" applyFill="1" applyBorder="1" applyAlignment="1">
      <alignment vertical="center" shrinkToFit="1"/>
    </xf>
    <xf numFmtId="188" fontId="20" fillId="4" borderId="131" xfId="0" applyNumberFormat="1" applyFont="1" applyFill="1" applyBorder="1" applyAlignment="1">
      <alignment vertical="center" shrinkToFit="1"/>
    </xf>
    <xf numFmtId="178" fontId="20" fillId="4" borderId="179" xfId="0" applyNumberFormat="1" applyFont="1" applyFill="1" applyBorder="1" applyAlignment="1">
      <alignment vertical="center"/>
    </xf>
    <xf numFmtId="188" fontId="20" fillId="4" borderId="22" xfId="0" applyNumberFormat="1" applyFont="1" applyFill="1" applyBorder="1" applyAlignment="1">
      <alignment vertical="center" shrinkToFit="1"/>
    </xf>
    <xf numFmtId="49" fontId="20" fillId="4" borderId="22" xfId="0" applyNumberFormat="1" applyFont="1" applyFill="1" applyBorder="1" applyAlignment="1">
      <alignment horizontal="center" vertical="center"/>
    </xf>
    <xf numFmtId="0" fontId="20" fillId="4" borderId="27" xfId="0" applyNumberFormat="1" applyFont="1" applyFill="1" applyBorder="1" applyAlignment="1">
      <alignment vertical="center"/>
    </xf>
    <xf numFmtId="188" fontId="20" fillId="4" borderId="47" xfId="0" applyNumberFormat="1" applyFont="1" applyFill="1" applyBorder="1" applyAlignment="1">
      <alignment horizontal="right" vertical="center"/>
    </xf>
    <xf numFmtId="188" fontId="20" fillId="4" borderId="15" xfId="0" applyNumberFormat="1" applyFont="1" applyFill="1" applyBorder="1" applyAlignment="1">
      <alignment horizontal="right" vertical="center"/>
    </xf>
    <xf numFmtId="49" fontId="55" fillId="4" borderId="0" xfId="0" applyNumberFormat="1" applyFont="1" applyFill="1" applyBorder="1" applyAlignment="1">
      <alignment horizontal="distributed" vertical="center" indent="1"/>
    </xf>
    <xf numFmtId="49" fontId="55" fillId="4" borderId="17" xfId="0" applyNumberFormat="1" applyFont="1" applyFill="1" applyBorder="1" applyAlignment="1">
      <alignment horizontal="distributed" vertical="center" indent="1"/>
    </xf>
    <xf numFmtId="49" fontId="20" fillId="4" borderId="6" xfId="0" applyNumberFormat="1" applyFont="1" applyFill="1" applyBorder="1" applyAlignment="1">
      <alignment horizontal="center" vertical="center" shrinkToFit="1"/>
    </xf>
    <xf numFmtId="49" fontId="20" fillId="4" borderId="2" xfId="0" applyNumberFormat="1" applyFont="1" applyFill="1" applyBorder="1" applyAlignment="1">
      <alignment horizontal="center" vertical="center" shrinkToFit="1"/>
    </xf>
    <xf numFmtId="49" fontId="20" fillId="4" borderId="9" xfId="0" applyNumberFormat="1" applyFont="1" applyFill="1" applyBorder="1" applyAlignment="1">
      <alignment horizontal="center" vertical="center" shrinkToFit="1"/>
    </xf>
    <xf numFmtId="49" fontId="20" fillId="4" borderId="29" xfId="0" applyNumberFormat="1" applyFont="1" applyFill="1" applyBorder="1" applyAlignment="1">
      <alignment horizontal="distributed" vertical="center" justifyLastLine="1"/>
    </xf>
    <xf numFmtId="49" fontId="20" fillId="4" borderId="2" xfId="0" applyNumberFormat="1" applyFont="1" applyFill="1" applyBorder="1" applyAlignment="1">
      <alignment horizontal="distributed" vertical="center" indent="3"/>
    </xf>
    <xf numFmtId="49" fontId="20" fillId="4" borderId="9" xfId="0" applyNumberFormat="1" applyFont="1" applyFill="1" applyBorder="1" applyAlignment="1">
      <alignment horizontal="distributed" vertical="center" indent="3"/>
    </xf>
    <xf numFmtId="188" fontId="29" fillId="4" borderId="27" xfId="0" applyNumberFormat="1" applyFont="1" applyFill="1" applyBorder="1" applyAlignment="1">
      <alignment vertical="center"/>
    </xf>
    <xf numFmtId="49" fontId="20" fillId="4" borderId="48" xfId="0" applyNumberFormat="1" applyFont="1" applyFill="1" applyBorder="1" applyAlignment="1">
      <alignment horizontal="distributed" vertical="center" justifyLastLine="1"/>
    </xf>
    <xf numFmtId="49" fontId="20" fillId="4" borderId="147" xfId="0" applyNumberFormat="1" applyFont="1" applyFill="1" applyBorder="1" applyAlignment="1">
      <alignment horizontal="distributed" vertical="center" justifyLastLine="1"/>
    </xf>
    <xf numFmtId="49" fontId="20" fillId="4" borderId="160" xfId="0" applyNumberFormat="1" applyFont="1" applyFill="1" applyBorder="1" applyAlignment="1">
      <alignment horizontal="distributed" vertical="center" justifyLastLine="1"/>
    </xf>
    <xf numFmtId="49" fontId="20" fillId="4" borderId="172" xfId="0" applyNumberFormat="1" applyFont="1" applyFill="1" applyBorder="1" applyAlignment="1">
      <alignment horizontal="distributed" vertical="center" justifyLastLine="1"/>
    </xf>
    <xf numFmtId="188" fontId="20" fillId="4" borderId="51" xfId="0" applyNumberFormat="1" applyFont="1" applyFill="1" applyBorder="1" applyAlignment="1">
      <alignment horizontal="center" vertical="center"/>
    </xf>
    <xf numFmtId="188" fontId="20" fillId="4" borderId="48" xfId="0" applyNumberFormat="1" applyFont="1" applyFill="1" applyBorder="1" applyAlignment="1">
      <alignment horizontal="center" vertical="center"/>
    </xf>
    <xf numFmtId="188" fontId="20" fillId="4" borderId="27" xfId="0" applyNumberFormat="1" applyFont="1" applyFill="1" applyBorder="1" applyAlignment="1">
      <alignment horizontal="center" vertical="center"/>
    </xf>
    <xf numFmtId="188" fontId="20" fillId="4" borderId="0" xfId="0" applyNumberFormat="1" applyFont="1" applyFill="1" applyBorder="1" applyAlignment="1">
      <alignment horizontal="center" vertical="center"/>
    </xf>
    <xf numFmtId="188" fontId="20" fillId="4" borderId="131" xfId="0" applyNumberFormat="1" applyFont="1" applyFill="1" applyBorder="1" applyAlignment="1">
      <alignment horizontal="center" vertical="center"/>
    </xf>
    <xf numFmtId="188" fontId="20" fillId="4" borderId="140" xfId="0" applyNumberFormat="1" applyFont="1" applyFill="1" applyBorder="1" applyAlignment="1">
      <alignment horizontal="center" vertical="center"/>
    </xf>
    <xf numFmtId="49" fontId="20" fillId="4" borderId="24" xfId="0" applyNumberFormat="1" applyFont="1" applyFill="1" applyBorder="1" applyAlignment="1">
      <alignment horizontal="distributed" vertical="center" wrapText="1" justifyLastLine="1"/>
    </xf>
    <xf numFmtId="49" fontId="29" fillId="4" borderId="4" xfId="0" applyNumberFormat="1" applyFont="1" applyFill="1" applyBorder="1" applyAlignment="1">
      <alignment horizontal="right"/>
    </xf>
    <xf numFmtId="49" fontId="25" fillId="4" borderId="0" xfId="0" applyNumberFormat="1" applyFont="1" applyFill="1" applyAlignment="1">
      <alignment horizontal="distributed" indent="15"/>
    </xf>
    <xf numFmtId="49" fontId="20" fillId="4" borderId="2" xfId="0" applyNumberFormat="1" applyFont="1" applyFill="1" applyBorder="1" applyAlignment="1">
      <alignment horizontal="distributed" vertical="center" indent="1"/>
    </xf>
    <xf numFmtId="178" fontId="20" fillId="4" borderId="0" xfId="0" applyNumberFormat="1" applyFont="1" applyFill="1" applyAlignment="1">
      <alignment vertical="center"/>
    </xf>
    <xf numFmtId="205" fontId="20" fillId="4" borderId="0" xfId="6" applyNumberFormat="1" applyFont="1" applyFill="1" applyAlignment="1">
      <alignment vertical="center"/>
    </xf>
    <xf numFmtId="178" fontId="55" fillId="4" borderId="27" xfId="0" applyNumberFormat="1" applyFont="1" applyFill="1" applyBorder="1" applyAlignment="1">
      <alignment vertical="center"/>
    </xf>
    <xf numFmtId="178" fontId="55" fillId="4" borderId="0" xfId="0" applyNumberFormat="1" applyFont="1" applyFill="1" applyAlignment="1">
      <alignment vertical="center"/>
    </xf>
    <xf numFmtId="179" fontId="20" fillId="4" borderId="27" xfId="0" applyNumberFormat="1" applyFont="1" applyFill="1" applyBorder="1" applyAlignment="1">
      <alignment vertical="center"/>
    </xf>
    <xf numFmtId="179" fontId="20" fillId="4" borderId="131" xfId="0" applyNumberFormat="1" applyFont="1" applyFill="1" applyBorder="1" applyAlignment="1">
      <alignment vertical="center"/>
    </xf>
    <xf numFmtId="49" fontId="20" fillId="4" borderId="26" xfId="0" applyNumberFormat="1" applyFont="1" applyFill="1" applyBorder="1" applyAlignment="1">
      <alignment horizontal="right" vertical="center"/>
    </xf>
    <xf numFmtId="49" fontId="15" fillId="4" borderId="152" xfId="0" applyNumberFormat="1" applyFont="1" applyFill="1" applyBorder="1" applyAlignment="1">
      <alignment horizontal="left" vertical="center"/>
    </xf>
    <xf numFmtId="0" fontId="24" fillId="4" borderId="154" xfId="0" applyFont="1" applyFill="1" applyBorder="1" applyAlignment="1">
      <alignment horizontal="left" vertical="center"/>
    </xf>
    <xf numFmtId="0" fontId="15" fillId="4" borderId="42" xfId="0" applyFont="1" applyFill="1" applyBorder="1" applyAlignment="1">
      <alignment horizontal="center" vertical="center"/>
    </xf>
    <xf numFmtId="49" fontId="29" fillId="4" borderId="0" xfId="0" applyNumberFormat="1" applyFont="1" applyFill="1" applyAlignment="1">
      <alignment horizontal="center" vertical="center"/>
    </xf>
    <xf numFmtId="0" fontId="67" fillId="4" borderId="0" xfId="0" applyFont="1" applyFill="1" applyAlignment="1">
      <alignment horizontal="center" vertical="center"/>
    </xf>
    <xf numFmtId="49" fontId="55" fillId="4" borderId="0" xfId="0" applyNumberFormat="1" applyFont="1" applyFill="1" applyAlignment="1">
      <alignment horizontal="distributed" vertical="center"/>
    </xf>
    <xf numFmtId="49" fontId="20" fillId="4" borderId="27" xfId="0" applyNumberFormat="1" applyFont="1" applyFill="1" applyBorder="1" applyAlignment="1">
      <alignment horizontal="right" vertical="center"/>
    </xf>
    <xf numFmtId="49" fontId="20" fillId="4" borderId="0" xfId="0" applyNumberFormat="1" applyFont="1" applyFill="1" applyAlignment="1">
      <alignment horizontal="right" vertical="center"/>
    </xf>
    <xf numFmtId="49" fontId="20" fillId="4" borderId="2" xfId="0" applyNumberFormat="1" applyFont="1" applyFill="1" applyBorder="1" applyAlignment="1">
      <alignment horizontal="distributed" vertical="center"/>
    </xf>
    <xf numFmtId="0" fontId="20" fillId="4" borderId="9" xfId="0" applyFont="1" applyFill="1" applyBorder="1" applyAlignment="1">
      <alignment horizontal="distributed" vertical="center"/>
    </xf>
    <xf numFmtId="176" fontId="20" fillId="4" borderId="130" xfId="0" applyNumberFormat="1" applyFont="1" applyFill="1" applyBorder="1" applyAlignment="1">
      <alignment horizontal="right" vertical="center"/>
    </xf>
    <xf numFmtId="176" fontId="20" fillId="4" borderId="125" xfId="0" applyNumberFormat="1" applyFont="1" applyFill="1" applyBorder="1" applyAlignment="1">
      <alignment horizontal="right" vertical="center"/>
    </xf>
    <xf numFmtId="49" fontId="20" fillId="4" borderId="161" xfId="0" applyNumberFormat="1" applyFont="1" applyFill="1" applyBorder="1" applyAlignment="1">
      <alignment horizontal="distributed" vertical="center" indent="1"/>
    </xf>
    <xf numFmtId="176" fontId="20" fillId="4" borderId="161" xfId="0" applyNumberFormat="1" applyFont="1" applyFill="1" applyBorder="1" applyAlignment="1">
      <alignment vertical="center"/>
    </xf>
    <xf numFmtId="176" fontId="20" fillId="4" borderId="213" xfId="0" applyNumberFormat="1" applyFont="1" applyFill="1" applyBorder="1" applyAlignment="1">
      <alignment horizontal="right" vertical="center"/>
    </xf>
    <xf numFmtId="176" fontId="20" fillId="4" borderId="168" xfId="0" applyNumberFormat="1" applyFont="1" applyFill="1" applyBorder="1" applyAlignment="1">
      <alignment horizontal="right" vertical="center"/>
    </xf>
    <xf numFmtId="201" fontId="20" fillId="4" borderId="179" xfId="0" applyNumberFormat="1" applyFont="1" applyFill="1" applyBorder="1" applyAlignment="1">
      <alignment horizontal="right" vertical="center"/>
    </xf>
    <xf numFmtId="201" fontId="20" fillId="4" borderId="0" xfId="0" applyNumberFormat="1" applyFont="1" applyFill="1" applyBorder="1" applyAlignment="1">
      <alignment horizontal="right" vertical="center"/>
    </xf>
    <xf numFmtId="49" fontId="50" fillId="4" borderId="131" xfId="0" applyNumberFormat="1" applyFont="1" applyFill="1" applyBorder="1" applyAlignment="1">
      <alignment horizontal="distributed" vertical="center" indent="1"/>
    </xf>
    <xf numFmtId="49" fontId="50" fillId="4" borderId="0" xfId="0" applyNumberFormat="1" applyFont="1" applyFill="1" applyBorder="1" applyAlignment="1">
      <alignment horizontal="distributed" vertical="center" indent="1"/>
    </xf>
    <xf numFmtId="49" fontId="50" fillId="4" borderId="17" xfId="0" applyNumberFormat="1" applyFont="1" applyFill="1" applyBorder="1" applyAlignment="1">
      <alignment horizontal="distributed" vertical="center" indent="1"/>
    </xf>
    <xf numFmtId="49" fontId="23" fillId="4" borderId="27" xfId="0" applyNumberFormat="1" applyFont="1" applyFill="1" applyBorder="1" applyAlignment="1">
      <alignment horizontal="distributed" vertical="center" indent="1"/>
    </xf>
    <xf numFmtId="49" fontId="20" fillId="4" borderId="78" xfId="0" applyNumberFormat="1" applyFont="1" applyFill="1" applyBorder="1" applyAlignment="1">
      <alignment horizontal="distributed" vertical="center" indent="1"/>
    </xf>
    <xf numFmtId="194" fontId="20" fillId="4" borderId="27" xfId="6" applyNumberFormat="1" applyFont="1" applyFill="1" applyBorder="1" applyAlignment="1">
      <alignment horizontal="right" vertical="center"/>
    </xf>
    <xf numFmtId="194" fontId="20" fillId="4" borderId="22" xfId="6" applyNumberFormat="1" applyFont="1" applyFill="1" applyBorder="1" applyAlignment="1">
      <alignment horizontal="right" vertical="center"/>
    </xf>
    <xf numFmtId="49" fontId="20" fillId="4" borderId="140" xfId="0" applyNumberFormat="1" applyFont="1" applyFill="1" applyBorder="1" applyAlignment="1">
      <alignment horizontal="center" vertical="center" justifyLastLine="1"/>
    </xf>
    <xf numFmtId="49" fontId="20" fillId="4" borderId="125" xfId="0" applyNumberFormat="1" applyFont="1" applyFill="1" applyBorder="1" applyAlignment="1">
      <alignment horizontal="center" vertical="center" justifyLastLine="1"/>
    </xf>
    <xf numFmtId="49" fontId="20" fillId="4" borderId="127" xfId="0" applyNumberFormat="1" applyFont="1" applyFill="1" applyBorder="1" applyAlignment="1">
      <alignment horizontal="center" vertical="center" justifyLastLine="1"/>
    </xf>
    <xf numFmtId="49" fontId="5" fillId="2" borderId="0" xfId="0" applyNumberFormat="1" applyFont="1" applyFill="1" applyAlignment="1">
      <alignment horizontal="distributed" vertical="center" indent="1"/>
    </xf>
    <xf numFmtId="49" fontId="0" fillId="0" borderId="0" xfId="0" applyNumberFormat="1" applyAlignment="1">
      <alignment horizontal="distributed" vertical="center" indent="1"/>
    </xf>
    <xf numFmtId="0" fontId="0" fillId="0" borderId="0" xfId="0" applyAlignment="1">
      <alignment horizontal="distributed" vertical="center" indent="1"/>
    </xf>
    <xf numFmtId="188" fontId="20" fillId="4" borderId="211" xfId="0" applyNumberFormat="1" applyFont="1" applyFill="1" applyBorder="1" applyAlignment="1">
      <alignment horizontal="right" vertical="center"/>
    </xf>
    <xf numFmtId="188" fontId="20" fillId="4" borderId="212" xfId="0" applyNumberFormat="1" applyFont="1" applyFill="1" applyBorder="1" applyAlignment="1">
      <alignment horizontal="right" vertical="center"/>
    </xf>
    <xf numFmtId="49" fontId="20" fillId="4" borderId="213" xfId="0" applyNumberFormat="1" applyFont="1" applyFill="1" applyBorder="1" applyAlignment="1">
      <alignment horizontal="distributed" vertical="center" indent="1"/>
    </xf>
    <xf numFmtId="49" fontId="20" fillId="4" borderId="168" xfId="0" applyNumberFormat="1" applyFont="1" applyFill="1" applyBorder="1" applyAlignment="1">
      <alignment horizontal="distributed" vertical="center" indent="1"/>
    </xf>
    <xf numFmtId="49" fontId="20" fillId="4" borderId="165" xfId="0" applyNumberFormat="1" applyFont="1" applyFill="1" applyBorder="1" applyAlignment="1">
      <alignment horizontal="distributed" vertical="center" indent="1"/>
    </xf>
    <xf numFmtId="176" fontId="20" fillId="4" borderId="213" xfId="0" applyNumberFormat="1" applyFont="1" applyFill="1" applyBorder="1" applyAlignment="1">
      <alignment vertical="center"/>
    </xf>
    <xf numFmtId="176" fontId="20" fillId="4" borderId="168" xfId="0" applyNumberFormat="1" applyFont="1" applyFill="1" applyBorder="1" applyAlignment="1">
      <alignment vertical="center"/>
    </xf>
    <xf numFmtId="176" fontId="20" fillId="4" borderId="165" xfId="0" applyNumberFormat="1" applyFont="1" applyFill="1" applyBorder="1" applyAlignment="1">
      <alignment vertical="center"/>
    </xf>
    <xf numFmtId="176" fontId="20" fillId="4" borderId="202" xfId="0" applyNumberFormat="1" applyFont="1" applyFill="1" applyBorder="1" applyAlignment="1">
      <alignment horizontal="right" vertical="center"/>
    </xf>
    <xf numFmtId="49" fontId="20" fillId="4" borderId="16" xfId="0" applyNumberFormat="1" applyFont="1" applyFill="1" applyBorder="1" applyAlignment="1">
      <alignment horizontal="right" vertical="center"/>
    </xf>
    <xf numFmtId="49" fontId="20" fillId="4" borderId="21" xfId="0" applyNumberFormat="1" applyFont="1" applyFill="1" applyBorder="1" applyAlignment="1">
      <alignment horizontal="right" vertical="center"/>
    </xf>
    <xf numFmtId="49" fontId="20" fillId="4" borderId="37" xfId="0" applyNumberFormat="1" applyFont="1" applyFill="1" applyBorder="1" applyAlignment="1">
      <alignment horizontal="right" vertical="center"/>
    </xf>
    <xf numFmtId="176" fontId="20" fillId="4" borderId="211" xfId="0" applyNumberFormat="1" applyFont="1" applyFill="1" applyBorder="1" applyAlignment="1">
      <alignment vertical="center"/>
    </xf>
    <xf numFmtId="49" fontId="20" fillId="4" borderId="2" xfId="0" applyNumberFormat="1" applyFont="1" applyFill="1" applyBorder="1" applyAlignment="1">
      <alignment horizontal="center" vertical="center" wrapText="1"/>
    </xf>
    <xf numFmtId="49" fontId="20" fillId="4" borderId="24" xfId="0" applyNumberFormat="1" applyFont="1" applyFill="1" applyBorder="1" applyAlignment="1">
      <alignment horizontal="center" vertical="center" wrapText="1"/>
    </xf>
    <xf numFmtId="49" fontId="20" fillId="4" borderId="45" xfId="0" applyNumberFormat="1" applyFont="1" applyFill="1" applyBorder="1" applyAlignment="1">
      <alignment horizontal="distributed" vertical="center" justifyLastLine="1"/>
    </xf>
    <xf numFmtId="49" fontId="20" fillId="4" borderId="180" xfId="0" applyNumberFormat="1" applyFont="1" applyFill="1" applyBorder="1" applyAlignment="1">
      <alignment horizontal="distributed" vertical="center" indent="1"/>
    </xf>
    <xf numFmtId="176" fontId="20" fillId="4" borderId="210" xfId="0" applyNumberFormat="1" applyFont="1" applyFill="1" applyBorder="1" applyAlignment="1">
      <alignment vertical="center"/>
    </xf>
    <xf numFmtId="49" fontId="20" fillId="4" borderId="211" xfId="0" applyNumberFormat="1" applyFont="1" applyFill="1" applyBorder="1" applyAlignment="1">
      <alignment horizontal="distributed" vertical="center" indent="1"/>
    </xf>
    <xf numFmtId="176" fontId="20" fillId="4" borderId="25" xfId="0" applyNumberFormat="1" applyFont="1" applyFill="1" applyBorder="1" applyAlignment="1">
      <alignment vertical="center"/>
    </xf>
    <xf numFmtId="176" fontId="20" fillId="4" borderId="7" xfId="0" applyNumberFormat="1" applyFont="1" applyFill="1" applyBorder="1" applyAlignment="1">
      <alignment vertical="center"/>
    </xf>
    <xf numFmtId="49" fontId="20" fillId="4" borderId="152" xfId="0" applyNumberFormat="1" applyFont="1" applyFill="1" applyBorder="1" applyAlignment="1">
      <alignment horizontal="distributed" vertical="center" indent="1"/>
    </xf>
    <xf numFmtId="49" fontId="20" fillId="4" borderId="153" xfId="0" applyNumberFormat="1" applyFont="1" applyFill="1" applyBorder="1" applyAlignment="1">
      <alignment horizontal="distributed" vertical="center" indent="1"/>
    </xf>
    <xf numFmtId="49" fontId="20" fillId="4" borderId="154" xfId="0" applyNumberFormat="1" applyFont="1" applyFill="1" applyBorder="1" applyAlignment="1">
      <alignment horizontal="distributed" vertical="center" indent="1"/>
    </xf>
    <xf numFmtId="176" fontId="20" fillId="4" borderId="92" xfId="0" applyNumberFormat="1" applyFont="1" applyFill="1" applyBorder="1" applyAlignment="1">
      <alignment vertical="center"/>
    </xf>
    <xf numFmtId="176" fontId="20" fillId="4" borderId="56" xfId="0" applyNumberFormat="1" applyFont="1" applyFill="1" applyBorder="1" applyAlignment="1">
      <alignment vertical="center"/>
    </xf>
    <xf numFmtId="176" fontId="20" fillId="4" borderId="57" xfId="0" applyNumberFormat="1" applyFont="1" applyFill="1" applyBorder="1" applyAlignment="1">
      <alignment vertical="center"/>
    </xf>
    <xf numFmtId="176" fontId="20" fillId="4" borderId="180" xfId="0" applyNumberFormat="1" applyFont="1" applyFill="1" applyBorder="1" applyAlignment="1">
      <alignment horizontal="right" vertical="center"/>
    </xf>
    <xf numFmtId="176" fontId="20" fillId="4" borderId="210" xfId="0" applyNumberFormat="1" applyFont="1" applyFill="1" applyBorder="1" applyAlignment="1">
      <alignment horizontal="right" vertical="center"/>
    </xf>
    <xf numFmtId="49" fontId="20" fillId="4" borderId="131" xfId="0" applyNumberFormat="1" applyFont="1" applyFill="1" applyBorder="1" applyAlignment="1">
      <alignment horizontal="distributed" vertical="center" indent="1"/>
    </xf>
    <xf numFmtId="188" fontId="20" fillId="4" borderId="118" xfId="0" applyNumberFormat="1" applyFont="1" applyFill="1" applyBorder="1" applyAlignment="1">
      <alignment horizontal="right" vertical="center"/>
    </xf>
    <xf numFmtId="188" fontId="20" fillId="4" borderId="120" xfId="0" applyNumberFormat="1" applyFont="1" applyFill="1" applyBorder="1" applyAlignment="1">
      <alignment horizontal="right" vertical="center"/>
    </xf>
    <xf numFmtId="188" fontId="20" fillId="4" borderId="131" xfId="0" applyNumberFormat="1" applyFont="1" applyFill="1" applyBorder="1" applyAlignment="1">
      <alignment horizontal="right" vertical="center"/>
    </xf>
    <xf numFmtId="188" fontId="20" fillId="4" borderId="0" xfId="0" applyNumberFormat="1" applyFont="1" applyFill="1" applyBorder="1" applyAlignment="1">
      <alignment horizontal="right" vertical="center"/>
    </xf>
    <xf numFmtId="188" fontId="20" fillId="4" borderId="33" xfId="0" applyNumberFormat="1" applyFont="1" applyFill="1" applyBorder="1" applyAlignment="1">
      <alignment horizontal="right" vertical="center"/>
    </xf>
    <xf numFmtId="176" fontId="20" fillId="4" borderId="130" xfId="0" applyNumberFormat="1" applyFont="1" applyFill="1" applyBorder="1" applyAlignment="1">
      <alignment vertical="center"/>
    </xf>
    <xf numFmtId="176" fontId="20" fillId="4" borderId="125" xfId="0" applyNumberFormat="1" applyFont="1" applyFill="1" applyBorder="1" applyAlignment="1">
      <alignment vertical="center"/>
    </xf>
    <xf numFmtId="176" fontId="20" fillId="4" borderId="127" xfId="0" applyNumberFormat="1" applyFont="1" applyFill="1" applyBorder="1" applyAlignment="1">
      <alignment vertical="center"/>
    </xf>
    <xf numFmtId="49" fontId="20" fillId="4" borderId="166" xfId="0" applyNumberFormat="1" applyFont="1" applyFill="1" applyBorder="1" applyAlignment="1">
      <alignment horizontal="distributed" vertical="center" indent="1"/>
    </xf>
    <xf numFmtId="49" fontId="20" fillId="4" borderId="167" xfId="0" applyNumberFormat="1" applyFont="1" applyFill="1" applyBorder="1" applyAlignment="1">
      <alignment horizontal="distributed" vertical="center" indent="1"/>
    </xf>
    <xf numFmtId="176" fontId="20" fillId="4" borderId="118" xfId="0" applyNumberFormat="1" applyFont="1" applyFill="1" applyBorder="1" applyAlignment="1">
      <alignment vertical="center"/>
    </xf>
    <xf numFmtId="0" fontId="24" fillId="4" borderId="168" xfId="0" applyFont="1" applyFill="1" applyBorder="1" applyAlignment="1">
      <alignment horizontal="center" vertical="center"/>
    </xf>
    <xf numFmtId="0" fontId="24" fillId="4" borderId="165" xfId="0" applyFont="1" applyFill="1" applyBorder="1" applyAlignment="1">
      <alignment horizontal="center" vertical="center"/>
    </xf>
    <xf numFmtId="0" fontId="24" fillId="4" borderId="140" xfId="0" applyFont="1" applyFill="1" applyBorder="1" applyAlignment="1">
      <alignment horizontal="center" vertical="center"/>
    </xf>
    <xf numFmtId="49" fontId="20" fillId="4" borderId="153" xfId="0" applyNumberFormat="1" applyFont="1" applyFill="1" applyBorder="1" applyAlignment="1">
      <alignment horizontal="center" vertical="center" justifyLastLine="1"/>
    </xf>
    <xf numFmtId="49" fontId="20" fillId="4" borderId="154" xfId="0" applyNumberFormat="1" applyFont="1" applyFill="1" applyBorder="1" applyAlignment="1">
      <alignment horizontal="center" vertical="center" justifyLastLine="1"/>
    </xf>
    <xf numFmtId="49" fontId="50" fillId="4" borderId="154" xfId="0" applyNumberFormat="1" applyFont="1" applyFill="1" applyBorder="1" applyAlignment="1">
      <alignment horizontal="distributed" vertical="center" justifyLastLine="1"/>
    </xf>
    <xf numFmtId="49" fontId="50" fillId="4" borderId="150" xfId="0" applyNumberFormat="1" applyFont="1" applyFill="1" applyBorder="1" applyAlignment="1">
      <alignment horizontal="distributed" vertical="center" justifyLastLine="1"/>
    </xf>
    <xf numFmtId="49" fontId="20" fillId="4" borderId="167" xfId="0" applyNumberFormat="1" applyFont="1" applyFill="1" applyBorder="1" applyAlignment="1">
      <alignment horizontal="distributed" vertical="center" justifyLastLine="1"/>
    </xf>
    <xf numFmtId="49" fontId="20" fillId="4" borderId="61" xfId="0" applyNumberFormat="1" applyFont="1" applyFill="1" applyBorder="1" applyAlignment="1">
      <alignment horizontal="distributed" vertical="center" justifyLastLine="1"/>
    </xf>
    <xf numFmtId="49" fontId="20" fillId="4" borderId="38" xfId="0" applyNumberFormat="1" applyFont="1" applyFill="1" applyBorder="1" applyAlignment="1">
      <alignment horizontal="center" vertical="center"/>
    </xf>
    <xf numFmtId="49" fontId="20" fillId="4" borderId="132" xfId="0" applyNumberFormat="1" applyFont="1" applyFill="1" applyBorder="1" applyAlignment="1">
      <alignment horizontal="center" vertical="center"/>
    </xf>
    <xf numFmtId="49" fontId="20" fillId="4" borderId="125" xfId="0" applyNumberFormat="1" applyFont="1" applyFill="1" applyBorder="1" applyAlignment="1">
      <alignment horizontal="center" vertical="center"/>
    </xf>
    <xf numFmtId="49" fontId="20" fillId="4" borderId="127" xfId="0" applyNumberFormat="1" applyFont="1" applyFill="1" applyBorder="1" applyAlignment="1">
      <alignment horizontal="center" vertical="center"/>
    </xf>
    <xf numFmtId="49" fontId="20" fillId="4" borderId="66" xfId="0" applyNumberFormat="1" applyFont="1" applyFill="1" applyBorder="1" applyAlignment="1">
      <alignment horizontal="center" vertical="center" justifyLastLine="1"/>
    </xf>
    <xf numFmtId="49" fontId="20" fillId="4" borderId="168" xfId="0" applyNumberFormat="1" applyFont="1" applyFill="1" applyBorder="1" applyAlignment="1">
      <alignment horizontal="center" vertical="center" justifyLastLine="1"/>
    </xf>
    <xf numFmtId="49" fontId="20" fillId="4" borderId="165" xfId="0" applyNumberFormat="1" applyFont="1" applyFill="1" applyBorder="1" applyAlignment="1">
      <alignment horizontal="center" vertical="center" justifyLastLine="1"/>
    </xf>
    <xf numFmtId="49" fontId="20" fillId="4" borderId="39" xfId="0" applyNumberFormat="1" applyFont="1" applyFill="1" applyBorder="1" applyAlignment="1">
      <alignment horizontal="center" vertical="center" justifyLastLine="1"/>
    </xf>
    <xf numFmtId="176" fontId="20" fillId="4" borderId="78" xfId="0" applyNumberFormat="1" applyFont="1" applyFill="1" applyBorder="1" applyAlignment="1">
      <alignment horizontal="right" vertical="center"/>
    </xf>
    <xf numFmtId="176" fontId="20" fillId="4" borderId="81" xfId="0" applyNumberFormat="1" applyFont="1" applyFill="1" applyBorder="1" applyAlignment="1">
      <alignment horizontal="right" vertical="center"/>
    </xf>
    <xf numFmtId="191" fontId="20" fillId="4" borderId="23" xfId="0" applyNumberFormat="1" applyFont="1" applyFill="1" applyBorder="1" applyAlignment="1">
      <alignment vertical="center"/>
    </xf>
    <xf numFmtId="191" fontId="20" fillId="4" borderId="4" xfId="0" applyNumberFormat="1" applyFont="1" applyFill="1" applyBorder="1" applyAlignment="1">
      <alignment vertical="center"/>
    </xf>
    <xf numFmtId="191" fontId="20" fillId="4" borderId="18" xfId="0" applyNumberFormat="1" applyFont="1" applyFill="1" applyBorder="1" applyAlignment="1">
      <alignment vertical="center"/>
    </xf>
    <xf numFmtId="176" fontId="20" fillId="4" borderId="28" xfId="0" applyNumberFormat="1" applyFont="1" applyFill="1" applyBorder="1" applyAlignment="1">
      <alignment vertical="center" wrapText="1"/>
    </xf>
    <xf numFmtId="49" fontId="20" fillId="4" borderId="19" xfId="0" applyNumberFormat="1" applyFont="1" applyFill="1" applyBorder="1" applyAlignment="1">
      <alignment horizontal="center" vertical="center" wrapText="1" justifyLastLine="1"/>
    </xf>
    <xf numFmtId="49" fontId="20" fillId="4" borderId="5" xfId="0" applyNumberFormat="1" applyFont="1" applyFill="1" applyBorder="1" applyAlignment="1">
      <alignment horizontal="center" vertical="center" wrapText="1" justifyLastLine="1"/>
    </xf>
    <xf numFmtId="176" fontId="20" fillId="4" borderId="19" xfId="0" applyNumberFormat="1" applyFont="1" applyFill="1" applyBorder="1" applyAlignment="1">
      <alignment horizontal="right" vertical="center"/>
    </xf>
    <xf numFmtId="176" fontId="20" fillId="4" borderId="5" xfId="0" applyNumberFormat="1" applyFont="1" applyFill="1" applyBorder="1" applyAlignment="1">
      <alignment horizontal="right" vertical="center"/>
    </xf>
    <xf numFmtId="176" fontId="20" fillId="4" borderId="78" xfId="0" applyNumberFormat="1" applyFont="1" applyFill="1" applyBorder="1" applyAlignment="1">
      <alignment vertical="center" wrapText="1"/>
    </xf>
    <xf numFmtId="49" fontId="20" fillId="4" borderId="78" xfId="0" applyNumberFormat="1" applyFont="1" applyFill="1" applyBorder="1" applyAlignment="1">
      <alignment horizontal="center" vertical="center" wrapText="1"/>
    </xf>
    <xf numFmtId="191" fontId="20" fillId="4" borderId="179" xfId="0" applyNumberFormat="1" applyFont="1" applyFill="1" applyBorder="1" applyAlignment="1">
      <alignment vertical="center"/>
    </xf>
    <xf numFmtId="49" fontId="20" fillId="4" borderId="16" xfId="0" applyNumberFormat="1" applyFont="1" applyFill="1" applyBorder="1" applyAlignment="1">
      <alignment horizontal="center" vertical="center"/>
    </xf>
    <xf numFmtId="49" fontId="20" fillId="4" borderId="26" xfId="0" applyNumberFormat="1" applyFont="1" applyFill="1" applyBorder="1" applyAlignment="1">
      <alignment horizontal="center" vertical="center"/>
    </xf>
    <xf numFmtId="49" fontId="23" fillId="4" borderId="22" xfId="0" applyNumberFormat="1" applyFont="1" applyFill="1" applyBorder="1" applyAlignment="1">
      <alignment horizontal="center" vertical="center" wrapText="1"/>
    </xf>
    <xf numFmtId="49" fontId="23" fillId="4" borderId="0" xfId="0" applyNumberFormat="1" applyFont="1" applyFill="1" applyBorder="1" applyAlignment="1">
      <alignment horizontal="center" vertical="center" wrapText="1"/>
    </xf>
    <xf numFmtId="49" fontId="23" fillId="4" borderId="20" xfId="0" applyNumberFormat="1" applyFont="1" applyFill="1" applyBorder="1" applyAlignment="1">
      <alignment horizontal="center" vertical="center" wrapText="1"/>
    </xf>
    <xf numFmtId="49" fontId="23" fillId="4" borderId="13" xfId="0" applyNumberFormat="1" applyFont="1" applyFill="1" applyBorder="1" applyAlignment="1">
      <alignment horizontal="center" vertical="center" wrapText="1"/>
    </xf>
    <xf numFmtId="49" fontId="23" fillId="4" borderId="21" xfId="0" applyNumberFormat="1" applyFont="1" applyFill="1" applyBorder="1" applyAlignment="1">
      <alignment horizontal="center" vertical="center" wrapText="1"/>
    </xf>
    <xf numFmtId="49" fontId="23" fillId="4" borderId="15" xfId="0" applyNumberFormat="1" applyFont="1" applyFill="1" applyBorder="1" applyAlignment="1">
      <alignment horizontal="center" vertical="center" wrapText="1"/>
    </xf>
    <xf numFmtId="49" fontId="23" fillId="4" borderId="16" xfId="0" applyNumberFormat="1" applyFont="1" applyFill="1" applyBorder="1" applyAlignment="1">
      <alignment horizontal="center" vertical="center" wrapText="1"/>
    </xf>
    <xf numFmtId="49" fontId="23" fillId="4" borderId="14" xfId="0" applyNumberFormat="1" applyFont="1" applyFill="1" applyBorder="1" applyAlignment="1">
      <alignment horizontal="center" vertical="center" wrapText="1"/>
    </xf>
    <xf numFmtId="49" fontId="20" fillId="4" borderId="19" xfId="0" applyNumberFormat="1" applyFont="1" applyFill="1" applyBorder="1" applyAlignment="1">
      <alignment horizontal="distributed" vertical="center" indent="1"/>
    </xf>
    <xf numFmtId="49" fontId="20" fillId="4" borderId="5" xfId="0" applyNumberFormat="1" applyFont="1" applyFill="1" applyBorder="1" applyAlignment="1">
      <alignment horizontal="distributed" vertical="center" indent="1"/>
    </xf>
    <xf numFmtId="49" fontId="20" fillId="4" borderId="12" xfId="0" applyNumberFormat="1" applyFont="1" applyFill="1" applyBorder="1" applyAlignment="1">
      <alignment horizontal="distributed" vertical="center" indent="1"/>
    </xf>
    <xf numFmtId="49" fontId="23" fillId="4" borderId="120" xfId="0" applyNumberFormat="1" applyFont="1" applyFill="1" applyBorder="1" applyAlignment="1">
      <alignment horizontal="center" vertical="center" wrapText="1"/>
    </xf>
    <xf numFmtId="49" fontId="23" fillId="4" borderId="121" xfId="0" applyNumberFormat="1" applyFont="1" applyFill="1" applyBorder="1" applyAlignment="1">
      <alignment horizontal="center" vertical="center" wrapText="1"/>
    </xf>
    <xf numFmtId="49" fontId="23" fillId="4" borderId="130" xfId="0" applyNumberFormat="1" applyFont="1" applyFill="1" applyBorder="1" applyAlignment="1">
      <alignment horizontal="center" vertical="center" wrapText="1"/>
    </xf>
    <xf numFmtId="49" fontId="23" fillId="4" borderId="125" xfId="0" applyNumberFormat="1" applyFont="1" applyFill="1" applyBorder="1" applyAlignment="1">
      <alignment horizontal="center" vertical="center" wrapText="1"/>
    </xf>
    <xf numFmtId="49" fontId="20" fillId="4" borderId="29" xfId="0" applyNumberFormat="1" applyFont="1" applyFill="1" applyBorder="1" applyAlignment="1">
      <alignment horizontal="distributed" vertical="center" wrapText="1" justifyLastLine="1"/>
    </xf>
    <xf numFmtId="49" fontId="20" fillId="4" borderId="18" xfId="0" applyNumberFormat="1" applyFont="1" applyFill="1" applyBorder="1" applyAlignment="1">
      <alignment horizontal="center" vertical="center" wrapText="1"/>
    </xf>
    <xf numFmtId="49" fontId="20" fillId="4" borderId="28" xfId="0" applyNumberFormat="1" applyFont="1" applyFill="1" applyBorder="1" applyAlignment="1">
      <alignment horizontal="center" vertical="center" wrapText="1"/>
    </xf>
    <xf numFmtId="49" fontId="6" fillId="2" borderId="0" xfId="0" applyNumberFormat="1" applyFont="1" applyFill="1" applyAlignment="1">
      <alignment horizontal="distributed" vertical="center" justifyLastLine="1"/>
    </xf>
    <xf numFmtId="49" fontId="24" fillId="0" borderId="0" xfId="0" applyNumberFormat="1" applyFont="1" applyAlignment="1">
      <alignment horizontal="distributed" vertical="center" justifyLastLine="1"/>
    </xf>
    <xf numFmtId="176" fontId="20" fillId="4" borderId="19" xfId="0" applyNumberFormat="1" applyFont="1" applyFill="1" applyBorder="1" applyAlignment="1">
      <alignment horizontal="right" vertical="center" wrapText="1"/>
    </xf>
    <xf numFmtId="176" fontId="20" fillId="4" borderId="5" xfId="0" applyNumberFormat="1" applyFont="1" applyFill="1" applyBorder="1" applyAlignment="1">
      <alignment horizontal="right" vertical="center" wrapText="1"/>
    </xf>
    <xf numFmtId="176" fontId="20" fillId="4" borderId="12" xfId="0" applyNumberFormat="1" applyFont="1" applyFill="1" applyBorder="1" applyAlignment="1">
      <alignment horizontal="right" vertical="center" wrapText="1"/>
    </xf>
    <xf numFmtId="49" fontId="20" fillId="4" borderId="12" xfId="0" applyNumberFormat="1" applyFont="1" applyFill="1" applyBorder="1" applyAlignment="1">
      <alignment horizontal="distributed" vertical="center" wrapText="1" justifyLastLine="1"/>
    </xf>
    <xf numFmtId="49" fontId="20" fillId="4" borderId="19" xfId="0" applyNumberFormat="1" applyFont="1" applyFill="1" applyBorder="1" applyAlignment="1">
      <alignment horizontal="distributed" vertical="center" wrapText="1" indent="1"/>
    </xf>
    <xf numFmtId="49" fontId="20" fillId="4" borderId="5" xfId="0" applyNumberFormat="1" applyFont="1" applyFill="1" applyBorder="1" applyAlignment="1">
      <alignment horizontal="distributed" vertical="center" wrapText="1" indent="1"/>
    </xf>
    <xf numFmtId="49" fontId="20" fillId="4" borderId="12" xfId="0" applyNumberFormat="1" applyFont="1" applyFill="1" applyBorder="1" applyAlignment="1">
      <alignment horizontal="distributed" vertical="center" wrapText="1" indent="1"/>
    </xf>
    <xf numFmtId="49" fontId="20" fillId="4" borderId="29" xfId="0" applyNumberFormat="1" applyFont="1" applyFill="1" applyBorder="1" applyAlignment="1">
      <alignment horizontal="center" vertical="center" wrapText="1" justifyLastLine="1"/>
    </xf>
    <xf numFmtId="49" fontId="15" fillId="4" borderId="5" xfId="0" applyNumberFormat="1" applyFont="1" applyFill="1" applyBorder="1" applyAlignment="1">
      <alignment horizontal="center" vertical="center" justifyLastLine="1"/>
    </xf>
    <xf numFmtId="49" fontId="15" fillId="4" borderId="12" xfId="0" applyNumberFormat="1" applyFont="1" applyFill="1" applyBorder="1" applyAlignment="1">
      <alignment horizontal="center" vertical="center" justifyLastLine="1"/>
    </xf>
    <xf numFmtId="49" fontId="15" fillId="4" borderId="0" xfId="0" applyNumberFormat="1" applyFont="1" applyFill="1" applyBorder="1" applyAlignment="1">
      <alignment horizontal="center" vertical="center" justifyLastLine="1"/>
    </xf>
    <xf numFmtId="49" fontId="15" fillId="4" borderId="17" xfId="0" applyNumberFormat="1" applyFont="1" applyFill="1" applyBorder="1" applyAlignment="1">
      <alignment horizontal="center" vertical="center" justifyLastLine="1"/>
    </xf>
    <xf numFmtId="49" fontId="15" fillId="4" borderId="125" xfId="0" applyNumberFormat="1" applyFont="1" applyFill="1" applyBorder="1" applyAlignment="1">
      <alignment horizontal="center" vertical="center" justifyLastLine="1"/>
    </xf>
    <xf numFmtId="49" fontId="15" fillId="4" borderId="127" xfId="0" applyNumberFormat="1" applyFont="1" applyFill="1" applyBorder="1" applyAlignment="1">
      <alignment horizontal="center" vertical="center" justifyLastLine="1"/>
    </xf>
    <xf numFmtId="49" fontId="15" fillId="4" borderId="0" xfId="0" applyNumberFormat="1" applyFont="1" applyFill="1" applyBorder="1" applyAlignment="1">
      <alignment horizontal="center" vertical="center"/>
    </xf>
    <xf numFmtId="49" fontId="15" fillId="4" borderId="140" xfId="0" applyNumberFormat="1" applyFont="1" applyFill="1" applyBorder="1" applyAlignment="1">
      <alignment horizontal="center" vertical="center"/>
    </xf>
    <xf numFmtId="49" fontId="15" fillId="4" borderId="4" xfId="0" applyNumberFormat="1" applyFont="1" applyFill="1" applyBorder="1" applyAlignment="1">
      <alignment horizontal="center" vertical="center"/>
    </xf>
    <xf numFmtId="49" fontId="15" fillId="4" borderId="18" xfId="0" applyNumberFormat="1" applyFont="1" applyFill="1" applyBorder="1" applyAlignment="1">
      <alignment horizontal="center" vertical="center"/>
    </xf>
    <xf numFmtId="49" fontId="15" fillId="4" borderId="121" xfId="0" applyNumberFormat="1" applyFont="1" applyFill="1" applyBorder="1" applyAlignment="1">
      <alignment horizontal="center" vertical="center"/>
    </xf>
    <xf numFmtId="49" fontId="15" fillId="4" borderId="108" xfId="0" applyNumberFormat="1" applyFont="1" applyFill="1" applyBorder="1" applyAlignment="1">
      <alignment horizontal="center" vertical="center"/>
    </xf>
    <xf numFmtId="0" fontId="36" fillId="4" borderId="120" xfId="0" applyFont="1" applyFill="1" applyBorder="1" applyAlignment="1">
      <alignment horizontal="right" vertical="center"/>
    </xf>
    <xf numFmtId="0" fontId="36" fillId="4" borderId="121" xfId="0" applyFont="1" applyFill="1" applyBorder="1" applyAlignment="1">
      <alignment horizontal="right" vertical="center"/>
    </xf>
    <xf numFmtId="186" fontId="15" fillId="4" borderId="135" xfId="0" applyNumberFormat="1" applyFont="1" applyFill="1" applyBorder="1" applyAlignment="1">
      <alignment horizontal="center" vertical="center"/>
    </xf>
    <xf numFmtId="186" fontId="15" fillId="4" borderId="0" xfId="0" applyNumberFormat="1" applyFont="1" applyFill="1" applyBorder="1" applyAlignment="1">
      <alignment horizontal="center" vertical="center"/>
    </xf>
    <xf numFmtId="186" fontId="15" fillId="4" borderId="23" xfId="0" applyNumberFormat="1" applyFont="1" applyFill="1" applyBorder="1" applyAlignment="1">
      <alignment horizontal="center" vertical="center"/>
    </xf>
    <xf numFmtId="186" fontId="15" fillId="4" borderId="4" xfId="0" applyNumberFormat="1" applyFont="1" applyFill="1" applyBorder="1" applyAlignment="1">
      <alignment horizontal="center" vertical="center"/>
    </xf>
    <xf numFmtId="49" fontId="15" fillId="4" borderId="92" xfId="0" applyNumberFormat="1" applyFont="1" applyFill="1" applyBorder="1" applyAlignment="1">
      <alignment horizontal="center" vertical="center"/>
    </xf>
    <xf numFmtId="49" fontId="15" fillId="4" borderId="56" xfId="0" applyNumberFormat="1" applyFont="1" applyFill="1" applyBorder="1" applyAlignment="1">
      <alignment horizontal="center" vertical="center"/>
    </xf>
    <xf numFmtId="49" fontId="15" fillId="4" borderId="57" xfId="0" applyNumberFormat="1" applyFont="1" applyFill="1" applyBorder="1" applyAlignment="1">
      <alignment horizontal="center" vertical="center"/>
    </xf>
    <xf numFmtId="49" fontId="15" fillId="4" borderId="128" xfId="0" applyNumberFormat="1" applyFont="1" applyFill="1" applyBorder="1" applyAlignment="1">
      <alignment horizontal="center" vertical="center"/>
    </xf>
    <xf numFmtId="0" fontId="36" fillId="4" borderId="123" xfId="0" applyFont="1" applyFill="1" applyBorder="1" applyAlignment="1">
      <alignment horizontal="right" vertical="center"/>
    </xf>
    <xf numFmtId="0" fontId="36" fillId="4" borderId="0" xfId="0" applyFont="1" applyFill="1" applyBorder="1" applyAlignment="1">
      <alignment horizontal="right" vertical="center"/>
    </xf>
    <xf numFmtId="0" fontId="36" fillId="4" borderId="17" xfId="0" applyFont="1" applyFill="1" applyBorder="1" applyAlignment="1">
      <alignment horizontal="right" vertical="center"/>
    </xf>
    <xf numFmtId="41" fontId="15" fillId="4" borderId="135" xfId="0" applyNumberFormat="1" applyFont="1" applyFill="1" applyBorder="1" applyAlignment="1">
      <alignment horizontal="center" vertical="center"/>
    </xf>
    <xf numFmtId="41" fontId="15" fillId="4" borderId="0" xfId="0" applyNumberFormat="1" applyFont="1" applyFill="1" applyBorder="1" applyAlignment="1">
      <alignment horizontal="center" vertical="center"/>
    </xf>
    <xf numFmtId="41" fontId="15" fillId="4" borderId="17" xfId="0" applyNumberFormat="1" applyFont="1" applyFill="1" applyBorder="1" applyAlignment="1">
      <alignment horizontal="center" vertical="center"/>
    </xf>
    <xf numFmtId="41" fontId="15" fillId="4" borderId="123" xfId="0" applyNumberFormat="1" applyFont="1" applyFill="1" applyBorder="1" applyAlignment="1">
      <alignment horizontal="center" vertical="center"/>
    </xf>
    <xf numFmtId="41" fontId="15" fillId="4" borderId="4" xfId="0" applyNumberFormat="1" applyFont="1" applyFill="1" applyBorder="1" applyAlignment="1">
      <alignment horizontal="center" vertical="center"/>
    </xf>
    <xf numFmtId="41" fontId="15" fillId="4" borderId="18" xfId="0" applyNumberFormat="1" applyFont="1" applyFill="1" applyBorder="1" applyAlignment="1">
      <alignment horizontal="center" vertical="center"/>
    </xf>
    <xf numFmtId="41" fontId="15" fillId="4" borderId="135" xfId="0" applyNumberFormat="1" applyFont="1" applyFill="1" applyBorder="1" applyAlignment="1">
      <alignment vertical="center"/>
    </xf>
    <xf numFmtId="41" fontId="15" fillId="4" borderId="0" xfId="0" applyNumberFormat="1" applyFont="1" applyFill="1" applyBorder="1" applyAlignment="1">
      <alignment vertical="center"/>
    </xf>
    <xf numFmtId="41" fontId="15" fillId="4" borderId="33" xfId="0" applyNumberFormat="1" applyFont="1" applyFill="1" applyBorder="1" applyAlignment="1">
      <alignment vertical="center"/>
    </xf>
    <xf numFmtId="41" fontId="15" fillId="4" borderId="23" xfId="0" applyNumberFormat="1" applyFont="1" applyFill="1" applyBorder="1" applyAlignment="1">
      <alignment vertical="center"/>
    </xf>
    <xf numFmtId="41" fontId="15" fillId="4" borderId="4" xfId="0" applyNumberFormat="1" applyFont="1" applyFill="1" applyBorder="1" applyAlignment="1">
      <alignment vertical="center"/>
    </xf>
    <xf numFmtId="41" fontId="15" fillId="4" borderId="34" xfId="0" applyNumberFormat="1" applyFont="1" applyFill="1" applyBorder="1" applyAlignment="1">
      <alignment vertical="center"/>
    </xf>
    <xf numFmtId="49" fontId="15" fillId="4" borderId="120" xfId="0" applyNumberFormat="1" applyFont="1" applyFill="1" applyBorder="1" applyAlignment="1">
      <alignment horizontal="center" vertical="center" shrinkToFit="1"/>
    </xf>
    <xf numFmtId="49" fontId="15" fillId="4" borderId="121" xfId="0" applyNumberFormat="1" applyFont="1" applyFill="1" applyBorder="1" applyAlignment="1">
      <alignment horizontal="center" vertical="center" shrinkToFit="1"/>
    </xf>
    <xf numFmtId="49" fontId="15" fillId="4" borderId="130" xfId="0" applyNumberFormat="1" applyFont="1" applyFill="1" applyBorder="1" applyAlignment="1">
      <alignment horizontal="center" vertical="center" shrinkToFit="1"/>
    </xf>
    <xf numFmtId="49" fontId="15" fillId="4" borderId="125" xfId="0" applyNumberFormat="1" applyFont="1" applyFill="1" applyBorder="1" applyAlignment="1">
      <alignment horizontal="center" vertical="center" shrinkToFit="1"/>
    </xf>
    <xf numFmtId="41" fontId="15" fillId="4" borderId="140" xfId="0" applyNumberFormat="1" applyFont="1" applyFill="1" applyBorder="1" applyAlignment="1">
      <alignment horizontal="center" vertical="center"/>
    </xf>
    <xf numFmtId="49" fontId="15" fillId="4" borderId="43" xfId="0" applyNumberFormat="1" applyFont="1" applyFill="1" applyBorder="1" applyAlignment="1">
      <alignment horizontal="center" vertical="center" justifyLastLine="1"/>
    </xf>
    <xf numFmtId="49" fontId="15" fillId="4" borderId="126" xfId="0" applyNumberFormat="1" applyFont="1" applyFill="1" applyBorder="1" applyAlignment="1">
      <alignment horizontal="center" vertical="center" justifyLastLine="1"/>
    </xf>
    <xf numFmtId="0" fontId="15" fillId="4" borderId="121" xfId="0" applyFont="1" applyFill="1" applyBorder="1" applyAlignment="1">
      <alignment horizontal="right" vertical="center"/>
    </xf>
    <xf numFmtId="0" fontId="15" fillId="4" borderId="108" xfId="0" applyFont="1" applyFill="1" applyBorder="1" applyAlignment="1">
      <alignment horizontal="right" vertical="center"/>
    </xf>
    <xf numFmtId="41" fontId="15" fillId="4" borderId="18" xfId="0" applyNumberFormat="1" applyFont="1" applyFill="1" applyBorder="1" applyAlignment="1">
      <alignment vertical="center"/>
    </xf>
    <xf numFmtId="0" fontId="36" fillId="4" borderId="21" xfId="0" applyFont="1" applyFill="1" applyBorder="1" applyAlignment="1">
      <alignment horizontal="right" vertical="center"/>
    </xf>
    <xf numFmtId="0" fontId="36" fillId="4" borderId="15" xfId="0" applyFont="1" applyFill="1" applyBorder="1" applyAlignment="1">
      <alignment horizontal="right" vertical="center"/>
    </xf>
    <xf numFmtId="0" fontId="15" fillId="4" borderId="123" xfId="0" applyFont="1" applyFill="1" applyBorder="1" applyAlignment="1">
      <alignment horizontal="right" vertical="center"/>
    </xf>
    <xf numFmtId="0" fontId="15" fillId="4" borderId="0" xfId="0" applyFont="1" applyFill="1" applyBorder="1" applyAlignment="1">
      <alignment horizontal="right" vertical="center"/>
    </xf>
    <xf numFmtId="0" fontId="15" fillId="4" borderId="17" xfId="0" applyFont="1" applyFill="1" applyBorder="1" applyAlignment="1">
      <alignment horizontal="right" vertical="center"/>
    </xf>
    <xf numFmtId="49" fontId="15" fillId="4" borderId="7" xfId="0" applyNumberFormat="1" applyFont="1" applyFill="1" applyBorder="1" applyAlignment="1">
      <alignment horizontal="center" vertical="center"/>
    </xf>
    <xf numFmtId="49" fontId="15" fillId="4" borderId="1" xfId="0" applyNumberFormat="1" applyFont="1" applyFill="1" applyBorder="1" applyAlignment="1">
      <alignment horizontal="center" vertical="center"/>
    </xf>
    <xf numFmtId="49" fontId="15" fillId="4" borderId="32" xfId="0" applyNumberFormat="1" applyFont="1" applyFill="1" applyBorder="1" applyAlignment="1">
      <alignment horizontal="center" vertical="center"/>
    </xf>
    <xf numFmtId="49" fontId="15" fillId="4" borderId="2" xfId="0" applyNumberFormat="1" applyFont="1" applyFill="1" applyBorder="1" applyAlignment="1">
      <alignment horizontal="distributed" vertical="center" justifyLastLine="1"/>
    </xf>
    <xf numFmtId="49" fontId="15" fillId="4" borderId="10" xfId="0" applyNumberFormat="1" applyFont="1" applyFill="1" applyBorder="1" applyAlignment="1">
      <alignment horizontal="center" vertical="center"/>
    </xf>
    <xf numFmtId="41" fontId="15" fillId="4" borderId="17" xfId="0" applyNumberFormat="1" applyFont="1" applyFill="1" applyBorder="1" applyAlignment="1">
      <alignment vertical="center"/>
    </xf>
    <xf numFmtId="0" fontId="15" fillId="4" borderId="21" xfId="0" applyFont="1" applyFill="1" applyBorder="1" applyAlignment="1">
      <alignment horizontal="right" vertical="center"/>
    </xf>
    <xf numFmtId="0" fontId="15" fillId="4" borderId="15" xfId="0" applyFont="1" applyFill="1" applyBorder="1" applyAlignment="1">
      <alignment horizontal="right" vertical="center"/>
    </xf>
    <xf numFmtId="0" fontId="15" fillId="4" borderId="16" xfId="0" applyFont="1" applyFill="1" applyBorder="1" applyAlignment="1">
      <alignment horizontal="right" vertical="center"/>
    </xf>
    <xf numFmtId="41" fontId="15" fillId="4" borderId="140" xfId="0" applyNumberFormat="1" applyFont="1" applyFill="1" applyBorder="1" applyAlignment="1">
      <alignment vertical="center"/>
    </xf>
    <xf numFmtId="0" fontId="36" fillId="4" borderId="122" xfId="0" applyFont="1" applyFill="1" applyBorder="1" applyAlignment="1">
      <alignment horizontal="right" vertical="center"/>
    </xf>
    <xf numFmtId="49" fontId="15" fillId="4" borderId="218" xfId="0" applyNumberFormat="1" applyFont="1" applyFill="1" applyBorder="1" applyAlignment="1">
      <alignment horizontal="center" vertical="center"/>
    </xf>
    <xf numFmtId="49" fontId="15" fillId="4" borderId="24" xfId="0" applyNumberFormat="1" applyFont="1" applyFill="1" applyBorder="1" applyAlignment="1">
      <alignment horizontal="center" vertical="center"/>
    </xf>
    <xf numFmtId="49" fontId="15" fillId="4" borderId="24" xfId="0" applyNumberFormat="1" applyFont="1" applyFill="1" applyBorder="1" applyAlignment="1">
      <alignment horizontal="center" vertical="center" shrinkToFit="1"/>
    </xf>
    <xf numFmtId="49" fontId="15" fillId="4" borderId="9" xfId="0" applyNumberFormat="1" applyFont="1" applyFill="1" applyBorder="1" applyAlignment="1">
      <alignment horizontal="center" vertical="center"/>
    </xf>
    <xf numFmtId="49" fontId="15" fillId="4" borderId="217" xfId="0" applyNumberFormat="1" applyFont="1" applyFill="1" applyBorder="1" applyAlignment="1">
      <alignment horizontal="center" vertical="center"/>
    </xf>
    <xf numFmtId="49" fontId="15" fillId="4" borderId="24" xfId="0" applyNumberFormat="1" applyFont="1" applyFill="1" applyBorder="1" applyAlignment="1">
      <alignment horizontal="center" vertical="center" wrapText="1"/>
    </xf>
    <xf numFmtId="49" fontId="15" fillId="4" borderId="218" xfId="0" applyNumberFormat="1" applyFont="1" applyFill="1" applyBorder="1" applyAlignment="1">
      <alignment horizontal="center" vertical="center" wrapText="1"/>
    </xf>
    <xf numFmtId="49" fontId="15" fillId="4" borderId="176" xfId="0" applyNumberFormat="1" applyFont="1" applyFill="1" applyBorder="1" applyAlignment="1">
      <alignment horizontal="center" vertical="center"/>
    </xf>
    <xf numFmtId="178" fontId="15" fillId="4" borderId="176" xfId="6" applyNumberFormat="1" applyFont="1" applyFill="1" applyBorder="1" applyAlignment="1">
      <alignment vertical="center"/>
    </xf>
    <xf numFmtId="182" fontId="15" fillId="4" borderId="176" xfId="6" applyNumberFormat="1" applyFont="1" applyFill="1" applyBorder="1" applyAlignment="1">
      <alignment vertical="center"/>
    </xf>
    <xf numFmtId="49" fontId="15" fillId="4" borderId="178" xfId="0" applyNumberFormat="1" applyFont="1" applyFill="1" applyBorder="1" applyAlignment="1">
      <alignment horizontal="center" vertical="center"/>
    </xf>
    <xf numFmtId="49" fontId="15" fillId="4" borderId="181" xfId="0" applyNumberFormat="1" applyFont="1" applyFill="1" applyBorder="1" applyAlignment="1">
      <alignment horizontal="center" vertical="center"/>
    </xf>
    <xf numFmtId="49" fontId="15" fillId="4" borderId="220" xfId="0" applyNumberFormat="1" applyFont="1" applyFill="1" applyBorder="1" applyAlignment="1">
      <alignment horizontal="right" vertical="center"/>
    </xf>
    <xf numFmtId="178" fontId="15" fillId="4" borderId="181" xfId="6" applyNumberFormat="1" applyFont="1" applyFill="1" applyBorder="1" applyAlignment="1">
      <alignment vertical="center"/>
    </xf>
    <xf numFmtId="49" fontId="15" fillId="4" borderId="6" xfId="0" applyNumberFormat="1" applyFont="1" applyFill="1" applyBorder="1" applyAlignment="1">
      <alignment horizontal="center" vertical="center"/>
    </xf>
    <xf numFmtId="49" fontId="15" fillId="4" borderId="219" xfId="0" applyNumberFormat="1" applyFont="1" applyFill="1" applyBorder="1" applyAlignment="1">
      <alignment horizontal="center" vertical="center"/>
    </xf>
    <xf numFmtId="49" fontId="15" fillId="4" borderId="165" xfId="0" applyNumberFormat="1" applyFont="1" applyFill="1" applyBorder="1" applyAlignment="1">
      <alignment horizontal="center" vertical="center"/>
    </xf>
    <xf numFmtId="49" fontId="15" fillId="4" borderId="220" xfId="0" applyNumberFormat="1" applyFont="1" applyFill="1" applyBorder="1" applyAlignment="1">
      <alignment horizontal="center" vertical="center"/>
    </xf>
    <xf numFmtId="49" fontId="15" fillId="4" borderId="213" xfId="0" applyNumberFormat="1" applyFont="1" applyFill="1" applyBorder="1" applyAlignment="1">
      <alignment horizontal="right" vertical="center"/>
    </xf>
    <xf numFmtId="182" fontId="15" fillId="4" borderId="135" xfId="6" applyNumberFormat="1" applyFont="1" applyFill="1" applyBorder="1" applyAlignment="1">
      <alignment vertical="center"/>
    </xf>
    <xf numFmtId="182" fontId="15" fillId="4" borderId="181" xfId="6" applyNumberFormat="1" applyFont="1" applyFill="1" applyBorder="1" applyAlignment="1">
      <alignment vertical="center"/>
    </xf>
    <xf numFmtId="182" fontId="15" fillId="4" borderId="175" xfId="6" applyNumberFormat="1" applyFont="1" applyFill="1" applyBorder="1" applyAlignment="1">
      <alignment vertical="center"/>
    </xf>
    <xf numFmtId="49" fontId="35" fillId="4" borderId="0" xfId="0" applyNumberFormat="1" applyFont="1" applyFill="1" applyAlignment="1">
      <alignment horizontal="center" vertical="center"/>
    </xf>
    <xf numFmtId="41" fontId="20" fillId="4" borderId="179" xfId="0" applyNumberFormat="1" applyFont="1" applyFill="1" applyBorder="1" applyAlignment="1">
      <alignment vertical="center"/>
    </xf>
    <xf numFmtId="41" fontId="20" fillId="4" borderId="0" xfId="0" applyNumberFormat="1" applyFont="1" applyFill="1" applyBorder="1" applyAlignment="1">
      <alignment vertical="center"/>
    </xf>
    <xf numFmtId="41" fontId="20" fillId="4" borderId="140" xfId="0" applyNumberFormat="1" applyFont="1" applyFill="1" applyBorder="1" applyAlignment="1">
      <alignment vertical="center"/>
    </xf>
    <xf numFmtId="41" fontId="20" fillId="4" borderId="176" xfId="0" applyNumberFormat="1" applyFont="1" applyFill="1" applyBorder="1" applyAlignment="1">
      <alignment vertical="center"/>
    </xf>
    <xf numFmtId="188" fontId="20" fillId="4" borderId="176" xfId="0" applyNumberFormat="1" applyFont="1" applyFill="1" applyBorder="1" applyAlignment="1">
      <alignment vertical="center"/>
    </xf>
    <xf numFmtId="41" fontId="20" fillId="4" borderId="179" xfId="0" applyNumberFormat="1" applyFont="1" applyFill="1" applyBorder="1" applyAlignment="1">
      <alignment horizontal="right" vertical="center"/>
    </xf>
    <xf numFmtId="41" fontId="20" fillId="4" borderId="0" xfId="0" applyNumberFormat="1" applyFont="1" applyFill="1" applyBorder="1" applyAlignment="1">
      <alignment horizontal="right" vertical="center"/>
    </xf>
    <xf numFmtId="41" fontId="20" fillId="4" borderId="140" xfId="0" applyNumberFormat="1" applyFont="1" applyFill="1" applyBorder="1" applyAlignment="1">
      <alignment horizontal="right" vertical="center"/>
    </xf>
    <xf numFmtId="188" fontId="20" fillId="4" borderId="0" xfId="0" applyNumberFormat="1" applyFont="1" applyFill="1" applyBorder="1" applyAlignment="1">
      <alignment vertical="center"/>
    </xf>
    <xf numFmtId="0" fontId="23" fillId="4" borderId="0" xfId="0" applyFont="1" applyFill="1" applyAlignment="1">
      <alignment horizontal="left" vertical="center" wrapText="1"/>
    </xf>
    <xf numFmtId="0" fontId="20" fillId="4" borderId="0" xfId="0" applyFont="1" applyFill="1" applyAlignment="1">
      <alignment horizontal="left" vertical="center" wrapText="1"/>
    </xf>
    <xf numFmtId="188" fontId="20" fillId="4" borderId="175" xfId="0" applyNumberFormat="1" applyFont="1" applyFill="1" applyBorder="1" applyAlignment="1">
      <alignment vertical="center"/>
    </xf>
    <xf numFmtId="188" fontId="20" fillId="4" borderId="4" xfId="0" applyNumberFormat="1" applyFont="1" applyFill="1" applyBorder="1" applyAlignment="1">
      <alignment vertical="center"/>
    </xf>
    <xf numFmtId="188" fontId="20" fillId="4" borderId="179" xfId="0" applyNumberFormat="1" applyFont="1" applyFill="1" applyBorder="1" applyAlignment="1">
      <alignment vertical="center"/>
    </xf>
    <xf numFmtId="41" fontId="20" fillId="4" borderId="175" xfId="0" applyNumberFormat="1" applyFont="1" applyFill="1" applyBorder="1" applyAlignment="1">
      <alignment vertical="center"/>
    </xf>
    <xf numFmtId="41" fontId="20" fillId="4" borderId="4" xfId="0" applyNumberFormat="1" applyFont="1" applyFill="1" applyBorder="1" applyAlignment="1">
      <alignment vertical="center"/>
    </xf>
    <xf numFmtId="41" fontId="20" fillId="4" borderId="178" xfId="0" applyNumberFormat="1" applyFont="1" applyFill="1" applyBorder="1" applyAlignment="1">
      <alignment vertical="center"/>
    </xf>
    <xf numFmtId="188" fontId="20" fillId="4" borderId="178" xfId="0" applyNumberFormat="1" applyFont="1" applyFill="1" applyBorder="1" applyAlignment="1">
      <alignment vertical="center"/>
    </xf>
    <xf numFmtId="41" fontId="20" fillId="4" borderId="175" xfId="0" applyNumberFormat="1" applyFont="1" applyFill="1" applyBorder="1" applyAlignment="1">
      <alignment horizontal="right" vertical="center"/>
    </xf>
    <xf numFmtId="41" fontId="20" fillId="4" borderId="4" xfId="0" applyNumberFormat="1" applyFont="1" applyFill="1" applyBorder="1" applyAlignment="1">
      <alignment horizontal="right" vertical="center"/>
    </xf>
    <xf numFmtId="41" fontId="20" fillId="4" borderId="178" xfId="0" applyNumberFormat="1" applyFont="1" applyFill="1" applyBorder="1" applyAlignment="1">
      <alignment horizontal="right" vertical="center"/>
    </xf>
    <xf numFmtId="188" fontId="20" fillId="4" borderId="140" xfId="0" applyNumberFormat="1" applyFont="1" applyFill="1" applyBorder="1" applyAlignment="1">
      <alignment vertical="center"/>
    </xf>
    <xf numFmtId="49" fontId="20" fillId="4" borderId="25" xfId="0" applyNumberFormat="1" applyFont="1" applyFill="1" applyBorder="1" applyAlignment="1">
      <alignment horizontal="center" vertical="center"/>
    </xf>
    <xf numFmtId="49" fontId="20" fillId="4" borderId="7" xfId="0" applyNumberFormat="1" applyFont="1" applyFill="1" applyBorder="1" applyAlignment="1">
      <alignment horizontal="center" vertical="center"/>
    </xf>
    <xf numFmtId="49" fontId="20" fillId="4" borderId="25" xfId="0" applyNumberFormat="1" applyFont="1" applyFill="1" applyBorder="1" applyAlignment="1">
      <alignment horizontal="left" vertical="center" wrapText="1"/>
    </xf>
    <xf numFmtId="49" fontId="20" fillId="4" borderId="25" xfId="0" applyNumberFormat="1" applyFont="1" applyFill="1" applyBorder="1" applyAlignment="1">
      <alignment horizontal="left" vertical="center"/>
    </xf>
    <xf numFmtId="49" fontId="20" fillId="4" borderId="7" xfId="0" applyNumberFormat="1" applyFont="1" applyFill="1" applyBorder="1" applyAlignment="1">
      <alignment horizontal="left" vertical="center"/>
    </xf>
    <xf numFmtId="49" fontId="20" fillId="4" borderId="10" xfId="0" applyNumberFormat="1" applyFont="1" applyFill="1" applyBorder="1" applyAlignment="1">
      <alignment horizontal="center" vertical="center"/>
    </xf>
    <xf numFmtId="49" fontId="20" fillId="4" borderId="24" xfId="0" applyNumberFormat="1" applyFont="1" applyFill="1" applyBorder="1" applyAlignment="1">
      <alignment horizontal="distributed" vertical="center" indent="6"/>
    </xf>
    <xf numFmtId="49" fontId="20" fillId="4" borderId="6" xfId="0" applyNumberFormat="1" applyFont="1" applyFill="1" applyBorder="1" applyAlignment="1">
      <alignment horizontal="distributed" vertical="center" indent="6"/>
    </xf>
    <xf numFmtId="0" fontId="20" fillId="4" borderId="15" xfId="0" applyFont="1" applyFill="1" applyBorder="1" applyAlignment="1">
      <alignment vertical="center"/>
    </xf>
    <xf numFmtId="49" fontId="20" fillId="4" borderId="0" xfId="0" applyNumberFormat="1" applyFont="1" applyFill="1" applyAlignment="1">
      <alignment horizontal="distributed" vertical="center" indent="1"/>
    </xf>
    <xf numFmtId="0" fontId="20" fillId="4" borderId="26" xfId="0" applyFont="1" applyFill="1" applyBorder="1" applyAlignment="1">
      <alignment horizontal="right" vertical="center"/>
    </xf>
    <xf numFmtId="49" fontId="20" fillId="4" borderId="1" xfId="0" applyNumberFormat="1" applyFont="1" applyFill="1" applyBorder="1" applyAlignment="1">
      <alignment horizontal="center" vertical="center"/>
    </xf>
    <xf numFmtId="49" fontId="20" fillId="4" borderId="7" xfId="0" applyNumberFormat="1" applyFont="1" applyFill="1" applyBorder="1" applyAlignment="1">
      <alignment horizontal="distributed" vertical="center" justifyLastLine="1"/>
    </xf>
    <xf numFmtId="49" fontId="20" fillId="4" borderId="1" xfId="0" applyNumberFormat="1" applyFont="1" applyFill="1" applyBorder="1" applyAlignment="1">
      <alignment horizontal="distributed" vertical="center" justifyLastLine="1"/>
    </xf>
    <xf numFmtId="49" fontId="20" fillId="4" borderId="10" xfId="0" applyNumberFormat="1" applyFont="1" applyFill="1" applyBorder="1" applyAlignment="1">
      <alignment horizontal="distributed" vertical="center" justifyLastLine="1"/>
    </xf>
    <xf numFmtId="49" fontId="20" fillId="4" borderId="5" xfId="0" applyNumberFormat="1" applyFont="1" applyFill="1" applyBorder="1" applyAlignment="1">
      <alignment horizontal="distributed" vertical="center" indent="3"/>
    </xf>
    <xf numFmtId="49" fontId="20" fillId="4" borderId="12" xfId="0" applyNumberFormat="1" applyFont="1" applyFill="1" applyBorder="1" applyAlignment="1">
      <alignment horizontal="distributed" vertical="center" indent="3"/>
    </xf>
    <xf numFmtId="49" fontId="20" fillId="4" borderId="13" xfId="0" applyNumberFormat="1" applyFont="1" applyFill="1" applyBorder="1" applyAlignment="1">
      <alignment horizontal="distributed" vertical="center" indent="3"/>
    </xf>
    <xf numFmtId="49" fontId="20" fillId="4" borderId="14" xfId="0" applyNumberFormat="1" applyFont="1" applyFill="1" applyBorder="1" applyAlignment="1">
      <alignment horizontal="distributed" vertical="center" indent="3"/>
    </xf>
    <xf numFmtId="49" fontId="20" fillId="4" borderId="29" xfId="0" applyNumberFormat="1" applyFont="1" applyFill="1" applyBorder="1" applyAlignment="1">
      <alignment horizontal="distributed" vertical="center" indent="1"/>
    </xf>
    <xf numFmtId="41" fontId="32" fillId="4" borderId="179" xfId="0" applyNumberFormat="1" applyFont="1" applyFill="1" applyBorder="1" applyAlignment="1">
      <alignment vertical="center"/>
    </xf>
    <xf numFmtId="41" fontId="32" fillId="4" borderId="0" xfId="0" applyNumberFormat="1" applyFont="1" applyFill="1" applyBorder="1" applyAlignment="1">
      <alignment vertical="center"/>
    </xf>
    <xf numFmtId="49" fontId="32" fillId="4" borderId="38" xfId="0" applyNumberFormat="1" applyFont="1" applyFill="1" applyBorder="1" applyAlignment="1">
      <alignment horizontal="distributed" vertical="center" indent="1"/>
    </xf>
    <xf numFmtId="49" fontId="32" fillId="4" borderId="0" xfId="0" applyNumberFormat="1" applyFont="1" applyFill="1" applyBorder="1" applyAlignment="1">
      <alignment horizontal="distributed" vertical="center" indent="1"/>
    </xf>
    <xf numFmtId="49" fontId="32" fillId="4" borderId="140" xfId="0" applyNumberFormat="1" applyFont="1" applyFill="1" applyBorder="1" applyAlignment="1">
      <alignment horizontal="distributed" vertical="center" indent="1"/>
    </xf>
    <xf numFmtId="41" fontId="32" fillId="4" borderId="175" xfId="0" applyNumberFormat="1" applyFont="1" applyFill="1" applyBorder="1" applyAlignment="1">
      <alignment vertical="center"/>
    </xf>
    <xf numFmtId="41" fontId="32" fillId="4" borderId="4" xfId="0" applyNumberFormat="1" applyFont="1" applyFill="1" applyBorder="1" applyAlignment="1">
      <alignment vertical="center"/>
    </xf>
    <xf numFmtId="41" fontId="32" fillId="4" borderId="178" xfId="0" applyNumberFormat="1" applyFont="1" applyFill="1" applyBorder="1" applyAlignment="1">
      <alignment vertical="center"/>
    </xf>
    <xf numFmtId="41" fontId="32" fillId="4" borderId="34" xfId="0" applyNumberFormat="1" applyFont="1" applyFill="1" applyBorder="1" applyAlignment="1">
      <alignment vertical="center"/>
    </xf>
    <xf numFmtId="49" fontId="32" fillId="4" borderId="39" xfId="0" applyNumberFormat="1" applyFont="1" applyFill="1" applyBorder="1" applyAlignment="1">
      <alignment horizontal="distributed" vertical="center" indent="1"/>
    </xf>
    <xf numFmtId="49" fontId="32" fillId="4" borderId="4" xfId="0" applyNumberFormat="1" applyFont="1" applyFill="1" applyBorder="1" applyAlignment="1">
      <alignment horizontal="distributed" vertical="center" indent="1"/>
    </xf>
    <xf numFmtId="49" fontId="32" fillId="4" borderId="178" xfId="0" applyNumberFormat="1" applyFont="1" applyFill="1" applyBorder="1" applyAlignment="1">
      <alignment horizontal="distributed" vertical="center" indent="1"/>
    </xf>
    <xf numFmtId="49" fontId="32" fillId="4" borderId="0" xfId="0" applyNumberFormat="1" applyFont="1" applyFill="1" applyBorder="1" applyAlignment="1">
      <alignment horizontal="left" vertical="center" indent="1"/>
    </xf>
    <xf numFmtId="49" fontId="31" fillId="4" borderId="0" xfId="0" applyNumberFormat="1" applyFont="1" applyFill="1" applyBorder="1" applyAlignment="1">
      <alignment horizontal="left" vertical="center" indent="1"/>
    </xf>
    <xf numFmtId="49" fontId="32" fillId="4" borderId="17" xfId="0" applyNumberFormat="1" applyFont="1" applyFill="1" applyBorder="1" applyAlignment="1">
      <alignment horizontal="left" vertical="center" indent="1"/>
    </xf>
    <xf numFmtId="49" fontId="20" fillId="4" borderId="0" xfId="0" applyNumberFormat="1" applyFont="1" applyFill="1" applyBorder="1" applyAlignment="1" applyProtection="1">
      <alignment horizontal="left" vertical="center" indent="1"/>
      <protection locked="0"/>
    </xf>
    <xf numFmtId="49" fontId="32" fillId="4" borderId="0" xfId="0" applyNumberFormat="1" applyFont="1" applyFill="1" applyBorder="1" applyAlignment="1" applyProtection="1">
      <alignment horizontal="left" vertical="center" indent="1"/>
      <protection locked="0"/>
    </xf>
    <xf numFmtId="41" fontId="32" fillId="4" borderId="179" xfId="0" applyNumberFormat="1" applyFont="1" applyFill="1" applyBorder="1" applyAlignment="1">
      <alignment horizontal="right" vertical="center"/>
    </xf>
    <xf numFmtId="41" fontId="32" fillId="4" borderId="0" xfId="0" applyNumberFormat="1" applyFont="1" applyFill="1" applyBorder="1" applyAlignment="1">
      <alignment horizontal="right" vertical="center"/>
    </xf>
    <xf numFmtId="49" fontId="32" fillId="4" borderId="0" xfId="0" applyNumberFormat="1" applyFont="1" applyFill="1" applyAlignment="1">
      <alignment horizontal="distributed" vertical="center" indent="1"/>
    </xf>
    <xf numFmtId="49" fontId="32" fillId="4" borderId="17" xfId="0" applyNumberFormat="1" applyFont="1" applyFill="1" applyBorder="1" applyAlignment="1">
      <alignment horizontal="distributed" vertical="center" indent="1"/>
    </xf>
    <xf numFmtId="41" fontId="32" fillId="4" borderId="213" xfId="0" applyNumberFormat="1" applyFont="1" applyFill="1" applyBorder="1" applyAlignment="1">
      <alignment vertical="center"/>
    </xf>
    <xf numFmtId="41" fontId="32" fillId="4" borderId="168" xfId="0" applyNumberFormat="1" applyFont="1" applyFill="1" applyBorder="1" applyAlignment="1">
      <alignment vertical="center"/>
    </xf>
    <xf numFmtId="0" fontId="32" fillId="4" borderId="2" xfId="0" applyFont="1" applyFill="1" applyBorder="1" applyAlignment="1">
      <alignment horizontal="distributed" vertical="center" indent="3"/>
    </xf>
    <xf numFmtId="0" fontId="32" fillId="4" borderId="6" xfId="0" applyFont="1" applyFill="1" applyBorder="1" applyAlignment="1">
      <alignment horizontal="distributed" vertical="center" wrapText="1"/>
    </xf>
    <xf numFmtId="0" fontId="32" fillId="4" borderId="2" xfId="0" applyFont="1" applyFill="1" applyBorder="1" applyAlignment="1">
      <alignment horizontal="distributed" vertical="center" wrapText="1"/>
    </xf>
    <xf numFmtId="0" fontId="32" fillId="4" borderId="35" xfId="0" applyFont="1" applyFill="1" applyBorder="1" applyAlignment="1">
      <alignment horizontal="center" vertical="center"/>
    </xf>
    <xf numFmtId="0" fontId="32" fillId="4" borderId="2" xfId="0" applyFont="1" applyFill="1" applyBorder="1" applyAlignment="1">
      <alignment horizontal="center" vertical="center"/>
    </xf>
    <xf numFmtId="0" fontId="32" fillId="4" borderId="9" xfId="0" applyFont="1" applyFill="1" applyBorder="1" applyAlignment="1">
      <alignment horizontal="center" vertical="center"/>
    </xf>
    <xf numFmtId="41" fontId="20" fillId="4" borderId="7" xfId="0" applyNumberFormat="1" applyFont="1" applyFill="1" applyBorder="1" applyAlignment="1">
      <alignment vertical="center"/>
    </xf>
    <xf numFmtId="41" fontId="20" fillId="4" borderId="1" xfId="0" applyNumberFormat="1" applyFont="1" applyFill="1" applyBorder="1" applyAlignment="1">
      <alignment vertical="center"/>
    </xf>
    <xf numFmtId="41" fontId="20" fillId="4" borderId="10" xfId="0" applyNumberFormat="1" applyFont="1" applyFill="1" applyBorder="1" applyAlignment="1">
      <alignment vertical="center"/>
    </xf>
    <xf numFmtId="41" fontId="20" fillId="4" borderId="8" xfId="0" applyNumberFormat="1" applyFont="1" applyFill="1" applyBorder="1" applyAlignment="1">
      <alignment vertical="center"/>
    </xf>
    <xf numFmtId="41" fontId="20" fillId="4" borderId="3" xfId="0" applyNumberFormat="1" applyFont="1" applyFill="1" applyBorder="1" applyAlignment="1">
      <alignment vertical="center"/>
    </xf>
    <xf numFmtId="41" fontId="20" fillId="4" borderId="11" xfId="0" applyNumberFormat="1" applyFont="1" applyFill="1" applyBorder="1" applyAlignment="1">
      <alignment vertical="center"/>
    </xf>
    <xf numFmtId="49" fontId="20" fillId="4" borderId="1" xfId="0" applyNumberFormat="1" applyFont="1" applyFill="1" applyBorder="1" applyAlignment="1">
      <alignment horizontal="distributed" vertical="center" indent="1"/>
    </xf>
    <xf numFmtId="49" fontId="20" fillId="4" borderId="10" xfId="0" applyNumberFormat="1" applyFont="1" applyFill="1" applyBorder="1" applyAlignment="1">
      <alignment horizontal="distributed" vertical="center" indent="1"/>
    </xf>
    <xf numFmtId="49" fontId="20" fillId="4" borderId="3" xfId="0" applyNumberFormat="1" applyFont="1" applyFill="1" applyBorder="1" applyAlignment="1">
      <alignment horizontal="distributed" vertical="center" indent="1"/>
    </xf>
    <xf numFmtId="49" fontId="20" fillId="4" borderId="11" xfId="0" applyNumberFormat="1" applyFont="1" applyFill="1" applyBorder="1" applyAlignment="1">
      <alignment horizontal="distributed" vertical="center" indent="1"/>
    </xf>
    <xf numFmtId="49" fontId="32" fillId="4" borderId="15" xfId="0" applyNumberFormat="1" applyFont="1" applyFill="1" applyBorder="1" applyAlignment="1">
      <alignment horizontal="distributed" vertical="center" indent="1"/>
    </xf>
    <xf numFmtId="49" fontId="32" fillId="4" borderId="16" xfId="0" applyNumberFormat="1" applyFont="1" applyFill="1" applyBorder="1" applyAlignment="1">
      <alignment horizontal="distributed" vertical="center" indent="1"/>
    </xf>
    <xf numFmtId="49" fontId="32" fillId="4" borderId="208" xfId="0" applyNumberFormat="1" applyFont="1" applyFill="1" applyBorder="1" applyAlignment="1">
      <alignment horizontal="distributed" vertical="center" indent="1"/>
    </xf>
    <xf numFmtId="49" fontId="32" fillId="4" borderId="168" xfId="0" applyNumberFormat="1" applyFont="1" applyFill="1" applyBorder="1" applyAlignment="1">
      <alignment horizontal="distributed" vertical="center" indent="1"/>
    </xf>
    <xf numFmtId="49" fontId="32" fillId="4" borderId="165" xfId="0" applyNumberFormat="1" applyFont="1" applyFill="1" applyBorder="1" applyAlignment="1">
      <alignment horizontal="distributed" vertical="center" indent="1"/>
    </xf>
    <xf numFmtId="41" fontId="20" fillId="4" borderId="179" xfId="0" applyNumberFormat="1" applyFont="1" applyFill="1" applyBorder="1" applyAlignment="1">
      <alignment horizontal="center" vertical="center"/>
    </xf>
    <xf numFmtId="41" fontId="20" fillId="4" borderId="0" xfId="0" applyNumberFormat="1" applyFont="1" applyFill="1" applyBorder="1" applyAlignment="1">
      <alignment horizontal="center" vertical="center"/>
    </xf>
    <xf numFmtId="41" fontId="20" fillId="4" borderId="140" xfId="0" applyNumberFormat="1" applyFont="1" applyFill="1" applyBorder="1" applyAlignment="1">
      <alignment horizontal="center" vertical="center"/>
    </xf>
    <xf numFmtId="49" fontId="54" fillId="4" borderId="0" xfId="0" applyNumberFormat="1" applyFont="1" applyFill="1" applyAlignment="1">
      <alignment horizontal="center" vertical="center"/>
    </xf>
    <xf numFmtId="49" fontId="39" fillId="4" borderId="0" xfId="0" applyNumberFormat="1" applyFont="1" applyFill="1" applyAlignment="1">
      <alignment horizontal="center" vertical="center"/>
    </xf>
    <xf numFmtId="49" fontId="54" fillId="4" borderId="0" xfId="0" applyNumberFormat="1" applyFont="1" applyFill="1" applyBorder="1" applyAlignment="1">
      <alignment horizontal="center" vertical="center"/>
    </xf>
    <xf numFmtId="49" fontId="39" fillId="4" borderId="0" xfId="0" applyNumberFormat="1" applyFont="1" applyFill="1" applyBorder="1" applyAlignment="1">
      <alignment horizontal="center" vertical="center"/>
    </xf>
    <xf numFmtId="0" fontId="20" fillId="4" borderId="6"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6" xfId="0" applyFont="1" applyFill="1" applyBorder="1" applyAlignment="1">
      <alignment horizontal="distributed" vertical="center" indent="2"/>
    </xf>
    <xf numFmtId="0" fontId="20" fillId="4" borderId="2" xfId="0" applyFont="1" applyFill="1" applyBorder="1" applyAlignment="1">
      <alignment horizontal="distributed" vertical="center" indent="2"/>
    </xf>
    <xf numFmtId="0" fontId="20" fillId="4" borderId="9" xfId="0" applyFont="1" applyFill="1" applyBorder="1" applyAlignment="1">
      <alignment horizontal="distributed" vertical="center" indent="2"/>
    </xf>
    <xf numFmtId="0" fontId="20" fillId="4" borderId="9" xfId="0" applyFont="1" applyFill="1" applyBorder="1" applyAlignment="1">
      <alignment horizontal="center" vertical="center"/>
    </xf>
    <xf numFmtId="41" fontId="20" fillId="4" borderId="175" xfId="0" applyNumberFormat="1" applyFont="1" applyFill="1" applyBorder="1" applyAlignment="1">
      <alignment horizontal="center" vertical="center"/>
    </xf>
    <xf numFmtId="41" fontId="20" fillId="4" borderId="4" xfId="0" applyNumberFormat="1" applyFont="1" applyFill="1" applyBorder="1" applyAlignment="1">
      <alignment horizontal="center" vertical="center"/>
    </xf>
    <xf numFmtId="41" fontId="20" fillId="4" borderId="178" xfId="0" applyNumberFormat="1" applyFont="1" applyFill="1" applyBorder="1" applyAlignment="1">
      <alignment horizontal="center" vertical="center"/>
    </xf>
    <xf numFmtId="0" fontId="20" fillId="4" borderId="2" xfId="0" applyFont="1" applyFill="1" applyBorder="1" applyAlignment="1">
      <alignment horizontal="distributed" vertical="center" justifyLastLine="1"/>
    </xf>
    <xf numFmtId="0" fontId="20" fillId="4" borderId="9" xfId="0" applyFont="1" applyFill="1" applyBorder="1" applyAlignment="1">
      <alignment horizontal="distributed" vertical="center" justifyLastLine="1"/>
    </xf>
    <xf numFmtId="49" fontId="20" fillId="4" borderId="0" xfId="0" applyNumberFormat="1" applyFont="1" applyFill="1" applyBorder="1" applyAlignment="1">
      <alignment horizontal="right" vertical="center"/>
    </xf>
    <xf numFmtId="41" fontId="20" fillId="4" borderId="131" xfId="0" applyNumberFormat="1" applyFont="1" applyFill="1" applyBorder="1" applyAlignment="1">
      <alignment horizontal="center" vertical="center"/>
    </xf>
    <xf numFmtId="49" fontId="29" fillId="4" borderId="22" xfId="0" applyNumberFormat="1" applyFont="1" applyFill="1" applyBorder="1" applyAlignment="1">
      <alignment horizontal="center" vertical="center"/>
    </xf>
    <xf numFmtId="0" fontId="29" fillId="4" borderId="0" xfId="0" applyFont="1" applyFill="1" applyBorder="1" applyAlignment="1">
      <alignment horizontal="center" vertical="center"/>
    </xf>
    <xf numFmtId="0" fontId="29" fillId="4" borderId="140" xfId="0" applyFont="1" applyFill="1" applyBorder="1" applyAlignment="1">
      <alignment horizontal="center" vertical="center"/>
    </xf>
    <xf numFmtId="49" fontId="29" fillId="4" borderId="135" xfId="0" applyNumberFormat="1" applyFont="1" applyFill="1" applyBorder="1" applyAlignment="1">
      <alignment horizontal="left" vertical="center"/>
    </xf>
    <xf numFmtId="49" fontId="29" fillId="4" borderId="0" xfId="0" applyNumberFormat="1" applyFont="1" applyFill="1" applyBorder="1" applyAlignment="1">
      <alignment horizontal="left" vertical="center"/>
    </xf>
    <xf numFmtId="49" fontId="29" fillId="4" borderId="140" xfId="0" applyNumberFormat="1" applyFont="1" applyFill="1" applyBorder="1" applyAlignment="1">
      <alignment horizontal="left" vertical="center"/>
    </xf>
    <xf numFmtId="49" fontId="29" fillId="4" borderId="135" xfId="0" applyNumberFormat="1" applyFont="1" applyFill="1" applyBorder="1" applyAlignment="1">
      <alignment horizontal="center" vertical="center"/>
    </xf>
    <xf numFmtId="49" fontId="29" fillId="4" borderId="0" xfId="0" applyNumberFormat="1" applyFont="1" applyFill="1" applyBorder="1" applyAlignment="1">
      <alignment horizontal="center" vertical="center"/>
    </xf>
    <xf numFmtId="0" fontId="29" fillId="4" borderId="0" xfId="0" applyFont="1" applyFill="1" applyBorder="1" applyAlignment="1">
      <alignment horizontal="distributed" vertical="center" indent="1"/>
    </xf>
    <xf numFmtId="0" fontId="29" fillId="4" borderId="17" xfId="0" applyFont="1" applyFill="1" applyBorder="1" applyAlignment="1">
      <alignment horizontal="distributed" vertical="center" indent="1"/>
    </xf>
    <xf numFmtId="49" fontId="29" fillId="4" borderId="22" xfId="0" applyNumberFormat="1" applyFont="1" applyFill="1" applyBorder="1" applyAlignment="1">
      <alignment vertical="center"/>
    </xf>
    <xf numFmtId="49" fontId="29" fillId="4" borderId="17" xfId="0" applyNumberFormat="1" applyFont="1" applyFill="1" applyBorder="1" applyAlignment="1">
      <alignment vertical="center"/>
    </xf>
    <xf numFmtId="49" fontId="29" fillId="4" borderId="22" xfId="0" applyNumberFormat="1" applyFont="1" applyFill="1" applyBorder="1" applyAlignment="1" applyProtection="1">
      <alignment vertical="center"/>
      <protection locked="0"/>
    </xf>
    <xf numFmtId="49" fontId="29" fillId="4" borderId="0" xfId="0" applyNumberFormat="1" applyFont="1" applyFill="1" applyAlignment="1" applyProtection="1">
      <alignment vertical="center"/>
      <protection locked="0"/>
    </xf>
    <xf numFmtId="0" fontId="29" fillId="4" borderId="0" xfId="0" applyFont="1" applyFill="1" applyBorder="1" applyAlignment="1" applyProtection="1">
      <alignment horizontal="distributed" vertical="center" indent="1"/>
      <protection locked="0"/>
    </xf>
    <xf numFmtId="0" fontId="29" fillId="4" borderId="17" xfId="0" applyFont="1" applyFill="1" applyBorder="1" applyAlignment="1" applyProtection="1">
      <alignment horizontal="distributed" vertical="center" indent="1"/>
      <protection locked="0"/>
    </xf>
    <xf numFmtId="0" fontId="29" fillId="4" borderId="140" xfId="0" applyFont="1" applyFill="1" applyBorder="1" applyAlignment="1">
      <alignment horizontal="distributed" vertical="center" indent="1"/>
    </xf>
    <xf numFmtId="49" fontId="29" fillId="4" borderId="135" xfId="0" applyNumberFormat="1" applyFont="1" applyFill="1" applyBorder="1" applyAlignment="1">
      <alignment vertical="center"/>
    </xf>
    <xf numFmtId="49" fontId="29" fillId="4" borderId="0" xfId="0" applyNumberFormat="1" applyFont="1" applyFill="1" applyBorder="1" applyAlignment="1">
      <alignment vertical="center"/>
    </xf>
    <xf numFmtId="49" fontId="29" fillId="4" borderId="140" xfId="0" applyNumberFormat="1" applyFont="1" applyFill="1" applyBorder="1" applyAlignment="1">
      <alignment vertical="center"/>
    </xf>
    <xf numFmtId="0" fontId="78" fillId="4" borderId="175" xfId="0" applyFont="1" applyFill="1" applyBorder="1" applyAlignment="1">
      <alignment horizontal="left" vertical="center"/>
    </xf>
    <xf numFmtId="0" fontId="78" fillId="4" borderId="4" xfId="0" applyFont="1" applyFill="1" applyBorder="1" applyAlignment="1">
      <alignment horizontal="left" vertical="center"/>
    </xf>
    <xf numFmtId="0" fontId="78" fillId="4" borderId="178" xfId="0" applyFont="1" applyFill="1" applyBorder="1" applyAlignment="1">
      <alignment horizontal="left" vertical="center"/>
    </xf>
    <xf numFmtId="49" fontId="29" fillId="4" borderId="175" xfId="0" applyNumberFormat="1" applyFont="1" applyFill="1" applyBorder="1" applyAlignment="1">
      <alignment horizontal="center" vertical="center"/>
    </xf>
    <xf numFmtId="49" fontId="29" fillId="4" borderId="4" xfId="0" applyNumberFormat="1" applyFont="1" applyFill="1" applyBorder="1" applyAlignment="1">
      <alignment horizontal="center" vertical="center"/>
    </xf>
    <xf numFmtId="0" fontId="29" fillId="4" borderId="6"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9" xfId="0" applyFont="1" applyFill="1" applyBorder="1" applyAlignment="1">
      <alignment horizontal="center" vertical="center"/>
    </xf>
    <xf numFmtId="0" fontId="15" fillId="4" borderId="0" xfId="0" applyFont="1" applyFill="1">
      <alignment vertical="center"/>
    </xf>
    <xf numFmtId="49" fontId="29" fillId="4" borderId="21" xfId="0" applyNumberFormat="1" applyFont="1" applyFill="1" applyBorder="1" applyAlignment="1">
      <alignment vertical="center"/>
    </xf>
    <xf numFmtId="49" fontId="29" fillId="4" borderId="15" xfId="0" applyNumberFormat="1" applyFont="1" applyFill="1" applyBorder="1" applyAlignment="1">
      <alignment vertical="center"/>
    </xf>
    <xf numFmtId="49" fontId="29" fillId="4" borderId="16" xfId="0" applyNumberFormat="1" applyFont="1" applyFill="1" applyBorder="1" applyAlignment="1">
      <alignment vertical="center"/>
    </xf>
    <xf numFmtId="0" fontId="29" fillId="4" borderId="4" xfId="0" applyFont="1" applyFill="1" applyBorder="1" applyAlignment="1">
      <alignment horizontal="distributed" vertical="center" indent="1"/>
    </xf>
    <xf numFmtId="0" fontId="29" fillId="4" borderId="178" xfId="0" applyFont="1" applyFill="1" applyBorder="1" applyAlignment="1">
      <alignment horizontal="distributed" vertical="center" indent="1"/>
    </xf>
    <xf numFmtId="0" fontId="15" fillId="4" borderId="0" xfId="0" applyFont="1" applyFill="1" applyAlignment="1">
      <alignment horizontal="left" vertical="center" wrapText="1"/>
    </xf>
    <xf numFmtId="49" fontId="29" fillId="4" borderId="21" xfId="0" applyNumberFormat="1" applyFont="1" applyFill="1" applyBorder="1" applyAlignment="1">
      <alignment horizontal="center" vertical="center"/>
    </xf>
    <xf numFmtId="0" fontId="29" fillId="4" borderId="15" xfId="0" applyFont="1" applyFill="1" applyBorder="1" applyAlignment="1">
      <alignment horizontal="center" vertical="center"/>
    </xf>
    <xf numFmtId="0" fontId="29" fillId="4" borderId="0" xfId="0" applyFont="1" applyFill="1" applyAlignment="1">
      <alignment horizontal="center" vertical="center"/>
    </xf>
    <xf numFmtId="49" fontId="29" fillId="4" borderId="175" xfId="0" applyNumberFormat="1" applyFont="1" applyFill="1" applyBorder="1" applyAlignment="1">
      <alignment vertical="center"/>
    </xf>
    <xf numFmtId="49" fontId="29" fillId="4" borderId="4" xfId="0" applyNumberFormat="1" applyFont="1" applyFill="1" applyBorder="1" applyAlignment="1">
      <alignment vertical="center"/>
    </xf>
    <xf numFmtId="49" fontId="29" fillId="4" borderId="178" xfId="0" applyNumberFormat="1" applyFont="1" applyFill="1" applyBorder="1" applyAlignment="1">
      <alignment vertical="center"/>
    </xf>
    <xf numFmtId="0" fontId="68" fillId="4" borderId="180" xfId="0" applyFont="1" applyFill="1" applyBorder="1" applyAlignment="1">
      <alignment horizontal="center" vertical="center" textRotation="255"/>
    </xf>
    <xf numFmtId="0" fontId="68" fillId="4" borderId="75" xfId="0" applyFont="1" applyFill="1" applyBorder="1" applyAlignment="1">
      <alignment horizontal="center" vertical="center" textRotation="255"/>
    </xf>
    <xf numFmtId="0" fontId="68" fillId="4" borderId="161" xfId="0" applyFont="1" applyFill="1" applyBorder="1" applyAlignment="1">
      <alignment horizontal="center" vertical="center" textRotation="255" wrapText="1"/>
    </xf>
    <xf numFmtId="0" fontId="68" fillId="4" borderId="180" xfId="0" applyFont="1" applyFill="1" applyBorder="1" applyAlignment="1">
      <alignment horizontal="center" vertical="center" textRotation="255" wrapText="1"/>
    </xf>
    <xf numFmtId="0" fontId="68" fillId="4" borderId="75" xfId="0" applyFont="1" applyFill="1" applyBorder="1" applyAlignment="1">
      <alignment horizontal="center" vertical="center" textRotation="255" wrapText="1"/>
    </xf>
    <xf numFmtId="0" fontId="68" fillId="4" borderId="161" xfId="0" applyFont="1" applyFill="1" applyBorder="1" applyAlignment="1">
      <alignment vertical="center" textRotation="255"/>
    </xf>
    <xf numFmtId="0" fontId="68" fillId="4" borderId="180" xfId="0" applyFont="1" applyFill="1" applyBorder="1" applyAlignment="1">
      <alignment vertical="center" textRotation="255"/>
    </xf>
    <xf numFmtId="0" fontId="68" fillId="4" borderId="75" xfId="0" applyFont="1" applyFill="1" applyBorder="1" applyAlignment="1">
      <alignment vertical="center" textRotation="255"/>
    </xf>
    <xf numFmtId="0" fontId="68" fillId="4" borderId="152" xfId="0" applyFont="1" applyFill="1" applyBorder="1" applyAlignment="1">
      <alignment vertical="center" textRotation="255"/>
    </xf>
    <xf numFmtId="0" fontId="68" fillId="4" borderId="152" xfId="0" applyFont="1" applyFill="1" applyBorder="1" applyAlignment="1">
      <alignment vertical="center" textRotation="255" wrapText="1"/>
    </xf>
    <xf numFmtId="0" fontId="68" fillId="4" borderId="150" xfId="0" applyFont="1" applyFill="1" applyBorder="1" applyAlignment="1">
      <alignment horizontal="center"/>
    </xf>
    <xf numFmtId="49" fontId="15" fillId="4" borderId="0" xfId="0" applyNumberFormat="1" applyFont="1" applyFill="1" applyBorder="1" applyAlignment="1">
      <alignment vertical="center"/>
    </xf>
    <xf numFmtId="0" fontId="15" fillId="4" borderId="9" xfId="0" applyFont="1" applyFill="1" applyBorder="1" applyAlignment="1">
      <alignment horizontal="distributed" vertical="center" justifyLastLine="1"/>
    </xf>
    <xf numFmtId="0" fontId="15" fillId="4" borderId="24" xfId="0" applyFont="1" applyFill="1" applyBorder="1" applyAlignment="1">
      <alignment horizontal="distributed" vertical="center" justifyLastLine="1"/>
    </xf>
    <xf numFmtId="0" fontId="15" fillId="4" borderId="57" xfId="0" applyFont="1" applyFill="1" applyBorder="1" applyAlignment="1">
      <alignment horizontal="distributed" vertical="center" justifyLastLine="1"/>
    </xf>
    <xf numFmtId="0" fontId="15" fillId="4" borderId="91" xfId="0" applyFont="1" applyFill="1" applyBorder="1" applyAlignment="1">
      <alignment horizontal="distributed" vertical="center" justifyLastLine="1"/>
    </xf>
    <xf numFmtId="0" fontId="15" fillId="4" borderId="29" xfId="0" applyFont="1" applyFill="1" applyBorder="1" applyAlignment="1">
      <alignment horizontal="distributed" vertical="center" indent="6"/>
    </xf>
    <xf numFmtId="0" fontId="15" fillId="4" borderId="24" xfId="0" applyFont="1" applyFill="1" applyBorder="1">
      <alignment vertical="center"/>
    </xf>
    <xf numFmtId="0" fontId="15" fillId="4" borderId="29" xfId="0" applyFont="1" applyFill="1" applyBorder="1" applyAlignment="1">
      <alignment horizontal="distributed" vertical="center" justifyLastLine="1"/>
    </xf>
    <xf numFmtId="0" fontId="15" fillId="4" borderId="6" xfId="0" applyFont="1" applyFill="1" applyBorder="1" applyAlignment="1">
      <alignment horizontal="distributed" vertical="center" justifyLastLine="1"/>
    </xf>
    <xf numFmtId="49" fontId="20" fillId="4" borderId="1" xfId="0" applyNumberFormat="1" applyFont="1" applyFill="1" applyBorder="1" applyAlignment="1">
      <alignment horizontal="distributed" vertical="center"/>
    </xf>
    <xf numFmtId="0" fontId="20" fillId="4" borderId="1" xfId="0" applyFont="1" applyFill="1" applyBorder="1" applyAlignment="1">
      <alignment horizontal="distributed" vertical="center"/>
    </xf>
    <xf numFmtId="0" fontId="20" fillId="4" borderId="10" xfId="0" applyFont="1" applyFill="1" applyBorder="1" applyAlignment="1">
      <alignment horizontal="distributed" vertical="center"/>
    </xf>
    <xf numFmtId="49" fontId="29" fillId="4" borderId="0" xfId="0" applyNumberFormat="1" applyFont="1" applyFill="1" applyBorder="1" applyAlignment="1">
      <alignment horizontal="distributed" vertical="center" shrinkToFit="1"/>
    </xf>
    <xf numFmtId="49" fontId="29" fillId="4" borderId="17" xfId="0" applyNumberFormat="1" applyFont="1" applyFill="1" applyBorder="1" applyAlignment="1">
      <alignment horizontal="distributed" vertical="center" shrinkToFit="1"/>
    </xf>
    <xf numFmtId="0" fontId="20" fillId="4" borderId="15" xfId="0" applyFont="1" applyFill="1" applyBorder="1" applyAlignment="1">
      <alignment horizontal="center" vertical="center"/>
    </xf>
    <xf numFmtId="0" fontId="20" fillId="4" borderId="16" xfId="0" applyFont="1" applyFill="1" applyBorder="1" applyAlignment="1">
      <alignment horizontal="center" vertical="center"/>
    </xf>
    <xf numFmtId="49" fontId="29" fillId="4" borderId="17" xfId="0" applyNumberFormat="1" applyFont="1" applyFill="1" applyBorder="1" applyAlignment="1">
      <alignment horizontal="distributed" vertical="center"/>
    </xf>
    <xf numFmtId="0" fontId="20" fillId="4" borderId="15" xfId="0" applyFont="1" applyFill="1" applyBorder="1" applyAlignment="1">
      <alignment horizontal="center"/>
    </xf>
    <xf numFmtId="0" fontId="20" fillId="4" borderId="16" xfId="0" applyFont="1" applyFill="1" applyBorder="1" applyAlignment="1">
      <alignment horizontal="center"/>
    </xf>
    <xf numFmtId="49" fontId="20" fillId="4" borderId="36" xfId="0" applyNumberFormat="1" applyFont="1" applyFill="1" applyBorder="1" applyAlignment="1">
      <alignment horizontal="distributed" vertical="center"/>
    </xf>
    <xf numFmtId="49" fontId="38" fillId="4" borderId="0" xfId="0" applyNumberFormat="1" applyFont="1" applyFill="1" applyAlignment="1">
      <alignment horizontal="center" vertical="center"/>
    </xf>
    <xf numFmtId="49" fontId="45" fillId="4" borderId="0" xfId="0" applyNumberFormat="1" applyFont="1" applyFill="1" applyBorder="1" applyAlignment="1">
      <alignment horizontal="center" vertical="center"/>
    </xf>
    <xf numFmtId="49" fontId="53" fillId="4" borderId="0" xfId="0" applyNumberFormat="1" applyFont="1" applyFill="1" applyBorder="1" applyAlignment="1">
      <alignment horizontal="center" vertical="center"/>
    </xf>
    <xf numFmtId="0" fontId="6" fillId="2" borderId="0" xfId="0" applyFont="1" applyFill="1" applyAlignment="1">
      <alignment horizontal="distributed" vertical="center" indent="1"/>
    </xf>
    <xf numFmtId="49" fontId="20" fillId="4" borderId="38" xfId="0" applyNumberFormat="1" applyFont="1" applyFill="1" applyBorder="1" applyAlignment="1">
      <alignment horizontal="distributed" vertical="center"/>
    </xf>
    <xf numFmtId="49" fontId="20" fillId="4" borderId="0" xfId="0" applyNumberFormat="1" applyFont="1" applyFill="1" applyBorder="1" applyAlignment="1">
      <alignment horizontal="distributed" vertical="center" shrinkToFit="1"/>
    </xf>
    <xf numFmtId="49" fontId="20" fillId="4" borderId="17" xfId="0" applyNumberFormat="1" applyFont="1" applyFill="1" applyBorder="1" applyAlignment="1">
      <alignment horizontal="distributed" vertical="center" shrinkToFit="1"/>
    </xf>
    <xf numFmtId="49" fontId="20" fillId="4" borderId="35" xfId="0" applyNumberFormat="1" applyFont="1" applyFill="1" applyBorder="1" applyAlignment="1">
      <alignment horizontal="distributed" vertical="center" indent="7"/>
    </xf>
    <xf numFmtId="0" fontId="20" fillId="4" borderId="0" xfId="0" applyFont="1" applyFill="1" applyAlignment="1">
      <alignment horizontal="distributed" vertical="center"/>
    </xf>
    <xf numFmtId="0" fontId="20" fillId="4" borderId="0" xfId="0" applyFont="1" applyFill="1" applyAlignment="1">
      <alignment horizontal="center" vertical="center" shrinkToFit="1"/>
    </xf>
    <xf numFmtId="0" fontId="20" fillId="4" borderId="4" xfId="0" applyFont="1" applyFill="1" applyBorder="1" applyAlignment="1">
      <alignment vertical="center"/>
    </xf>
    <xf numFmtId="0" fontId="20" fillId="4" borderId="18" xfId="0" applyFont="1" applyFill="1" applyBorder="1" applyAlignment="1">
      <alignment vertical="center"/>
    </xf>
    <xf numFmtId="49" fontId="6" fillId="2" borderId="0" xfId="0" applyNumberFormat="1" applyFont="1" applyFill="1" applyAlignment="1">
      <alignment horizontal="distributed" vertical="center" wrapText="1" indent="1"/>
    </xf>
    <xf numFmtId="0" fontId="20" fillId="4" borderId="2" xfId="0" applyNumberFormat="1" applyFont="1" applyFill="1" applyBorder="1" applyAlignment="1">
      <alignment horizontal="distributed" vertical="center" indent="8"/>
    </xf>
    <xf numFmtId="0" fontId="20" fillId="4" borderId="9" xfId="0" applyNumberFormat="1" applyFont="1" applyFill="1" applyBorder="1" applyAlignment="1">
      <alignment horizontal="distributed" vertical="center" indent="8"/>
    </xf>
    <xf numFmtId="0" fontId="31" fillId="4" borderId="0" xfId="0" applyFont="1" applyFill="1" applyAlignment="1">
      <alignment vertical="center"/>
    </xf>
    <xf numFmtId="178" fontId="20" fillId="4" borderId="78" xfId="0" applyNumberFormat="1" applyFont="1" applyFill="1" applyBorder="1" applyAlignment="1">
      <alignment horizontal="right" vertical="center"/>
    </xf>
    <xf numFmtId="180" fontId="20" fillId="4" borderId="78" xfId="0" applyNumberFormat="1" applyFont="1" applyFill="1" applyBorder="1" applyAlignment="1">
      <alignment horizontal="right" vertical="center"/>
    </xf>
    <xf numFmtId="0" fontId="24" fillId="4" borderId="78" xfId="0" applyFont="1" applyFill="1" applyBorder="1" applyAlignment="1">
      <alignment horizontal="right" vertical="center"/>
    </xf>
    <xf numFmtId="0" fontId="24" fillId="4" borderId="78" xfId="0" applyFont="1" applyFill="1" applyBorder="1" applyAlignment="1">
      <alignment horizontal="center" vertical="center"/>
    </xf>
    <xf numFmtId="0" fontId="20" fillId="4" borderId="17" xfId="0" applyFont="1" applyFill="1" applyBorder="1" applyAlignment="1">
      <alignment vertical="center"/>
    </xf>
    <xf numFmtId="0" fontId="34" fillId="4" borderId="0" xfId="0" applyFont="1" applyFill="1" applyAlignment="1">
      <alignment horizontal="left" vertical="center" indent="1" shrinkToFit="1"/>
    </xf>
    <xf numFmtId="0" fontId="15" fillId="4" borderId="0" xfId="0" applyFont="1" applyFill="1" applyAlignment="1">
      <alignment horizontal="left" vertical="center" indent="1" shrinkToFit="1"/>
    </xf>
    <xf numFmtId="0" fontId="20" fillId="4" borderId="0" xfId="0" applyFont="1" applyFill="1" applyBorder="1" applyAlignment="1">
      <alignment horizontal="distributed" vertical="center" indent="1"/>
    </xf>
    <xf numFmtId="0" fontId="24" fillId="4" borderId="0" xfId="0" applyFont="1" applyFill="1" applyAlignment="1">
      <alignment horizontal="distributed" vertical="center" indent="1"/>
    </xf>
    <xf numFmtId="0" fontId="20" fillId="4" borderId="0" xfId="0" applyFont="1" applyFill="1" applyBorder="1" applyAlignment="1">
      <alignment vertical="center"/>
    </xf>
    <xf numFmtId="49" fontId="20" fillId="4" borderId="131" xfId="0" applyNumberFormat="1" applyFont="1" applyFill="1" applyBorder="1" applyAlignment="1">
      <alignment horizontal="center" vertical="center"/>
    </xf>
    <xf numFmtId="0" fontId="24" fillId="4" borderId="131" xfId="0" applyFont="1" applyFill="1" applyBorder="1" applyAlignment="1">
      <alignment horizontal="center" vertical="center"/>
    </xf>
    <xf numFmtId="0" fontId="20" fillId="4" borderId="78" xfId="0" applyFont="1" applyFill="1" applyBorder="1" applyAlignment="1">
      <alignment horizontal="center" vertical="center"/>
    </xf>
    <xf numFmtId="180" fontId="20" fillId="4" borderId="17" xfId="0" applyNumberFormat="1" applyFont="1" applyFill="1" applyBorder="1" applyAlignment="1">
      <alignment vertical="center"/>
    </xf>
    <xf numFmtId="184" fontId="20" fillId="4" borderId="17" xfId="0" applyNumberFormat="1" applyFont="1" applyFill="1" applyBorder="1" applyAlignment="1">
      <alignment horizontal="right" vertical="center"/>
    </xf>
    <xf numFmtId="0" fontId="24" fillId="4" borderId="17" xfId="0" applyFont="1" applyFill="1" applyBorder="1" applyAlignment="1">
      <alignment horizontal="right" vertical="center"/>
    </xf>
    <xf numFmtId="184" fontId="20" fillId="4" borderId="17" xfId="0" applyNumberFormat="1" applyFont="1" applyFill="1" applyBorder="1" applyAlignment="1">
      <alignment vertical="center"/>
    </xf>
    <xf numFmtId="0" fontId="24" fillId="4" borderId="17" xfId="0" applyFont="1" applyFill="1" applyBorder="1" applyAlignment="1">
      <alignment vertical="center"/>
    </xf>
    <xf numFmtId="180" fontId="20" fillId="4" borderId="17" xfId="0" applyNumberFormat="1" applyFont="1" applyFill="1" applyBorder="1" applyAlignment="1">
      <alignment horizontal="right" vertical="center"/>
    </xf>
    <xf numFmtId="0" fontId="20" fillId="4" borderId="131" xfId="0" applyFont="1" applyFill="1" applyBorder="1" applyAlignment="1">
      <alignment horizontal="center" vertical="center"/>
    </xf>
    <xf numFmtId="178" fontId="20" fillId="4" borderId="17" xfId="0" applyNumberFormat="1" applyFont="1" applyFill="1" applyBorder="1" applyAlignment="1">
      <alignment horizontal="right" vertical="center"/>
    </xf>
    <xf numFmtId="49" fontId="20" fillId="4" borderId="79" xfId="0" applyNumberFormat="1" applyFont="1" applyFill="1" applyBorder="1" applyAlignment="1">
      <alignment horizontal="center" vertical="center"/>
    </xf>
    <xf numFmtId="0" fontId="24" fillId="4" borderId="79"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6" xfId="0" applyFont="1" applyFill="1" applyBorder="1" applyAlignment="1">
      <alignment horizontal="distributed" vertical="center" indent="13"/>
    </xf>
    <xf numFmtId="0" fontId="20" fillId="4" borderId="2" xfId="0" applyFont="1" applyFill="1" applyBorder="1" applyAlignment="1">
      <alignment horizontal="distributed" vertical="center" indent="13"/>
    </xf>
    <xf numFmtId="0" fontId="20" fillId="4" borderId="9" xfId="0" applyFont="1" applyFill="1" applyBorder="1" applyAlignment="1">
      <alignment horizontal="distributed" vertical="center" indent="13"/>
    </xf>
    <xf numFmtId="0" fontId="20" fillId="4" borderId="29"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5" xfId="0" applyFont="1" applyFill="1" applyBorder="1" applyAlignment="1">
      <alignment horizontal="distributed" vertical="center" indent="6"/>
    </xf>
    <xf numFmtId="0" fontId="20" fillId="4" borderId="12" xfId="0" applyFont="1" applyFill="1" applyBorder="1" applyAlignment="1">
      <alignment horizontal="distributed" vertical="center" indent="6"/>
    </xf>
    <xf numFmtId="0" fontId="20" fillId="4" borderId="13" xfId="0" applyFont="1" applyFill="1" applyBorder="1" applyAlignment="1">
      <alignment horizontal="distributed" vertical="center" indent="6"/>
    </xf>
    <xf numFmtId="0" fontId="20" fillId="4" borderId="14" xfId="0" applyFont="1" applyFill="1" applyBorder="1" applyAlignment="1">
      <alignment horizontal="distributed" vertical="center" indent="6"/>
    </xf>
    <xf numFmtId="0" fontId="20" fillId="4" borderId="29" xfId="0" applyFont="1" applyFill="1" applyBorder="1" applyAlignment="1">
      <alignment horizontal="distributed" vertical="center" justifyLastLine="1"/>
    </xf>
    <xf numFmtId="0" fontId="20" fillId="4" borderId="30" xfId="0" applyFont="1" applyFill="1" applyBorder="1" applyAlignment="1">
      <alignment horizontal="distributed" vertical="center" justifyLastLine="1"/>
    </xf>
    <xf numFmtId="0" fontId="20" fillId="4" borderId="7" xfId="0" applyFont="1" applyFill="1" applyBorder="1" applyAlignment="1">
      <alignment horizontal="center" vertical="center"/>
    </xf>
    <xf numFmtId="0" fontId="20" fillId="4" borderId="10" xfId="0" applyFont="1" applyFill="1" applyBorder="1" applyAlignment="1">
      <alignment horizontal="center" vertical="center"/>
    </xf>
    <xf numFmtId="0" fontId="20" fillId="4" borderId="12" xfId="0" applyFont="1" applyFill="1" applyBorder="1" applyAlignment="1">
      <alignment horizontal="center" vertical="center"/>
    </xf>
    <xf numFmtId="49" fontId="70" fillId="4" borderId="24" xfId="0" applyNumberFormat="1" applyFont="1" applyFill="1" applyBorder="1" applyAlignment="1">
      <alignment horizontal="center" vertical="center" wrapText="1"/>
    </xf>
    <xf numFmtId="49" fontId="70" fillId="4" borderId="25" xfId="0" applyNumberFormat="1" applyFont="1" applyFill="1" applyBorder="1" applyAlignment="1">
      <alignment horizontal="center" vertical="center"/>
    </xf>
    <xf numFmtId="49" fontId="70" fillId="4" borderId="9" xfId="0" applyNumberFormat="1" applyFont="1" applyFill="1" applyBorder="1" applyAlignment="1">
      <alignment horizontal="distributed" vertical="center" justifyLastLine="1"/>
    </xf>
    <xf numFmtId="49" fontId="70" fillId="4" borderId="24" xfId="0" applyNumberFormat="1" applyFont="1" applyFill="1" applyBorder="1" applyAlignment="1">
      <alignment horizontal="distributed" vertical="center" justifyLastLine="1"/>
    </xf>
    <xf numFmtId="49" fontId="70" fillId="4" borderId="10" xfId="0" applyNumberFormat="1" applyFont="1" applyFill="1" applyBorder="1" applyAlignment="1">
      <alignment horizontal="distributed" vertical="center" justifyLastLine="1"/>
    </xf>
    <xf numFmtId="49" fontId="70" fillId="4" borderId="25" xfId="0" applyNumberFormat="1" applyFont="1" applyFill="1" applyBorder="1" applyAlignment="1">
      <alignment horizontal="distributed" vertical="center" justifyLastLine="1"/>
    </xf>
    <xf numFmtId="49" fontId="70" fillId="4" borderId="24" xfId="0" applyNumberFormat="1" applyFont="1" applyFill="1" applyBorder="1" applyAlignment="1">
      <alignment horizontal="distributed" vertical="center" wrapText="1" indent="1"/>
    </xf>
    <xf numFmtId="49" fontId="70" fillId="4" borderId="25" xfId="0" applyNumberFormat="1" applyFont="1" applyFill="1" applyBorder="1" applyAlignment="1">
      <alignment horizontal="distributed" vertical="center" wrapText="1" indent="1"/>
    </xf>
    <xf numFmtId="49" fontId="71" fillId="4" borderId="6" xfId="0" applyNumberFormat="1" applyFont="1" applyFill="1" applyBorder="1" applyAlignment="1">
      <alignment horizontal="distributed" vertical="center" wrapText="1" indent="3"/>
    </xf>
    <xf numFmtId="49" fontId="71" fillId="4" borderId="2" xfId="0" applyNumberFormat="1" applyFont="1" applyFill="1" applyBorder="1" applyAlignment="1">
      <alignment horizontal="distributed" vertical="center" wrapText="1" indent="3"/>
    </xf>
    <xf numFmtId="49" fontId="71" fillId="4" borderId="9" xfId="0" applyNumberFormat="1" applyFont="1" applyFill="1" applyBorder="1" applyAlignment="1">
      <alignment horizontal="distributed" vertical="center" wrapText="1" indent="3"/>
    </xf>
    <xf numFmtId="49" fontId="71" fillId="4" borderId="24" xfId="0" applyNumberFormat="1" applyFont="1" applyFill="1" applyBorder="1" applyAlignment="1">
      <alignment horizontal="center" vertical="center"/>
    </xf>
    <xf numFmtId="49" fontId="70" fillId="4" borderId="6" xfId="0" applyNumberFormat="1" applyFont="1" applyFill="1" applyBorder="1" applyAlignment="1">
      <alignment horizontal="center" vertical="center" wrapText="1"/>
    </xf>
    <xf numFmtId="49" fontId="70" fillId="4" borderId="7" xfId="0" applyNumberFormat="1" applyFont="1" applyFill="1" applyBorder="1" applyAlignment="1">
      <alignment horizontal="center" vertical="center"/>
    </xf>
    <xf numFmtId="49" fontId="71" fillId="4" borderId="2" xfId="0" applyNumberFormat="1" applyFont="1" applyFill="1" applyBorder="1" applyAlignment="1">
      <alignment horizontal="center" vertical="center" wrapText="1"/>
    </xf>
    <xf numFmtId="49" fontId="71" fillId="4" borderId="9" xfId="0" applyNumberFormat="1" applyFont="1" applyFill="1" applyBorder="1" applyAlignment="1">
      <alignment horizontal="center" vertical="center"/>
    </xf>
    <xf numFmtId="49" fontId="70" fillId="4" borderId="6" xfId="0" applyNumberFormat="1" applyFont="1" applyFill="1" applyBorder="1" applyAlignment="1">
      <alignment horizontal="center" vertical="center"/>
    </xf>
    <xf numFmtId="49" fontId="70" fillId="4" borderId="92" xfId="0" applyNumberFormat="1" applyFont="1" applyFill="1" applyBorder="1" applyAlignment="1">
      <alignment horizontal="center" vertical="center"/>
    </xf>
    <xf numFmtId="49" fontId="70" fillId="4" borderId="136" xfId="0" applyNumberFormat="1" applyFont="1" applyFill="1" applyBorder="1" applyAlignment="1">
      <alignment horizontal="center" vertical="center"/>
    </xf>
    <xf numFmtId="49" fontId="70" fillId="4" borderId="137" xfId="0" applyNumberFormat="1" applyFont="1" applyFill="1" applyBorder="1" applyAlignment="1">
      <alignment horizontal="center" vertical="center"/>
    </xf>
    <xf numFmtId="49" fontId="71" fillId="4" borderId="6" xfId="0" applyNumberFormat="1" applyFont="1" applyFill="1" applyBorder="1" applyAlignment="1">
      <alignment horizontal="center" vertical="center"/>
    </xf>
    <xf numFmtId="49" fontId="71" fillId="4" borderId="2" xfId="0" applyNumberFormat="1" applyFont="1" applyFill="1" applyBorder="1" applyAlignment="1">
      <alignment horizontal="center" vertical="center"/>
    </xf>
    <xf numFmtId="49" fontId="70" fillId="4" borderId="24" xfId="0" applyNumberFormat="1" applyFont="1" applyFill="1" applyBorder="1" applyAlignment="1">
      <alignment horizontal="center" vertical="center"/>
    </xf>
    <xf numFmtId="49" fontId="75" fillId="4" borderId="0" xfId="0" applyNumberFormat="1" applyFont="1" applyFill="1" applyAlignment="1">
      <alignment horizontal="center" vertical="center"/>
    </xf>
    <xf numFmtId="0" fontId="70" fillId="4" borderId="0" xfId="0" applyFont="1" applyFill="1" applyAlignment="1">
      <alignment vertical="center"/>
    </xf>
    <xf numFmtId="49" fontId="72" fillId="4" borderId="0" xfId="0" applyNumberFormat="1" applyFont="1" applyFill="1" applyAlignment="1">
      <alignment vertical="center"/>
    </xf>
    <xf numFmtId="49" fontId="74" fillId="4" borderId="0" xfId="0" applyNumberFormat="1" applyFont="1" applyFill="1" applyBorder="1" applyAlignment="1">
      <alignment horizontal="distributed" vertical="center" indent="1"/>
    </xf>
    <xf numFmtId="49" fontId="74" fillId="4" borderId="17" xfId="0" applyNumberFormat="1" applyFont="1" applyFill="1" applyBorder="1" applyAlignment="1">
      <alignment horizontal="distributed" vertical="center" indent="1"/>
    </xf>
    <xf numFmtId="49" fontId="22" fillId="4" borderId="0" xfId="0" applyNumberFormat="1" applyFont="1" applyFill="1" applyAlignment="1">
      <alignment vertical="center" wrapText="1"/>
    </xf>
    <xf numFmtId="49" fontId="15" fillId="4" borderId="21" xfId="0" applyNumberFormat="1" applyFont="1" applyFill="1" applyBorder="1" applyAlignment="1">
      <alignment vertical="center" wrapText="1"/>
    </xf>
    <xf numFmtId="49" fontId="15" fillId="4" borderId="15" xfId="0" applyNumberFormat="1" applyFont="1" applyFill="1" applyBorder="1" applyAlignment="1">
      <alignment vertical="center" wrapText="1"/>
    </xf>
    <xf numFmtId="49" fontId="15" fillId="4" borderId="22" xfId="0" applyNumberFormat="1" applyFont="1" applyFill="1" applyBorder="1" applyAlignment="1">
      <alignment vertical="center" wrapText="1"/>
    </xf>
    <xf numFmtId="49" fontId="15" fillId="4" borderId="0" xfId="0" applyNumberFormat="1" applyFont="1" applyFill="1" applyAlignment="1">
      <alignment vertical="center" wrapText="1"/>
    </xf>
    <xf numFmtId="49" fontId="15" fillId="4" borderId="20" xfId="0" applyNumberFormat="1" applyFont="1" applyFill="1" applyBorder="1" applyAlignment="1">
      <alignment vertical="center" wrapText="1"/>
    </xf>
    <xf numFmtId="49" fontId="15" fillId="4" borderId="13" xfId="0" applyNumberFormat="1" applyFont="1" applyFill="1" applyBorder="1" applyAlignment="1">
      <alignment vertical="center" wrapText="1"/>
    </xf>
    <xf numFmtId="49" fontId="15" fillId="4" borderId="0" xfId="0" applyNumberFormat="1" applyFont="1" applyFill="1" applyBorder="1" applyAlignment="1">
      <alignment horizontal="distributed" vertical="center" justifyLastLine="1"/>
    </xf>
    <xf numFmtId="49" fontId="15" fillId="4" borderId="0" xfId="0" applyNumberFormat="1" applyFont="1" applyFill="1" applyAlignment="1">
      <alignment horizontal="distributed" vertical="center" justifyLastLine="1"/>
    </xf>
    <xf numFmtId="49" fontId="15" fillId="4" borderId="17" xfId="0" applyNumberFormat="1" applyFont="1" applyFill="1" applyBorder="1" applyAlignment="1">
      <alignment horizontal="distributed" vertical="center" justifyLastLine="1"/>
    </xf>
    <xf numFmtId="49" fontId="15" fillId="4" borderId="13" xfId="0" applyNumberFormat="1" applyFont="1" applyFill="1" applyBorder="1" applyAlignment="1">
      <alignment horizontal="distributed" vertical="center" justifyLastLine="1"/>
    </xf>
    <xf numFmtId="49" fontId="15" fillId="4" borderId="14" xfId="0" applyNumberFormat="1" applyFont="1" applyFill="1" applyBorder="1" applyAlignment="1">
      <alignment horizontal="distributed" vertical="center" justifyLastLine="1"/>
    </xf>
    <xf numFmtId="49" fontId="15" fillId="4" borderId="15" xfId="0" applyNumberFormat="1" applyFont="1" applyFill="1" applyBorder="1" applyAlignment="1">
      <alignment horizontal="distributed" vertical="center" justifyLastLine="1"/>
    </xf>
    <xf numFmtId="49" fontId="15" fillId="4" borderId="16" xfId="0" applyNumberFormat="1" applyFont="1" applyFill="1" applyBorder="1" applyAlignment="1">
      <alignment horizontal="distributed" vertical="center" justifyLastLine="1"/>
    </xf>
    <xf numFmtId="49" fontId="15" fillId="4" borderId="109" xfId="0" applyNumberFormat="1" applyFont="1" applyFill="1" applyBorder="1" applyAlignment="1">
      <alignment horizontal="center" vertical="center"/>
    </xf>
    <xf numFmtId="49" fontId="15" fillId="4" borderId="106" xfId="0" applyNumberFormat="1" applyFont="1" applyFill="1" applyBorder="1" applyAlignment="1">
      <alignment horizontal="center" vertical="center"/>
    </xf>
    <xf numFmtId="49" fontId="15" fillId="4" borderId="110" xfId="0" applyNumberFormat="1" applyFont="1" applyFill="1" applyBorder="1" applyAlignment="1">
      <alignment horizontal="center" vertical="center"/>
    </xf>
    <xf numFmtId="176" fontId="32" fillId="4" borderId="109" xfId="0" applyNumberFormat="1" applyFont="1" applyFill="1" applyBorder="1" applyAlignment="1">
      <alignment horizontal="right" vertical="center"/>
    </xf>
    <xf numFmtId="176" fontId="32" fillId="4" borderId="106" xfId="0" applyNumberFormat="1" applyFont="1" applyFill="1" applyBorder="1" applyAlignment="1">
      <alignment horizontal="right" vertical="center"/>
    </xf>
    <xf numFmtId="176" fontId="32" fillId="4" borderId="110" xfId="0" applyNumberFormat="1" applyFont="1" applyFill="1" applyBorder="1" applyAlignment="1">
      <alignment horizontal="right" vertical="center"/>
    </xf>
    <xf numFmtId="176" fontId="32" fillId="4" borderId="92" xfId="0" applyNumberFormat="1" applyFont="1" applyFill="1" applyBorder="1" applyAlignment="1">
      <alignment horizontal="right" vertical="center"/>
    </xf>
    <xf numFmtId="176" fontId="32" fillId="4" borderId="56" xfId="0" applyNumberFormat="1" applyFont="1" applyFill="1" applyBorder="1" applyAlignment="1">
      <alignment horizontal="right" vertical="center"/>
    </xf>
    <xf numFmtId="176" fontId="32" fillId="4" borderId="57" xfId="0" applyNumberFormat="1" applyFont="1" applyFill="1" applyBorder="1" applyAlignment="1">
      <alignment horizontal="right" vertical="center"/>
    </xf>
    <xf numFmtId="49" fontId="15" fillId="4" borderId="21" xfId="0" applyNumberFormat="1" applyFont="1" applyFill="1" applyBorder="1" applyAlignment="1">
      <alignment horizontal="left" vertical="center" wrapText="1" indent="1"/>
    </xf>
    <xf numFmtId="49" fontId="15" fillId="4" borderId="15" xfId="0" applyNumberFormat="1" applyFont="1" applyFill="1" applyBorder="1" applyAlignment="1">
      <alignment horizontal="left" vertical="center" wrapText="1" indent="1"/>
    </xf>
    <xf numFmtId="49" fontId="15" fillId="4" borderId="121" xfId="0" applyNumberFormat="1" applyFont="1" applyFill="1" applyBorder="1" applyAlignment="1">
      <alignment horizontal="left" vertical="center" wrapText="1" indent="1"/>
    </xf>
    <xf numFmtId="49" fontId="15" fillId="4" borderId="22" xfId="0" applyNumberFormat="1" applyFont="1" applyFill="1" applyBorder="1" applyAlignment="1">
      <alignment horizontal="left" vertical="center" wrapText="1" indent="1"/>
    </xf>
    <xf numFmtId="49" fontId="15" fillId="4" borderId="0" xfId="0" applyNumberFormat="1" applyFont="1" applyFill="1" applyAlignment="1">
      <alignment horizontal="left" vertical="center" wrapText="1" indent="1"/>
    </xf>
    <xf numFmtId="49" fontId="15" fillId="4" borderId="20" xfId="0" applyNumberFormat="1" applyFont="1" applyFill="1" applyBorder="1" applyAlignment="1">
      <alignment horizontal="left" vertical="center" wrapText="1" indent="1"/>
    </xf>
    <xf numFmtId="49" fontId="15" fillId="4" borderId="13" xfId="0" applyNumberFormat="1" applyFont="1" applyFill="1" applyBorder="1" applyAlignment="1">
      <alignment horizontal="left" vertical="center" wrapText="1" indent="1"/>
    </xf>
    <xf numFmtId="49" fontId="15" fillId="4" borderId="76" xfId="0" applyNumberFormat="1" applyFont="1" applyFill="1" applyBorder="1" applyAlignment="1">
      <alignment horizontal="left" vertical="center" wrapText="1" indent="1"/>
    </xf>
    <xf numFmtId="176" fontId="32" fillId="4" borderId="152" xfId="0" applyNumberFormat="1" applyFont="1" applyFill="1" applyBorder="1" applyAlignment="1">
      <alignment horizontal="right" vertical="center"/>
    </xf>
    <xf numFmtId="176" fontId="32" fillId="4" borderId="153" xfId="0" applyNumberFormat="1" applyFont="1" applyFill="1" applyBorder="1" applyAlignment="1">
      <alignment horizontal="right" vertical="center"/>
    </xf>
    <xf numFmtId="176" fontId="32" fillId="4" borderId="154" xfId="0" applyNumberFormat="1" applyFont="1" applyFill="1" applyBorder="1" applyAlignment="1">
      <alignment horizontal="right" vertical="center"/>
    </xf>
    <xf numFmtId="49" fontId="15" fillId="4" borderId="152" xfId="0" applyNumberFormat="1" applyFont="1" applyFill="1" applyBorder="1" applyAlignment="1">
      <alignment horizontal="center" vertical="center"/>
    </xf>
    <xf numFmtId="49" fontId="15" fillId="4" borderId="153" xfId="0" applyNumberFormat="1" applyFont="1" applyFill="1" applyBorder="1" applyAlignment="1">
      <alignment horizontal="center" vertical="center"/>
    </xf>
    <xf numFmtId="49" fontId="15" fillId="4" borderId="154" xfId="0" applyNumberFormat="1" applyFont="1" applyFill="1" applyBorder="1" applyAlignment="1">
      <alignment horizontal="center" vertical="center"/>
    </xf>
    <xf numFmtId="49" fontId="15" fillId="4" borderId="166" xfId="0" applyNumberFormat="1" applyFont="1" applyFill="1" applyBorder="1" applyAlignment="1">
      <alignment horizontal="center" vertical="center"/>
    </xf>
    <xf numFmtId="49" fontId="15" fillId="4" borderId="63" xfId="0" applyNumberFormat="1" applyFont="1" applyFill="1" applyBorder="1" applyAlignment="1">
      <alignment horizontal="center" vertical="center"/>
    </xf>
    <xf numFmtId="49" fontId="15" fillId="4" borderId="167" xfId="0" applyNumberFormat="1" applyFont="1" applyFill="1" applyBorder="1" applyAlignment="1">
      <alignment horizontal="center" vertical="center"/>
    </xf>
    <xf numFmtId="49" fontId="15" fillId="4" borderId="15" xfId="0" applyNumberFormat="1" applyFont="1" applyFill="1" applyBorder="1" applyAlignment="1">
      <alignment horizontal="distributed" vertical="center" wrapText="1" justifyLastLine="1"/>
    </xf>
    <xf numFmtId="49" fontId="15" fillId="4" borderId="4" xfId="0" applyNumberFormat="1" applyFont="1" applyFill="1" applyBorder="1" applyAlignment="1">
      <alignment horizontal="distributed" vertical="center" justifyLastLine="1"/>
    </xf>
    <xf numFmtId="49" fontId="15" fillId="4" borderId="18" xfId="0" applyNumberFormat="1" applyFont="1" applyFill="1" applyBorder="1" applyAlignment="1">
      <alignment horizontal="distributed" vertical="center" justifyLastLine="1"/>
    </xf>
    <xf numFmtId="49" fontId="15" fillId="4" borderId="120" xfId="0" applyNumberFormat="1" applyFont="1" applyFill="1" applyBorder="1" applyAlignment="1">
      <alignment horizontal="left" vertical="center" wrapText="1" indent="1"/>
    </xf>
    <xf numFmtId="49" fontId="15" fillId="4" borderId="131" xfId="0" applyNumberFormat="1" applyFont="1" applyFill="1" applyBorder="1" applyAlignment="1">
      <alignment horizontal="left" vertical="center" wrapText="1" indent="1"/>
    </xf>
    <xf numFmtId="49" fontId="15" fillId="4" borderId="0" xfId="0" applyNumberFormat="1" applyFont="1" applyFill="1" applyBorder="1" applyAlignment="1">
      <alignment horizontal="left" vertical="center" wrapText="1" indent="1"/>
    </xf>
    <xf numFmtId="49" fontId="15" fillId="4" borderId="23" xfId="0" applyNumberFormat="1" applyFont="1" applyFill="1" applyBorder="1" applyAlignment="1">
      <alignment horizontal="left" vertical="center" wrapText="1" indent="1"/>
    </xf>
    <xf numFmtId="49" fontId="15" fillId="4" borderId="4" xfId="0" applyNumberFormat="1" applyFont="1" applyFill="1" applyBorder="1" applyAlignment="1">
      <alignment horizontal="left" vertical="center" wrapText="1" indent="1"/>
    </xf>
    <xf numFmtId="176" fontId="32" fillId="4" borderId="166" xfId="0" applyNumberFormat="1" applyFont="1" applyFill="1" applyBorder="1" applyAlignment="1">
      <alignment horizontal="right" vertical="center"/>
    </xf>
    <xf numFmtId="176" fontId="32" fillId="4" borderId="63" xfId="0" applyNumberFormat="1" applyFont="1" applyFill="1" applyBorder="1" applyAlignment="1">
      <alignment horizontal="right" vertical="center"/>
    </xf>
    <xf numFmtId="176" fontId="32" fillId="4" borderId="167" xfId="0" applyNumberFormat="1" applyFont="1" applyFill="1" applyBorder="1" applyAlignment="1">
      <alignment horizontal="right" vertical="center"/>
    </xf>
    <xf numFmtId="49" fontId="43" fillId="4" borderId="0" xfId="0" applyNumberFormat="1" applyFont="1" applyFill="1" applyAlignment="1">
      <alignment vertical="top" wrapText="1" shrinkToFit="1"/>
    </xf>
    <xf numFmtId="49" fontId="43" fillId="4" borderId="0" xfId="0" applyNumberFormat="1" applyFont="1" applyFill="1" applyAlignment="1">
      <alignment vertical="top" shrinkToFit="1"/>
    </xf>
    <xf numFmtId="49" fontId="43" fillId="4" borderId="0" xfId="0" applyNumberFormat="1" applyFont="1" applyFill="1" applyAlignment="1">
      <alignment vertical="top" wrapText="1"/>
    </xf>
    <xf numFmtId="49" fontId="43" fillId="4" borderId="0" xfId="0" applyNumberFormat="1" applyFont="1" applyFill="1" applyAlignment="1">
      <alignment vertical="top"/>
    </xf>
    <xf numFmtId="49" fontId="15" fillId="4" borderId="15" xfId="0" applyNumberFormat="1" applyFont="1" applyFill="1" applyBorder="1" applyAlignment="1">
      <alignment vertical="center"/>
    </xf>
    <xf numFmtId="49" fontId="15" fillId="4" borderId="16" xfId="0" applyNumberFormat="1" applyFont="1" applyFill="1" applyBorder="1" applyAlignment="1">
      <alignment vertical="center"/>
    </xf>
    <xf numFmtId="49" fontId="15" fillId="4" borderId="21" xfId="0" applyNumberFormat="1" applyFont="1" applyFill="1" applyBorder="1" applyAlignment="1">
      <alignment vertical="center"/>
    </xf>
    <xf numFmtId="49" fontId="15" fillId="4" borderId="121" xfId="0" applyNumberFormat="1" applyFont="1" applyFill="1" applyBorder="1" applyAlignment="1">
      <alignment vertical="center"/>
    </xf>
    <xf numFmtId="49" fontId="15" fillId="4" borderId="120" xfId="0" applyNumberFormat="1" applyFont="1" applyFill="1" applyBorder="1" applyAlignment="1">
      <alignment vertical="center"/>
    </xf>
    <xf numFmtId="49" fontId="15" fillId="4" borderId="108" xfId="0" applyNumberFormat="1" applyFont="1" applyFill="1" applyBorder="1" applyAlignment="1">
      <alignment vertical="center"/>
    </xf>
    <xf numFmtId="49" fontId="15" fillId="4" borderId="2" xfId="0" applyNumberFormat="1" applyFont="1" applyFill="1" applyBorder="1" applyAlignment="1">
      <alignment horizontal="center" vertical="center"/>
    </xf>
    <xf numFmtId="49" fontId="15" fillId="4" borderId="120" xfId="0" applyNumberFormat="1" applyFont="1" applyFill="1" applyBorder="1" applyAlignment="1">
      <alignment horizontal="right" vertical="center"/>
    </xf>
    <xf numFmtId="49" fontId="15" fillId="4" borderId="121" xfId="0" applyNumberFormat="1" applyFont="1" applyFill="1" applyBorder="1" applyAlignment="1">
      <alignment horizontal="right" vertical="center"/>
    </xf>
    <xf numFmtId="49" fontId="15" fillId="4" borderId="108" xfId="0" applyNumberFormat="1" applyFont="1" applyFill="1" applyBorder="1" applyAlignment="1">
      <alignment horizontal="right" vertical="center"/>
    </xf>
    <xf numFmtId="49" fontId="43" fillId="4" borderId="0" xfId="0" applyNumberFormat="1" applyFont="1" applyFill="1" applyAlignment="1">
      <alignment vertical="center" wrapText="1" shrinkToFit="1"/>
    </xf>
    <xf numFmtId="49" fontId="43" fillId="4" borderId="0" xfId="0" applyNumberFormat="1" applyFont="1" applyFill="1" applyAlignment="1">
      <alignment vertical="center" shrinkToFit="1"/>
    </xf>
    <xf numFmtId="49" fontId="15" fillId="4" borderId="0" xfId="0" applyNumberFormat="1" applyFont="1" applyFill="1" applyBorder="1" applyAlignment="1">
      <alignment vertical="center" wrapText="1"/>
    </xf>
    <xf numFmtId="49" fontId="15" fillId="4" borderId="23" xfId="0" applyNumberFormat="1" applyFont="1" applyFill="1" applyBorder="1" applyAlignment="1">
      <alignment vertical="center" wrapText="1"/>
    </xf>
    <xf numFmtId="49" fontId="15" fillId="4" borderId="4" xfId="0" applyNumberFormat="1" applyFont="1" applyFill="1" applyBorder="1" applyAlignment="1">
      <alignment vertical="center" wrapText="1"/>
    </xf>
  </cellXfs>
  <cellStyles count="13">
    <cellStyle name="桁区切り" xfId="6" builtinId="6"/>
    <cellStyle name="桁区切り 2" xfId="3"/>
    <cellStyle name="桁区切り 3" xfId="4"/>
    <cellStyle name="合計太字　会計スタイル" xfId="1"/>
    <cellStyle name="合計太字　会計スタイル 2" xfId="11"/>
    <cellStyle name="合計太字　会計スタイル 3" xfId="12"/>
    <cellStyle name="標準" xfId="0" builtinId="0"/>
    <cellStyle name="標準 2" xfId="5"/>
    <cellStyle name="標準 2 2" xfId="9"/>
    <cellStyle name="標準 8" xfId="8"/>
    <cellStyle name="標準_H14GRP照会" xfId="2"/>
    <cellStyle name="標準_年報-TBL" xfId="10"/>
    <cellStyle name="未定義" xfId="7"/>
  </cellStyles>
  <dxfs count="0"/>
  <tableStyles count="0" defaultTableStyle="TableStyleMedium9" defaultPivotStyle="PivotStyleLight16"/>
  <colors>
    <mruColors>
      <color rgb="FF1369E7"/>
      <color rgb="FFAEC87A"/>
      <color rgb="FF1659EE"/>
      <color rgb="FFFFDDDE"/>
      <color rgb="FFBDD292"/>
      <color rgb="FFFF9B9D"/>
      <color rgb="FFFFBDBF"/>
      <color rgb="FF3077E0"/>
      <color rgb="FF145CEC"/>
      <color rgb="FF98B9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6.5013547196994509E-2"/>
          <c:y val="2.1542720941505878E-2"/>
          <c:w val="0.90060310568813162"/>
          <c:h val="0.90752905886764157"/>
        </c:manualLayout>
      </c:layout>
      <c:barChart>
        <c:barDir val="col"/>
        <c:grouping val="stacked"/>
        <c:varyColors val="0"/>
        <c:ser>
          <c:idx val="1"/>
          <c:order val="0"/>
          <c:tx>
            <c:strRef>
              <c:f>'4'!$AT$6</c:f>
              <c:strCache>
                <c:ptCount val="1"/>
                <c:pt idx="0">
                  <c:v>女</c:v>
                </c:pt>
              </c:strCache>
            </c:strRef>
          </c:tx>
          <c:spPr>
            <a:solidFill>
              <a:schemeClr val="bg1">
                <a:lumMod val="75000"/>
              </a:schemeClr>
            </a:solidFill>
            <a:ln>
              <a:solidFill>
                <a:schemeClr val="tx1"/>
              </a:solidFill>
            </a:ln>
          </c:spPr>
          <c:invertIfNegative val="0"/>
          <c:dLbls>
            <c:dLbl>
              <c:idx val="13"/>
              <c:numFmt formatCode="#,##0_ " sourceLinked="0"/>
              <c:spPr>
                <a:solidFill>
                  <a:schemeClr val="bg1"/>
                </a:solidFill>
              </c:spPr>
              <c:txPr>
                <a:bodyPr/>
                <a:lstStyle/>
                <a:p>
                  <a:pPr>
                    <a:defRPr baseline="0">
                      <a:solidFill>
                        <a:sysClr val="windowText" lastClr="000000"/>
                      </a:solidFill>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0-5FEA-4B16-A715-F70ADDAE6A17}"/>
                </c:ext>
              </c:extLst>
            </c:dLbl>
            <c:numFmt formatCode="#,##0_ " sourceLinked="0"/>
            <c:spPr>
              <a:solidFill>
                <a:schemeClr val="bg1"/>
              </a:solidFill>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'4'!$AS$7:$AS$23</c:f>
              <c:strCache>
                <c:ptCount val="17"/>
                <c:pt idx="0">
                  <c:v>昭和25年</c:v>
                </c:pt>
                <c:pt idx="1">
                  <c:v>30</c:v>
                </c:pt>
                <c:pt idx="2">
                  <c:v>35</c:v>
                </c:pt>
                <c:pt idx="3">
                  <c:v>40</c:v>
                </c:pt>
                <c:pt idx="4">
                  <c:v>45</c:v>
                </c:pt>
                <c:pt idx="5">
                  <c:v>50</c:v>
                </c:pt>
                <c:pt idx="6">
                  <c:v>55</c:v>
                </c:pt>
                <c:pt idx="7">
                  <c:v>60</c:v>
                </c:pt>
                <c:pt idx="8">
                  <c:v>平成2年</c:v>
                </c:pt>
                <c:pt idx="9">
                  <c:v>7</c:v>
                </c:pt>
                <c:pt idx="10">
                  <c:v>12</c:v>
                </c:pt>
                <c:pt idx="11">
                  <c:v>17</c:v>
                </c:pt>
                <c:pt idx="12">
                  <c:v>22</c:v>
                </c:pt>
                <c:pt idx="13">
                  <c:v>27</c:v>
                </c:pt>
                <c:pt idx="14">
                  <c:v>令和2年</c:v>
                </c:pt>
                <c:pt idx="15">
                  <c:v>3</c:v>
                </c:pt>
                <c:pt idx="16">
                  <c:v>4</c:v>
                </c:pt>
              </c:strCache>
            </c:strRef>
          </c:cat>
          <c:val>
            <c:numRef>
              <c:f>'4'!$AT$7:$AT$23</c:f>
              <c:numCache>
                <c:formatCode>#,##0_ </c:formatCode>
                <c:ptCount val="17"/>
                <c:pt idx="0">
                  <c:v>496420</c:v>
                </c:pt>
                <c:pt idx="1">
                  <c:v>502710</c:v>
                </c:pt>
                <c:pt idx="2">
                  <c:v>508529</c:v>
                </c:pt>
                <c:pt idx="3">
                  <c:v>511981</c:v>
                </c:pt>
                <c:pt idx="4">
                  <c:v>522040</c:v>
                </c:pt>
                <c:pt idx="5">
                  <c:v>551278</c:v>
                </c:pt>
                <c:pt idx="6">
                  <c:v>576522</c:v>
                </c:pt>
                <c:pt idx="7">
                  <c:v>594661</c:v>
                </c:pt>
                <c:pt idx="8">
                  <c:v>601944</c:v>
                </c:pt>
                <c:pt idx="9">
                  <c:v>609233</c:v>
                </c:pt>
                <c:pt idx="10">
                  <c:v>608733</c:v>
                </c:pt>
                <c:pt idx="11">
                  <c:v>606966</c:v>
                </c:pt>
                <c:pt idx="12">
                  <c:v>604816</c:v>
                </c:pt>
                <c:pt idx="13">
                  <c:v>595419</c:v>
                </c:pt>
                <c:pt idx="14" formatCode="#,##0_);[Red]\(#,##0\)">
                  <c:v>582755</c:v>
                </c:pt>
                <c:pt idx="15" formatCode="#,##0_);[Red]\(#,##0\)">
                  <c:v>579018</c:v>
                </c:pt>
                <c:pt idx="16" formatCode="#,##0_);[Red]\(#,##0\)">
                  <c:v>575215</c:v>
                </c:pt>
              </c:numCache>
            </c:numRef>
          </c:val>
          <c:extLst>
            <c:ext xmlns:c16="http://schemas.microsoft.com/office/drawing/2014/chart" uri="{C3380CC4-5D6E-409C-BE32-E72D297353CC}">
              <c16:uniqueId val="{00000001-5FEA-4B16-A715-F70ADDAE6A17}"/>
            </c:ext>
          </c:extLst>
        </c:ser>
        <c:ser>
          <c:idx val="0"/>
          <c:order val="3"/>
          <c:tx>
            <c:strRef>
              <c:f>'4'!$AU$6</c:f>
              <c:strCache>
                <c:ptCount val="1"/>
                <c:pt idx="0">
                  <c:v>男</c:v>
                </c:pt>
              </c:strCache>
            </c:strRef>
          </c:tx>
          <c:spPr>
            <a:noFill/>
            <a:ln>
              <a:solidFill>
                <a:schemeClr val="tx1"/>
              </a:solidFill>
            </a:ln>
          </c:spPr>
          <c:invertIfNegative val="0"/>
          <c:dLbls>
            <c:dLbl>
              <c:idx val="12"/>
              <c:layout>
                <c:manualLayout>
                  <c:x val="-1.0137549426463277E-16"/>
                  <c:y val="3.63320533550264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EA-4B16-A715-F70ADDAE6A17}"/>
                </c:ext>
              </c:extLst>
            </c:dLbl>
            <c:dLbl>
              <c:idx val="13"/>
              <c:layout>
                <c:manualLayout>
                  <c:x val="1.4008049104041087E-3"/>
                  <c:y val="2.928848106779857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EA-4B16-A715-F70ADDAE6A17}"/>
                </c:ext>
              </c:extLst>
            </c:dLbl>
            <c:dLbl>
              <c:idx val="14"/>
              <c:layout>
                <c:manualLayout>
                  <c:x val="-4.2024147312123257E-3"/>
                  <c:y val="1.74192048652152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EA-4B16-A715-F70ADDAE6A17}"/>
                </c:ext>
              </c:extLst>
            </c:dLbl>
            <c:dLbl>
              <c:idx val="15"/>
              <c:layout>
                <c:manualLayout>
                  <c:x val="1.3824090731317257E-3"/>
                  <c:y val="2.48292523257637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D9-4D17-B738-9CDC582061AF}"/>
                </c:ext>
              </c:extLst>
            </c:dLbl>
            <c:dLbl>
              <c:idx val="16"/>
              <c:layout>
                <c:manualLayout>
                  <c:x val="-2.0275098852926554E-16"/>
                  <c:y val="2.64434882082473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AB-4644-8DE0-963F47BD321E}"/>
                </c:ext>
              </c:extLst>
            </c:dLbl>
            <c:numFmt formatCode="#,##0_ " sourceLinked="0"/>
            <c:spPr>
              <a:solidFill>
                <a:sysClr val="window" lastClr="FFFFFF"/>
              </a:solidFill>
            </c:spPr>
            <c:txPr>
              <a:bodyPr/>
              <a:lstStyle/>
              <a:p>
                <a:pPr>
                  <a:defRPr baseline="0">
                    <a:solidFill>
                      <a:sysClr val="windowText" lastClr="000000"/>
                    </a:solidFill>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'4'!$AS$7:$AS$23</c:f>
              <c:strCache>
                <c:ptCount val="17"/>
                <c:pt idx="0">
                  <c:v>昭和25年</c:v>
                </c:pt>
                <c:pt idx="1">
                  <c:v>30</c:v>
                </c:pt>
                <c:pt idx="2">
                  <c:v>35</c:v>
                </c:pt>
                <c:pt idx="3">
                  <c:v>40</c:v>
                </c:pt>
                <c:pt idx="4">
                  <c:v>45</c:v>
                </c:pt>
                <c:pt idx="5">
                  <c:v>50</c:v>
                </c:pt>
                <c:pt idx="6">
                  <c:v>55</c:v>
                </c:pt>
                <c:pt idx="7">
                  <c:v>60</c:v>
                </c:pt>
                <c:pt idx="8">
                  <c:v>平成2年</c:v>
                </c:pt>
                <c:pt idx="9">
                  <c:v>7</c:v>
                </c:pt>
                <c:pt idx="10">
                  <c:v>12</c:v>
                </c:pt>
                <c:pt idx="11">
                  <c:v>17</c:v>
                </c:pt>
                <c:pt idx="12">
                  <c:v>22</c:v>
                </c:pt>
                <c:pt idx="13">
                  <c:v>27</c:v>
                </c:pt>
                <c:pt idx="14">
                  <c:v>令和2年</c:v>
                </c:pt>
                <c:pt idx="15">
                  <c:v>3</c:v>
                </c:pt>
                <c:pt idx="16">
                  <c:v>4</c:v>
                </c:pt>
              </c:strCache>
            </c:strRef>
          </c:cat>
          <c:val>
            <c:numRef>
              <c:f>'4'!$AU$7:$AU$23</c:f>
              <c:numCache>
                <c:formatCode>#,##0_ </c:formatCode>
                <c:ptCount val="17"/>
                <c:pt idx="0">
                  <c:v>460859</c:v>
                </c:pt>
                <c:pt idx="1">
                  <c:v>463477</c:v>
                </c:pt>
                <c:pt idx="2">
                  <c:v>464889</c:v>
                </c:pt>
                <c:pt idx="3">
                  <c:v>468518</c:v>
                </c:pt>
                <c:pt idx="4">
                  <c:v>480380</c:v>
                </c:pt>
                <c:pt idx="5">
                  <c:v>518594</c:v>
                </c:pt>
                <c:pt idx="6">
                  <c:v>542782</c:v>
                </c:pt>
                <c:pt idx="7">
                  <c:v>557664</c:v>
                </c:pt>
                <c:pt idx="8">
                  <c:v>562684</c:v>
                </c:pt>
                <c:pt idx="9">
                  <c:v>570835</c:v>
                </c:pt>
                <c:pt idx="10">
                  <c:v>572244</c:v>
                </c:pt>
                <c:pt idx="11">
                  <c:v>567060</c:v>
                </c:pt>
                <c:pt idx="12">
                  <c:v>564972</c:v>
                </c:pt>
                <c:pt idx="13">
                  <c:v>558589</c:v>
                </c:pt>
                <c:pt idx="14" formatCode="#,##0_);[Red]\(#,##0\)">
                  <c:v>549771</c:v>
                </c:pt>
                <c:pt idx="15" formatCode="#,##0_);[Red]\(#,##0\)">
                  <c:v>546128</c:v>
                </c:pt>
                <c:pt idx="16" formatCode="#,##0_);[Red]\(#,##0\)">
                  <c:v>542612</c:v>
                </c:pt>
              </c:numCache>
            </c:numRef>
          </c:val>
          <c:extLst>
            <c:ext xmlns:c16="http://schemas.microsoft.com/office/drawing/2014/chart" uri="{C3380CC4-5D6E-409C-BE32-E72D297353CC}">
              <c16:uniqueId val="{00000005-5FEA-4B16-A715-F70ADDAE6A17}"/>
            </c:ext>
          </c:extLst>
        </c:ser>
        <c:dLbls>
          <c:showLegendKey val="0"/>
          <c:showVal val="1"/>
          <c:showCatName val="0"/>
          <c:showSerName val="0"/>
          <c:showPercent val="0"/>
          <c:showBubbleSize val="0"/>
        </c:dLbls>
        <c:gapWidth val="45"/>
        <c:overlap val="100"/>
        <c:axId val="243997288"/>
        <c:axId val="205498064"/>
      </c:barChart>
      <c:lineChart>
        <c:grouping val="standard"/>
        <c:varyColors val="0"/>
        <c:ser>
          <c:idx val="2"/>
          <c:order val="1"/>
          <c:tx>
            <c:strRef>
              <c:f>'4'!$AV$6</c:f>
              <c:strCache>
                <c:ptCount val="1"/>
                <c:pt idx="0">
                  <c:v>世帯数</c:v>
                </c:pt>
              </c:strCache>
            </c:strRef>
          </c:tx>
          <c:spPr>
            <a:ln w="25400">
              <a:solidFill>
                <a:schemeClr val="tx1"/>
              </a:solidFill>
            </a:ln>
          </c:spPr>
          <c:marker>
            <c:symbol val="square"/>
            <c:size val="7"/>
            <c:spPr>
              <a:solidFill>
                <a:schemeClr val="bg2">
                  <a:lumMod val="75000"/>
                </a:schemeClr>
              </a:solidFill>
              <a:ln w="19050">
                <a:solidFill>
                  <a:schemeClr val="tx1"/>
                </a:solidFill>
              </a:ln>
            </c:spPr>
          </c:marker>
          <c:dLbls>
            <c:dLbl>
              <c:idx val="14"/>
              <c:layout>
                <c:manualLayout>
                  <c:x val="-3.6454127258483709E-2"/>
                  <c:y val="-4.2194984928205094E-2"/>
                </c:manualLayout>
              </c:layout>
              <c:spPr>
                <a:solidFill>
                  <a:sysClr val="window" lastClr="FFFFFF"/>
                </a:solidFill>
              </c:spPr>
              <c:txPr>
                <a:bodyPr/>
                <a:lstStyle/>
                <a:p>
                  <a:pPr>
                    <a:defRPr>
                      <a:solidFill>
                        <a:sysClr val="windowText" lastClr="000000"/>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EA-4B16-A715-F70ADDAE6A17}"/>
                </c:ext>
              </c:extLst>
            </c:dLbl>
            <c:numFmt formatCode="#,##0_);[Red]\(#,##0\)" sourceLinked="0"/>
            <c:spPr>
              <a:solidFill>
                <a:sysClr val="window" lastClr="FFFFFF"/>
              </a:solidFill>
            </c:spPr>
            <c:txPr>
              <a:bodyPr/>
              <a:lstStyle/>
              <a:p>
                <a:pPr>
                  <a:defRPr baseline="0">
                    <a:solidFill>
                      <a:sysClr val="windowText" lastClr="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'4'!$AS$7:$AS$23</c:f>
              <c:strCache>
                <c:ptCount val="17"/>
                <c:pt idx="0">
                  <c:v>昭和25年</c:v>
                </c:pt>
                <c:pt idx="1">
                  <c:v>30</c:v>
                </c:pt>
                <c:pt idx="2">
                  <c:v>35</c:v>
                </c:pt>
                <c:pt idx="3">
                  <c:v>40</c:v>
                </c:pt>
                <c:pt idx="4">
                  <c:v>45</c:v>
                </c:pt>
                <c:pt idx="5">
                  <c:v>50</c:v>
                </c:pt>
                <c:pt idx="6">
                  <c:v>55</c:v>
                </c:pt>
                <c:pt idx="7">
                  <c:v>60</c:v>
                </c:pt>
                <c:pt idx="8">
                  <c:v>平成2年</c:v>
                </c:pt>
                <c:pt idx="9">
                  <c:v>7</c:v>
                </c:pt>
                <c:pt idx="10">
                  <c:v>12</c:v>
                </c:pt>
                <c:pt idx="11">
                  <c:v>17</c:v>
                </c:pt>
                <c:pt idx="12">
                  <c:v>22</c:v>
                </c:pt>
                <c:pt idx="13">
                  <c:v>27</c:v>
                </c:pt>
                <c:pt idx="14">
                  <c:v>令和2年</c:v>
                </c:pt>
                <c:pt idx="15">
                  <c:v>3</c:v>
                </c:pt>
                <c:pt idx="16">
                  <c:v>4</c:v>
                </c:pt>
              </c:strCache>
            </c:strRef>
          </c:cat>
          <c:val>
            <c:numRef>
              <c:f>'4'!$AV$7:$AV$23</c:f>
              <c:numCache>
                <c:formatCode>#,##0_ </c:formatCode>
                <c:ptCount val="17"/>
                <c:pt idx="0">
                  <c:v>194652</c:v>
                </c:pt>
                <c:pt idx="1">
                  <c:v>198161</c:v>
                </c:pt>
                <c:pt idx="2">
                  <c:v>211265</c:v>
                </c:pt>
                <c:pt idx="3">
                  <c:v>230451</c:v>
                </c:pt>
                <c:pt idx="4">
                  <c:v>254543</c:v>
                </c:pt>
                <c:pt idx="5">
                  <c:v>290183</c:v>
                </c:pt>
                <c:pt idx="6">
                  <c:v>322071</c:v>
                </c:pt>
                <c:pt idx="7">
                  <c:v>338066</c:v>
                </c:pt>
                <c:pt idx="8">
                  <c:v>361157</c:v>
                </c:pt>
                <c:pt idx="9">
                  <c:v>390212</c:v>
                </c:pt>
                <c:pt idx="10">
                  <c:v>411341</c:v>
                </c:pt>
                <c:pt idx="11">
                  <c:v>424585</c:v>
                </c:pt>
                <c:pt idx="12">
                  <c:v>441170</c:v>
                </c:pt>
                <c:pt idx="13">
                  <c:v>453368</c:v>
                </c:pt>
                <c:pt idx="14" formatCode="#,##0_);[Red]\(#,##0\)">
                  <c:v>469910</c:v>
                </c:pt>
                <c:pt idx="15" formatCode="#,##0_);[Red]\(#,##0\)">
                  <c:v>471543</c:v>
                </c:pt>
                <c:pt idx="16" formatCode="#,##0_);[Red]\(#,##0\)">
                  <c:v>473543</c:v>
                </c:pt>
              </c:numCache>
            </c:numRef>
          </c:val>
          <c:smooth val="0"/>
          <c:extLst>
            <c:ext xmlns:c16="http://schemas.microsoft.com/office/drawing/2014/chart" uri="{C3380CC4-5D6E-409C-BE32-E72D297353CC}">
              <c16:uniqueId val="{00000007-5FEA-4B16-A715-F70ADDAE6A17}"/>
            </c:ext>
          </c:extLst>
        </c:ser>
        <c:dLbls>
          <c:showLegendKey val="0"/>
          <c:showVal val="1"/>
          <c:showCatName val="0"/>
          <c:showSerName val="0"/>
          <c:showPercent val="0"/>
          <c:showBubbleSize val="0"/>
        </c:dLbls>
        <c:marker val="1"/>
        <c:smooth val="0"/>
        <c:axId val="243997288"/>
        <c:axId val="205498064"/>
      </c:lineChart>
      <c:lineChart>
        <c:grouping val="standard"/>
        <c:varyColors val="0"/>
        <c:ser>
          <c:idx val="3"/>
          <c:order val="2"/>
          <c:tx>
            <c:strRef>
              <c:f>'4'!$AW$6</c:f>
              <c:strCache>
                <c:ptCount val="1"/>
                <c:pt idx="0">
                  <c:v>　１世帯当たり人員</c:v>
                </c:pt>
              </c:strCache>
            </c:strRef>
          </c:tx>
          <c:spPr>
            <a:ln w="25400">
              <a:solidFill>
                <a:sysClr val="windowText" lastClr="000000"/>
              </a:solidFill>
            </a:ln>
          </c:spPr>
          <c:marker>
            <c:symbol val="circle"/>
            <c:size val="7"/>
            <c:spPr>
              <a:solidFill>
                <a:schemeClr val="bg1">
                  <a:lumMod val="85000"/>
                </a:schemeClr>
              </a:solidFill>
              <a:ln w="19050">
                <a:solidFill>
                  <a:sysClr val="windowText" lastClr="000000"/>
                </a:solidFill>
              </a:ln>
            </c:spPr>
          </c:marker>
          <c:dLbls>
            <c:dLbl>
              <c:idx val="3"/>
              <c:tx>
                <c:rich>
                  <a:bodyPr/>
                  <a:lstStyle/>
                  <a:p>
                    <a:pPr>
                      <a:defRPr/>
                    </a:pPr>
                    <a:r>
                      <a:rPr lang="ja-JP" altLang="en-US"/>
                      <a:t>　１世帯当たり人員</a:t>
                    </a:r>
                  </a:p>
                  <a:p>
                    <a:pPr>
                      <a:defRPr/>
                    </a:pPr>
                    <a:r>
                      <a:rPr lang="en-US" altLang="ja-JP"/>
                      <a:t>4.3 </a:t>
                    </a:r>
                  </a:p>
                </c:rich>
              </c:tx>
              <c:numFmt formatCode="#,##0.0_);[Red]\(#,##0.0\)" sourceLinked="0"/>
              <c:spPr>
                <a:noFill/>
              </c:spPr>
              <c:dLblPos val="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5FEA-4B16-A715-F70ADDAE6A17}"/>
                </c:ext>
              </c:extLst>
            </c:dLbl>
            <c:dLbl>
              <c:idx val="4"/>
              <c:layout>
                <c:manualLayout>
                  <c:x val="-2.1247627454034627E-2"/>
                  <c:y val="5.08680069634757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FEA-4B16-A715-F70ADDAE6A17}"/>
                </c:ext>
              </c:extLst>
            </c:dLbl>
            <c:dLbl>
              <c:idx val="8"/>
              <c:layout>
                <c:manualLayout>
                  <c:x val="0"/>
                  <c:y val="-9.5238095238095247E-2"/>
                </c:manualLayout>
              </c:layout>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FEA-4B16-A715-F70ADDAE6A17}"/>
                </c:ext>
              </c:extLst>
            </c:dLbl>
            <c:dLbl>
              <c:idx val="9"/>
              <c:layout>
                <c:manualLayout>
                  <c:x val="0"/>
                  <c:y val="-9.8412698412698424E-2"/>
                </c:manualLayout>
              </c:layout>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FEA-4B16-A715-F70ADDAE6A17}"/>
                </c:ext>
              </c:extLst>
            </c:dLbl>
            <c:dLbl>
              <c:idx val="10"/>
              <c:layout>
                <c:manualLayout>
                  <c:x val="1.5712682101634329E-3"/>
                  <c:y val="-9.5238095238095247E-2"/>
                </c:manualLayout>
              </c:layout>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FEA-4B16-A715-F70ADDAE6A17}"/>
                </c:ext>
              </c:extLst>
            </c:dLbl>
            <c:dLbl>
              <c:idx val="11"/>
              <c:layout>
                <c:manualLayout>
                  <c:x val="-1.2372190631210396E-7"/>
                  <c:y val="-9.2063492063494068E-2"/>
                </c:manualLayout>
              </c:layout>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FEA-4B16-A715-F70ADDAE6A17}"/>
                </c:ext>
              </c:extLst>
            </c:dLbl>
            <c:dLbl>
              <c:idx val="12"/>
              <c:layout>
                <c:manualLayout>
                  <c:x val="-1.2372190631210396E-7"/>
                  <c:y val="-9.2063492063494068E-2"/>
                </c:manualLayout>
              </c:layout>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FEA-4B16-A715-F70ADDAE6A17}"/>
                </c:ext>
              </c:extLst>
            </c:dLbl>
            <c:dLbl>
              <c:idx val="13"/>
              <c:layout>
                <c:manualLayout>
                  <c:x val="-1.4897580890931661E-3"/>
                  <c:y val="-8.3194052701436094E-2"/>
                </c:manualLayout>
              </c:layout>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FEA-4B16-A715-F70ADDAE6A17}"/>
                </c:ext>
              </c:extLst>
            </c:dLbl>
            <c:dLbl>
              <c:idx val="14"/>
              <c:layout>
                <c:manualLayout>
                  <c:x val="-1.9601026175729695E-2"/>
                  <c:y val="-4.3016851704375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FEA-4B16-A715-F70ADDAE6A17}"/>
                </c:ext>
              </c:extLst>
            </c:dLbl>
            <c:dLbl>
              <c:idx val="15"/>
              <c:layout>
                <c:manualLayout>
                  <c:x val="-2.1247627454034829E-2"/>
                  <c:y val="-5.15716482455841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D9-4D17-B738-9CDC582061AF}"/>
                </c:ext>
              </c:extLst>
            </c:dLbl>
            <c:dLbl>
              <c:idx val="16"/>
              <c:layout>
                <c:manualLayout>
                  <c:x val="-2.1247627454034829E-2"/>
                  <c:y val="-4.58888219926270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AB-4644-8DE0-963F47BD321E}"/>
                </c:ext>
              </c:extLst>
            </c:dLbl>
            <c:numFmt formatCode="#,##0.0_);[Red]\(#,##0.0\)" sourceLinked="0"/>
            <c:spPr>
              <a:solidFill>
                <a:sysClr val="window" lastClr="FFFFFF"/>
              </a:soli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'4'!$AS$7:$AS$23</c:f>
              <c:strCache>
                <c:ptCount val="17"/>
                <c:pt idx="0">
                  <c:v>昭和25年</c:v>
                </c:pt>
                <c:pt idx="1">
                  <c:v>30</c:v>
                </c:pt>
                <c:pt idx="2">
                  <c:v>35</c:v>
                </c:pt>
                <c:pt idx="3">
                  <c:v>40</c:v>
                </c:pt>
                <c:pt idx="4">
                  <c:v>45</c:v>
                </c:pt>
                <c:pt idx="5">
                  <c:v>50</c:v>
                </c:pt>
                <c:pt idx="6">
                  <c:v>55</c:v>
                </c:pt>
                <c:pt idx="7">
                  <c:v>60</c:v>
                </c:pt>
                <c:pt idx="8">
                  <c:v>平成2年</c:v>
                </c:pt>
                <c:pt idx="9">
                  <c:v>7</c:v>
                </c:pt>
                <c:pt idx="10">
                  <c:v>12</c:v>
                </c:pt>
                <c:pt idx="11">
                  <c:v>17</c:v>
                </c:pt>
                <c:pt idx="12">
                  <c:v>22</c:v>
                </c:pt>
                <c:pt idx="13">
                  <c:v>27</c:v>
                </c:pt>
                <c:pt idx="14">
                  <c:v>令和2年</c:v>
                </c:pt>
                <c:pt idx="15">
                  <c:v>3</c:v>
                </c:pt>
                <c:pt idx="16">
                  <c:v>4</c:v>
                </c:pt>
              </c:strCache>
            </c:strRef>
          </c:cat>
          <c:val>
            <c:numRef>
              <c:f>'4'!$AW$7:$AW$23</c:f>
              <c:numCache>
                <c:formatCode>0.00_ </c:formatCode>
                <c:ptCount val="17"/>
                <c:pt idx="0">
                  <c:v>4.9178996362739662</c:v>
                </c:pt>
                <c:pt idx="1">
                  <c:v>4.8757676838530282</c:v>
                </c:pt>
                <c:pt idx="2">
                  <c:v>4.6075686933472175</c:v>
                </c:pt>
                <c:pt idx="3">
                  <c:v>4.2546962260957857</c:v>
                </c:pt>
                <c:pt idx="4">
                  <c:v>3.94</c:v>
                </c:pt>
                <c:pt idx="5">
                  <c:v>3.69</c:v>
                </c:pt>
                <c:pt idx="6">
                  <c:v>3.4753330787310874</c:v>
                </c:pt>
                <c:pt idx="7">
                  <c:v>3.4085799814237459</c:v>
                </c:pt>
                <c:pt idx="8">
                  <c:v>3.2247139055867668</c:v>
                </c:pt>
                <c:pt idx="9">
                  <c:v>3.0241714760181644</c:v>
                </c:pt>
                <c:pt idx="10">
                  <c:v>2.8710413014992429</c:v>
                </c:pt>
                <c:pt idx="11">
                  <c:v>2.7651141703074766</c:v>
                </c:pt>
                <c:pt idx="12">
                  <c:v>2.651558356189224</c:v>
                </c:pt>
                <c:pt idx="13">
                  <c:v>2.5499999999999998</c:v>
                </c:pt>
                <c:pt idx="14" formatCode="#,##0.00_);[Red]\(#,##0.00\)">
                  <c:v>2.4100912940775894</c:v>
                </c:pt>
                <c:pt idx="15" formatCode="#,##0.00_);[Red]\(#,##0.00\)">
                  <c:v>2.3860941632046284</c:v>
                </c:pt>
                <c:pt idx="16" formatCode="#,##0.00_);[Red]\(#,##0.00\)">
                  <c:v>2.3605607093759171</c:v>
                </c:pt>
              </c:numCache>
            </c:numRef>
          </c:val>
          <c:smooth val="0"/>
          <c:extLst>
            <c:ext xmlns:c16="http://schemas.microsoft.com/office/drawing/2014/chart" uri="{C3380CC4-5D6E-409C-BE32-E72D297353CC}">
              <c16:uniqueId val="{00000011-5FEA-4B16-A715-F70ADDAE6A17}"/>
            </c:ext>
          </c:extLst>
        </c:ser>
        <c:dLbls>
          <c:showLegendKey val="0"/>
          <c:showVal val="1"/>
          <c:showCatName val="0"/>
          <c:showSerName val="0"/>
          <c:showPercent val="0"/>
          <c:showBubbleSize val="0"/>
        </c:dLbls>
        <c:marker val="1"/>
        <c:smooth val="0"/>
        <c:axId val="207425080"/>
        <c:axId val="207424696"/>
      </c:lineChart>
      <c:catAx>
        <c:axId val="243997288"/>
        <c:scaling>
          <c:orientation val="minMax"/>
        </c:scaling>
        <c:delete val="0"/>
        <c:axPos val="b"/>
        <c:numFmt formatCode="General" sourceLinked="0"/>
        <c:majorTickMark val="none"/>
        <c:minorTickMark val="none"/>
        <c:tickLblPos val="nextTo"/>
        <c:spPr>
          <a:ln>
            <a:solidFill>
              <a:schemeClr val="tx1"/>
            </a:solidFill>
          </a:ln>
        </c:spPr>
        <c:crossAx val="205498064"/>
        <c:crosses val="autoZero"/>
        <c:auto val="1"/>
        <c:lblAlgn val="ctr"/>
        <c:lblOffset val="0"/>
        <c:noMultiLvlLbl val="0"/>
      </c:catAx>
      <c:valAx>
        <c:axId val="205498064"/>
        <c:scaling>
          <c:orientation val="minMax"/>
          <c:max val="1300000"/>
          <c:min val="0"/>
        </c:scaling>
        <c:delete val="0"/>
        <c:axPos val="l"/>
        <c:numFmt formatCode="General" sourceLinked="0"/>
        <c:majorTickMark val="in"/>
        <c:minorTickMark val="none"/>
        <c:tickLblPos val="nextTo"/>
        <c:spPr>
          <a:ln>
            <a:solidFill>
              <a:schemeClr val="tx1"/>
            </a:solidFill>
          </a:ln>
        </c:spPr>
        <c:crossAx val="243997288"/>
        <c:crosses val="autoZero"/>
        <c:crossBetween val="between"/>
        <c:majorUnit val="100000"/>
      </c:valAx>
      <c:valAx>
        <c:axId val="207424696"/>
        <c:scaling>
          <c:orientation val="minMax"/>
          <c:max val="5"/>
          <c:min val="0"/>
        </c:scaling>
        <c:delete val="0"/>
        <c:axPos val="r"/>
        <c:numFmt formatCode="General" sourceLinked="0"/>
        <c:majorTickMark val="in"/>
        <c:minorTickMark val="in"/>
        <c:tickLblPos val="nextTo"/>
        <c:spPr>
          <a:ln>
            <a:solidFill>
              <a:schemeClr val="tx1"/>
            </a:solidFill>
          </a:ln>
        </c:spPr>
        <c:crossAx val="207425080"/>
        <c:crosses val="max"/>
        <c:crossBetween val="between"/>
        <c:majorUnit val="1"/>
        <c:minorUnit val="0.5"/>
      </c:valAx>
      <c:catAx>
        <c:axId val="207425080"/>
        <c:scaling>
          <c:orientation val="minMax"/>
        </c:scaling>
        <c:delete val="1"/>
        <c:axPos val="b"/>
        <c:numFmt formatCode="General" sourceLinked="1"/>
        <c:majorTickMark val="out"/>
        <c:minorTickMark val="none"/>
        <c:tickLblPos val="none"/>
        <c:crossAx val="207424696"/>
        <c:crosses val="autoZero"/>
        <c:auto val="1"/>
        <c:lblAlgn val="ctr"/>
        <c:lblOffset val="100"/>
        <c:noMultiLvlLbl val="0"/>
      </c:catAx>
      <c:spPr>
        <a:noFill/>
        <a:ln w="25400">
          <a:no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3129995567338343"/>
          <c:y val="1.4990193977189186E-2"/>
          <c:w val="0.77195341265902395"/>
          <c:h val="0.91326546282921106"/>
        </c:manualLayout>
      </c:layout>
      <c:barChart>
        <c:barDir val="col"/>
        <c:grouping val="stacked"/>
        <c:varyColors val="0"/>
        <c:ser>
          <c:idx val="0"/>
          <c:order val="0"/>
          <c:tx>
            <c:strRef>
              <c:f>'6'!$AT$5</c:f>
              <c:strCache>
                <c:ptCount val="1"/>
                <c:pt idx="0">
                  <c:v>その他</c:v>
                </c:pt>
              </c:strCache>
            </c:strRef>
          </c:tx>
          <c:spPr>
            <a:noFill/>
            <a:ln>
              <a:solidFill>
                <a:schemeClr val="tx1"/>
              </a:solidFill>
            </a:ln>
          </c:spPr>
          <c:invertIfNegative val="0"/>
          <c:dLbls>
            <c:dLbl>
              <c:idx val="0"/>
              <c:layout>
                <c:manualLayout>
                  <c:x val="8.9641406141918577E-3"/>
                  <c:y val="-2.92682701991394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BC5-4EC4-8951-65AA6BCC8387}"/>
                </c:ext>
              </c:extLst>
            </c:dLbl>
            <c:dLbl>
              <c:idx val="1"/>
              <c:layout>
                <c:manualLayout>
                  <c:x val="2.9880468713972311E-3"/>
                  <c:y val="-3.41463152323293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C5-4EC4-8951-65AA6BCC8387}"/>
                </c:ext>
              </c:extLst>
            </c:dLbl>
            <c:dLbl>
              <c:idx val="2"/>
              <c:layout>
                <c:manualLayout>
                  <c:x val="-2.9880468713973408E-3"/>
                  <c:y val="-3.414631523232937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C5-4EC4-8951-65AA6BCC8387}"/>
                </c:ext>
              </c:extLst>
            </c:dLbl>
            <c:dLbl>
              <c:idx val="3"/>
              <c:layout>
                <c:manualLayout>
                  <c:x val="-5.9760937427946817E-3"/>
                  <c:y val="-4.63414278153041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C5-4EC4-8951-65AA6BCC8387}"/>
                </c:ext>
              </c:extLst>
            </c:dLbl>
            <c:dLbl>
              <c:idx val="4"/>
              <c:layout>
                <c:manualLayout>
                  <c:x val="0"/>
                  <c:y val="-4.1463382782114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C5-4EC4-8951-65AA6BCC838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'6'!$AU$4:$AY$4</c:f>
              <c:strCache>
                <c:ptCount val="5"/>
                <c:pt idx="0">
                  <c:v>平成28年度</c:v>
                </c:pt>
                <c:pt idx="1">
                  <c:v>29</c:v>
                </c:pt>
                <c:pt idx="2">
                  <c:v>30</c:v>
                </c:pt>
                <c:pt idx="3">
                  <c:v>令和元年度</c:v>
                </c:pt>
                <c:pt idx="4">
                  <c:v>2</c:v>
                </c:pt>
              </c:strCache>
            </c:strRef>
          </c:cat>
          <c:val>
            <c:numRef>
              <c:f>'6'!$AU$5:$AY$5</c:f>
              <c:numCache>
                <c:formatCode>#,##0.0_ ;[Red]\-#,##0.0\ </c:formatCode>
                <c:ptCount val="5"/>
                <c:pt idx="0">
                  <c:v>1.4</c:v>
                </c:pt>
                <c:pt idx="1">
                  <c:v>3.7</c:v>
                </c:pt>
                <c:pt idx="2">
                  <c:v>3.8</c:v>
                </c:pt>
                <c:pt idx="3">
                  <c:v>3.6</c:v>
                </c:pt>
                <c:pt idx="4">
                  <c:v>3.6</c:v>
                </c:pt>
              </c:numCache>
            </c:numRef>
          </c:val>
          <c:extLst>
            <c:ext xmlns:c16="http://schemas.microsoft.com/office/drawing/2014/chart" uri="{C3380CC4-5D6E-409C-BE32-E72D297353CC}">
              <c16:uniqueId val="{00000005-0C2E-4058-988B-40428F9EDE2C}"/>
            </c:ext>
          </c:extLst>
        </c:ser>
        <c:ser>
          <c:idx val="1"/>
          <c:order val="1"/>
          <c:tx>
            <c:strRef>
              <c:f>'6'!$AT$6</c:f>
              <c:strCache>
                <c:ptCount val="1"/>
                <c:pt idx="0">
                  <c:v>第３次産業</c:v>
                </c:pt>
              </c:strCache>
            </c:strRef>
          </c:tx>
          <c:spPr>
            <a:pattFill prst="ltUpDiag"/>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'6'!$AU$4:$AY$4</c:f>
              <c:strCache>
                <c:ptCount val="5"/>
                <c:pt idx="0">
                  <c:v>平成28年度</c:v>
                </c:pt>
                <c:pt idx="1">
                  <c:v>29</c:v>
                </c:pt>
                <c:pt idx="2">
                  <c:v>30</c:v>
                </c:pt>
                <c:pt idx="3">
                  <c:v>令和元年度</c:v>
                </c:pt>
                <c:pt idx="4">
                  <c:v>2</c:v>
                </c:pt>
              </c:strCache>
            </c:strRef>
          </c:cat>
          <c:val>
            <c:numRef>
              <c:f>'6'!$AU$6:$AY$6</c:f>
              <c:numCache>
                <c:formatCode>#,##0.0_ ;[Red]\-#,##0.0\ </c:formatCode>
                <c:ptCount val="5"/>
                <c:pt idx="0">
                  <c:v>331.1</c:v>
                </c:pt>
                <c:pt idx="1">
                  <c:v>333.7</c:v>
                </c:pt>
                <c:pt idx="2">
                  <c:v>335.6</c:v>
                </c:pt>
                <c:pt idx="3">
                  <c:v>334.2</c:v>
                </c:pt>
                <c:pt idx="4">
                  <c:v>319.60000000000002</c:v>
                </c:pt>
              </c:numCache>
            </c:numRef>
          </c:val>
          <c:extLst>
            <c:ext xmlns:c16="http://schemas.microsoft.com/office/drawing/2014/chart" uri="{C3380CC4-5D6E-409C-BE32-E72D297353CC}">
              <c16:uniqueId val="{00000006-0C2E-4058-988B-40428F9EDE2C}"/>
            </c:ext>
          </c:extLst>
        </c:ser>
        <c:ser>
          <c:idx val="2"/>
          <c:order val="2"/>
          <c:tx>
            <c:strRef>
              <c:f>'6'!$AT$7</c:f>
              <c:strCache>
                <c:ptCount val="1"/>
                <c:pt idx="0">
                  <c:v>第２次産業</c:v>
                </c:pt>
              </c:strCache>
            </c:strRef>
          </c:tx>
          <c:spPr>
            <a:solidFill>
              <a:schemeClr val="bg1">
                <a:lumMod val="85000"/>
              </a:schemeClr>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'6'!$AU$4:$AY$4</c:f>
              <c:strCache>
                <c:ptCount val="5"/>
                <c:pt idx="0">
                  <c:v>平成28年度</c:v>
                </c:pt>
                <c:pt idx="1">
                  <c:v>29</c:v>
                </c:pt>
                <c:pt idx="2">
                  <c:v>30</c:v>
                </c:pt>
                <c:pt idx="3">
                  <c:v>令和元年度</c:v>
                </c:pt>
                <c:pt idx="4">
                  <c:v>2</c:v>
                </c:pt>
              </c:strCache>
            </c:strRef>
          </c:cat>
          <c:val>
            <c:numRef>
              <c:f>'6'!$AU$7:$AY$7</c:f>
              <c:numCache>
                <c:formatCode>#,##0.0_ ;[Red]\-#,##0.0\ </c:formatCode>
                <c:ptCount val="5"/>
                <c:pt idx="0">
                  <c:v>140.5</c:v>
                </c:pt>
                <c:pt idx="1">
                  <c:v>139.80000000000001</c:v>
                </c:pt>
                <c:pt idx="2">
                  <c:v>146.9</c:v>
                </c:pt>
                <c:pt idx="3">
                  <c:v>133.1</c:v>
                </c:pt>
                <c:pt idx="4">
                  <c:v>125.9</c:v>
                </c:pt>
              </c:numCache>
            </c:numRef>
          </c:val>
          <c:extLst>
            <c:ext xmlns:c16="http://schemas.microsoft.com/office/drawing/2014/chart" uri="{C3380CC4-5D6E-409C-BE32-E72D297353CC}">
              <c16:uniqueId val="{00000007-0C2E-4058-988B-40428F9EDE2C}"/>
            </c:ext>
          </c:extLst>
        </c:ser>
        <c:ser>
          <c:idx val="3"/>
          <c:order val="3"/>
          <c:tx>
            <c:strRef>
              <c:f>'6'!$AT$8</c:f>
              <c:strCache>
                <c:ptCount val="1"/>
                <c:pt idx="0">
                  <c:v>第１次産業</c:v>
                </c:pt>
              </c:strCache>
            </c:strRef>
          </c:tx>
          <c:spPr>
            <a:pattFill prst="pct90"/>
            <a:ln>
              <a:solidFill>
                <a:schemeClr val="tx1"/>
              </a:solidFill>
            </a:ln>
          </c:spPr>
          <c:invertIfNegative val="0"/>
          <c:dLbls>
            <c:dLbl>
              <c:idx val="0"/>
              <c:layout>
                <c:manualLayout>
                  <c:x val="0"/>
                  <c:y val="-2.116994724797599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9C-4689-91F8-24D00147D9CC}"/>
                </c:ext>
              </c:extLst>
            </c:dLbl>
            <c:dLbl>
              <c:idx val="1"/>
              <c:layout>
                <c:manualLayout>
                  <c:x val="0"/>
                  <c:y val="-2.59909537231006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9C-4689-91F8-24D00147D9CC}"/>
                </c:ext>
              </c:extLst>
            </c:dLbl>
            <c:dLbl>
              <c:idx val="2"/>
              <c:layout>
                <c:manualLayout>
                  <c:x val="-5.4780226483099334E-17"/>
                  <c:y val="-2.099863952476322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9C-4689-91F8-24D00147D9CC}"/>
                </c:ext>
              </c:extLst>
            </c:dLbl>
            <c:dLbl>
              <c:idx val="3"/>
              <c:layout>
                <c:manualLayout>
                  <c:x val="0"/>
                  <c:y val="-2.820162995841759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9C-4689-91F8-24D00147D9CC}"/>
                </c:ext>
              </c:extLst>
            </c:dLbl>
            <c:dLbl>
              <c:idx val="4"/>
              <c:layout>
                <c:manualLayout>
                  <c:x val="0"/>
                  <c:y val="-2.56483382766751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9C-4689-91F8-24D00147D9CC}"/>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'6'!$AU$4:$AY$4</c:f>
              <c:strCache>
                <c:ptCount val="5"/>
                <c:pt idx="0">
                  <c:v>平成28年度</c:v>
                </c:pt>
                <c:pt idx="1">
                  <c:v>29</c:v>
                </c:pt>
                <c:pt idx="2">
                  <c:v>30</c:v>
                </c:pt>
                <c:pt idx="3">
                  <c:v>令和元年度</c:v>
                </c:pt>
                <c:pt idx="4">
                  <c:v>2</c:v>
                </c:pt>
              </c:strCache>
            </c:strRef>
          </c:cat>
          <c:val>
            <c:numRef>
              <c:f>'6'!$AU$8:$AY$8</c:f>
              <c:numCache>
                <c:formatCode>#,##0.0_ ;[Red]\-#,##0.0\ </c:formatCode>
                <c:ptCount val="5"/>
                <c:pt idx="0">
                  <c:v>4.4000000000000004</c:v>
                </c:pt>
                <c:pt idx="1">
                  <c:v>4.3</c:v>
                </c:pt>
                <c:pt idx="2">
                  <c:v>4.0999999999999996</c:v>
                </c:pt>
                <c:pt idx="3">
                  <c:v>3.9</c:v>
                </c:pt>
                <c:pt idx="4">
                  <c:v>3.7</c:v>
                </c:pt>
              </c:numCache>
            </c:numRef>
          </c:val>
          <c:extLst>
            <c:ext xmlns:c16="http://schemas.microsoft.com/office/drawing/2014/chart" uri="{C3380CC4-5D6E-409C-BE32-E72D297353CC}">
              <c16:uniqueId val="{00000008-0C2E-4058-988B-40428F9EDE2C}"/>
            </c:ext>
          </c:extLst>
        </c:ser>
        <c:dLbls>
          <c:showLegendKey val="0"/>
          <c:showVal val="1"/>
          <c:showCatName val="0"/>
          <c:showSerName val="0"/>
          <c:showPercent val="0"/>
          <c:showBubbleSize val="0"/>
        </c:dLbls>
        <c:gapWidth val="100"/>
        <c:overlap val="100"/>
        <c:axId val="205246352"/>
        <c:axId val="244348448"/>
      </c:barChart>
      <c:lineChart>
        <c:grouping val="standard"/>
        <c:varyColors val="0"/>
        <c:ser>
          <c:idx val="4"/>
          <c:order val="4"/>
          <c:tx>
            <c:strRef>
              <c:f>'6'!$AT$9</c:f>
              <c:strCache>
                <c:ptCount val="1"/>
                <c:pt idx="0">
                  <c:v>実質経済成長率</c:v>
                </c:pt>
              </c:strCache>
            </c:strRef>
          </c:tx>
          <c:spPr>
            <a:ln w="22225">
              <a:solidFill>
                <a:schemeClr val="tx1"/>
              </a:solidFill>
            </a:ln>
          </c:spPr>
          <c:marker>
            <c:symbol val="circle"/>
            <c:size val="3"/>
            <c:spPr>
              <a:solidFill>
                <a:schemeClr val="accent4">
                  <a:lumMod val="40000"/>
                  <a:lumOff val="60000"/>
                </a:schemeClr>
              </a:solidFill>
              <a:ln>
                <a:solidFill>
                  <a:schemeClr val="tx1"/>
                </a:solidFill>
              </a:ln>
            </c:spPr>
          </c:marker>
          <c:dLbls>
            <c:dLbl>
              <c:idx val="0"/>
              <c:layout>
                <c:manualLayout>
                  <c:x val="0"/>
                  <c:y val="3.6585337748924335E-2"/>
                </c:manualLayout>
              </c:layout>
              <c:spPr>
                <a:noFill/>
                <a:ln>
                  <a:noFill/>
                </a:ln>
                <a:effectLst/>
              </c:spPr>
              <c:txPr>
                <a:bodyPr wrap="square" lIns="38100" tIns="19050" rIns="38100" bIns="19050" anchor="ctr">
                  <a:no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9D7D-4DC1-BACD-927D2E7229C2}"/>
                </c:ext>
              </c:extLst>
            </c:dLbl>
            <c:dLbl>
              <c:idx val="1"/>
              <c:layout>
                <c:manualLayout>
                  <c:x val="-4.1832656199562002E-2"/>
                  <c:y val="-4.8780450331899136E-2"/>
                </c:manualLayout>
              </c:layout>
              <c:tx>
                <c:rich>
                  <a:bodyPr/>
                  <a:lstStyle/>
                  <a:p>
                    <a:fld id="{94127678-5BAD-488F-B1D3-52CC4EBEAA09}" type="VALUE">
                      <a:rPr lang="en-US" altLang="ja-JP">
                        <a:solidFill>
                          <a:sysClr val="windowText" lastClr="000000"/>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BC5-4EC4-8951-65AA6BCC8387}"/>
                </c:ext>
              </c:extLst>
            </c:dLbl>
            <c:dLbl>
              <c:idx val="2"/>
              <c:layout>
                <c:manualLayout>
                  <c:x val="-1.0956045296619867E-16"/>
                  <c:y val="-2.92682701991394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C5-4EC4-8951-65AA6BCC8387}"/>
                </c:ext>
              </c:extLst>
            </c:dLbl>
            <c:dLbl>
              <c:idx val="3"/>
              <c:layout>
                <c:manualLayout>
                  <c:x val="-8.9641406141918577E-3"/>
                  <c:y val="-4.3902405298709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9C-4689-91F8-24D00147D9CC}"/>
                </c:ext>
              </c:extLst>
            </c:dLbl>
            <c:dLbl>
              <c:idx val="4"/>
              <c:layout>
                <c:manualLayout>
                  <c:x val="-5.0796796813753861E-2"/>
                  <c:y val="-4.87804503318991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C5-4EC4-8951-65AA6BCC838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'6'!$AU$4:$AY$4</c:f>
              <c:strCache>
                <c:ptCount val="5"/>
                <c:pt idx="0">
                  <c:v>平成28年度</c:v>
                </c:pt>
                <c:pt idx="1">
                  <c:v>29</c:v>
                </c:pt>
                <c:pt idx="2">
                  <c:v>30</c:v>
                </c:pt>
                <c:pt idx="3">
                  <c:v>令和元年度</c:v>
                </c:pt>
                <c:pt idx="4">
                  <c:v>2</c:v>
                </c:pt>
              </c:strCache>
            </c:strRef>
          </c:cat>
          <c:val>
            <c:numRef>
              <c:f>'6'!$AU$9:$AY$9</c:f>
              <c:numCache>
                <c:formatCode>#,##0.0;"△ "#,##0.0</c:formatCode>
                <c:ptCount val="5"/>
                <c:pt idx="0">
                  <c:v>-0.4</c:v>
                </c:pt>
                <c:pt idx="1">
                  <c:v>0.9</c:v>
                </c:pt>
                <c:pt idx="2">
                  <c:v>2</c:v>
                </c:pt>
                <c:pt idx="3">
                  <c:v>-3.4</c:v>
                </c:pt>
                <c:pt idx="4">
                  <c:v>-5.2</c:v>
                </c:pt>
              </c:numCache>
            </c:numRef>
          </c:val>
          <c:smooth val="0"/>
          <c:extLst>
            <c:ext xmlns:c16="http://schemas.microsoft.com/office/drawing/2014/chart" uri="{C3380CC4-5D6E-409C-BE32-E72D297353CC}">
              <c16:uniqueId val="{0000000C-0C2E-4058-988B-40428F9EDE2C}"/>
            </c:ext>
          </c:extLst>
        </c:ser>
        <c:ser>
          <c:idx val="5"/>
          <c:order val="5"/>
          <c:tx>
            <c:strRef>
              <c:f>'6'!$AT$10</c:f>
              <c:strCache>
                <c:ptCount val="1"/>
                <c:pt idx="0">
                  <c:v>県内総生産（名目）</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'6'!$AU$4:$AY$4</c:f>
              <c:strCache>
                <c:ptCount val="5"/>
                <c:pt idx="0">
                  <c:v>平成28年度</c:v>
                </c:pt>
                <c:pt idx="1">
                  <c:v>29</c:v>
                </c:pt>
                <c:pt idx="2">
                  <c:v>30</c:v>
                </c:pt>
                <c:pt idx="3">
                  <c:v>令和元年度</c:v>
                </c:pt>
                <c:pt idx="4">
                  <c:v>2</c:v>
                </c:pt>
              </c:strCache>
            </c:strRef>
          </c:cat>
          <c:val>
            <c:numRef>
              <c:f>'6'!$AU$10:$AY$10</c:f>
              <c:numCache>
                <c:formatCode>#,##0.0_ ;[Red]\-#,##0.0\ </c:formatCode>
                <c:ptCount val="5"/>
                <c:pt idx="0">
                  <c:v>477.4</c:v>
                </c:pt>
                <c:pt idx="1">
                  <c:v>481.5</c:v>
                </c:pt>
                <c:pt idx="2">
                  <c:v>490.4</c:v>
                </c:pt>
                <c:pt idx="3">
                  <c:v>474.8</c:v>
                </c:pt>
                <c:pt idx="4">
                  <c:v>452.8</c:v>
                </c:pt>
              </c:numCache>
            </c:numRef>
          </c:val>
          <c:smooth val="0"/>
          <c:extLst>
            <c:ext xmlns:c16="http://schemas.microsoft.com/office/drawing/2014/chart" uri="{C3380CC4-5D6E-409C-BE32-E72D297353CC}">
              <c16:uniqueId val="{0000000D-0C2E-4058-988B-40428F9EDE2C}"/>
            </c:ext>
          </c:extLst>
        </c:ser>
        <c:dLbls>
          <c:showLegendKey val="0"/>
          <c:showVal val="1"/>
          <c:showCatName val="0"/>
          <c:showSerName val="0"/>
          <c:showPercent val="0"/>
          <c:showBubbleSize val="0"/>
        </c:dLbls>
        <c:marker val="1"/>
        <c:smooth val="0"/>
        <c:axId val="244349232"/>
        <c:axId val="244348840"/>
      </c:lineChart>
      <c:catAx>
        <c:axId val="205246352"/>
        <c:scaling>
          <c:orientation val="minMax"/>
        </c:scaling>
        <c:delete val="0"/>
        <c:axPos val="b"/>
        <c:numFmt formatCode="General" sourceLinked="0"/>
        <c:majorTickMark val="none"/>
        <c:minorTickMark val="none"/>
        <c:tickLblPos val="nextTo"/>
        <c:txPr>
          <a:bodyPr rot="0"/>
          <a:lstStyle/>
          <a:p>
            <a:pPr>
              <a:defRPr/>
            </a:pPr>
            <a:endParaRPr lang="ja-JP"/>
          </a:p>
        </c:txPr>
        <c:crossAx val="244348448"/>
        <c:crossesAt val="-100"/>
        <c:auto val="1"/>
        <c:lblAlgn val="ctr"/>
        <c:lblOffset val="0"/>
        <c:tickLblSkip val="1"/>
        <c:noMultiLvlLbl val="0"/>
      </c:catAx>
      <c:valAx>
        <c:axId val="244348448"/>
        <c:scaling>
          <c:orientation val="minMax"/>
          <c:max val="800"/>
          <c:min val="0"/>
        </c:scaling>
        <c:delete val="0"/>
        <c:axPos val="l"/>
        <c:numFmt formatCode="General" sourceLinked="0"/>
        <c:majorTickMark val="in"/>
        <c:minorTickMark val="none"/>
        <c:tickLblPos val="nextTo"/>
        <c:spPr>
          <a:ln>
            <a:solidFill>
              <a:schemeClr val="tx1"/>
            </a:solidFill>
          </a:ln>
        </c:spPr>
        <c:crossAx val="205246352"/>
        <c:crosses val="autoZero"/>
        <c:crossBetween val="between"/>
        <c:majorUnit val="100"/>
        <c:minorUnit val="50"/>
      </c:valAx>
      <c:valAx>
        <c:axId val="244348840"/>
        <c:scaling>
          <c:orientation val="minMax"/>
          <c:max val="5"/>
          <c:min val="-35"/>
        </c:scaling>
        <c:delete val="0"/>
        <c:axPos val="r"/>
        <c:numFmt formatCode="General" sourceLinked="0"/>
        <c:majorTickMark val="in"/>
        <c:minorTickMark val="none"/>
        <c:tickLblPos val="nextTo"/>
        <c:spPr>
          <a:ln>
            <a:solidFill>
              <a:schemeClr val="tx1"/>
            </a:solidFill>
          </a:ln>
        </c:spPr>
        <c:crossAx val="244349232"/>
        <c:crosses val="max"/>
        <c:crossBetween val="between"/>
        <c:majorUnit val="2"/>
      </c:valAx>
      <c:catAx>
        <c:axId val="244349232"/>
        <c:scaling>
          <c:orientation val="minMax"/>
        </c:scaling>
        <c:delete val="1"/>
        <c:axPos val="b"/>
        <c:numFmt formatCode="General" sourceLinked="1"/>
        <c:majorTickMark val="out"/>
        <c:minorTickMark val="none"/>
        <c:tickLblPos val="none"/>
        <c:crossAx val="244348840"/>
        <c:crosses val="autoZero"/>
        <c:auto val="1"/>
        <c:lblAlgn val="ctr"/>
        <c:lblOffset val="100"/>
        <c:noMultiLvlLbl val="0"/>
      </c:cat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1342532709186318"/>
          <c:y val="4.8279275229244065E-2"/>
          <c:w val="0.85937920096238174"/>
          <c:h val="0.88688984501624046"/>
        </c:manualLayout>
      </c:layout>
      <c:barChart>
        <c:barDir val="col"/>
        <c:grouping val="stacked"/>
        <c:varyColors val="0"/>
        <c:ser>
          <c:idx val="0"/>
          <c:order val="0"/>
          <c:tx>
            <c:strRef>
              <c:f>'7 '!$AS$6</c:f>
              <c:strCache>
                <c:ptCount val="1"/>
                <c:pt idx="0">
                  <c:v>卸売業,小売業</c:v>
                </c:pt>
              </c:strCache>
            </c:strRef>
          </c:tx>
          <c:spPr>
            <a:solidFill>
              <a:schemeClr val="bg1">
                <a:lumMod val="75000"/>
              </a:schemeClr>
            </a:solidFill>
            <a:ln>
              <a:solidFill>
                <a:schemeClr val="tx1"/>
              </a:solidFill>
            </a:ln>
          </c:spPr>
          <c:invertIfNegative val="0"/>
          <c:dLbls>
            <c:dLbl>
              <c:idx val="0"/>
              <c:tx>
                <c:rich>
                  <a:bodyPr/>
                  <a:lstStyle/>
                  <a:p>
                    <a:fld id="{24B259CC-BA9A-4634-AF38-0D9EE89750CD}" type="SERIESNAME">
                      <a:rPr lang="ja-JP" altLang="en-US"/>
                      <a:pPr/>
                      <a:t>[系列名]</a:t>
                    </a:fld>
                    <a:r>
                      <a:rPr lang="ja-JP" altLang="en-US" baseline="0"/>
                      <a:t> </a:t>
                    </a:r>
                    <a:fld id="{17F2800B-FF13-4D3E-9ED7-1413F4A95D7E}" type="VALUE">
                      <a:rPr lang="en-US" altLang="ja-JP" baseline="0"/>
                      <a:pPr/>
                      <a:t>[値]</a:t>
                    </a:fld>
                    <a:endParaRPr lang="ja-JP" altLang="en-US" baseline="0"/>
                  </a:p>
                </c:rich>
              </c:tx>
              <c:dLblPos val="ct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1150-4BC1-842C-AFC48AB7BF34}"/>
                </c:ext>
              </c:extLst>
            </c:dLbl>
            <c:dLbl>
              <c:idx val="1"/>
              <c:tx>
                <c:rich>
                  <a:bodyPr/>
                  <a:lstStyle/>
                  <a:p>
                    <a:fld id="{88572AF4-AA2E-4B37-814D-4885E9524DA5}"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150-4BC1-842C-AFC48AB7BF34}"/>
                </c:ext>
              </c:extLst>
            </c:dLbl>
            <c:spPr>
              <a:solidFill>
                <a:schemeClr val="bg1"/>
              </a:solidFill>
            </c:spPr>
            <c:txPr>
              <a:bodyPr/>
              <a:lstStyle/>
              <a:p>
                <a:pPr>
                  <a:defRPr>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'!$AT$5:$AU$5</c:f>
              <c:strCache>
                <c:ptCount val="2"/>
                <c:pt idx="0">
                  <c:v>【参考】平成28年</c:v>
                </c:pt>
                <c:pt idx="1">
                  <c:v>令和3年</c:v>
                </c:pt>
              </c:strCache>
            </c:strRef>
          </c:cat>
          <c:val>
            <c:numRef>
              <c:f>'7 '!$AT$6:$AU$6</c:f>
              <c:numCache>
                <c:formatCode>#,##0_ </c:formatCode>
                <c:ptCount val="2"/>
                <c:pt idx="0">
                  <c:v>15088</c:v>
                </c:pt>
                <c:pt idx="1">
                  <c:v>13686</c:v>
                </c:pt>
              </c:numCache>
            </c:numRef>
          </c:val>
          <c:extLst>
            <c:ext xmlns:c16="http://schemas.microsoft.com/office/drawing/2014/chart" uri="{C3380CC4-5D6E-409C-BE32-E72D297353CC}">
              <c16:uniqueId val="{00000002-1150-4BC1-842C-AFC48AB7BF34}"/>
            </c:ext>
          </c:extLst>
        </c:ser>
        <c:ser>
          <c:idx val="1"/>
          <c:order val="1"/>
          <c:tx>
            <c:strRef>
              <c:f>'7 '!$AS$7</c:f>
              <c:strCache>
                <c:ptCount val="1"/>
                <c:pt idx="0">
                  <c:v>宿泊業,飲食サービス業</c:v>
                </c:pt>
              </c:strCache>
            </c:strRef>
          </c:tx>
          <c:spPr>
            <a:pattFill prst="smGrid"/>
            <a:ln>
              <a:solidFill>
                <a:schemeClr val="tx1"/>
              </a:solidFill>
            </a:ln>
          </c:spPr>
          <c:invertIfNegative val="0"/>
          <c:dLbls>
            <c:dLbl>
              <c:idx val="0"/>
              <c:tx>
                <c:rich>
                  <a:bodyPr/>
                  <a:lstStyle/>
                  <a:p>
                    <a:fld id="{95DE94D3-444A-4C5B-B5B4-7938F85570C9}" type="SERIESNAME">
                      <a:rPr lang="ja-JP" altLang="en-US"/>
                      <a:pPr/>
                      <a:t>[系列名]</a:t>
                    </a:fld>
                    <a:r>
                      <a:rPr lang="ja-JP" altLang="en-US" baseline="0"/>
                      <a:t> </a:t>
                    </a:r>
                    <a:fld id="{F1EC9B0E-EF79-4E08-AB49-79685F80C404}" type="VALUE">
                      <a:rPr lang="en-US" altLang="ja-JP" baseline="0"/>
                      <a:pPr/>
                      <a:t>[値]</a:t>
                    </a:fld>
                    <a:endParaRPr lang="ja-JP" alt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150-4BC1-842C-AFC48AB7BF34}"/>
                </c:ext>
              </c:extLst>
            </c:dLbl>
            <c:dLbl>
              <c:idx val="1"/>
              <c:tx>
                <c:rich>
                  <a:bodyPr/>
                  <a:lstStyle/>
                  <a:p>
                    <a:fld id="{2AD2979C-CFBB-40D6-937A-ED7DEB1F0C99}"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150-4BC1-842C-AFC48AB7BF34}"/>
                </c:ext>
              </c:extLst>
            </c:dLbl>
            <c:spPr>
              <a:solidFill>
                <a:sysClr val="window" lastClr="FFFFFF"/>
              </a:solidFill>
            </c:spPr>
            <c:txPr>
              <a:bodyPr/>
              <a:lstStyle/>
              <a:p>
                <a:pPr>
                  <a:defRPr baseline="0">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'!$AT$5:$AU$5</c:f>
              <c:strCache>
                <c:ptCount val="2"/>
                <c:pt idx="0">
                  <c:v>【参考】平成28年</c:v>
                </c:pt>
                <c:pt idx="1">
                  <c:v>令和3年</c:v>
                </c:pt>
              </c:strCache>
            </c:strRef>
          </c:cat>
          <c:val>
            <c:numRef>
              <c:f>'7 '!$AT$7:$AU$7</c:f>
              <c:numCache>
                <c:formatCode>#,##0_ </c:formatCode>
                <c:ptCount val="2"/>
                <c:pt idx="0">
                  <c:v>7349</c:v>
                </c:pt>
                <c:pt idx="1">
                  <c:v>6452</c:v>
                </c:pt>
              </c:numCache>
            </c:numRef>
          </c:val>
          <c:extLst>
            <c:ext xmlns:c16="http://schemas.microsoft.com/office/drawing/2014/chart" uri="{C3380CC4-5D6E-409C-BE32-E72D297353CC}">
              <c16:uniqueId val="{00000005-1150-4BC1-842C-AFC48AB7BF34}"/>
            </c:ext>
          </c:extLst>
        </c:ser>
        <c:ser>
          <c:idx val="3"/>
          <c:order val="2"/>
          <c:tx>
            <c:strRef>
              <c:f>'7 '!$AS$8</c:f>
              <c:strCache>
                <c:ptCount val="1"/>
                <c:pt idx="0">
                  <c:v>製造業</c:v>
                </c:pt>
              </c:strCache>
            </c:strRef>
          </c:tx>
          <c:spPr>
            <a:pattFill prst="ltUpDiag"/>
            <a:ln>
              <a:solidFill>
                <a:sysClr val="windowText" lastClr="000000"/>
              </a:solidFill>
            </a:ln>
          </c:spPr>
          <c:invertIfNegative val="0"/>
          <c:dLbls>
            <c:dLbl>
              <c:idx val="0"/>
              <c:tx>
                <c:rich>
                  <a:bodyPr/>
                  <a:lstStyle/>
                  <a:p>
                    <a:fld id="{D91EAC79-3B6F-4411-B563-316172D5FCF4}" type="SERIESNAME">
                      <a:rPr lang="ja-JP" altLang="en-US"/>
                      <a:pPr/>
                      <a:t>[系列名]</a:t>
                    </a:fld>
                    <a:r>
                      <a:rPr lang="ja-JP" altLang="en-US" baseline="0"/>
                      <a:t> </a:t>
                    </a:r>
                    <a:fld id="{E767CE2B-05E0-42AF-B89E-3877C8749636}" type="VALUE">
                      <a:rPr lang="en-US" altLang="ja-JP" baseline="0"/>
                      <a:pPr/>
                      <a:t>[値]</a:t>
                    </a:fld>
                    <a:endParaRPr lang="ja-JP" alt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1150-4BC1-842C-AFC48AB7BF34}"/>
                </c:ext>
              </c:extLst>
            </c:dLbl>
            <c:dLbl>
              <c:idx val="1"/>
              <c:tx>
                <c:rich>
                  <a:bodyPr/>
                  <a:lstStyle/>
                  <a:p>
                    <a:fld id="{4305864A-5E92-4232-94D8-95FA46113728}"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1150-4BC1-842C-AFC48AB7BF34}"/>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'!$AT$5:$AU$5</c:f>
              <c:strCache>
                <c:ptCount val="2"/>
                <c:pt idx="0">
                  <c:v>【参考】平成28年</c:v>
                </c:pt>
                <c:pt idx="1">
                  <c:v>令和3年</c:v>
                </c:pt>
              </c:strCache>
            </c:strRef>
          </c:cat>
          <c:val>
            <c:numRef>
              <c:f>'7 '!$AT$8:$AU$8</c:f>
              <c:numCache>
                <c:formatCode>#,##0_ </c:formatCode>
                <c:ptCount val="2"/>
                <c:pt idx="0">
                  <c:v>7157</c:v>
                </c:pt>
                <c:pt idx="1">
                  <c:v>6328</c:v>
                </c:pt>
              </c:numCache>
            </c:numRef>
          </c:val>
          <c:extLst>
            <c:ext xmlns:c16="http://schemas.microsoft.com/office/drawing/2014/chart" uri="{C3380CC4-5D6E-409C-BE32-E72D297353CC}">
              <c16:uniqueId val="{00000008-1150-4BC1-842C-AFC48AB7BF34}"/>
            </c:ext>
          </c:extLst>
        </c:ser>
        <c:ser>
          <c:idx val="4"/>
          <c:order val="3"/>
          <c:tx>
            <c:strRef>
              <c:f>'7 '!$AS$9</c:f>
              <c:strCache>
                <c:ptCount val="1"/>
                <c:pt idx="0">
                  <c:v>建設業</c:v>
                </c:pt>
              </c:strCache>
            </c:strRef>
          </c:tx>
          <c:spPr>
            <a:pattFill prst="pct25"/>
            <a:ln>
              <a:solidFill>
                <a:sysClr val="windowText" lastClr="000000"/>
              </a:solidFill>
            </a:ln>
          </c:spPr>
          <c:invertIfNegative val="0"/>
          <c:dLbls>
            <c:dLbl>
              <c:idx val="0"/>
              <c:layout>
                <c:manualLayout>
                  <c:x val="0"/>
                  <c:y val="-2.6631164039792412E-3"/>
                </c:manualLayout>
              </c:layout>
              <c:tx>
                <c:rich>
                  <a:bodyPr/>
                  <a:lstStyle/>
                  <a:p>
                    <a:fld id="{FB6AB40D-D706-4887-9A72-294FF49FA856}" type="SERIESNAME">
                      <a:rPr lang="ja-JP" altLang="en-US"/>
                      <a:pPr/>
                      <a:t>[系列名]</a:t>
                    </a:fld>
                    <a:r>
                      <a:rPr lang="ja-JP" altLang="en-US" baseline="0"/>
                      <a:t> </a:t>
                    </a:r>
                    <a:fld id="{C09BAE37-F52C-46C1-9633-2B7DBFD8A463}" type="VALUE">
                      <a:rPr lang="en-US" altLang="ja-JP" baseline="0"/>
                      <a:pPr/>
                      <a:t>[値]</a:t>
                    </a:fld>
                    <a:endParaRPr lang="ja-JP" alt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1150-4BC1-842C-AFC48AB7BF34}"/>
                </c:ext>
              </c:extLst>
            </c:dLbl>
            <c:dLbl>
              <c:idx val="1"/>
              <c:tx>
                <c:rich>
                  <a:bodyPr/>
                  <a:lstStyle/>
                  <a:p>
                    <a:fld id="{558F432E-F5D6-453A-9681-DA9C9FC5EA26}"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1150-4BC1-842C-AFC48AB7BF34}"/>
                </c:ext>
              </c:extLst>
            </c:dLbl>
            <c:spPr>
              <a:solidFill>
                <a:sysClr val="window" lastClr="FFFFFF"/>
              </a:solidFill>
            </c:spPr>
            <c:txPr>
              <a:bodyPr/>
              <a:lstStyle/>
              <a:p>
                <a:pPr>
                  <a:defRPr baseline="0">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'!$AT$5:$AU$5</c:f>
              <c:strCache>
                <c:ptCount val="2"/>
                <c:pt idx="0">
                  <c:v>【参考】平成28年</c:v>
                </c:pt>
                <c:pt idx="1">
                  <c:v>令和3年</c:v>
                </c:pt>
              </c:strCache>
            </c:strRef>
          </c:cat>
          <c:val>
            <c:numRef>
              <c:f>'7 '!$AT$9:$AU$9</c:f>
              <c:numCache>
                <c:formatCode>#,##0_ </c:formatCode>
                <c:ptCount val="2"/>
                <c:pt idx="0">
                  <c:v>6182</c:v>
                </c:pt>
                <c:pt idx="1">
                  <c:v>5808</c:v>
                </c:pt>
              </c:numCache>
            </c:numRef>
          </c:val>
          <c:extLst>
            <c:ext xmlns:c16="http://schemas.microsoft.com/office/drawing/2014/chart" uri="{C3380CC4-5D6E-409C-BE32-E72D297353CC}">
              <c16:uniqueId val="{0000000B-1150-4BC1-842C-AFC48AB7BF34}"/>
            </c:ext>
          </c:extLst>
        </c:ser>
        <c:ser>
          <c:idx val="6"/>
          <c:order val="4"/>
          <c:tx>
            <c:strRef>
              <c:f>'7 '!$AS$10</c:f>
              <c:strCache>
                <c:ptCount val="1"/>
                <c:pt idx="0">
                  <c:v>その他</c:v>
                </c:pt>
              </c:strCache>
            </c:strRef>
          </c:tx>
          <c:spPr>
            <a:solidFill>
              <a:schemeClr val="bg1"/>
            </a:solidFill>
          </c:spPr>
          <c:invertIfNegative val="0"/>
          <c:dLbls>
            <c:dLbl>
              <c:idx val="0"/>
              <c:tx>
                <c:rich>
                  <a:bodyPr/>
                  <a:lstStyle/>
                  <a:p>
                    <a:fld id="{680224B8-6662-47C5-B42A-3D3AC7D85572}" type="SERIESNAME">
                      <a:rPr lang="ja-JP" altLang="en-US"/>
                      <a:pPr/>
                      <a:t>[系列名]</a:t>
                    </a:fld>
                    <a:r>
                      <a:rPr lang="ja-JP" altLang="en-US" baseline="0"/>
                      <a:t> </a:t>
                    </a:r>
                    <a:fld id="{B546BCF3-8959-4690-8D3B-F25426529569}" type="VALUE">
                      <a:rPr lang="en-US" altLang="ja-JP" baseline="0"/>
                      <a:pPr/>
                      <a:t>[値]</a:t>
                    </a:fld>
                    <a:endParaRPr lang="ja-JP" alt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1150-4BC1-842C-AFC48AB7BF34}"/>
                </c:ext>
              </c:extLst>
            </c:dLbl>
            <c:dLbl>
              <c:idx val="1"/>
              <c:tx>
                <c:rich>
                  <a:bodyPr/>
                  <a:lstStyle/>
                  <a:p>
                    <a:fld id="{315DBB3E-F5F2-4DD2-823C-CF207F62C745}"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1150-4BC1-842C-AFC48AB7BF34}"/>
                </c:ext>
              </c:extLst>
            </c:dLbl>
            <c:spPr>
              <a:solidFill>
                <a:schemeClr val="bg1"/>
              </a:solidFill>
            </c:spPr>
            <c:txPr>
              <a:bodyPr/>
              <a:lstStyle/>
              <a:p>
                <a:pPr>
                  <a:defRPr baseline="0">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'!$AT$5:$AU$5</c:f>
              <c:strCache>
                <c:ptCount val="2"/>
                <c:pt idx="0">
                  <c:v>【参考】平成28年</c:v>
                </c:pt>
                <c:pt idx="1">
                  <c:v>令和3年</c:v>
                </c:pt>
              </c:strCache>
            </c:strRef>
          </c:cat>
          <c:val>
            <c:numRef>
              <c:f>'7 '!$AT$10:$AU$10</c:f>
              <c:numCache>
                <c:formatCode>#,##0_ </c:formatCode>
                <c:ptCount val="2"/>
                <c:pt idx="0">
                  <c:v>23994</c:v>
                </c:pt>
                <c:pt idx="1">
                  <c:v>24163</c:v>
                </c:pt>
              </c:numCache>
            </c:numRef>
          </c:val>
          <c:extLst>
            <c:ext xmlns:c16="http://schemas.microsoft.com/office/drawing/2014/chart" uri="{C3380CC4-5D6E-409C-BE32-E72D297353CC}">
              <c16:uniqueId val="{0000000E-1150-4BC1-842C-AFC48AB7BF34}"/>
            </c:ext>
          </c:extLst>
        </c:ser>
        <c:dLbls>
          <c:showLegendKey val="0"/>
          <c:showVal val="1"/>
          <c:showCatName val="0"/>
          <c:showSerName val="0"/>
          <c:showPercent val="0"/>
          <c:showBubbleSize val="0"/>
        </c:dLbls>
        <c:gapWidth val="50"/>
        <c:overlap val="100"/>
        <c:axId val="245010864"/>
        <c:axId val="245011256"/>
      </c:barChart>
      <c:catAx>
        <c:axId val="245010864"/>
        <c:scaling>
          <c:orientation val="minMax"/>
        </c:scaling>
        <c:delete val="0"/>
        <c:axPos val="b"/>
        <c:numFmt formatCode="General" sourceLinked="0"/>
        <c:majorTickMark val="none"/>
        <c:minorTickMark val="none"/>
        <c:tickLblPos val="nextTo"/>
        <c:spPr>
          <a:ln>
            <a:solidFill>
              <a:schemeClr val="tx1"/>
            </a:solidFill>
          </a:ln>
        </c:spPr>
        <c:crossAx val="245011256"/>
        <c:crosses val="autoZero"/>
        <c:auto val="1"/>
        <c:lblAlgn val="ctr"/>
        <c:lblOffset val="0"/>
        <c:noMultiLvlLbl val="0"/>
      </c:catAx>
      <c:valAx>
        <c:axId val="245011256"/>
        <c:scaling>
          <c:orientation val="minMax"/>
          <c:max val="80000"/>
          <c:min val="0"/>
        </c:scaling>
        <c:delete val="0"/>
        <c:axPos val="l"/>
        <c:numFmt formatCode="General" sourceLinked="0"/>
        <c:majorTickMark val="in"/>
        <c:minorTickMark val="in"/>
        <c:tickLblPos val="nextTo"/>
        <c:spPr>
          <a:ln>
            <a:solidFill>
              <a:schemeClr val="tx1"/>
            </a:solidFill>
          </a:ln>
        </c:spPr>
        <c:crossAx val="245010864"/>
        <c:crosses val="autoZero"/>
        <c:crossBetween val="between"/>
        <c:majorUnit val="20000"/>
        <c:minorUnit val="1000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6"/>
    </mc:Choice>
    <mc:Fallback>
      <c:style val="36"/>
    </mc:Fallback>
  </mc:AlternateContent>
  <c:chart>
    <c:autoTitleDeleted val="0"/>
    <c:plotArea>
      <c:layout>
        <c:manualLayout>
          <c:layoutTarget val="inner"/>
          <c:xMode val="edge"/>
          <c:yMode val="edge"/>
          <c:x val="0.12820543947776786"/>
          <c:y val="5.0550941629615181E-2"/>
          <c:w val="0.85637722789561177"/>
          <c:h val="0.88658765619625657"/>
        </c:manualLayout>
      </c:layout>
      <c:barChart>
        <c:barDir val="col"/>
        <c:grouping val="stacked"/>
        <c:varyColors val="0"/>
        <c:ser>
          <c:idx val="0"/>
          <c:order val="0"/>
          <c:tx>
            <c:strRef>
              <c:f>'7 '!$AS$14</c:f>
              <c:strCache>
                <c:ptCount val="1"/>
                <c:pt idx="0">
                  <c:v>卸売業,小売業</c:v>
                </c:pt>
              </c:strCache>
            </c:strRef>
          </c:tx>
          <c:spPr>
            <a:solidFill>
              <a:schemeClr val="bg1">
                <a:lumMod val="75000"/>
              </a:schemeClr>
            </a:solidFill>
            <a:ln>
              <a:solidFill>
                <a:schemeClr val="tx1"/>
              </a:solidFill>
            </a:ln>
          </c:spPr>
          <c:invertIfNegative val="0"/>
          <c:dLbls>
            <c:dLbl>
              <c:idx val="0"/>
              <c:layout>
                <c:manualLayout>
                  <c:x val="-8.6569384793874268E-3"/>
                  <c:y val="0"/>
                </c:manualLayout>
              </c:layout>
              <c:tx>
                <c:rich>
                  <a:bodyPr/>
                  <a:lstStyle/>
                  <a:p>
                    <a:fld id="{6B022ECE-A5A4-442F-8BFB-1A9A7B83FAE8}" type="SERIESNAME">
                      <a:rPr lang="ja-JP" altLang="en-US"/>
                      <a:pPr/>
                      <a:t>[系列名]</a:t>
                    </a:fld>
                    <a:r>
                      <a:rPr lang="ja-JP" altLang="en-US" baseline="0"/>
                      <a:t> </a:t>
                    </a:r>
                    <a:fld id="{5A72E130-B821-404C-BFD4-0D6DBD40BF1F}" type="VALUE">
                      <a:rPr lang="en-US" altLang="ja-JP" baseline="0"/>
                      <a:pPr/>
                      <a:t>[値]</a:t>
                    </a:fld>
                    <a:endParaRPr lang="ja-JP" alt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1F98-4278-9360-D524315D07BD}"/>
                </c:ext>
              </c:extLst>
            </c:dLbl>
            <c:dLbl>
              <c:idx val="1"/>
              <c:tx>
                <c:rich>
                  <a:bodyPr/>
                  <a:lstStyle/>
                  <a:p>
                    <a:fld id="{4927144D-4E8C-438C-87A9-80A81F731929}"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F98-4278-9360-D524315D07BD}"/>
                </c:ext>
              </c:extLst>
            </c:dLbl>
            <c:spPr>
              <a:solidFill>
                <a:schemeClr val="bg1"/>
              </a:solidFill>
            </c:spPr>
            <c:txPr>
              <a:bodyPr/>
              <a:lstStyle/>
              <a:p>
                <a:pPr>
                  <a:defRPr>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'!$AT$13:$AU$13</c:f>
              <c:strCache>
                <c:ptCount val="2"/>
                <c:pt idx="0">
                  <c:v>【参考】平成28年</c:v>
                </c:pt>
                <c:pt idx="1">
                  <c:v>令和3年</c:v>
                </c:pt>
              </c:strCache>
            </c:strRef>
          </c:cat>
          <c:val>
            <c:numRef>
              <c:f>'7 '!$AT$14:$AU$14</c:f>
              <c:numCache>
                <c:formatCode>#,##0_ </c:formatCode>
                <c:ptCount val="2"/>
                <c:pt idx="0">
                  <c:v>111470</c:v>
                </c:pt>
                <c:pt idx="1">
                  <c:v>111987</c:v>
                </c:pt>
              </c:numCache>
            </c:numRef>
          </c:val>
          <c:extLst>
            <c:ext xmlns:c16="http://schemas.microsoft.com/office/drawing/2014/chart" uri="{C3380CC4-5D6E-409C-BE32-E72D297353CC}">
              <c16:uniqueId val="{00000002-1F98-4278-9360-D524315D07BD}"/>
            </c:ext>
          </c:extLst>
        </c:ser>
        <c:ser>
          <c:idx val="1"/>
          <c:order val="1"/>
          <c:tx>
            <c:strRef>
              <c:f>'7 '!$AS$15</c:f>
              <c:strCache>
                <c:ptCount val="1"/>
                <c:pt idx="0">
                  <c:v>製造業</c:v>
                </c:pt>
              </c:strCache>
            </c:strRef>
          </c:tx>
          <c:spPr>
            <a:pattFill prst="smGrid"/>
            <a:ln>
              <a:solidFill>
                <a:sysClr val="windowText" lastClr="000000"/>
              </a:solidFill>
            </a:ln>
          </c:spPr>
          <c:invertIfNegative val="0"/>
          <c:dLbls>
            <c:dLbl>
              <c:idx val="0"/>
              <c:tx>
                <c:rich>
                  <a:bodyPr/>
                  <a:lstStyle/>
                  <a:p>
                    <a:fld id="{302BFAA3-0AAC-4065-8068-4AC0CE3BCC8C}" type="SERIESNAME">
                      <a:rPr lang="ja-JP" altLang="en-US"/>
                      <a:pPr/>
                      <a:t>[系列名]</a:t>
                    </a:fld>
                    <a:r>
                      <a:rPr lang="ja-JP" altLang="en-US"/>
                      <a:t>　</a:t>
                    </a:r>
                    <a:fld id="{AEEE00DC-A8EC-4A8D-81D7-7E09E9F6124E}"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F98-4278-9360-D524315D07BD}"/>
                </c:ext>
              </c:extLst>
            </c:dLbl>
            <c:dLbl>
              <c:idx val="1"/>
              <c:tx>
                <c:rich>
                  <a:bodyPr/>
                  <a:lstStyle/>
                  <a:p>
                    <a:fld id="{0E1BA957-4C9A-4D76-BB35-5E5D6DA812DA}"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F98-4278-9360-D524315D07BD}"/>
                </c:ext>
              </c:extLst>
            </c:dLbl>
            <c:spPr>
              <a:solidFill>
                <a:schemeClr val="bg1"/>
              </a:solidFill>
            </c:spPr>
            <c:txPr>
              <a:bodyPr/>
              <a:lstStyle/>
              <a:p>
                <a:pPr>
                  <a:defRPr>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'!$AT$13:$AU$13</c:f>
              <c:strCache>
                <c:ptCount val="2"/>
                <c:pt idx="0">
                  <c:v>【参考】平成28年</c:v>
                </c:pt>
                <c:pt idx="1">
                  <c:v>令和3年</c:v>
                </c:pt>
              </c:strCache>
            </c:strRef>
          </c:cat>
          <c:val>
            <c:numRef>
              <c:f>'7 '!$AT$15:$AU$15</c:f>
              <c:numCache>
                <c:formatCode>#,##0_ </c:formatCode>
                <c:ptCount val="2"/>
                <c:pt idx="0">
                  <c:v>107073</c:v>
                </c:pt>
                <c:pt idx="1">
                  <c:v>108811</c:v>
                </c:pt>
              </c:numCache>
            </c:numRef>
          </c:val>
          <c:extLst>
            <c:ext xmlns:c16="http://schemas.microsoft.com/office/drawing/2014/chart" uri="{C3380CC4-5D6E-409C-BE32-E72D297353CC}">
              <c16:uniqueId val="{00000005-1F98-4278-9360-D524315D07BD}"/>
            </c:ext>
          </c:extLst>
        </c:ser>
        <c:ser>
          <c:idx val="2"/>
          <c:order val="2"/>
          <c:tx>
            <c:strRef>
              <c:f>'7'!#REF!</c:f>
              <c:strCache>
                <c:ptCount val="1"/>
                <c:pt idx="0">
                  <c:v>#REF!</c:v>
                </c:pt>
              </c:strCache>
            </c:strRef>
          </c:tx>
          <c:spPr>
            <a:pattFill prst="ltDnDiag"/>
            <a:ln>
              <a:solidFill>
                <a:sysClr val="windowText" lastClr="000000"/>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1F98-4278-9360-D524315D07BD}"/>
                </c:ext>
              </c:extLst>
            </c:dLbl>
            <c:dLbl>
              <c:idx val="1"/>
              <c:tx>
                <c:rich>
                  <a:bodyPr/>
                  <a:lstStyle/>
                  <a:p>
                    <a:r>
                      <a:rPr lang="en-US" altLang="ja-JP"/>
                      <a:t>109,007 </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1F98-4278-9360-D524315D07BD}"/>
                </c:ext>
              </c:extLst>
            </c:dLbl>
            <c:spPr>
              <a:solidFill>
                <a:sysClr val="window" lastClr="FFFFFF"/>
              </a:solidFill>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'!$AT$13:$AU$13</c:f>
              <c:strCache>
                <c:ptCount val="2"/>
                <c:pt idx="0">
                  <c:v>【参考】平成28年</c:v>
                </c:pt>
                <c:pt idx="1">
                  <c:v>令和3年</c:v>
                </c:pt>
              </c:strCache>
            </c:strRef>
          </c:cat>
          <c:val>
            <c:numRef>
              <c:f>'7'!#REF!</c:f>
              <c:numCache>
                <c:formatCode>General</c:formatCode>
                <c:ptCount val="1"/>
                <c:pt idx="0">
                  <c:v>1</c:v>
                </c:pt>
              </c:numCache>
            </c:numRef>
          </c:val>
          <c:extLst>
            <c:ext xmlns:c16="http://schemas.microsoft.com/office/drawing/2014/chart" uri="{C3380CC4-5D6E-409C-BE32-E72D297353CC}">
              <c16:uniqueId val="{00000008-1F98-4278-9360-D524315D07BD}"/>
            </c:ext>
          </c:extLst>
        </c:ser>
        <c:ser>
          <c:idx val="3"/>
          <c:order val="3"/>
          <c:tx>
            <c:strRef>
              <c:f>'7 '!$AS$16</c:f>
              <c:strCache>
                <c:ptCount val="1"/>
                <c:pt idx="0">
                  <c:v>医療,福祉</c:v>
                </c:pt>
              </c:strCache>
            </c:strRef>
          </c:tx>
          <c:spPr>
            <a:pattFill prst="openDmnd"/>
            <a:ln>
              <a:solidFill>
                <a:sysClr val="windowText" lastClr="000000"/>
              </a:solidFill>
            </a:ln>
          </c:spPr>
          <c:invertIfNegative val="0"/>
          <c:dLbls>
            <c:dLbl>
              <c:idx val="0"/>
              <c:tx>
                <c:rich>
                  <a:bodyPr/>
                  <a:lstStyle/>
                  <a:p>
                    <a:r>
                      <a:rPr lang="ja-JP" altLang="en-US" baseline="0">
                        <a:solidFill>
                          <a:sysClr val="windowText" lastClr="000000"/>
                        </a:solidFill>
                      </a:rPr>
                      <a:t>医療</a:t>
                    </a:r>
                    <a:r>
                      <a:rPr lang="en-US" altLang="ja-JP" baseline="0">
                        <a:solidFill>
                          <a:sysClr val="windowText" lastClr="000000"/>
                        </a:solidFill>
                      </a:rPr>
                      <a:t>,</a:t>
                    </a:r>
                    <a:r>
                      <a:rPr lang="ja-JP" altLang="en-US" baseline="0">
                        <a:solidFill>
                          <a:sysClr val="windowText" lastClr="000000"/>
                        </a:solidFill>
                      </a:rPr>
                      <a:t>福祉</a:t>
                    </a:r>
                    <a:r>
                      <a:rPr lang="en-US" altLang="ja-JP" baseline="0">
                        <a:solidFill>
                          <a:sysClr val="windowText" lastClr="000000"/>
                        </a:solidFill>
                      </a:rPr>
                      <a:t>59,519 </a:t>
                    </a:r>
                  </a:p>
                </c:rich>
              </c:tx>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1F98-4278-9360-D524315D07BD}"/>
                </c:ext>
              </c:extLst>
            </c:dLbl>
            <c:dLbl>
              <c:idx val="1"/>
              <c:tx>
                <c:rich>
                  <a:bodyPr/>
                  <a:lstStyle/>
                  <a:p>
                    <a:fld id="{3C21C2EF-0B7E-4138-A7F9-F0BF1F0928BD}"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1F98-4278-9360-D524315D07BD}"/>
                </c:ext>
              </c:extLst>
            </c:dLbl>
            <c:spPr>
              <a:solidFill>
                <a:sysClr val="window" lastClr="FFFFFF"/>
              </a:solidFill>
            </c:spPr>
            <c:txPr>
              <a:bodyPr/>
              <a:lstStyle/>
              <a:p>
                <a:pPr>
                  <a:defRPr baseline="0">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'!$AT$13:$AU$13</c:f>
              <c:strCache>
                <c:ptCount val="2"/>
                <c:pt idx="0">
                  <c:v>【参考】平成28年</c:v>
                </c:pt>
                <c:pt idx="1">
                  <c:v>令和3年</c:v>
                </c:pt>
              </c:strCache>
            </c:strRef>
          </c:cat>
          <c:val>
            <c:numRef>
              <c:f>'7 '!$AT$16:$AU$16</c:f>
              <c:numCache>
                <c:formatCode>#,##0_ </c:formatCode>
                <c:ptCount val="2"/>
                <c:pt idx="0">
                  <c:v>64596</c:v>
                </c:pt>
                <c:pt idx="1">
                  <c:v>67835</c:v>
                </c:pt>
              </c:numCache>
            </c:numRef>
          </c:val>
          <c:extLst>
            <c:ext xmlns:c16="http://schemas.microsoft.com/office/drawing/2014/chart" uri="{C3380CC4-5D6E-409C-BE32-E72D297353CC}">
              <c16:uniqueId val="{0000000B-1F98-4278-9360-D524315D07BD}"/>
            </c:ext>
          </c:extLst>
        </c:ser>
        <c:ser>
          <c:idx val="4"/>
          <c:order val="4"/>
          <c:tx>
            <c:strRef>
              <c:f>'7 '!$AS$17</c:f>
              <c:strCache>
                <c:ptCount val="1"/>
                <c:pt idx="0">
                  <c:v>宿泊業,飲食サービス業</c:v>
                </c:pt>
              </c:strCache>
            </c:strRef>
          </c:tx>
          <c:spPr>
            <a:pattFill prst="ltUpDiag"/>
            <a:ln>
              <a:solidFill>
                <a:sysClr val="windowText" lastClr="000000"/>
              </a:solidFill>
            </a:ln>
          </c:spPr>
          <c:invertIfNegative val="0"/>
          <c:dLbls>
            <c:dLbl>
              <c:idx val="0"/>
              <c:layout>
                <c:manualLayout>
                  <c:x val="0"/>
                  <c:y val="-8.0200497032581648E-3"/>
                </c:manualLayout>
              </c:layout>
              <c:tx>
                <c:rich>
                  <a:bodyPr/>
                  <a:lstStyle/>
                  <a:p>
                    <a:fld id="{E47C7624-CD2F-4776-8674-FBA5A4A218E1}" type="SERIESNAME">
                      <a:rPr lang="ja-JP" altLang="en-US"/>
                      <a:pPr/>
                      <a:t>[系列名]</a:t>
                    </a:fld>
                    <a:r>
                      <a:rPr lang="ja-JP" altLang="en-US" baseline="0"/>
                      <a:t> </a:t>
                    </a:r>
                    <a:fld id="{949ED20C-D039-406B-8589-384973930CC1}" type="VALUE">
                      <a:rPr lang="en-US" altLang="ja-JP" baseline="0"/>
                      <a:pPr/>
                      <a:t>[値]</a:t>
                    </a:fld>
                    <a:endParaRPr lang="ja-JP" altLang="en-US" baseline="0"/>
                  </a:p>
                </c:rich>
              </c:tx>
              <c:dLblPos val="ct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1F98-4278-9360-D524315D07BD}"/>
                </c:ext>
              </c:extLst>
            </c:dLbl>
            <c:dLbl>
              <c:idx val="1"/>
              <c:tx>
                <c:rich>
                  <a:bodyPr/>
                  <a:lstStyle/>
                  <a:p>
                    <a:r>
                      <a:rPr lang="en-US" altLang="ja-JP" baseline="0"/>
                      <a:t> </a:t>
                    </a:r>
                    <a:fld id="{32CAE72C-C375-46CE-BB64-C5FA69F31A3C}" type="VALUE">
                      <a:rPr lang="en-US" altLang="ja-JP" baseline="0"/>
                      <a:pPr/>
                      <a:t>[値]</a:t>
                    </a:fld>
                    <a:endParaRPr lang="en-US" altLang="ja-JP"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1F98-4278-9360-D524315D07BD}"/>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'!$AT$13:$AU$13</c:f>
              <c:strCache>
                <c:ptCount val="2"/>
                <c:pt idx="0">
                  <c:v>【参考】平成28年</c:v>
                </c:pt>
                <c:pt idx="1">
                  <c:v>令和3年</c:v>
                </c:pt>
              </c:strCache>
            </c:strRef>
          </c:cat>
          <c:val>
            <c:numRef>
              <c:f>'7 '!$AT$17:$AU$17</c:f>
              <c:numCache>
                <c:formatCode>#,##0_ </c:formatCode>
                <c:ptCount val="2"/>
                <c:pt idx="0">
                  <c:v>53486</c:v>
                </c:pt>
                <c:pt idx="1">
                  <c:v>47737</c:v>
                </c:pt>
              </c:numCache>
            </c:numRef>
          </c:val>
          <c:extLst>
            <c:ext xmlns:c16="http://schemas.microsoft.com/office/drawing/2014/chart" uri="{C3380CC4-5D6E-409C-BE32-E72D297353CC}">
              <c16:uniqueId val="{0000000E-1F98-4278-9360-D524315D07BD}"/>
            </c:ext>
          </c:extLst>
        </c:ser>
        <c:ser>
          <c:idx val="5"/>
          <c:order val="5"/>
          <c:tx>
            <c:strRef>
              <c:f>'7 '!$AS$18</c:f>
              <c:strCache>
                <c:ptCount val="1"/>
                <c:pt idx="0">
                  <c:v>その他</c:v>
                </c:pt>
              </c:strCache>
            </c:strRef>
          </c:tx>
          <c:spPr>
            <a:noFill/>
            <a:ln>
              <a:solidFill>
                <a:sysClr val="windowText" lastClr="000000"/>
              </a:solidFill>
            </a:ln>
          </c:spPr>
          <c:invertIfNegative val="0"/>
          <c:dLbls>
            <c:dLbl>
              <c:idx val="0"/>
              <c:layout>
                <c:manualLayout>
                  <c:x val="-4.4172231238540716E-3"/>
                  <c:y val="-7.8593614023389456E-3"/>
                </c:manualLayout>
              </c:layout>
              <c:tx>
                <c:rich>
                  <a:bodyPr/>
                  <a:lstStyle/>
                  <a:p>
                    <a:fld id="{DABD75FB-5019-43C3-8544-66FAF98C002D}" type="SERIESNAME">
                      <a:rPr lang="ja-JP" altLang="en-US"/>
                      <a:pPr/>
                      <a:t>[系列名]</a:t>
                    </a:fld>
                    <a:r>
                      <a:rPr lang="en-US" altLang="ja-JP" baseline="0"/>
                      <a:t>,</a:t>
                    </a:r>
                    <a:r>
                      <a:rPr lang="ja-JP" altLang="en-US" baseline="0"/>
                      <a:t>　</a:t>
                    </a:r>
                    <a:fld id="{B6C0D626-5E9A-4D18-A063-6DE8006B4471}" type="VALUE">
                      <a:rPr lang="en-US" altLang="ja-JP" baseline="0"/>
                      <a:pPr/>
                      <a:t>[値]</a:t>
                    </a:fld>
                    <a:endParaRPr lang="ja-JP" altLang="en-US" baseline="0"/>
                  </a:p>
                </c:rich>
              </c:tx>
              <c:dLblPos val="ctr"/>
              <c:showLegendKey val="0"/>
              <c:showVal val="1"/>
              <c:showCatName val="0"/>
              <c:showSerName val="1"/>
              <c:showPercent val="0"/>
              <c:showBubbleSize val="0"/>
              <c:extLst>
                <c:ext xmlns:c15="http://schemas.microsoft.com/office/drawing/2012/chart" uri="{CE6537A1-D6FC-4f65-9D91-7224C49458BB}">
                  <c15:layout>
                    <c:manualLayout>
                      <c:w val="0.13764428525019179"/>
                      <c:h val="0.10409704966574235"/>
                    </c:manualLayout>
                  </c15:layout>
                  <c15:dlblFieldTable/>
                  <c15:showDataLabelsRange val="0"/>
                </c:ext>
                <c:ext xmlns:c16="http://schemas.microsoft.com/office/drawing/2014/chart" uri="{C3380CC4-5D6E-409C-BE32-E72D297353CC}">
                  <c16:uniqueId val="{0000000F-1F98-4278-9360-D524315D07BD}"/>
                </c:ext>
              </c:extLst>
            </c:dLbl>
            <c:dLbl>
              <c:idx val="1"/>
              <c:layout>
                <c:manualLayout>
                  <c:x val="-2.9446608283590072E-3"/>
                  <c:y val="-5.6211937221589811E-3"/>
                </c:manualLayout>
              </c:layout>
              <c:tx>
                <c:rich>
                  <a:bodyPr wrap="square" lIns="38100" tIns="19050" rIns="38100" bIns="19050" anchor="ctr">
                    <a:noAutofit/>
                  </a:bodyPr>
                  <a:lstStyle/>
                  <a:p>
                    <a:pPr>
                      <a:defRPr baseline="0">
                        <a:solidFill>
                          <a:sysClr val="windowText" lastClr="000000"/>
                        </a:solidFill>
                      </a:defRPr>
                    </a:pPr>
                    <a:fld id="{BB29E78A-01F1-4CCD-B0BD-23F3648E426D}" type="VALUE">
                      <a:rPr lang="en-US" altLang="ja-JP" baseline="0"/>
                      <a:pPr>
                        <a:defRPr baseline="0">
                          <a:solidFill>
                            <a:sysClr val="windowText" lastClr="000000"/>
                          </a:solidFill>
                        </a:defRPr>
                      </a:pPr>
                      <a:t>[値]</a:t>
                    </a:fld>
                    <a:endParaRPr lang="ja-JP" altLang="en-US"/>
                  </a:p>
                </c:rich>
              </c:tx>
              <c:numFmt formatCode="#,##0_);[Red]\(#,##0\)" sourceLinked="0"/>
              <c:spPr>
                <a:noFill/>
                <a:ln>
                  <a:noFill/>
                </a:ln>
                <a:effectLst/>
              </c:spPr>
              <c:dLblPos val="ctr"/>
              <c:showLegendKey val="0"/>
              <c:showVal val="1"/>
              <c:showCatName val="0"/>
              <c:showSerName val="1"/>
              <c:showPercent val="0"/>
              <c:showBubbleSize val="0"/>
              <c:extLst>
                <c:ext xmlns:c15="http://schemas.microsoft.com/office/drawing/2012/chart" uri="{CE6537A1-D6FC-4f65-9D91-7224C49458BB}">
                  <c15:layout>
                    <c:manualLayout>
                      <c:w val="0.13469939254051722"/>
                      <c:h val="7.7801701182468874E-2"/>
                    </c:manualLayout>
                  </c15:layout>
                  <c15:dlblFieldTable/>
                  <c15:showDataLabelsRange val="0"/>
                </c:ext>
                <c:ext xmlns:c16="http://schemas.microsoft.com/office/drawing/2014/chart" uri="{C3380CC4-5D6E-409C-BE32-E72D297353CC}">
                  <c16:uniqueId val="{00000010-1F98-4278-9360-D524315D07BD}"/>
                </c:ext>
              </c:extLst>
            </c:dLbl>
            <c:spPr>
              <a:noFill/>
              <a:ln>
                <a:noFill/>
              </a:ln>
              <a:effectLst/>
            </c:spPr>
            <c:txPr>
              <a:bodyPr/>
              <a:lstStyle/>
              <a:p>
                <a:pPr>
                  <a:defRPr baseline="0">
                    <a:solidFill>
                      <a:sysClr val="windowText" lastClr="000000"/>
                    </a:solidFill>
                  </a:defRPr>
                </a:pPr>
                <a:endParaRPr lang="ja-JP"/>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'!$AT$13:$AU$13</c:f>
              <c:strCache>
                <c:ptCount val="2"/>
                <c:pt idx="0">
                  <c:v>【参考】平成28年</c:v>
                </c:pt>
                <c:pt idx="1">
                  <c:v>令和3年</c:v>
                </c:pt>
              </c:strCache>
            </c:strRef>
          </c:cat>
          <c:val>
            <c:numRef>
              <c:f>'7 '!$AT$18:$AU$18</c:f>
              <c:numCache>
                <c:formatCode>#,##0_ </c:formatCode>
                <c:ptCount val="2"/>
                <c:pt idx="0">
                  <c:v>204405</c:v>
                </c:pt>
                <c:pt idx="1">
                  <c:v>206945</c:v>
                </c:pt>
              </c:numCache>
            </c:numRef>
          </c:val>
          <c:extLst>
            <c:ext xmlns:c16="http://schemas.microsoft.com/office/drawing/2014/chart" uri="{C3380CC4-5D6E-409C-BE32-E72D297353CC}">
              <c16:uniqueId val="{00000011-1F98-4278-9360-D524315D07BD}"/>
            </c:ext>
          </c:extLst>
        </c:ser>
        <c:dLbls>
          <c:showLegendKey val="0"/>
          <c:showVal val="0"/>
          <c:showCatName val="0"/>
          <c:showSerName val="0"/>
          <c:showPercent val="0"/>
          <c:showBubbleSize val="0"/>
        </c:dLbls>
        <c:gapWidth val="40"/>
        <c:overlap val="100"/>
        <c:axId val="245012040"/>
        <c:axId val="245012432"/>
      </c:barChart>
      <c:catAx>
        <c:axId val="245012040"/>
        <c:scaling>
          <c:orientation val="minMax"/>
        </c:scaling>
        <c:delete val="0"/>
        <c:axPos val="b"/>
        <c:numFmt formatCode="General" sourceLinked="0"/>
        <c:majorTickMark val="none"/>
        <c:minorTickMark val="none"/>
        <c:tickLblPos val="nextTo"/>
        <c:spPr>
          <a:ln>
            <a:solidFill>
              <a:schemeClr val="tx1"/>
            </a:solidFill>
          </a:ln>
        </c:spPr>
        <c:crossAx val="245012432"/>
        <c:crosses val="autoZero"/>
        <c:auto val="1"/>
        <c:lblAlgn val="ctr"/>
        <c:lblOffset val="0"/>
        <c:noMultiLvlLbl val="0"/>
      </c:catAx>
      <c:valAx>
        <c:axId val="245012432"/>
        <c:scaling>
          <c:orientation val="minMax"/>
          <c:max val="650000"/>
          <c:min val="0"/>
        </c:scaling>
        <c:delete val="0"/>
        <c:axPos val="l"/>
        <c:numFmt formatCode="General" sourceLinked="0"/>
        <c:majorTickMark val="in"/>
        <c:minorTickMark val="in"/>
        <c:tickLblPos val="nextTo"/>
        <c:spPr>
          <a:ln>
            <a:solidFill>
              <a:schemeClr val="tx1"/>
            </a:solidFill>
          </a:ln>
        </c:spPr>
        <c:crossAx val="245012040"/>
        <c:crosses val="autoZero"/>
        <c:crossBetween val="between"/>
        <c:majorUnit val="100000"/>
        <c:minorUnit val="5000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8.2190224943109735E-2"/>
          <c:y val="1.8258728468632468E-2"/>
          <c:w val="0.90287095936821771"/>
          <c:h val="0.89211723534558185"/>
        </c:manualLayout>
      </c:layout>
      <c:barChart>
        <c:barDir val="col"/>
        <c:grouping val="stacked"/>
        <c:varyColors val="0"/>
        <c:ser>
          <c:idx val="0"/>
          <c:order val="0"/>
          <c:tx>
            <c:strRef>
              <c:f>'8'!$AS$4</c:f>
              <c:strCache>
                <c:ptCount val="1"/>
                <c:pt idx="0">
                  <c:v>販売農家</c:v>
                </c:pt>
              </c:strCache>
            </c:strRef>
          </c:tx>
          <c:spPr>
            <a:pattFill prst="pct10"/>
            <a:ln>
              <a:solidFill>
                <a:schemeClr val="tx1"/>
              </a:solidFill>
            </a:ln>
          </c:spPr>
          <c:invertIfNegative val="0"/>
          <c:dLbls>
            <c:dLbl>
              <c:idx val="0"/>
              <c:layout>
                <c:manualLayout>
                  <c:x val="0"/>
                  <c:y val="-3.2037569338302346E-2"/>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DE0A-4852-B5A3-E014906436AA}"/>
                </c:ext>
              </c:extLst>
            </c:dLbl>
            <c:dLbl>
              <c:idx val="1"/>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7B9-460A-BD6A-51739B3A66E9}"/>
                </c:ext>
              </c:extLst>
            </c:dLbl>
            <c:dLbl>
              <c:idx val="2"/>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5EB-4537-B60E-044A93A21280}"/>
                </c:ext>
              </c:extLst>
            </c:dLbl>
            <c:spPr>
              <a:solidFill>
                <a:schemeClr val="bg1"/>
              </a:solidFill>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cat>
            <c:strRef>
              <c:f>'8'!$AR$5:$AR$7</c:f>
              <c:strCache>
                <c:ptCount val="3"/>
                <c:pt idx="0">
                  <c:v>平成22年</c:v>
                </c:pt>
                <c:pt idx="1">
                  <c:v>27</c:v>
                </c:pt>
                <c:pt idx="2">
                  <c:v>令和2年</c:v>
                </c:pt>
              </c:strCache>
            </c:strRef>
          </c:cat>
          <c:val>
            <c:numRef>
              <c:f>'8'!$AS$5:$AS$7</c:f>
              <c:numCache>
                <c:formatCode>0.0_ </c:formatCode>
                <c:ptCount val="3"/>
                <c:pt idx="0">
                  <c:v>17.100000000000001</c:v>
                </c:pt>
                <c:pt idx="1">
                  <c:v>13</c:v>
                </c:pt>
                <c:pt idx="2">
                  <c:v>9.3000000000000007</c:v>
                </c:pt>
              </c:numCache>
            </c:numRef>
          </c:val>
          <c:extLst>
            <c:ext xmlns:c16="http://schemas.microsoft.com/office/drawing/2014/chart" uri="{C3380CC4-5D6E-409C-BE32-E72D297353CC}">
              <c16:uniqueId val="{00000001-DE0A-4852-B5A3-E014906436AA}"/>
            </c:ext>
          </c:extLst>
        </c:ser>
        <c:ser>
          <c:idx val="1"/>
          <c:order val="1"/>
          <c:tx>
            <c:strRef>
              <c:f>'8'!$AT$4</c:f>
              <c:strCache>
                <c:ptCount val="1"/>
                <c:pt idx="0">
                  <c:v>自給的農家</c:v>
                </c:pt>
              </c:strCache>
            </c:strRef>
          </c:tx>
          <c:spPr>
            <a:pattFill prst="ltUpDiag"/>
            <a:ln>
              <a:solidFill>
                <a:sysClr val="windowText" lastClr="000000"/>
              </a:solidFill>
            </a:ln>
          </c:spPr>
          <c:invertIfNegative val="0"/>
          <c:dLbls>
            <c:dLbl>
              <c:idx val="0"/>
              <c:layout>
                <c:manualLayout>
                  <c:x val="0.2318840579710145"/>
                  <c:y val="-0.12438765477682941"/>
                </c:manualLayout>
              </c:layout>
              <c:spPr>
                <a:solidFill>
                  <a:sysClr val="window" lastClr="FFFFFF"/>
                </a:solidFill>
              </c:spPr>
              <c:txPr>
                <a:bodyPr/>
                <a:lstStyle/>
                <a:p>
                  <a:pPr>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20460358056265984"/>
                      <c:h val="0.12643238334850335"/>
                    </c:manualLayout>
                  </c15:layout>
                </c:ext>
                <c:ext xmlns:c16="http://schemas.microsoft.com/office/drawing/2014/chart" uri="{C3380CC4-5D6E-409C-BE32-E72D297353CC}">
                  <c16:uniqueId val="{00000002-DE0A-4852-B5A3-E014906436AA}"/>
                </c:ext>
              </c:extLst>
            </c:dLbl>
            <c:spPr>
              <a:solidFill>
                <a:sysClr val="window" lastClr="FFFFFF"/>
              </a:solidFill>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ext>
            </c:extLst>
          </c:dLbls>
          <c:cat>
            <c:strRef>
              <c:f>'8'!$AR$5:$AR$7</c:f>
              <c:strCache>
                <c:ptCount val="3"/>
                <c:pt idx="0">
                  <c:v>平成22年</c:v>
                </c:pt>
                <c:pt idx="1">
                  <c:v>27</c:v>
                </c:pt>
                <c:pt idx="2">
                  <c:v>令和2年</c:v>
                </c:pt>
              </c:strCache>
            </c:strRef>
          </c:cat>
          <c:val>
            <c:numRef>
              <c:f>'8'!$AT$5:$AT$7</c:f>
              <c:numCache>
                <c:formatCode>0.0_ </c:formatCode>
                <c:ptCount val="3"/>
                <c:pt idx="0">
                  <c:v>9.3000000000000007</c:v>
                </c:pt>
                <c:pt idx="1">
                  <c:v>8</c:v>
                </c:pt>
                <c:pt idx="2">
                  <c:v>6.6</c:v>
                </c:pt>
              </c:numCache>
            </c:numRef>
          </c:val>
          <c:extLst>
            <c:ext xmlns:c16="http://schemas.microsoft.com/office/drawing/2014/chart" uri="{C3380CC4-5D6E-409C-BE32-E72D297353CC}">
              <c16:uniqueId val="{00000003-DE0A-4852-B5A3-E014906436AA}"/>
            </c:ext>
          </c:extLst>
        </c:ser>
        <c:dLbls>
          <c:showLegendKey val="0"/>
          <c:showVal val="1"/>
          <c:showCatName val="0"/>
          <c:showSerName val="0"/>
          <c:showPercent val="0"/>
          <c:showBubbleSize val="0"/>
        </c:dLbls>
        <c:gapWidth val="120"/>
        <c:overlap val="100"/>
        <c:axId val="245013216"/>
        <c:axId val="245013608"/>
        <c:extLst>
          <c:ext xmlns:c15="http://schemas.microsoft.com/office/drawing/2012/chart" uri="{02D57815-91ED-43cb-92C2-25804820EDAC}">
            <c15:filteredBarSeries>
              <c15:ser>
                <c:idx val="2"/>
                <c:order val="2"/>
                <c:tx>
                  <c:strRef>
                    <c:extLst>
                      <c:ext uri="{02D57815-91ED-43cb-92C2-25804820EDAC}">
                        <c15:formulaRef>
                          <c15:sqref>'8'!$AU$4</c15:sqref>
                        </c15:formulaRef>
                      </c:ext>
                    </c:extLst>
                    <c:strCache>
                      <c:ptCount val="1"/>
                      <c:pt idx="0">
                        <c:v>総数</c:v>
                      </c:pt>
                    </c:strCache>
                  </c:strRef>
                </c:tx>
                <c:spPr>
                  <a:solidFill>
                    <a:schemeClr val="bg1">
                      <a:lumMod val="75000"/>
                    </a:schemeClr>
                  </a:solidFill>
                  <a:ln>
                    <a:solidFill>
                      <a:sysClr val="windowText" lastClr="000000"/>
                    </a:solidFill>
                  </a:ln>
                </c:spPr>
                <c:invertIfNegative val="0"/>
                <c:dLbls>
                  <c:dLbl>
                    <c:idx val="0"/>
                    <c:layout>
                      <c:manualLayout>
                        <c:x val="0.22506393861892582"/>
                        <c:y val="-0.15676252382833297"/>
                      </c:manualLayout>
                    </c:layout>
                    <c:showLegendKey val="0"/>
                    <c:showVal val="1"/>
                    <c:showCatName val="0"/>
                    <c:showSerName val="1"/>
                    <c:showPercent val="0"/>
                    <c:showBubbleSize val="0"/>
                    <c:separator>
</c:separator>
                    <c:extLst>
                      <c:ext uri="{CE6537A1-D6FC-4f65-9D91-7224C49458BB}">
                        <c15:layout>
                          <c:manualLayout>
                            <c:w val="0.21483375959079284"/>
                            <c:h val="0.12984026430129317"/>
                          </c:manualLayout>
                        </c15:layout>
                      </c:ext>
                      <c:ext xmlns:c16="http://schemas.microsoft.com/office/drawing/2014/chart" uri="{C3380CC4-5D6E-409C-BE32-E72D297353CC}">
                        <c16:uniqueId val="{00000001-67B9-460A-BD6A-51739B3A66E9}"/>
                      </c:ext>
                    </c:extLst>
                  </c:dLbl>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'8'!$AR$5:$AR$7</c15:sqref>
                        </c15:formulaRef>
                      </c:ext>
                    </c:extLst>
                    <c:strCache>
                      <c:ptCount val="3"/>
                      <c:pt idx="0">
                        <c:v>平成22年</c:v>
                      </c:pt>
                      <c:pt idx="1">
                        <c:v>27</c:v>
                      </c:pt>
                      <c:pt idx="2">
                        <c:v>令和2年</c:v>
                      </c:pt>
                    </c:strCache>
                  </c:strRef>
                </c:cat>
                <c:val>
                  <c:numRef>
                    <c:extLst>
                      <c:ext uri="{02D57815-91ED-43cb-92C2-25804820EDAC}">
                        <c15:formulaRef>
                          <c15:sqref>'8'!$AU$5:$AU$7</c15:sqref>
                        </c15:formulaRef>
                      </c:ext>
                    </c:extLst>
                    <c:numCache>
                      <c:formatCode>0.0_ </c:formatCode>
                      <c:ptCount val="3"/>
                      <c:pt idx="0">
                        <c:v>26.4</c:v>
                      </c:pt>
                      <c:pt idx="1">
                        <c:v>21.1</c:v>
                      </c:pt>
                      <c:pt idx="2">
                        <c:v>15.9</c:v>
                      </c:pt>
                    </c:numCache>
                  </c:numRef>
                </c:val>
                <c:extLst>
                  <c:ext xmlns:c16="http://schemas.microsoft.com/office/drawing/2014/chart" uri="{C3380CC4-5D6E-409C-BE32-E72D297353CC}">
                    <c16:uniqueId val="{00000004-DE0A-4852-B5A3-E014906436AA}"/>
                  </c:ext>
                </c:extLst>
              </c15:ser>
            </c15:filteredBarSeries>
          </c:ext>
        </c:extLst>
      </c:barChart>
      <c:catAx>
        <c:axId val="245013216"/>
        <c:scaling>
          <c:orientation val="minMax"/>
        </c:scaling>
        <c:delete val="0"/>
        <c:axPos val="b"/>
        <c:numFmt formatCode="General" sourceLinked="0"/>
        <c:majorTickMark val="none"/>
        <c:minorTickMark val="none"/>
        <c:tickLblPos val="nextTo"/>
        <c:spPr>
          <a:ln>
            <a:solidFill>
              <a:schemeClr val="tx1"/>
            </a:solidFill>
          </a:ln>
        </c:spPr>
        <c:crossAx val="245013608"/>
        <c:crosses val="autoZero"/>
        <c:auto val="1"/>
        <c:lblAlgn val="ctr"/>
        <c:lblOffset val="0"/>
        <c:noMultiLvlLbl val="0"/>
      </c:catAx>
      <c:valAx>
        <c:axId val="245013608"/>
        <c:scaling>
          <c:orientation val="minMax"/>
          <c:max val="30"/>
          <c:min val="0"/>
        </c:scaling>
        <c:delete val="0"/>
        <c:axPos val="l"/>
        <c:numFmt formatCode="General" sourceLinked="0"/>
        <c:majorTickMark val="in"/>
        <c:minorTickMark val="none"/>
        <c:tickLblPos val="nextTo"/>
        <c:spPr>
          <a:ln>
            <a:solidFill>
              <a:schemeClr val="tx1"/>
            </a:solidFill>
          </a:ln>
        </c:spPr>
        <c:crossAx val="245013216"/>
        <c:crosses val="autoZero"/>
        <c:crossBetween val="between"/>
        <c:majorUnit val="10"/>
        <c:minorUnit val="5"/>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9.0637632815339056E-2"/>
          <c:y val="2.1666666666666664E-2"/>
          <c:w val="0.89705155470738429"/>
          <c:h val="0.89211723534558185"/>
        </c:manualLayout>
      </c:layout>
      <c:barChart>
        <c:barDir val="col"/>
        <c:grouping val="stacked"/>
        <c:varyColors val="0"/>
        <c:ser>
          <c:idx val="0"/>
          <c:order val="0"/>
          <c:tx>
            <c:strRef>
              <c:f>'8'!$AS$9</c:f>
              <c:strCache>
                <c:ptCount val="1"/>
                <c:pt idx="0">
                  <c:v>米</c:v>
                </c:pt>
              </c:strCache>
            </c:strRef>
          </c:tx>
          <c:spPr>
            <a:pattFill prst="diagCross"/>
            <a:ln>
              <a:solidFill>
                <a:schemeClr val="tx1"/>
              </a:solidFill>
            </a:ln>
          </c:spPr>
          <c:invertIfNegative val="0"/>
          <c:dLbls>
            <c:dLbl>
              <c:idx val="0"/>
              <c:layout>
                <c:manualLayout>
                  <c:x val="-2.9521927372678924E-17"/>
                  <c:y val="-7.4074074074074094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EAE9-481B-ADD8-F6D7B468CFFE}"/>
                </c:ext>
              </c:extLst>
            </c:dLbl>
            <c:spPr>
              <a:solidFill>
                <a:schemeClr val="bg1"/>
              </a:solidFill>
            </c:spPr>
            <c:txPr>
              <a:bodyPr/>
              <a:lstStyle/>
              <a:p>
                <a:pPr>
                  <a:defRPr>
                    <a:solidFill>
                      <a:sysClr val="windowText" lastClr="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'8'!$AR$10:$AR$12</c:f>
              <c:strCache>
                <c:ptCount val="3"/>
                <c:pt idx="0">
                  <c:v>令和２年</c:v>
                </c:pt>
                <c:pt idx="1">
                  <c:v>3</c:v>
                </c:pt>
                <c:pt idx="2">
                  <c:v>4</c:v>
                </c:pt>
              </c:strCache>
            </c:strRef>
          </c:cat>
          <c:val>
            <c:numRef>
              <c:f>'8'!$AS$10:$AS$12</c:f>
              <c:numCache>
                <c:formatCode>0_ </c:formatCode>
                <c:ptCount val="3"/>
                <c:pt idx="0">
                  <c:v>281</c:v>
                </c:pt>
                <c:pt idx="1">
                  <c:v>226</c:v>
                </c:pt>
                <c:pt idx="2">
                  <c:v>235</c:v>
                </c:pt>
              </c:numCache>
            </c:numRef>
          </c:val>
          <c:extLst>
            <c:ext xmlns:c16="http://schemas.microsoft.com/office/drawing/2014/chart" uri="{C3380CC4-5D6E-409C-BE32-E72D297353CC}">
              <c16:uniqueId val="{00000001-EAE9-481B-ADD8-F6D7B468CFFE}"/>
            </c:ext>
          </c:extLst>
        </c:ser>
        <c:ser>
          <c:idx val="1"/>
          <c:order val="1"/>
          <c:tx>
            <c:strRef>
              <c:f>'8'!$AT$9</c:f>
              <c:strCache>
                <c:ptCount val="1"/>
                <c:pt idx="0">
                  <c:v>野菜</c:v>
                </c:pt>
              </c:strCache>
            </c:strRef>
          </c:tx>
          <c:spPr>
            <a:noFill/>
            <a:ln>
              <a:solidFill>
                <a:sysClr val="windowText" lastClr="000000"/>
              </a:solidFill>
            </a:ln>
          </c:spPr>
          <c:invertIfNegative val="0"/>
          <c:dLbls>
            <c:dLbl>
              <c:idx val="0"/>
              <c:layout>
                <c:manualLayout>
                  <c:x val="9.6615797072084168E-3"/>
                  <c:y val="7.4074074074074094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EAE9-481B-ADD8-F6D7B468CFFE}"/>
                </c:ext>
              </c:extLst>
            </c:dLbl>
            <c:dLbl>
              <c:idx val="2"/>
              <c:layout>
                <c:manualLayout>
                  <c:x val="2.8985499895900827E-2"/>
                  <c:y val="7.4074074074074094E-3"/>
                </c:manualLayout>
              </c:layout>
              <c:numFmt formatCode="0_ " sourceLinked="0"/>
              <c:spPr/>
              <c:txPr>
                <a:bodyPr/>
                <a:lstStyle/>
                <a:p>
                  <a:pPr>
                    <a:defRPr>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E9-481B-ADD8-F6D7B468CFFE}"/>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'8'!$AR$10:$AR$12</c:f>
              <c:strCache>
                <c:ptCount val="3"/>
                <c:pt idx="0">
                  <c:v>令和２年</c:v>
                </c:pt>
                <c:pt idx="1">
                  <c:v>3</c:v>
                </c:pt>
                <c:pt idx="2">
                  <c:v>4</c:v>
                </c:pt>
              </c:strCache>
            </c:strRef>
          </c:cat>
          <c:val>
            <c:numRef>
              <c:f>'8'!$AT$10:$AT$12</c:f>
              <c:numCache>
                <c:formatCode>0_ </c:formatCode>
                <c:ptCount val="3"/>
                <c:pt idx="0">
                  <c:v>101</c:v>
                </c:pt>
                <c:pt idx="1">
                  <c:v>98</c:v>
                </c:pt>
                <c:pt idx="2">
                  <c:v>90</c:v>
                </c:pt>
              </c:numCache>
            </c:numRef>
          </c:val>
          <c:extLst>
            <c:ext xmlns:c16="http://schemas.microsoft.com/office/drawing/2014/chart" uri="{C3380CC4-5D6E-409C-BE32-E72D297353CC}">
              <c16:uniqueId val="{00000004-EAE9-481B-ADD8-F6D7B468CFFE}"/>
            </c:ext>
          </c:extLst>
        </c:ser>
        <c:ser>
          <c:idx val="2"/>
          <c:order val="2"/>
          <c:tx>
            <c:strRef>
              <c:f>'8'!$AU$9</c:f>
              <c:strCache>
                <c:ptCount val="1"/>
                <c:pt idx="0">
                  <c:v>果実</c:v>
                </c:pt>
              </c:strCache>
            </c:strRef>
          </c:tx>
          <c:spPr>
            <a:pattFill prst="pct75"/>
            <a:ln>
              <a:solidFill>
                <a:sysClr val="windowText" lastClr="000000"/>
              </a:solidFill>
            </a:ln>
          </c:spPr>
          <c:invertIfNegative val="0"/>
          <c:dLbls>
            <c:dLbl>
              <c:idx val="0"/>
              <c:layout>
                <c:manualLayout>
                  <c:x val="-3.2206110995445292E-2"/>
                  <c:y val="-6.79004501761292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E9-481B-ADD8-F6D7B468CFFE}"/>
                </c:ext>
              </c:extLst>
            </c:dLbl>
            <c:dLbl>
              <c:idx val="1"/>
              <c:layout>
                <c:manualLayout>
                  <c:x val="-3.8647586785959552E-2"/>
                  <c:y val="7.40740740740740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E9-481B-ADD8-F6D7B468CFFE}"/>
                </c:ext>
              </c:extLst>
            </c:dLbl>
            <c:dLbl>
              <c:idx val="2"/>
              <c:layout>
                <c:manualLayout>
                  <c:x val="-3.220611099544525E-2"/>
                  <c:y val="7.40740740740740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E9-481B-ADD8-F6D7B468CFFE}"/>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'8'!$AR$10:$AR$12</c:f>
              <c:strCache>
                <c:ptCount val="3"/>
                <c:pt idx="0">
                  <c:v>令和２年</c:v>
                </c:pt>
                <c:pt idx="1">
                  <c:v>3</c:v>
                </c:pt>
                <c:pt idx="2">
                  <c:v>4</c:v>
                </c:pt>
              </c:strCache>
            </c:strRef>
          </c:cat>
          <c:val>
            <c:numRef>
              <c:f>'8'!$AU$10:$AU$12</c:f>
              <c:numCache>
                <c:formatCode>0_ </c:formatCode>
                <c:ptCount val="3"/>
                <c:pt idx="0">
                  <c:v>34</c:v>
                </c:pt>
                <c:pt idx="1">
                  <c:v>33</c:v>
                </c:pt>
                <c:pt idx="2">
                  <c:v>33</c:v>
                </c:pt>
              </c:numCache>
            </c:numRef>
          </c:val>
          <c:extLst>
            <c:ext xmlns:c16="http://schemas.microsoft.com/office/drawing/2014/chart" uri="{C3380CC4-5D6E-409C-BE32-E72D297353CC}">
              <c16:uniqueId val="{00000008-EAE9-481B-ADD8-F6D7B468CFFE}"/>
            </c:ext>
          </c:extLst>
        </c:ser>
        <c:ser>
          <c:idx val="3"/>
          <c:order val="3"/>
          <c:tx>
            <c:strRef>
              <c:f>'8'!$AV$9</c:f>
              <c:strCache>
                <c:ptCount val="1"/>
                <c:pt idx="0">
                  <c:v>耕種その他</c:v>
                </c:pt>
              </c:strCache>
            </c:strRef>
          </c:tx>
          <c:spPr>
            <a:pattFill prst="dnDiag"/>
            <a:ln>
              <a:solidFill>
                <a:sysClr val="windowText" lastClr="000000"/>
              </a:solidFill>
            </a:ln>
          </c:spPr>
          <c:invertIfNegative val="0"/>
          <c:dLbls>
            <c:dLbl>
              <c:idx val="0"/>
              <c:layout>
                <c:manualLayout>
                  <c:x val="2.90639648791353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E9-481B-ADD8-F6D7B468CFFE}"/>
                </c:ext>
              </c:extLst>
            </c:dLbl>
            <c:dLbl>
              <c:idx val="1"/>
              <c:layout>
                <c:manualLayout>
                  <c:x val="2.90639648791353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E9-481B-ADD8-F6D7B468CFFE}"/>
                </c:ext>
              </c:extLst>
            </c:dLbl>
            <c:dLbl>
              <c:idx val="2"/>
              <c:layout>
                <c:manualLayout>
                  <c:x val="3.22932943101503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E9-481B-ADD8-F6D7B468CFFE}"/>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'8'!$AR$10:$AR$12</c:f>
              <c:strCache>
                <c:ptCount val="3"/>
                <c:pt idx="0">
                  <c:v>令和２年</c:v>
                </c:pt>
                <c:pt idx="1">
                  <c:v>3</c:v>
                </c:pt>
                <c:pt idx="2">
                  <c:v>4</c:v>
                </c:pt>
              </c:strCache>
            </c:strRef>
          </c:cat>
          <c:val>
            <c:numRef>
              <c:f>'8'!$AV$10:$AV$12</c:f>
              <c:numCache>
                <c:formatCode>0_ </c:formatCode>
                <c:ptCount val="3"/>
                <c:pt idx="0">
                  <c:v>30</c:v>
                </c:pt>
                <c:pt idx="1">
                  <c:v>27</c:v>
                </c:pt>
                <c:pt idx="2">
                  <c:v>26</c:v>
                </c:pt>
              </c:numCache>
            </c:numRef>
          </c:val>
          <c:extLst>
            <c:ext xmlns:c16="http://schemas.microsoft.com/office/drawing/2014/chart" uri="{C3380CC4-5D6E-409C-BE32-E72D297353CC}">
              <c16:uniqueId val="{0000000C-EAE9-481B-ADD8-F6D7B468CFFE}"/>
            </c:ext>
          </c:extLst>
        </c:ser>
        <c:ser>
          <c:idx val="4"/>
          <c:order val="4"/>
          <c:tx>
            <c:strRef>
              <c:f>'8'!$AW$9</c:f>
              <c:strCache>
                <c:ptCount val="1"/>
                <c:pt idx="0">
                  <c:v>畜産</c:v>
                </c:pt>
              </c:strCache>
            </c:strRef>
          </c:tx>
          <c:spPr>
            <a:pattFill prst="pct50"/>
            <a:ln>
              <a:solidFill>
                <a:sysClr val="windowText" lastClr="000000"/>
              </a:solidFill>
            </a:ln>
          </c:spPr>
          <c:invertIfNegative val="0"/>
          <c:dLbls>
            <c:spPr>
              <a:solidFill>
                <a:sysClr val="window" lastClr="FFFFFF"/>
              </a:solidFill>
            </c:spPr>
            <c:txPr>
              <a:bodyPr/>
              <a:lstStyle/>
              <a:p>
                <a:pPr>
                  <a:defRPr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'8'!$AR$10:$AR$12</c:f>
              <c:strCache>
                <c:ptCount val="3"/>
                <c:pt idx="0">
                  <c:v>令和２年</c:v>
                </c:pt>
                <c:pt idx="1">
                  <c:v>3</c:v>
                </c:pt>
                <c:pt idx="2">
                  <c:v>4</c:v>
                </c:pt>
              </c:strCache>
            </c:strRef>
          </c:cat>
          <c:val>
            <c:numRef>
              <c:f>'8'!$AW$10:$AW$12</c:f>
              <c:numCache>
                <c:formatCode>0_ </c:formatCode>
                <c:ptCount val="3"/>
                <c:pt idx="0">
                  <c:v>88</c:v>
                </c:pt>
                <c:pt idx="1">
                  <c:v>94</c:v>
                </c:pt>
                <c:pt idx="2">
                  <c:v>100</c:v>
                </c:pt>
              </c:numCache>
            </c:numRef>
          </c:val>
          <c:extLst>
            <c:ext xmlns:c16="http://schemas.microsoft.com/office/drawing/2014/chart" uri="{C3380CC4-5D6E-409C-BE32-E72D297353CC}">
              <c16:uniqueId val="{0000000D-EAE9-481B-ADD8-F6D7B468CFFE}"/>
            </c:ext>
          </c:extLst>
        </c:ser>
        <c:ser>
          <c:idx val="5"/>
          <c:order val="5"/>
          <c:tx>
            <c:strRef>
              <c:f>'8'!$AX$9</c:f>
              <c:strCache>
                <c:ptCount val="1"/>
                <c:pt idx="0">
                  <c:v>加工農産物</c:v>
                </c:pt>
              </c:strCache>
            </c:strRef>
          </c:tx>
          <c:spPr>
            <a:solidFill>
              <a:schemeClr val="tx1"/>
            </a:solidFill>
            <a:ln>
              <a:solidFill>
                <a:schemeClr val="tx1"/>
              </a:solidFill>
            </a:ln>
          </c:spPr>
          <c:invertIfNegative val="0"/>
          <c:dLbls>
            <c:dLbl>
              <c:idx val="0"/>
              <c:layout>
                <c:manualLayout>
                  <c:x val="0.12521819992218824"/>
                  <c:y val="-5.5555555555555455E-2"/>
                </c:manualLayout>
              </c:layout>
              <c:tx>
                <c:rich>
                  <a:bodyPr/>
                  <a:lstStyle/>
                  <a:p>
                    <a:r>
                      <a:rPr lang="ja-JP" altLang="en-US"/>
                      <a:t>加</a:t>
                    </a:r>
                  </a:p>
                  <a:p>
                    <a:r>
                      <a:rPr lang="ja-JP" altLang="en-US"/>
                      <a:t>工</a:t>
                    </a:r>
                  </a:p>
                  <a:p>
                    <a:r>
                      <a:rPr lang="ja-JP" altLang="en-US"/>
                      <a:t>農</a:t>
                    </a:r>
                  </a:p>
                  <a:p>
                    <a:r>
                      <a:rPr lang="ja-JP" altLang="en-US"/>
                      <a:t>産</a:t>
                    </a:r>
                  </a:p>
                  <a:p>
                    <a:r>
                      <a:rPr lang="ja-JP" altLang="en-US"/>
                      <a:t>物</a:t>
                    </a:r>
                  </a:p>
                  <a:p>
                    <a:r>
                      <a:rPr lang="ja-JP" altLang="en-US"/>
                      <a:t>１</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EAE9-481B-ADD8-F6D7B468CFFE}"/>
                </c:ext>
              </c:extLst>
            </c:dLbl>
            <c:dLbl>
              <c:idx val="1"/>
              <c:layout>
                <c:manualLayout>
                  <c:x val="0.13463777381217143"/>
                  <c:y val="-4.8148148148148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AE9-481B-ADD8-F6D7B468CFFE}"/>
                </c:ext>
              </c:extLst>
            </c:dLbl>
            <c:dLbl>
              <c:idx val="2"/>
              <c:layout>
                <c:manualLayout>
                  <c:x val="0.11232477149510646"/>
                  <c:y val="-5.18521434820647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AE9-481B-ADD8-F6D7B468CFFE}"/>
                </c:ext>
              </c:extLst>
            </c:dLbl>
            <c:spPr>
              <a:no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'8'!$AR$10:$AR$12</c:f>
              <c:strCache>
                <c:ptCount val="3"/>
                <c:pt idx="0">
                  <c:v>令和２年</c:v>
                </c:pt>
                <c:pt idx="1">
                  <c:v>3</c:v>
                </c:pt>
                <c:pt idx="2">
                  <c:v>4</c:v>
                </c:pt>
              </c:strCache>
            </c:strRef>
          </c:cat>
          <c:val>
            <c:numRef>
              <c:f>'8'!$AX$10:$AX$12</c:f>
              <c:numCache>
                <c:formatCode>0_ </c:formatCode>
                <c:ptCount val="3"/>
                <c:pt idx="0">
                  <c:v>1</c:v>
                </c:pt>
                <c:pt idx="1">
                  <c:v>1</c:v>
                </c:pt>
                <c:pt idx="2">
                  <c:v>1</c:v>
                </c:pt>
              </c:numCache>
            </c:numRef>
          </c:val>
          <c:extLst>
            <c:ext xmlns:c16="http://schemas.microsoft.com/office/drawing/2014/chart" uri="{C3380CC4-5D6E-409C-BE32-E72D297353CC}">
              <c16:uniqueId val="{00000011-EAE9-481B-ADD8-F6D7B468CFFE}"/>
            </c:ext>
          </c:extLst>
        </c:ser>
        <c:dLbls>
          <c:showLegendKey val="0"/>
          <c:showVal val="1"/>
          <c:showCatName val="0"/>
          <c:showSerName val="0"/>
          <c:showPercent val="0"/>
          <c:showBubbleSize val="0"/>
        </c:dLbls>
        <c:gapWidth val="120"/>
        <c:overlap val="100"/>
        <c:axId val="245718552"/>
        <c:axId val="245718944"/>
      </c:barChart>
      <c:catAx>
        <c:axId val="245718552"/>
        <c:scaling>
          <c:orientation val="minMax"/>
        </c:scaling>
        <c:delete val="0"/>
        <c:axPos val="b"/>
        <c:numFmt formatCode="General" sourceLinked="0"/>
        <c:majorTickMark val="none"/>
        <c:minorTickMark val="none"/>
        <c:tickLblPos val="nextTo"/>
        <c:spPr>
          <a:ln>
            <a:solidFill>
              <a:schemeClr val="tx1"/>
            </a:solidFill>
          </a:ln>
        </c:spPr>
        <c:crossAx val="245718944"/>
        <c:crosses val="autoZero"/>
        <c:auto val="1"/>
        <c:lblAlgn val="ctr"/>
        <c:lblOffset val="0"/>
        <c:noMultiLvlLbl val="0"/>
      </c:catAx>
      <c:valAx>
        <c:axId val="245718944"/>
        <c:scaling>
          <c:orientation val="minMax"/>
          <c:max val="690"/>
          <c:min val="0"/>
        </c:scaling>
        <c:delete val="0"/>
        <c:axPos val="l"/>
        <c:numFmt formatCode="General" sourceLinked="0"/>
        <c:majorTickMark val="in"/>
        <c:minorTickMark val="none"/>
        <c:tickLblPos val="nextTo"/>
        <c:spPr>
          <a:ln>
            <a:solidFill>
              <a:schemeClr val="tx1"/>
            </a:solidFill>
          </a:ln>
        </c:spPr>
        <c:crossAx val="245718552"/>
        <c:crosses val="autoZero"/>
        <c:crossBetween val="between"/>
        <c:majorUnit val="10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0504385035094096"/>
          <c:y val="4.9976146984489302E-2"/>
          <c:w val="0.86354987515913273"/>
          <c:h val="0.90290551181102352"/>
        </c:manualLayout>
      </c:layout>
      <c:barChart>
        <c:barDir val="col"/>
        <c:grouping val="stacked"/>
        <c:varyColors val="0"/>
        <c:ser>
          <c:idx val="0"/>
          <c:order val="0"/>
          <c:tx>
            <c:strRef>
              <c:f>'9'!$AR$25</c:f>
              <c:strCache>
                <c:ptCount val="1"/>
                <c:pt idx="0">
                  <c:v>生しいたけ</c:v>
                </c:pt>
              </c:strCache>
            </c:strRef>
          </c:tx>
          <c:spPr>
            <a:pattFill prst="pct75"/>
            <a:ln>
              <a:solidFill>
                <a:schemeClr val="tx1"/>
              </a:solidFill>
            </a:ln>
          </c:spPr>
          <c:invertIfNegative val="0"/>
          <c:dPt>
            <c:idx val="0"/>
            <c:invertIfNegative val="0"/>
            <c:bubble3D val="0"/>
            <c:spPr>
              <a:solidFill>
                <a:schemeClr val="bg1">
                  <a:lumMod val="50000"/>
                </a:schemeClr>
              </a:solidFill>
              <a:ln>
                <a:solidFill>
                  <a:schemeClr val="tx1"/>
                </a:solidFill>
              </a:ln>
            </c:spPr>
            <c:extLst>
              <c:ext xmlns:c16="http://schemas.microsoft.com/office/drawing/2014/chart" uri="{C3380CC4-5D6E-409C-BE32-E72D297353CC}">
                <c16:uniqueId val="{00000001-6FBA-4A20-914D-3A0B18CD5576}"/>
              </c:ext>
            </c:extLst>
          </c:dPt>
          <c:dPt>
            <c:idx val="1"/>
            <c:invertIfNegative val="0"/>
            <c:bubble3D val="0"/>
            <c:spPr>
              <a:solidFill>
                <a:schemeClr val="bg1">
                  <a:lumMod val="50000"/>
                </a:schemeClr>
              </a:solidFill>
              <a:ln>
                <a:solidFill>
                  <a:schemeClr val="tx1"/>
                </a:solidFill>
              </a:ln>
            </c:spPr>
            <c:extLst>
              <c:ext xmlns:c16="http://schemas.microsoft.com/office/drawing/2014/chart" uri="{C3380CC4-5D6E-409C-BE32-E72D297353CC}">
                <c16:uniqueId val="{00000003-6FBA-4A20-914D-3A0B18CD5576}"/>
              </c:ext>
            </c:extLst>
          </c:dPt>
          <c:dPt>
            <c:idx val="2"/>
            <c:invertIfNegative val="0"/>
            <c:bubble3D val="0"/>
            <c:spPr>
              <a:solidFill>
                <a:schemeClr val="bg1">
                  <a:lumMod val="50000"/>
                </a:schemeClr>
              </a:solidFill>
              <a:ln>
                <a:solidFill>
                  <a:schemeClr val="tx1"/>
                </a:solidFill>
              </a:ln>
            </c:spPr>
            <c:extLst>
              <c:ext xmlns:c16="http://schemas.microsoft.com/office/drawing/2014/chart" uri="{C3380CC4-5D6E-409C-BE32-E72D297353CC}">
                <c16:uniqueId val="{00000005-6FBA-4A20-914D-3A0B18CD5576}"/>
              </c:ext>
            </c:extLst>
          </c:dPt>
          <c:dLbls>
            <c:spPr>
              <a:solidFill>
                <a:schemeClr val="bg1"/>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'9'!$AQ$26:$AQ$28</c:f>
              <c:strCache>
                <c:ptCount val="3"/>
                <c:pt idx="0">
                  <c:v>令和２年</c:v>
                </c:pt>
                <c:pt idx="1">
                  <c:v>3</c:v>
                </c:pt>
                <c:pt idx="2">
                  <c:v>4</c:v>
                </c:pt>
              </c:strCache>
            </c:strRef>
          </c:cat>
          <c:val>
            <c:numRef>
              <c:f>'9'!$AR$26:$AR$28</c:f>
              <c:numCache>
                <c:formatCode>0_ </c:formatCode>
                <c:ptCount val="3"/>
                <c:pt idx="0">
                  <c:v>353</c:v>
                </c:pt>
                <c:pt idx="1">
                  <c:v>319</c:v>
                </c:pt>
                <c:pt idx="2">
                  <c:v>287</c:v>
                </c:pt>
              </c:numCache>
            </c:numRef>
          </c:val>
          <c:extLst>
            <c:ext xmlns:c16="http://schemas.microsoft.com/office/drawing/2014/chart" uri="{C3380CC4-5D6E-409C-BE32-E72D297353CC}">
              <c16:uniqueId val="{00000006-6FBA-4A20-914D-3A0B18CD5576}"/>
            </c:ext>
          </c:extLst>
        </c:ser>
        <c:ser>
          <c:idx val="1"/>
          <c:order val="1"/>
          <c:tx>
            <c:strRef>
              <c:f>'9'!$AS$25</c:f>
              <c:strCache>
                <c:ptCount val="1"/>
                <c:pt idx="0">
                  <c:v>乾しいたけ</c:v>
                </c:pt>
              </c:strCache>
            </c:strRef>
          </c:tx>
          <c:spPr>
            <a:noFill/>
            <a:ln>
              <a:solidFill>
                <a:sysClr val="windowText" lastClr="000000"/>
              </a:solidFill>
            </a:ln>
          </c:spPr>
          <c:invertIfNegative val="0"/>
          <c:dLbls>
            <c:dLbl>
              <c:idx val="1"/>
              <c:layout>
                <c:manualLayout>
                  <c:x val="2.9822938630263292E-3"/>
                  <c:y val="-3.04761868195052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FBA-4A20-914D-3A0B18CD5576}"/>
                </c:ext>
              </c:extLst>
            </c:dLbl>
            <c:dLbl>
              <c:idx val="2"/>
              <c:layout>
                <c:manualLayout>
                  <c:x val="2.982293863026329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FBA-4A20-914D-3A0B18CD5576}"/>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'9'!$AQ$26:$AQ$28</c:f>
              <c:strCache>
                <c:ptCount val="3"/>
                <c:pt idx="0">
                  <c:v>令和２年</c:v>
                </c:pt>
                <c:pt idx="1">
                  <c:v>3</c:v>
                </c:pt>
                <c:pt idx="2">
                  <c:v>4</c:v>
                </c:pt>
              </c:strCache>
            </c:strRef>
          </c:cat>
          <c:val>
            <c:numRef>
              <c:f>'9'!$AS$26:$AS$28</c:f>
              <c:numCache>
                <c:formatCode>0_ </c:formatCode>
                <c:ptCount val="3"/>
                <c:pt idx="0">
                  <c:v>6</c:v>
                </c:pt>
                <c:pt idx="1">
                  <c:v>7</c:v>
                </c:pt>
                <c:pt idx="2">
                  <c:v>7</c:v>
                </c:pt>
              </c:numCache>
            </c:numRef>
          </c:val>
          <c:extLst>
            <c:ext xmlns:c16="http://schemas.microsoft.com/office/drawing/2014/chart" uri="{C3380CC4-5D6E-409C-BE32-E72D297353CC}">
              <c16:uniqueId val="{00000009-6FBA-4A20-914D-3A0B18CD5576}"/>
            </c:ext>
          </c:extLst>
        </c:ser>
        <c:ser>
          <c:idx val="2"/>
          <c:order val="2"/>
          <c:tx>
            <c:strRef>
              <c:f>'9'!$AT$25</c:f>
              <c:strCache>
                <c:ptCount val="1"/>
                <c:pt idx="0">
                  <c:v>なめこ</c:v>
                </c:pt>
              </c:strCache>
            </c:strRef>
          </c:tx>
          <c:spPr>
            <a:pattFill prst="cross"/>
            <a:ln>
              <a:solidFill>
                <a:sysClr val="windowText" lastClr="000000"/>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'9'!$AQ$26:$AQ$28</c:f>
              <c:strCache>
                <c:ptCount val="3"/>
                <c:pt idx="0">
                  <c:v>令和２年</c:v>
                </c:pt>
                <c:pt idx="1">
                  <c:v>3</c:v>
                </c:pt>
                <c:pt idx="2">
                  <c:v>4</c:v>
                </c:pt>
              </c:strCache>
            </c:strRef>
          </c:cat>
          <c:val>
            <c:numRef>
              <c:f>'9'!$AT$26:$AT$28</c:f>
              <c:numCache>
                <c:formatCode>0_ </c:formatCode>
                <c:ptCount val="3"/>
                <c:pt idx="0">
                  <c:v>153</c:v>
                </c:pt>
                <c:pt idx="1">
                  <c:v>148</c:v>
                </c:pt>
                <c:pt idx="2">
                  <c:v>148</c:v>
                </c:pt>
              </c:numCache>
            </c:numRef>
          </c:val>
          <c:extLst>
            <c:ext xmlns:c16="http://schemas.microsoft.com/office/drawing/2014/chart" uri="{C3380CC4-5D6E-409C-BE32-E72D297353CC}">
              <c16:uniqueId val="{0000000A-6FBA-4A20-914D-3A0B18CD5576}"/>
            </c:ext>
          </c:extLst>
        </c:ser>
        <c:ser>
          <c:idx val="3"/>
          <c:order val="3"/>
          <c:tx>
            <c:strRef>
              <c:f>'9'!$AU$25</c:f>
              <c:strCache>
                <c:ptCount val="1"/>
                <c:pt idx="0">
                  <c:v>えのきたけ</c:v>
                </c:pt>
              </c:strCache>
            </c:strRef>
          </c:tx>
          <c:spPr>
            <a:pattFill prst="upDiag"/>
            <a:ln>
              <a:solidFill>
                <a:sysClr val="windowText" lastClr="000000"/>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'9'!$AQ$26:$AQ$28</c:f>
              <c:strCache>
                <c:ptCount val="3"/>
                <c:pt idx="0">
                  <c:v>令和２年</c:v>
                </c:pt>
                <c:pt idx="1">
                  <c:v>3</c:v>
                </c:pt>
                <c:pt idx="2">
                  <c:v>4</c:v>
                </c:pt>
              </c:strCache>
            </c:strRef>
          </c:cat>
          <c:val>
            <c:numRef>
              <c:f>'9'!$AU$26:$AU$28</c:f>
              <c:numCache>
                <c:formatCode>0_ </c:formatCode>
                <c:ptCount val="3"/>
                <c:pt idx="0">
                  <c:v>19</c:v>
                </c:pt>
                <c:pt idx="1">
                  <c:v>13</c:v>
                </c:pt>
                <c:pt idx="2">
                  <c:v>10</c:v>
                </c:pt>
              </c:numCache>
            </c:numRef>
          </c:val>
          <c:extLst>
            <c:ext xmlns:c16="http://schemas.microsoft.com/office/drawing/2014/chart" uri="{C3380CC4-5D6E-409C-BE32-E72D297353CC}">
              <c16:uniqueId val="{0000000B-6FBA-4A20-914D-3A0B18CD5576}"/>
            </c:ext>
          </c:extLst>
        </c:ser>
        <c:ser>
          <c:idx val="4"/>
          <c:order val="4"/>
          <c:tx>
            <c:strRef>
              <c:f>'9'!$AV$25</c:f>
              <c:strCache>
                <c:ptCount val="1"/>
                <c:pt idx="0">
                  <c:v>まつたけ</c:v>
                </c:pt>
              </c:strCache>
            </c:strRef>
          </c:tx>
          <c:spPr>
            <a:solidFill>
              <a:schemeClr val="tx1"/>
            </a:solidFill>
            <a:ln>
              <a:solidFill>
                <a:sysClr val="windowText" lastClr="000000"/>
              </a:solidFill>
            </a:ln>
          </c:spPr>
          <c:invertIfNegative val="0"/>
          <c:dLbls>
            <c:dLbl>
              <c:idx val="0"/>
              <c:layout>
                <c:manualLayout>
                  <c:x val="0.15788508344882093"/>
                  <c:y val="3.3047225131191585E-2"/>
                </c:manualLayout>
              </c:layout>
              <c:spPr>
                <a:solidFill>
                  <a:sysClr val="window" lastClr="FFFFFF"/>
                </a:solidFill>
              </c:spPr>
              <c:txPr>
                <a:bodyPr rot="0" vert="horz" lIns="38100" tIns="19050" rIns="38100" bIns="19050">
                  <a:spAutoFit/>
                </a:bodyPr>
                <a:lstStyle/>
                <a:p>
                  <a:pPr>
                    <a:defRPr>
                      <a:solidFill>
                        <a:srgbClr val="0070C0"/>
                      </a:solidFill>
                    </a:defRPr>
                  </a:pPr>
                  <a:endParaRPr lang="ja-JP"/>
                </a:p>
              </c:txPr>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6FBA-4A20-914D-3A0B18CD5576}"/>
                </c:ext>
              </c:extLst>
            </c:dLbl>
            <c:dLbl>
              <c:idx val="1"/>
              <c:delete val="1"/>
              <c:extLst>
                <c:ext xmlns:c15="http://schemas.microsoft.com/office/drawing/2012/chart" uri="{CE6537A1-D6FC-4f65-9D91-7224C49458BB}"/>
                <c:ext xmlns:c16="http://schemas.microsoft.com/office/drawing/2014/chart" uri="{C3380CC4-5D6E-409C-BE32-E72D297353CC}">
                  <c16:uniqueId val="{0000000D-6FBA-4A20-914D-3A0B18CD5576}"/>
                </c:ext>
              </c:extLst>
            </c:dLbl>
            <c:dLbl>
              <c:idx val="2"/>
              <c:delete val="1"/>
              <c:extLst>
                <c:ext xmlns:c15="http://schemas.microsoft.com/office/drawing/2012/chart" uri="{CE6537A1-D6FC-4f65-9D91-7224C49458BB}"/>
                <c:ext xmlns:c16="http://schemas.microsoft.com/office/drawing/2014/chart" uri="{C3380CC4-5D6E-409C-BE32-E72D297353CC}">
                  <c16:uniqueId val="{0000000E-6FBA-4A20-914D-3A0B18CD5576}"/>
                </c:ext>
              </c:extLst>
            </c:dLbl>
            <c:spPr>
              <a:solidFill>
                <a:sysClr val="window" lastClr="FFFFFF"/>
              </a:solidFill>
              <a:ln>
                <a:noFill/>
              </a:ln>
              <a:effectLst/>
            </c:spPr>
            <c:txPr>
              <a:bodyPr wrap="square" lIns="38100" tIns="19050" rIns="38100" bIns="19050" anchor="ctr">
                <a:spAutoFit/>
              </a:bodyPr>
              <a:lstStyle/>
              <a:p>
                <a:pPr>
                  <a:defRPr>
                    <a:solidFill>
                      <a:srgbClr val="0070C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'9'!$AQ$26:$AQ$28</c:f>
              <c:strCache>
                <c:ptCount val="3"/>
                <c:pt idx="0">
                  <c:v>令和２年</c:v>
                </c:pt>
                <c:pt idx="1">
                  <c:v>3</c:v>
                </c:pt>
                <c:pt idx="2">
                  <c:v>4</c:v>
                </c:pt>
              </c:strCache>
            </c:strRef>
          </c:cat>
          <c:val>
            <c:numRef>
              <c:f>'9'!$AV$26:$AV$28</c:f>
              <c:numCache>
                <c:formatCode>0_ </c:formatCode>
                <c:ptCount val="3"/>
                <c:pt idx="0">
                  <c:v>0</c:v>
                </c:pt>
                <c:pt idx="1">
                  <c:v>0</c:v>
                </c:pt>
                <c:pt idx="2">
                  <c:v>1</c:v>
                </c:pt>
              </c:numCache>
            </c:numRef>
          </c:val>
          <c:extLst>
            <c:ext xmlns:c16="http://schemas.microsoft.com/office/drawing/2014/chart" uri="{C3380CC4-5D6E-409C-BE32-E72D297353CC}">
              <c16:uniqueId val="{0000000F-6FBA-4A20-914D-3A0B18CD5576}"/>
            </c:ext>
          </c:extLst>
        </c:ser>
        <c:ser>
          <c:idx val="5"/>
          <c:order val="5"/>
          <c:tx>
            <c:strRef>
              <c:f>'9'!$AW$25</c:f>
              <c:strCache>
                <c:ptCount val="1"/>
                <c:pt idx="0">
                  <c:v>まいたけ</c:v>
                </c:pt>
              </c:strCache>
            </c:strRef>
          </c:tx>
          <c:spPr>
            <a:pattFill prst="pct50"/>
            <a:ln>
              <a:solidFill>
                <a:sysClr val="windowText" lastClr="000000"/>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'9'!$AQ$26:$AQ$28</c:f>
              <c:strCache>
                <c:ptCount val="3"/>
                <c:pt idx="0">
                  <c:v>令和２年</c:v>
                </c:pt>
                <c:pt idx="1">
                  <c:v>3</c:v>
                </c:pt>
                <c:pt idx="2">
                  <c:v>4</c:v>
                </c:pt>
              </c:strCache>
            </c:strRef>
          </c:cat>
          <c:val>
            <c:numRef>
              <c:f>'9'!$AW$26:$AW$28</c:f>
              <c:numCache>
                <c:formatCode>0_ </c:formatCode>
                <c:ptCount val="3"/>
                <c:pt idx="0">
                  <c:v>70</c:v>
                </c:pt>
                <c:pt idx="1">
                  <c:v>43</c:v>
                </c:pt>
                <c:pt idx="2">
                  <c:v>49</c:v>
                </c:pt>
              </c:numCache>
            </c:numRef>
          </c:val>
          <c:extLst>
            <c:ext xmlns:c16="http://schemas.microsoft.com/office/drawing/2014/chart" uri="{C3380CC4-5D6E-409C-BE32-E72D297353CC}">
              <c16:uniqueId val="{00000010-6FBA-4A20-914D-3A0B18CD5576}"/>
            </c:ext>
          </c:extLst>
        </c:ser>
        <c:ser>
          <c:idx val="6"/>
          <c:order val="6"/>
          <c:tx>
            <c:strRef>
              <c:f>'9'!$AX$25</c:f>
              <c:strCache>
                <c:ptCount val="1"/>
                <c:pt idx="0">
                  <c:v>その他</c:v>
                </c:pt>
              </c:strCache>
            </c:strRef>
          </c:tx>
          <c:spPr>
            <a:solidFill>
              <a:schemeClr val="tx1"/>
            </a:solidFill>
            <a:ln>
              <a:solidFill>
                <a:schemeClr val="tx1"/>
              </a:solidFill>
            </a:ln>
          </c:spPr>
          <c:invertIfNegative val="0"/>
          <c:dLbls>
            <c:dLbl>
              <c:idx val="0"/>
              <c:layout>
                <c:manualLayout>
                  <c:x val="0.11495561607968477"/>
                  <c:y val="-5.18095175931587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3A-47A5-A393-0C6A8933E69D}"/>
                </c:ext>
              </c:extLst>
            </c:dLbl>
            <c:dLbl>
              <c:idx val="1"/>
              <c:layout>
                <c:manualLayout>
                  <c:x val="0.10285502491340216"/>
                  <c:y val="-5.4857016290121838E-2"/>
                </c:manualLayout>
              </c:layout>
              <c:spPr>
                <a:solidFill>
                  <a:sysClr val="window" lastClr="FFFFFF"/>
                </a:solidFill>
                <a:ln>
                  <a:noFill/>
                </a:ln>
                <a:effectLst/>
              </c:spPr>
              <c:txPr>
                <a:bodyPr wrap="square" lIns="38100" tIns="19050" rIns="38100" bIns="19050" anchor="ctr">
                  <a:noAutofit/>
                </a:bodyPr>
                <a:lstStyle/>
                <a:p>
                  <a:pPr>
                    <a:defRPr>
                      <a:solidFill>
                        <a:srgbClr val="0070C0"/>
                      </a:solidFill>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4.3864642977774454E-2"/>
                      <c:h val="3.565713857882101E-2"/>
                    </c:manualLayout>
                  </c15:layout>
                </c:ext>
                <c:ext xmlns:c16="http://schemas.microsoft.com/office/drawing/2014/chart" uri="{C3380CC4-5D6E-409C-BE32-E72D297353CC}">
                  <c16:uniqueId val="{00000007-523A-47A5-A393-0C6A8933E69D}"/>
                </c:ext>
              </c:extLst>
            </c:dLbl>
            <c:dLbl>
              <c:idx val="2"/>
              <c:layout>
                <c:manualLayout>
                  <c:x val="5.7477808039842385E-2"/>
                  <c:y val="-4.2666661547307257E-2"/>
                </c:manualLayout>
              </c:layout>
              <c:spPr>
                <a:solidFill>
                  <a:sysClr val="window" lastClr="FFFFFF"/>
                </a:solidFill>
                <a:ln>
                  <a:noFill/>
                </a:ln>
                <a:effectLst/>
              </c:spPr>
              <c:txPr>
                <a:bodyPr wrap="square" lIns="38100" tIns="19050" rIns="38100" bIns="19050" anchor="ctr">
                  <a:spAutoFit/>
                </a:bodyPr>
                <a:lstStyle/>
                <a:p>
                  <a:pPr>
                    <a:defRPr>
                      <a:solidFill>
                        <a:srgbClr val="0070C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23A-47A5-A393-0C6A8933E69D}"/>
                </c:ext>
              </c:extLst>
            </c:dLbl>
            <c:spPr>
              <a:solidFill>
                <a:sysClr val="window" lastClr="FFFFFF"/>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'9'!$AQ$26:$AQ$28</c:f>
              <c:strCache>
                <c:ptCount val="3"/>
                <c:pt idx="0">
                  <c:v>令和２年</c:v>
                </c:pt>
                <c:pt idx="1">
                  <c:v>3</c:v>
                </c:pt>
                <c:pt idx="2">
                  <c:v>4</c:v>
                </c:pt>
              </c:strCache>
            </c:strRef>
          </c:cat>
          <c:val>
            <c:numRef>
              <c:f>'9'!$AX$26:$AX$28</c:f>
              <c:numCache>
                <c:formatCode>0_ </c:formatCode>
                <c:ptCount val="3"/>
                <c:pt idx="0">
                  <c:v>0</c:v>
                </c:pt>
                <c:pt idx="1">
                  <c:v>1</c:v>
                </c:pt>
                <c:pt idx="2">
                  <c:v>0</c:v>
                </c:pt>
              </c:numCache>
            </c:numRef>
          </c:val>
          <c:extLst>
            <c:ext xmlns:c16="http://schemas.microsoft.com/office/drawing/2014/chart" uri="{C3380CC4-5D6E-409C-BE32-E72D297353CC}">
              <c16:uniqueId val="{00000011-6FBA-4A20-914D-3A0B18CD5576}"/>
            </c:ext>
          </c:extLst>
        </c:ser>
        <c:dLbls>
          <c:showLegendKey val="0"/>
          <c:showVal val="1"/>
          <c:showCatName val="0"/>
          <c:showSerName val="0"/>
          <c:showPercent val="0"/>
          <c:showBubbleSize val="0"/>
        </c:dLbls>
        <c:gapWidth val="115"/>
        <c:overlap val="100"/>
        <c:axId val="245719336"/>
        <c:axId val="245720120"/>
      </c:barChart>
      <c:catAx>
        <c:axId val="245719336"/>
        <c:scaling>
          <c:orientation val="minMax"/>
        </c:scaling>
        <c:delete val="0"/>
        <c:axPos val="b"/>
        <c:numFmt formatCode="General" sourceLinked="0"/>
        <c:majorTickMark val="none"/>
        <c:minorTickMark val="none"/>
        <c:tickLblPos val="nextTo"/>
        <c:spPr>
          <a:ln>
            <a:solidFill>
              <a:sysClr val="windowText" lastClr="000000"/>
            </a:solidFill>
          </a:ln>
        </c:spPr>
        <c:crossAx val="245720120"/>
        <c:crosses val="autoZero"/>
        <c:auto val="1"/>
        <c:lblAlgn val="ctr"/>
        <c:lblOffset val="0"/>
        <c:noMultiLvlLbl val="0"/>
      </c:catAx>
      <c:valAx>
        <c:axId val="245720120"/>
        <c:scaling>
          <c:orientation val="minMax"/>
          <c:max val="700"/>
          <c:min val="200"/>
        </c:scaling>
        <c:delete val="0"/>
        <c:axPos val="l"/>
        <c:numFmt formatCode="General" sourceLinked="0"/>
        <c:majorTickMark val="in"/>
        <c:minorTickMark val="none"/>
        <c:tickLblPos val="nextTo"/>
        <c:spPr>
          <a:ln>
            <a:solidFill>
              <a:sysClr val="windowText" lastClr="000000"/>
            </a:solidFill>
          </a:ln>
        </c:spPr>
        <c:crossAx val="245719336"/>
        <c:crosses val="autoZero"/>
        <c:crossBetween val="between"/>
        <c:majorUnit val="100"/>
      </c:valAx>
      <c:spPr>
        <a:solidFill>
          <a:sysClr val="window" lastClr="FFFFFF"/>
        </a:solidFill>
        <a:ln w="25400">
          <a:no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3331304601417572E-2"/>
          <c:y val="1.9500062492189121E-2"/>
          <c:w val="0.89703245615232308"/>
          <c:h val="0.90290551181102352"/>
        </c:manualLayout>
      </c:layout>
      <c:barChart>
        <c:barDir val="col"/>
        <c:grouping val="stacked"/>
        <c:varyColors val="0"/>
        <c:ser>
          <c:idx val="0"/>
          <c:order val="0"/>
          <c:tx>
            <c:strRef>
              <c:f>'9'!$AR$31</c:f>
              <c:strCache>
                <c:ptCount val="1"/>
                <c:pt idx="0">
                  <c:v>いわし類</c:v>
                </c:pt>
              </c:strCache>
            </c:strRef>
          </c:tx>
          <c:spPr>
            <a:pattFill prst="pct50"/>
            <a:ln>
              <a:solidFill>
                <a:schemeClr val="tx1"/>
              </a:solidFill>
            </a:ln>
          </c:spPr>
          <c:invertIfNegative val="0"/>
          <c:dLbls>
            <c:dLbl>
              <c:idx val="0"/>
              <c:layout>
                <c:manualLayout>
                  <c:x val="-2.9521934859176797E-17"/>
                  <c:y val="-9.52380952380964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51-4196-9D79-D2DAD55119A7}"/>
                </c:ext>
              </c:extLst>
            </c:dLbl>
            <c:spPr>
              <a:solidFill>
                <a:schemeClr val="bg1"/>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'9'!$AQ$32:$AQ$34</c:f>
              <c:strCache>
                <c:ptCount val="3"/>
                <c:pt idx="0">
                  <c:v>令和２年</c:v>
                </c:pt>
                <c:pt idx="1">
                  <c:v>3</c:v>
                </c:pt>
                <c:pt idx="2">
                  <c:v>4</c:v>
                </c:pt>
              </c:strCache>
            </c:strRef>
          </c:cat>
          <c:val>
            <c:numRef>
              <c:f>'9'!$AR$32:$AR$34</c:f>
              <c:numCache>
                <c:formatCode>0.0_ </c:formatCode>
                <c:ptCount val="3"/>
                <c:pt idx="0">
                  <c:v>18.899999999999999</c:v>
                </c:pt>
                <c:pt idx="1">
                  <c:v>18</c:v>
                </c:pt>
                <c:pt idx="2">
                  <c:v>13</c:v>
                </c:pt>
              </c:numCache>
            </c:numRef>
          </c:val>
          <c:extLst>
            <c:ext xmlns:c16="http://schemas.microsoft.com/office/drawing/2014/chart" uri="{C3380CC4-5D6E-409C-BE32-E72D297353CC}">
              <c16:uniqueId val="{00000000-620A-4791-B0B8-68187143F00E}"/>
            </c:ext>
          </c:extLst>
        </c:ser>
        <c:ser>
          <c:idx val="1"/>
          <c:order val="1"/>
          <c:tx>
            <c:strRef>
              <c:f>'9'!$AS$31</c:f>
              <c:strCache>
                <c:ptCount val="1"/>
                <c:pt idx="0">
                  <c:v>さば類</c:v>
                </c:pt>
              </c:strCache>
            </c:strRef>
          </c:tx>
          <c:spPr>
            <a:pattFill prst="pct25"/>
            <a:ln>
              <a:solidFill>
                <a:sysClr val="windowText" lastClr="000000"/>
              </a:solidFill>
            </a:ln>
          </c:spPr>
          <c:invertIfNegative val="0"/>
          <c:dLbls>
            <c:dLbl>
              <c:idx val="0"/>
              <c:layout>
                <c:manualLayout>
                  <c:x val="-5.1529790660225443E-2"/>
                  <c:y val="-1.164007717304685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0A-4791-B0B8-68187143F00E}"/>
                </c:ext>
              </c:extLst>
            </c:dLbl>
            <c:dLbl>
              <c:idx val="1"/>
              <c:layout>
                <c:manualLayout>
                  <c:x val="3.2206119162640902E-3"/>
                  <c:y val="3.17460317460305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0A-4791-B0B8-68187143F00E}"/>
                </c:ext>
              </c:extLst>
            </c:dLbl>
            <c:dLbl>
              <c:idx val="2"/>
              <c:layout>
                <c:manualLayout>
                  <c:x val="3.2206119162639722E-3"/>
                  <c:y val="-1.164007717304685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0A-4791-B0B8-68187143F00E}"/>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'9'!$AQ$32:$AQ$34</c:f>
              <c:strCache>
                <c:ptCount val="3"/>
                <c:pt idx="0">
                  <c:v>令和２年</c:v>
                </c:pt>
                <c:pt idx="1">
                  <c:v>3</c:v>
                </c:pt>
                <c:pt idx="2">
                  <c:v>4</c:v>
                </c:pt>
              </c:strCache>
            </c:strRef>
          </c:cat>
          <c:val>
            <c:numRef>
              <c:f>'9'!$AS$32:$AS$34</c:f>
              <c:numCache>
                <c:formatCode>0.0_ </c:formatCode>
                <c:ptCount val="3"/>
                <c:pt idx="0">
                  <c:v>9</c:v>
                </c:pt>
                <c:pt idx="1">
                  <c:v>5.4</c:v>
                </c:pt>
                <c:pt idx="2">
                  <c:v>12.4</c:v>
                </c:pt>
              </c:numCache>
            </c:numRef>
          </c:val>
          <c:extLst>
            <c:ext xmlns:c16="http://schemas.microsoft.com/office/drawing/2014/chart" uri="{C3380CC4-5D6E-409C-BE32-E72D297353CC}">
              <c16:uniqueId val="{00000004-620A-4791-B0B8-68187143F00E}"/>
            </c:ext>
          </c:extLst>
        </c:ser>
        <c:ser>
          <c:idx val="2"/>
          <c:order val="2"/>
          <c:tx>
            <c:strRef>
              <c:f>'9'!$AT$31</c:f>
              <c:strCache>
                <c:ptCount val="1"/>
                <c:pt idx="0">
                  <c:v>あじ類</c:v>
                </c:pt>
              </c:strCache>
            </c:strRef>
          </c:tx>
          <c:spPr>
            <a:pattFill prst="ltUpDiag"/>
            <a:ln>
              <a:solidFill>
                <a:sysClr val="windowText" lastClr="000000"/>
              </a:solidFill>
            </a:ln>
          </c:spPr>
          <c:invertIfNegative val="0"/>
          <c:dLbls>
            <c:dLbl>
              <c:idx val="0"/>
              <c:layout>
                <c:manualLayout>
                  <c:x val="-2.9521934859176797E-17"/>
                  <c:y val="-9.52380952380952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0A-4791-B0B8-68187143F00E}"/>
                </c:ext>
              </c:extLst>
            </c:dLbl>
            <c:dLbl>
              <c:idx val="1"/>
              <c:layout>
                <c:manualLayout>
                  <c:x val="-3.2206119162640902E-3"/>
                  <c:y val="6.34920634920634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0A-4791-B0B8-68187143F00E}"/>
                </c:ext>
              </c:extLst>
            </c:dLbl>
            <c:dLbl>
              <c:idx val="2"/>
              <c:layout>
                <c:manualLayout>
                  <c:x val="0"/>
                  <c:y val="-3.17460317460329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0A-4791-B0B8-68187143F00E}"/>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'9'!$AQ$32:$AQ$34</c:f>
              <c:strCache>
                <c:ptCount val="3"/>
                <c:pt idx="0">
                  <c:v>令和２年</c:v>
                </c:pt>
                <c:pt idx="1">
                  <c:v>3</c:v>
                </c:pt>
                <c:pt idx="2">
                  <c:v>4</c:v>
                </c:pt>
              </c:strCache>
            </c:strRef>
          </c:cat>
          <c:val>
            <c:numRef>
              <c:f>'9'!$AT$32:$AT$34</c:f>
              <c:numCache>
                <c:formatCode>0.0_ </c:formatCode>
                <c:ptCount val="3"/>
                <c:pt idx="0">
                  <c:v>2.4</c:v>
                </c:pt>
                <c:pt idx="1">
                  <c:v>2.8</c:v>
                </c:pt>
                <c:pt idx="2">
                  <c:v>2.1</c:v>
                </c:pt>
              </c:numCache>
            </c:numRef>
          </c:val>
          <c:extLst>
            <c:ext xmlns:c16="http://schemas.microsoft.com/office/drawing/2014/chart" uri="{C3380CC4-5D6E-409C-BE32-E72D297353CC}">
              <c16:uniqueId val="{00000008-620A-4791-B0B8-68187143F00E}"/>
            </c:ext>
          </c:extLst>
        </c:ser>
        <c:ser>
          <c:idx val="3"/>
          <c:order val="3"/>
          <c:tx>
            <c:strRef>
              <c:f>'9'!$AU$31</c:f>
              <c:strCache>
                <c:ptCount val="1"/>
                <c:pt idx="0">
                  <c:v>ぶり類</c:v>
                </c:pt>
              </c:strCache>
            </c:strRef>
          </c:tx>
          <c:spPr>
            <a:pattFill prst="pct60"/>
            <a:ln>
              <a:solidFill>
                <a:sysClr val="windowText" lastClr="000000"/>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'9'!$AQ$32:$AQ$34</c:f>
              <c:strCache>
                <c:ptCount val="3"/>
                <c:pt idx="0">
                  <c:v>令和２年</c:v>
                </c:pt>
                <c:pt idx="1">
                  <c:v>3</c:v>
                </c:pt>
                <c:pt idx="2">
                  <c:v>4</c:v>
                </c:pt>
              </c:strCache>
            </c:strRef>
          </c:cat>
          <c:val>
            <c:numRef>
              <c:f>'9'!$AU$32:$AU$34</c:f>
              <c:numCache>
                <c:formatCode>0.0_ </c:formatCode>
                <c:ptCount val="3"/>
                <c:pt idx="0">
                  <c:v>4.9000000000000004</c:v>
                </c:pt>
                <c:pt idx="1">
                  <c:v>4.8</c:v>
                </c:pt>
                <c:pt idx="2">
                  <c:v>4.9000000000000004</c:v>
                </c:pt>
              </c:numCache>
            </c:numRef>
          </c:val>
          <c:extLst>
            <c:ext xmlns:c16="http://schemas.microsoft.com/office/drawing/2014/chart" uri="{C3380CC4-5D6E-409C-BE32-E72D297353CC}">
              <c16:uniqueId val="{00000009-620A-4791-B0B8-68187143F00E}"/>
            </c:ext>
          </c:extLst>
        </c:ser>
        <c:ser>
          <c:idx val="4"/>
          <c:order val="4"/>
          <c:tx>
            <c:strRef>
              <c:f>'9'!$AV$31</c:f>
              <c:strCache>
                <c:ptCount val="1"/>
                <c:pt idx="0">
                  <c:v>その他魚類</c:v>
                </c:pt>
              </c:strCache>
            </c:strRef>
          </c:tx>
          <c:spPr>
            <a:pattFill prst="ltDnDiag"/>
            <a:ln>
              <a:solidFill>
                <a:sysClr val="windowText" lastClr="000000"/>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'9'!$AQ$32:$AQ$34</c:f>
              <c:strCache>
                <c:ptCount val="3"/>
                <c:pt idx="0">
                  <c:v>令和２年</c:v>
                </c:pt>
                <c:pt idx="1">
                  <c:v>3</c:v>
                </c:pt>
                <c:pt idx="2">
                  <c:v>4</c:v>
                </c:pt>
              </c:strCache>
            </c:strRef>
          </c:cat>
          <c:val>
            <c:numRef>
              <c:f>'9'!$AV$32:$AV$34</c:f>
              <c:numCache>
                <c:formatCode>0.0_ </c:formatCode>
                <c:ptCount val="3"/>
                <c:pt idx="0">
                  <c:v>9.4</c:v>
                </c:pt>
                <c:pt idx="1">
                  <c:v>8.4</c:v>
                </c:pt>
                <c:pt idx="2">
                  <c:v>7.6</c:v>
                </c:pt>
              </c:numCache>
            </c:numRef>
          </c:val>
          <c:extLst>
            <c:ext xmlns:c16="http://schemas.microsoft.com/office/drawing/2014/chart" uri="{C3380CC4-5D6E-409C-BE32-E72D297353CC}">
              <c16:uniqueId val="{0000000A-620A-4791-B0B8-68187143F00E}"/>
            </c:ext>
          </c:extLst>
        </c:ser>
        <c:ser>
          <c:idx val="5"/>
          <c:order val="5"/>
          <c:tx>
            <c:strRef>
              <c:f>'9'!$AW$31</c:f>
              <c:strCache>
                <c:ptCount val="1"/>
                <c:pt idx="0">
                  <c:v>えび・かに類</c:v>
                </c:pt>
              </c:strCache>
            </c:strRef>
          </c:tx>
          <c:spPr>
            <a:solidFill>
              <a:schemeClr val="tx1"/>
            </a:solidFill>
            <a:ln>
              <a:solidFill>
                <a:sysClr val="windowText" lastClr="000000"/>
              </a:solidFill>
            </a:ln>
          </c:spPr>
          <c:invertIfNegative val="0"/>
          <c:dLbls>
            <c:dLbl>
              <c:idx val="1"/>
              <c:layout>
                <c:manualLayout>
                  <c:x val="3.2206119162640899E-2"/>
                  <c:y val="-5.820038586523425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37-4CB2-9722-2DAD64F721FA}"/>
                </c:ext>
              </c:extLst>
            </c:dLbl>
            <c:dLbl>
              <c:idx val="2"/>
              <c:layout>
                <c:manualLayout>
                  <c:x val="0"/>
                  <c:y val="1.26984126984126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51-4196-9D79-D2DAD55119A7}"/>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'9'!$AQ$32:$AQ$34</c:f>
              <c:strCache>
                <c:ptCount val="3"/>
                <c:pt idx="0">
                  <c:v>令和２年</c:v>
                </c:pt>
                <c:pt idx="1">
                  <c:v>3</c:v>
                </c:pt>
                <c:pt idx="2">
                  <c:v>4</c:v>
                </c:pt>
              </c:strCache>
            </c:strRef>
          </c:cat>
          <c:val>
            <c:numRef>
              <c:f>'9'!$AW$32:$AW$34</c:f>
              <c:numCache>
                <c:formatCode>0.0_ </c:formatCode>
                <c:ptCount val="3"/>
                <c:pt idx="0">
                  <c:v>2.1</c:v>
                </c:pt>
                <c:pt idx="1">
                  <c:v>2.1</c:v>
                </c:pt>
                <c:pt idx="2">
                  <c:v>2.4</c:v>
                </c:pt>
              </c:numCache>
            </c:numRef>
          </c:val>
          <c:extLst>
            <c:ext xmlns:c16="http://schemas.microsoft.com/office/drawing/2014/chart" uri="{C3380CC4-5D6E-409C-BE32-E72D297353CC}">
              <c16:uniqueId val="{0000000B-620A-4791-B0B8-68187143F00E}"/>
            </c:ext>
          </c:extLst>
        </c:ser>
        <c:ser>
          <c:idx val="6"/>
          <c:order val="6"/>
          <c:tx>
            <c:strRef>
              <c:f>'9'!$AX$31</c:f>
              <c:strCache>
                <c:ptCount val="1"/>
                <c:pt idx="0">
                  <c:v>いか類</c:v>
                </c:pt>
              </c:strCache>
            </c:strRef>
          </c:tx>
          <c:spPr>
            <a:pattFill prst="cross"/>
            <a:ln>
              <a:solidFill>
                <a:sysClr val="windowText" lastClr="000000"/>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'9'!$AQ$32:$AQ$34</c:f>
              <c:strCache>
                <c:ptCount val="3"/>
                <c:pt idx="0">
                  <c:v>令和２年</c:v>
                </c:pt>
                <c:pt idx="1">
                  <c:v>3</c:v>
                </c:pt>
                <c:pt idx="2">
                  <c:v>4</c:v>
                </c:pt>
              </c:strCache>
            </c:strRef>
          </c:cat>
          <c:val>
            <c:numRef>
              <c:f>'9'!$AX$32:$AX$34</c:f>
              <c:numCache>
                <c:formatCode>0.0_ </c:formatCode>
                <c:ptCount val="3"/>
                <c:pt idx="0">
                  <c:v>5.7</c:v>
                </c:pt>
                <c:pt idx="1">
                  <c:v>3.5</c:v>
                </c:pt>
                <c:pt idx="2">
                  <c:v>3.6</c:v>
                </c:pt>
              </c:numCache>
            </c:numRef>
          </c:val>
          <c:extLst>
            <c:ext xmlns:c16="http://schemas.microsoft.com/office/drawing/2014/chart" uri="{C3380CC4-5D6E-409C-BE32-E72D297353CC}">
              <c16:uniqueId val="{0000000C-620A-4791-B0B8-68187143F00E}"/>
            </c:ext>
          </c:extLst>
        </c:ser>
        <c:ser>
          <c:idx val="7"/>
          <c:order val="7"/>
          <c:tx>
            <c:strRef>
              <c:f>'9'!$AY$31</c:f>
              <c:strCache>
                <c:ptCount val="1"/>
                <c:pt idx="0">
                  <c:v>その他</c:v>
                </c:pt>
              </c:strCache>
            </c:strRef>
          </c:tx>
          <c:spPr>
            <a:noFill/>
            <a:ln>
              <a:solidFill>
                <a:sysClr val="windowText" lastClr="000000"/>
              </a:solidFill>
            </a:ln>
          </c:spPr>
          <c:invertIfNegative val="0"/>
          <c:dLbls>
            <c:dLbl>
              <c:idx val="0"/>
              <c:layout>
                <c:manualLayout>
                  <c:x val="5.2863935486325078E-2"/>
                  <c:y val="-3.4920634920634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20A-4791-B0B8-68187143F00E}"/>
                </c:ext>
              </c:extLst>
            </c:dLbl>
            <c:dLbl>
              <c:idx val="1"/>
              <c:layout>
                <c:manualLayout>
                  <c:x val="8.1987650094462711E-2"/>
                  <c:y val="-3.17460317460317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20A-4791-B0B8-68187143F00E}"/>
                </c:ext>
              </c:extLst>
            </c:dLbl>
            <c:dLbl>
              <c:idx val="2"/>
              <c:layout>
                <c:manualLayout>
                  <c:x val="0.11101905740043352"/>
                  <c:y val="-6.0317710286214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20A-4791-B0B8-68187143F00E}"/>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'9'!$AQ$32:$AQ$34</c:f>
              <c:strCache>
                <c:ptCount val="3"/>
                <c:pt idx="0">
                  <c:v>令和２年</c:v>
                </c:pt>
                <c:pt idx="1">
                  <c:v>3</c:v>
                </c:pt>
                <c:pt idx="2">
                  <c:v>4</c:v>
                </c:pt>
              </c:strCache>
            </c:strRef>
          </c:cat>
          <c:val>
            <c:numRef>
              <c:f>'9'!$AY$32:$AY$34</c:f>
              <c:numCache>
                <c:formatCode>0.0_ </c:formatCode>
                <c:ptCount val="3"/>
                <c:pt idx="0">
                  <c:v>0.8</c:v>
                </c:pt>
                <c:pt idx="1">
                  <c:v>0.8</c:v>
                </c:pt>
                <c:pt idx="2">
                  <c:v>1.4</c:v>
                </c:pt>
              </c:numCache>
            </c:numRef>
          </c:val>
          <c:extLst>
            <c:ext xmlns:c16="http://schemas.microsoft.com/office/drawing/2014/chart" uri="{C3380CC4-5D6E-409C-BE32-E72D297353CC}">
              <c16:uniqueId val="{00000010-620A-4791-B0B8-68187143F00E}"/>
            </c:ext>
          </c:extLst>
        </c:ser>
        <c:dLbls>
          <c:showLegendKey val="0"/>
          <c:showVal val="1"/>
          <c:showCatName val="0"/>
          <c:showSerName val="0"/>
          <c:showPercent val="0"/>
          <c:showBubbleSize val="0"/>
        </c:dLbls>
        <c:gapWidth val="100"/>
        <c:overlap val="100"/>
        <c:axId val="245720904"/>
        <c:axId val="245721296"/>
      </c:barChart>
      <c:catAx>
        <c:axId val="245720904"/>
        <c:scaling>
          <c:orientation val="minMax"/>
        </c:scaling>
        <c:delete val="0"/>
        <c:axPos val="b"/>
        <c:numFmt formatCode="General" sourceLinked="0"/>
        <c:majorTickMark val="none"/>
        <c:minorTickMark val="none"/>
        <c:tickLblPos val="nextTo"/>
        <c:spPr>
          <a:ln>
            <a:solidFill>
              <a:schemeClr val="tx1"/>
            </a:solidFill>
          </a:ln>
        </c:spPr>
        <c:crossAx val="245721296"/>
        <c:crosses val="autoZero"/>
        <c:auto val="1"/>
        <c:lblAlgn val="ctr"/>
        <c:lblOffset val="0"/>
        <c:noMultiLvlLbl val="0"/>
      </c:catAx>
      <c:valAx>
        <c:axId val="245721296"/>
        <c:scaling>
          <c:orientation val="minMax"/>
          <c:max val="65"/>
          <c:min val="0"/>
        </c:scaling>
        <c:delete val="0"/>
        <c:axPos val="l"/>
        <c:numFmt formatCode="General" sourceLinked="0"/>
        <c:majorTickMark val="in"/>
        <c:minorTickMark val="none"/>
        <c:tickLblPos val="nextTo"/>
        <c:spPr>
          <a:ln>
            <a:solidFill>
              <a:sysClr val="windowText" lastClr="000000"/>
            </a:solidFill>
          </a:ln>
        </c:spPr>
        <c:crossAx val="245720904"/>
        <c:crosses val="autoZero"/>
        <c:crossBetween val="between"/>
        <c:majorUnit val="10"/>
      </c:valAx>
      <c:spPr>
        <a:noFill/>
        <a:ln>
          <a:solidFill>
            <a:sysClr val="windowText" lastClr="000000"/>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manualLayout>
          <c:layoutTarget val="inner"/>
          <c:xMode val="edge"/>
          <c:yMode val="edge"/>
          <c:x val="5.790827718202083E-2"/>
          <c:y val="1.6229211469534051E-2"/>
          <c:w val="0.87750539639204761"/>
          <c:h val="0.90033345831771028"/>
        </c:manualLayout>
      </c:layout>
      <c:barChart>
        <c:barDir val="col"/>
        <c:grouping val="stacked"/>
        <c:varyColors val="0"/>
        <c:ser>
          <c:idx val="0"/>
          <c:order val="0"/>
          <c:tx>
            <c:strRef>
              <c:f>'10'!$AU$30</c:f>
              <c:strCache>
                <c:ptCount val="1"/>
                <c:pt idx="0">
                  <c:v>製造品出荷額等</c:v>
                </c:pt>
              </c:strCache>
            </c:strRef>
          </c:tx>
          <c:spPr>
            <a:pattFill prst="upDiag"/>
            <a:ln>
              <a:solidFill>
                <a:schemeClr val="tx1"/>
              </a:solidFill>
            </a:ln>
          </c:spPr>
          <c:invertIfNegative val="0"/>
          <c:dLbls>
            <c:spPr>
              <a:solidFill>
                <a:schemeClr val="lt1"/>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平成29年</c:v>
                </c:pt>
                <c:pt idx="1">
                  <c:v>30</c:v>
                </c:pt>
                <c:pt idx="2">
                  <c:v>令和元年</c:v>
                </c:pt>
                <c:pt idx="3">
                  <c:v>2</c:v>
                </c:pt>
                <c:pt idx="4">
                  <c:v>3</c:v>
                </c:pt>
              </c:strCache>
            </c:strRef>
          </c:cat>
          <c:val>
            <c:numRef>
              <c:f>'10'!$AV$30:$AZ$30</c:f>
              <c:numCache>
                <c:formatCode>#,##0_ </c:formatCode>
                <c:ptCount val="5"/>
                <c:pt idx="0">
                  <c:v>28349</c:v>
                </c:pt>
                <c:pt idx="1">
                  <c:v>30206</c:v>
                </c:pt>
                <c:pt idx="2">
                  <c:v>31409</c:v>
                </c:pt>
                <c:pt idx="3">
                  <c:v>30059</c:v>
                </c:pt>
                <c:pt idx="4">
                  <c:v>26268</c:v>
                </c:pt>
              </c:numCache>
            </c:numRef>
          </c:val>
          <c:extLst>
            <c:ext xmlns:c16="http://schemas.microsoft.com/office/drawing/2014/chart" uri="{C3380CC4-5D6E-409C-BE32-E72D297353CC}">
              <c16:uniqueId val="{00000000-34F4-44C7-A8B7-32018EB4DC78}"/>
            </c:ext>
          </c:extLst>
        </c:ser>
        <c:ser>
          <c:idx val="1"/>
          <c:order val="1"/>
          <c:tx>
            <c:strRef>
              <c:f>'10'!$AU$31</c:f>
              <c:strCache>
                <c:ptCount val="1"/>
                <c:pt idx="0">
                  <c:v>付加価値額</c:v>
                </c:pt>
              </c:strCache>
            </c:strRef>
          </c:tx>
          <c:spPr>
            <a:solidFill>
              <a:sysClr val="window" lastClr="FFFFFF"/>
            </a:solidFill>
            <a:ln>
              <a:solidFill>
                <a:schemeClr val="tx1"/>
              </a:solidFill>
            </a:ln>
          </c:spPr>
          <c:invertIfNegative val="0"/>
          <c:dLbls>
            <c:spPr>
              <a:solidFill>
                <a:sysClr val="window" lastClr="FFFFFF"/>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平成29年</c:v>
                </c:pt>
                <c:pt idx="1">
                  <c:v>30</c:v>
                </c:pt>
                <c:pt idx="2">
                  <c:v>令和元年</c:v>
                </c:pt>
                <c:pt idx="3">
                  <c:v>2</c:v>
                </c:pt>
                <c:pt idx="4">
                  <c:v>3</c:v>
                </c:pt>
              </c:strCache>
            </c:strRef>
          </c:cat>
          <c:val>
            <c:numRef>
              <c:f>'10'!$AV$31:$AZ$31</c:f>
              <c:numCache>
                <c:formatCode>#,##0_ </c:formatCode>
                <c:ptCount val="5"/>
                <c:pt idx="0">
                  <c:v>10306</c:v>
                </c:pt>
                <c:pt idx="1">
                  <c:v>10486</c:v>
                </c:pt>
                <c:pt idx="2">
                  <c:v>11264</c:v>
                </c:pt>
                <c:pt idx="3">
                  <c:v>10482</c:v>
                </c:pt>
                <c:pt idx="4">
                  <c:v>8969</c:v>
                </c:pt>
              </c:numCache>
            </c:numRef>
          </c:val>
          <c:extLst>
            <c:ext xmlns:c16="http://schemas.microsoft.com/office/drawing/2014/chart" uri="{C3380CC4-5D6E-409C-BE32-E72D297353CC}">
              <c16:uniqueId val="{00000001-34F4-44C7-A8B7-32018EB4DC78}"/>
            </c:ext>
          </c:extLst>
        </c:ser>
        <c:ser>
          <c:idx val="2"/>
          <c:order val="2"/>
          <c:tx>
            <c:strRef>
              <c:f>'10'!$AU$32</c:f>
              <c:strCache>
                <c:ptCount val="1"/>
                <c:pt idx="0">
                  <c:v>従業者数</c:v>
                </c:pt>
              </c:strCache>
            </c:strRef>
          </c:tx>
          <c:spPr>
            <a:pattFill prst="dnDiag"/>
            <a:ln>
              <a:solidFill>
                <a:schemeClr val="tx1"/>
              </a:solidFill>
            </a:ln>
          </c:spPr>
          <c:invertIfNegative val="0"/>
          <c:dLbls>
            <c:dLbl>
              <c:idx val="0"/>
              <c:layout>
                <c:manualLayout>
                  <c:x val="0"/>
                  <c:y val="9.52380952380952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F4-44C7-A8B7-32018EB4DC78}"/>
                </c:ext>
              </c:extLst>
            </c:dLbl>
            <c:dLbl>
              <c:idx val="1"/>
              <c:layout>
                <c:manualLayout>
                  <c:x val="0"/>
                  <c:y val="1.51541071405358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F4-44C7-A8B7-32018EB4DC78}"/>
                </c:ext>
              </c:extLst>
            </c:dLbl>
            <c:dLbl>
              <c:idx val="2"/>
              <c:layout>
                <c:manualLayout>
                  <c:x val="0"/>
                  <c:y val="1.26984126984127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F4-44C7-A8B7-32018EB4DC78}"/>
                </c:ext>
              </c:extLst>
            </c:dLbl>
            <c:dLbl>
              <c:idx val="3"/>
              <c:layout>
                <c:manualLayout>
                  <c:x val="-1.437938571264236E-2"/>
                  <c:y val="4.14800178524288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F4-44C7-A8B7-32018EB4DC78}"/>
                </c:ext>
              </c:extLst>
            </c:dLbl>
            <c:spPr>
              <a:solidFill>
                <a:sysClr val="window" lastClr="FFFFFF"/>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平成29年</c:v>
                </c:pt>
                <c:pt idx="1">
                  <c:v>30</c:v>
                </c:pt>
                <c:pt idx="2">
                  <c:v>令和元年</c:v>
                </c:pt>
                <c:pt idx="3">
                  <c:v>2</c:v>
                </c:pt>
                <c:pt idx="4">
                  <c:v>3</c:v>
                </c:pt>
              </c:strCache>
            </c:strRef>
          </c:cat>
          <c:val>
            <c:numRef>
              <c:f>'10'!$AV$32:$AZ$32</c:f>
              <c:numCache>
                <c:formatCode>#,##0_ </c:formatCode>
                <c:ptCount val="5"/>
                <c:pt idx="0">
                  <c:v>101950</c:v>
                </c:pt>
                <c:pt idx="1">
                  <c:v>104419</c:v>
                </c:pt>
                <c:pt idx="2">
                  <c:v>105039</c:v>
                </c:pt>
                <c:pt idx="3">
                  <c:v>103466</c:v>
                </c:pt>
                <c:pt idx="4">
                  <c:v>94507</c:v>
                </c:pt>
              </c:numCache>
            </c:numRef>
          </c:val>
          <c:extLst>
            <c:ext xmlns:c16="http://schemas.microsoft.com/office/drawing/2014/chart" uri="{C3380CC4-5D6E-409C-BE32-E72D297353CC}">
              <c16:uniqueId val="{00000006-34F4-44C7-A8B7-32018EB4DC78}"/>
            </c:ext>
          </c:extLst>
        </c:ser>
        <c:ser>
          <c:idx val="3"/>
          <c:order val="3"/>
          <c:tx>
            <c:strRef>
              <c:f>'10'!$AU$33</c:f>
              <c:strCache>
                <c:ptCount val="1"/>
                <c:pt idx="0">
                  <c:v>事業所数</c:v>
                </c:pt>
              </c:strCache>
            </c:strRef>
          </c:tx>
          <c:spPr>
            <a:pattFill prst="pct50"/>
            <a:ln>
              <a:solidFill>
                <a:schemeClr val="tx1"/>
              </a:solidFill>
            </a:ln>
          </c:spPr>
          <c:invertIfNegative val="0"/>
          <c:dLbls>
            <c:dLbl>
              <c:idx val="0"/>
              <c:layout>
                <c:manualLayout>
                  <c:x val="1.729726877721327E-2"/>
                  <c:y val="5.84016881805694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F4-44C7-A8B7-32018EB4DC78}"/>
                </c:ext>
              </c:extLst>
            </c:dLbl>
            <c:dLbl>
              <c:idx val="1"/>
              <c:layout>
                <c:manualLayout>
                  <c:x val="1.7297297297297301E-2"/>
                  <c:y val="1.26981627296587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F4-44C7-A8B7-32018EB4DC78}"/>
                </c:ext>
              </c:extLst>
            </c:dLbl>
            <c:dLbl>
              <c:idx val="2"/>
              <c:layout>
                <c:manualLayout>
                  <c:x val="1.7297297297297301E-2"/>
                  <c:y val="1.26984126984127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F4-44C7-A8B7-32018EB4DC78}"/>
                </c:ext>
              </c:extLst>
            </c:dLbl>
            <c:dLbl>
              <c:idx val="3"/>
              <c:layout>
                <c:manualLayout>
                  <c:x val="1.729726877721327E-2"/>
                  <c:y val="-3.93793249877589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F4-44C7-A8B7-32018EB4DC78}"/>
                </c:ext>
              </c:extLst>
            </c:dLbl>
            <c:dLbl>
              <c:idx val="4"/>
              <c:layout>
                <c:manualLayout>
                  <c:x val="2.345594835558715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4F4-44C7-A8B7-32018EB4DC78}"/>
                </c:ext>
              </c:extLst>
            </c:dLbl>
            <c:spPr>
              <a:solidFill>
                <a:sysClr val="window" lastClr="FFFFFF"/>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平成29年</c:v>
                </c:pt>
                <c:pt idx="1">
                  <c:v>30</c:v>
                </c:pt>
                <c:pt idx="2">
                  <c:v>令和元年</c:v>
                </c:pt>
                <c:pt idx="3">
                  <c:v>2</c:v>
                </c:pt>
                <c:pt idx="4">
                  <c:v>3</c:v>
                </c:pt>
              </c:strCache>
            </c:strRef>
          </c:cat>
          <c:val>
            <c:numRef>
              <c:f>'10'!$AV$33:$AZ$33</c:f>
              <c:numCache>
                <c:formatCode>#,##0_ </c:formatCode>
                <c:ptCount val="5"/>
              </c:numCache>
            </c:numRef>
          </c:val>
          <c:extLst>
            <c:ext xmlns:c16="http://schemas.microsoft.com/office/drawing/2014/chart" uri="{C3380CC4-5D6E-409C-BE32-E72D297353CC}">
              <c16:uniqueId val="{0000000C-34F4-44C7-A8B7-32018EB4DC78}"/>
            </c:ext>
          </c:extLst>
        </c:ser>
        <c:ser>
          <c:idx val="4"/>
          <c:order val="4"/>
          <c:tx>
            <c:strRef>
              <c:f>'10'!$AU$34</c:f>
              <c:strCache>
                <c:ptCount val="1"/>
              </c:strCache>
            </c:strRef>
          </c:tx>
          <c:spPr>
            <a:solidFill>
              <a:schemeClr val="tx1"/>
            </a:solidFill>
            <a:ln>
              <a:solidFill>
                <a:schemeClr val="tx1"/>
              </a:solidFill>
            </a:ln>
          </c:spPr>
          <c:invertIfNegative val="0"/>
          <c:dLbls>
            <c:dLbl>
              <c:idx val="0"/>
              <c:layout>
                <c:manualLayout>
                  <c:x val="-1.72972972972973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4F4-44C7-A8B7-32018EB4DC78}"/>
                </c:ext>
              </c:extLst>
            </c:dLbl>
            <c:dLbl>
              <c:idx val="1"/>
              <c:layout>
                <c:manualLayout>
                  <c:x val="-1.585585585585586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4F4-44C7-A8B7-32018EB4DC78}"/>
                </c:ext>
              </c:extLst>
            </c:dLbl>
            <c:dLbl>
              <c:idx val="2"/>
              <c:layout>
                <c:manualLayout>
                  <c:x val="-1.729729729729724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4F4-44C7-A8B7-32018EB4DC78}"/>
                </c:ext>
              </c:extLst>
            </c:dLbl>
            <c:dLbl>
              <c:idx val="3"/>
              <c:layout>
                <c:manualLayout>
                  <c:x val="-1.72972972972973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4F4-44C7-A8B7-32018EB4DC78}"/>
                </c:ext>
              </c:extLst>
            </c:dLbl>
            <c:dLbl>
              <c:idx val="4"/>
              <c:layout>
                <c:manualLayout>
                  <c:x val="-2.0612339913280004E-2"/>
                  <c:y val="-2.20676745485980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4F4-44C7-A8B7-32018EB4DC78}"/>
                </c:ext>
              </c:extLst>
            </c:dLbl>
            <c:spPr>
              <a:solidFill>
                <a:sysClr val="window" lastClr="FFFFFF"/>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平成29年</c:v>
                </c:pt>
                <c:pt idx="1">
                  <c:v>30</c:v>
                </c:pt>
                <c:pt idx="2">
                  <c:v>令和元年</c:v>
                </c:pt>
                <c:pt idx="3">
                  <c:v>2</c:v>
                </c:pt>
                <c:pt idx="4">
                  <c:v>3</c:v>
                </c:pt>
              </c:strCache>
            </c:strRef>
          </c:cat>
          <c:val>
            <c:numRef>
              <c:f>'10'!$AV$34:$AZ$34</c:f>
              <c:numCache>
                <c:formatCode>General</c:formatCode>
                <c:ptCount val="5"/>
              </c:numCache>
            </c:numRef>
          </c:val>
          <c:extLst>
            <c:ext xmlns:c16="http://schemas.microsoft.com/office/drawing/2014/chart" uri="{C3380CC4-5D6E-409C-BE32-E72D297353CC}">
              <c16:uniqueId val="{00000012-34F4-44C7-A8B7-32018EB4DC78}"/>
            </c:ext>
          </c:extLst>
        </c:ser>
        <c:ser>
          <c:idx val="5"/>
          <c:order val="5"/>
          <c:tx>
            <c:strRef>
              <c:f>'10'!$AU$35</c:f>
              <c:strCache>
                <c:ptCount val="1"/>
              </c:strCache>
            </c:strRef>
          </c:tx>
          <c:spPr>
            <a:pattFill prst="cross"/>
            <a:ln>
              <a:solidFill>
                <a:schemeClr val="tx1"/>
              </a:solidFill>
            </a:ln>
          </c:spPr>
          <c:invertIfNegative val="0"/>
          <c:dLbls>
            <c:spPr>
              <a:solidFill>
                <a:schemeClr val="bg1"/>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平成29年</c:v>
                </c:pt>
                <c:pt idx="1">
                  <c:v>30</c:v>
                </c:pt>
                <c:pt idx="2">
                  <c:v>令和元年</c:v>
                </c:pt>
                <c:pt idx="3">
                  <c:v>2</c:v>
                </c:pt>
                <c:pt idx="4">
                  <c:v>3</c:v>
                </c:pt>
              </c:strCache>
            </c:strRef>
          </c:cat>
          <c:val>
            <c:numRef>
              <c:f>'10'!$AV$35:$AZ$35</c:f>
              <c:numCache>
                <c:formatCode>#,##0_ </c:formatCode>
                <c:ptCount val="5"/>
              </c:numCache>
            </c:numRef>
          </c:val>
          <c:extLst>
            <c:ext xmlns:c16="http://schemas.microsoft.com/office/drawing/2014/chart" uri="{C3380CC4-5D6E-409C-BE32-E72D297353CC}">
              <c16:uniqueId val="{00000013-34F4-44C7-A8B7-32018EB4DC78}"/>
            </c:ext>
          </c:extLst>
        </c:ser>
        <c:dLbls>
          <c:showLegendKey val="0"/>
          <c:showVal val="0"/>
          <c:showCatName val="0"/>
          <c:showSerName val="0"/>
          <c:showPercent val="0"/>
          <c:showBubbleSize val="0"/>
        </c:dLbls>
        <c:gapWidth val="150"/>
        <c:overlap val="100"/>
        <c:axId val="245721688"/>
        <c:axId val="245788192"/>
      </c:barChart>
      <c:lineChart>
        <c:grouping val="stacked"/>
        <c:varyColors val="0"/>
        <c:ser>
          <c:idx val="6"/>
          <c:order val="6"/>
          <c:tx>
            <c:strRef>
              <c:f>'10'!$AU$37</c:f>
              <c:strCache>
                <c:ptCount val="1"/>
              </c:strCache>
            </c:strRef>
          </c:tx>
          <c:spPr>
            <a:ln w="12700">
              <a:solidFill>
                <a:schemeClr val="tx1"/>
              </a:solidFill>
            </a:ln>
          </c:spPr>
          <c:marker>
            <c:symbol val="circle"/>
            <c:size val="5"/>
            <c:spPr>
              <a:solidFill>
                <a:schemeClr val="bg1"/>
              </a:solidFill>
              <a:ln w="12700">
                <a:solidFill>
                  <a:sysClr val="windowText" lastClr="000000"/>
                </a:solidFill>
              </a:ln>
            </c:spPr>
          </c:marker>
          <c:dLbls>
            <c:dLbl>
              <c:idx val="0"/>
              <c:layout>
                <c:manualLayout>
                  <c:x val="-3.5277728211041401E-2"/>
                  <c:y val="2.63564158227930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4F4-44C7-A8B7-32018EB4DC78}"/>
                </c:ext>
              </c:extLst>
            </c:dLbl>
            <c:dLbl>
              <c:idx val="1"/>
              <c:layout>
                <c:manualLayout>
                  <c:x val="-2.6650096783456052E-2"/>
                  <c:y val="3.43662606540399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4F4-44C7-A8B7-32018EB4DC78}"/>
                </c:ext>
              </c:extLst>
            </c:dLbl>
            <c:dLbl>
              <c:idx val="2"/>
              <c:layout>
                <c:manualLayout>
                  <c:x val="-9.4588052111801747E-3"/>
                  <c:y val="-2.42716688115572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4F4-44C7-A8B7-32018EB4DC78}"/>
                </c:ext>
              </c:extLst>
            </c:dLbl>
            <c:dLbl>
              <c:idx val="3"/>
              <c:layout>
                <c:manualLayout>
                  <c:x val="-3.8888301241664529E-2"/>
                  <c:y val="3.8026249080940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4F4-44C7-A8B7-32018EB4DC78}"/>
                </c:ext>
              </c:extLst>
            </c:dLbl>
            <c:dLbl>
              <c:idx val="4"/>
              <c:layout>
                <c:manualLayout>
                  <c:x val="-2.5593381768841076E-2"/>
                  <c:y val="-2.72330911123560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4F4-44C7-A8B7-32018EB4DC78}"/>
                </c:ext>
              </c:extLst>
            </c:dLbl>
            <c:spPr>
              <a:noFill/>
              <a:ln>
                <a:noFill/>
              </a:ln>
              <a:effectLst/>
            </c:spPr>
            <c:txPr>
              <a:bodyPr/>
              <a:lstStyle/>
              <a:p>
                <a:pPr>
                  <a:defRPr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'10'!$AV$37:$AZ$37</c:f>
              <c:numCache>
                <c:formatCode>General</c:formatCode>
                <c:ptCount val="5"/>
              </c:numCache>
            </c:numRef>
          </c:val>
          <c:smooth val="0"/>
          <c:extLst>
            <c:ext xmlns:c16="http://schemas.microsoft.com/office/drawing/2014/chart" uri="{C3380CC4-5D6E-409C-BE32-E72D297353CC}">
              <c16:uniqueId val="{00000019-34F4-44C7-A8B7-32018EB4DC78}"/>
            </c:ext>
          </c:extLst>
        </c:ser>
        <c:dLbls>
          <c:showLegendKey val="0"/>
          <c:showVal val="0"/>
          <c:showCatName val="0"/>
          <c:showSerName val="0"/>
          <c:showPercent val="0"/>
          <c:showBubbleSize val="0"/>
        </c:dLbls>
        <c:marker val="1"/>
        <c:smooth val="0"/>
        <c:axId val="245788976"/>
        <c:axId val="245788584"/>
      </c:lineChart>
      <c:catAx>
        <c:axId val="245721688"/>
        <c:scaling>
          <c:orientation val="minMax"/>
        </c:scaling>
        <c:delete val="0"/>
        <c:axPos val="b"/>
        <c:numFmt formatCode="General" sourceLinked="0"/>
        <c:majorTickMark val="none"/>
        <c:minorTickMark val="none"/>
        <c:tickLblPos val="nextTo"/>
        <c:spPr>
          <a:ln>
            <a:solidFill>
              <a:schemeClr val="tx1"/>
            </a:solidFill>
          </a:ln>
        </c:spPr>
        <c:txPr>
          <a:bodyPr/>
          <a:lstStyle/>
          <a:p>
            <a:pPr>
              <a:defRPr baseline="0">
                <a:solidFill>
                  <a:sysClr val="windowText" lastClr="000000"/>
                </a:solidFill>
              </a:defRPr>
            </a:pPr>
            <a:endParaRPr lang="ja-JP"/>
          </a:p>
        </c:txPr>
        <c:crossAx val="245788192"/>
        <c:crosses val="autoZero"/>
        <c:auto val="1"/>
        <c:lblAlgn val="ctr"/>
        <c:lblOffset val="1"/>
        <c:noMultiLvlLbl val="0"/>
      </c:catAx>
      <c:valAx>
        <c:axId val="245788192"/>
        <c:scaling>
          <c:orientation val="minMax"/>
          <c:max val="35000"/>
          <c:min val="0"/>
        </c:scaling>
        <c:delete val="0"/>
        <c:axPos val="l"/>
        <c:numFmt formatCode="0_ " sourceLinked="0"/>
        <c:majorTickMark val="in"/>
        <c:minorTickMark val="in"/>
        <c:tickLblPos val="nextTo"/>
        <c:spPr>
          <a:ln>
            <a:solidFill>
              <a:schemeClr val="tx1"/>
            </a:solidFill>
          </a:ln>
        </c:spPr>
        <c:crossAx val="245721688"/>
        <c:crosses val="autoZero"/>
        <c:crossBetween val="between"/>
        <c:majorUnit val="5000"/>
        <c:minorUnit val="2500"/>
      </c:valAx>
      <c:valAx>
        <c:axId val="245788584"/>
        <c:scaling>
          <c:orientation val="minMax"/>
          <c:max val="110000"/>
          <c:min val="0"/>
        </c:scaling>
        <c:delete val="0"/>
        <c:axPos val="r"/>
        <c:numFmt formatCode="0_ " sourceLinked="0"/>
        <c:majorTickMark val="in"/>
        <c:minorTickMark val="in"/>
        <c:tickLblPos val="nextTo"/>
        <c:crossAx val="245788976"/>
        <c:crosses val="max"/>
        <c:crossBetween val="between"/>
        <c:majorUnit val="5000"/>
        <c:minorUnit val="2500"/>
      </c:valAx>
      <c:catAx>
        <c:axId val="245788976"/>
        <c:scaling>
          <c:orientation val="minMax"/>
        </c:scaling>
        <c:delete val="1"/>
        <c:axPos val="b"/>
        <c:majorTickMark val="out"/>
        <c:minorTickMark val="none"/>
        <c:tickLblPos val="none"/>
        <c:crossAx val="245788584"/>
        <c:crosses val="autoZero"/>
        <c:auto val="1"/>
        <c:lblAlgn val="ctr"/>
        <c:lblOffset val="100"/>
        <c:noMultiLvlLbl val="0"/>
      </c:catAx>
      <c:spPr>
        <a:noFill/>
        <a:ln>
          <a:solidFill>
            <a:sysClr val="windowText" lastClr="000000"/>
          </a:solidFill>
        </a:ln>
      </c:spPr>
    </c:plotArea>
    <c:plotVisOnly val="1"/>
    <c:dispBlanksAs val="zero"/>
    <c:showDLblsOverMax val="0"/>
  </c:chart>
  <c:spPr>
    <a:ln>
      <a:noFill/>
    </a:ln>
  </c:spPr>
  <c:txPr>
    <a:bodyPr/>
    <a:lstStyle/>
    <a:p>
      <a:pPr>
        <a:defRPr>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manualLayout>
          <c:layoutTarget val="inner"/>
          <c:xMode val="edge"/>
          <c:yMode val="edge"/>
          <c:x val="6.2159412193103461E-2"/>
          <c:y val="2.0947132701703494E-2"/>
          <c:w val="0.87750539639204761"/>
          <c:h val="0.90033345831771028"/>
        </c:manualLayout>
      </c:layout>
      <c:barChart>
        <c:barDir val="col"/>
        <c:grouping val="clustered"/>
        <c:varyColors val="0"/>
        <c:ser>
          <c:idx val="0"/>
          <c:order val="0"/>
          <c:tx>
            <c:strRef>
              <c:f>'10'!$AU$30</c:f>
              <c:strCache>
                <c:ptCount val="1"/>
                <c:pt idx="0">
                  <c:v>製造品出荷額等</c:v>
                </c:pt>
              </c:strCache>
            </c:strRef>
          </c:tx>
          <c:spPr>
            <a:noFill/>
            <a:ln>
              <a:solidFill>
                <a:schemeClr val="tx1"/>
              </a:solidFill>
            </a:ln>
          </c:spPr>
          <c:invertIfNegative val="0"/>
          <c:dLbls>
            <c:spPr>
              <a:solidFill>
                <a:schemeClr val="lt1"/>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平成29年</c:v>
                </c:pt>
                <c:pt idx="1">
                  <c:v>30</c:v>
                </c:pt>
                <c:pt idx="2">
                  <c:v>令和元年</c:v>
                </c:pt>
                <c:pt idx="3">
                  <c:v>2</c:v>
                </c:pt>
                <c:pt idx="4">
                  <c:v>3</c:v>
                </c:pt>
              </c:strCache>
            </c:strRef>
          </c:cat>
          <c:val>
            <c:numRef>
              <c:f>'10'!$AV$30:$AZ$30</c:f>
              <c:numCache>
                <c:formatCode>#,##0_ </c:formatCode>
                <c:ptCount val="5"/>
                <c:pt idx="0">
                  <c:v>28349</c:v>
                </c:pt>
                <c:pt idx="1">
                  <c:v>30206</c:v>
                </c:pt>
                <c:pt idx="2">
                  <c:v>31409</c:v>
                </c:pt>
                <c:pt idx="3">
                  <c:v>30059</c:v>
                </c:pt>
                <c:pt idx="4">
                  <c:v>26268</c:v>
                </c:pt>
              </c:numCache>
            </c:numRef>
          </c:val>
          <c:extLst>
            <c:ext xmlns:c16="http://schemas.microsoft.com/office/drawing/2014/chart" uri="{C3380CC4-5D6E-409C-BE32-E72D297353CC}">
              <c16:uniqueId val="{00000000-6C91-45A8-B6E9-EB424835FD9C}"/>
            </c:ext>
          </c:extLst>
        </c:ser>
        <c:ser>
          <c:idx val="1"/>
          <c:order val="1"/>
          <c:tx>
            <c:strRef>
              <c:f>'10'!$AU$31</c:f>
              <c:strCache>
                <c:ptCount val="1"/>
                <c:pt idx="0">
                  <c:v>付加価値額</c:v>
                </c:pt>
              </c:strCache>
            </c:strRef>
          </c:tx>
          <c:spPr>
            <a:pattFill prst="ltUpDiag">
              <a:fgClr>
                <a:schemeClr val="tx1"/>
              </a:fgClr>
              <a:bgClr>
                <a:schemeClr val="bg1"/>
              </a:bgClr>
            </a:pattFill>
            <a:ln>
              <a:solidFill>
                <a:schemeClr val="tx1"/>
              </a:solidFill>
            </a:ln>
          </c:spPr>
          <c:invertIfNegative val="0"/>
          <c:dLbls>
            <c:spPr>
              <a:solidFill>
                <a:sysClr val="window" lastClr="FFFFFF"/>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平成29年</c:v>
                </c:pt>
                <c:pt idx="1">
                  <c:v>30</c:v>
                </c:pt>
                <c:pt idx="2">
                  <c:v>令和元年</c:v>
                </c:pt>
                <c:pt idx="3">
                  <c:v>2</c:v>
                </c:pt>
                <c:pt idx="4">
                  <c:v>3</c:v>
                </c:pt>
              </c:strCache>
            </c:strRef>
          </c:cat>
          <c:val>
            <c:numRef>
              <c:f>'10'!$AV$31:$AZ$31</c:f>
              <c:numCache>
                <c:formatCode>#,##0_ </c:formatCode>
                <c:ptCount val="5"/>
                <c:pt idx="0">
                  <c:v>10306</c:v>
                </c:pt>
                <c:pt idx="1">
                  <c:v>10486</c:v>
                </c:pt>
                <c:pt idx="2">
                  <c:v>11264</c:v>
                </c:pt>
                <c:pt idx="3">
                  <c:v>10482</c:v>
                </c:pt>
                <c:pt idx="4">
                  <c:v>8969</c:v>
                </c:pt>
              </c:numCache>
            </c:numRef>
          </c:val>
          <c:extLst>
            <c:ext xmlns:c16="http://schemas.microsoft.com/office/drawing/2014/chart" uri="{C3380CC4-5D6E-409C-BE32-E72D297353CC}">
              <c16:uniqueId val="{00000001-6C91-45A8-B6E9-EB424835FD9C}"/>
            </c:ext>
          </c:extLst>
        </c:ser>
        <c:dLbls>
          <c:showLegendKey val="0"/>
          <c:showVal val="0"/>
          <c:showCatName val="0"/>
          <c:showSerName val="0"/>
          <c:showPercent val="0"/>
          <c:showBubbleSize val="0"/>
        </c:dLbls>
        <c:gapWidth val="150"/>
        <c:axId val="199028656"/>
        <c:axId val="280864600"/>
      </c:barChart>
      <c:lineChart>
        <c:grouping val="stacked"/>
        <c:varyColors val="0"/>
        <c:ser>
          <c:idx val="6"/>
          <c:order val="2"/>
          <c:tx>
            <c:strRef>
              <c:f>'10'!$AU$32</c:f>
              <c:strCache>
                <c:ptCount val="1"/>
                <c:pt idx="0">
                  <c:v>従業者数</c:v>
                </c:pt>
              </c:strCache>
            </c:strRef>
          </c:tx>
          <c:spPr>
            <a:ln w="12700">
              <a:solidFill>
                <a:schemeClr val="tx1"/>
              </a:solidFill>
            </a:ln>
          </c:spPr>
          <c:marker>
            <c:symbol val="circle"/>
            <c:size val="5"/>
            <c:spPr>
              <a:solidFill>
                <a:schemeClr val="bg1"/>
              </a:solidFill>
              <a:ln w="12700">
                <a:solidFill>
                  <a:sysClr val="windowText" lastClr="000000"/>
                </a:solidFill>
              </a:ln>
            </c:spPr>
          </c:marker>
          <c:dLbls>
            <c:dLbl>
              <c:idx val="0"/>
              <c:layout>
                <c:manualLayout>
                  <c:x val="-3.3854968382834999E-2"/>
                  <c:y val="-3.3619752385056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91-45A8-B6E9-EB424835FD9C}"/>
                </c:ext>
              </c:extLst>
            </c:dLbl>
            <c:dLbl>
              <c:idx val="1"/>
              <c:layout>
                <c:manualLayout>
                  <c:x val="-3.234116326739498E-2"/>
                  <c:y val="-2.96454494887413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91-45A8-B6E9-EB424835FD9C}"/>
                </c:ext>
              </c:extLst>
            </c:dLbl>
            <c:dLbl>
              <c:idx val="2"/>
              <c:layout>
                <c:manualLayout>
                  <c:x val="-3.2920980859792157E-2"/>
                  <c:y val="-2.4040006109899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91-45A8-B6E9-EB424835FD9C}"/>
                </c:ext>
              </c:extLst>
            </c:dLbl>
            <c:dLbl>
              <c:idx val="3"/>
              <c:layout>
                <c:manualLayout>
                  <c:x val="-3.0208609207718E-2"/>
                  <c:y val="-2.6278653565761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91-45A8-B6E9-EB424835FD9C}"/>
                </c:ext>
              </c:extLst>
            </c:dLbl>
            <c:dLbl>
              <c:idx val="4"/>
              <c:layout>
                <c:manualLayout>
                  <c:x val="-2.5593381768841076E-2"/>
                  <c:y val="-2.72330911123560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91-45A8-B6E9-EB424835FD9C}"/>
                </c:ext>
              </c:extLst>
            </c:dLbl>
            <c:spPr>
              <a:noFill/>
              <a:ln>
                <a:noFill/>
              </a:ln>
              <a:effectLst/>
            </c:spPr>
            <c:txPr>
              <a:bodyPr/>
              <a:lstStyle/>
              <a:p>
                <a:pPr>
                  <a:defRPr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平成29年</c:v>
                </c:pt>
                <c:pt idx="1">
                  <c:v>30</c:v>
                </c:pt>
                <c:pt idx="2">
                  <c:v>令和元年</c:v>
                </c:pt>
                <c:pt idx="3">
                  <c:v>2</c:v>
                </c:pt>
                <c:pt idx="4">
                  <c:v>3</c:v>
                </c:pt>
              </c:strCache>
            </c:strRef>
          </c:cat>
          <c:val>
            <c:numRef>
              <c:f>'10'!$AV$32:$AZ$32</c:f>
              <c:numCache>
                <c:formatCode>#,##0_ </c:formatCode>
                <c:ptCount val="5"/>
                <c:pt idx="0">
                  <c:v>101950</c:v>
                </c:pt>
                <c:pt idx="1">
                  <c:v>104419</c:v>
                </c:pt>
                <c:pt idx="2">
                  <c:v>105039</c:v>
                </c:pt>
                <c:pt idx="3">
                  <c:v>103466</c:v>
                </c:pt>
                <c:pt idx="4">
                  <c:v>94507</c:v>
                </c:pt>
              </c:numCache>
            </c:numRef>
          </c:val>
          <c:smooth val="0"/>
          <c:extLst>
            <c:ext xmlns:c16="http://schemas.microsoft.com/office/drawing/2014/chart" uri="{C3380CC4-5D6E-409C-BE32-E72D297353CC}">
              <c16:uniqueId val="{00000007-6C91-45A8-B6E9-EB424835FD9C}"/>
            </c:ext>
          </c:extLst>
        </c:ser>
        <c:dLbls>
          <c:showLegendKey val="0"/>
          <c:showVal val="0"/>
          <c:showCatName val="0"/>
          <c:showSerName val="0"/>
          <c:showPercent val="0"/>
          <c:showBubbleSize val="0"/>
        </c:dLbls>
        <c:marker val="1"/>
        <c:smooth val="0"/>
        <c:axId val="280865384"/>
        <c:axId val="280864992"/>
      </c:lineChart>
      <c:catAx>
        <c:axId val="199028656"/>
        <c:scaling>
          <c:orientation val="minMax"/>
        </c:scaling>
        <c:delete val="0"/>
        <c:axPos val="b"/>
        <c:numFmt formatCode="General" sourceLinked="0"/>
        <c:majorTickMark val="none"/>
        <c:minorTickMark val="none"/>
        <c:tickLblPos val="nextTo"/>
        <c:spPr>
          <a:ln>
            <a:solidFill>
              <a:schemeClr val="tx1"/>
            </a:solidFill>
          </a:ln>
        </c:spPr>
        <c:txPr>
          <a:bodyPr/>
          <a:lstStyle/>
          <a:p>
            <a:pPr>
              <a:defRPr baseline="0">
                <a:solidFill>
                  <a:sysClr val="windowText" lastClr="000000"/>
                </a:solidFill>
              </a:defRPr>
            </a:pPr>
            <a:endParaRPr lang="ja-JP"/>
          </a:p>
        </c:txPr>
        <c:crossAx val="280864600"/>
        <c:crosses val="autoZero"/>
        <c:auto val="1"/>
        <c:lblAlgn val="ctr"/>
        <c:lblOffset val="1"/>
        <c:noMultiLvlLbl val="0"/>
      </c:catAx>
      <c:valAx>
        <c:axId val="280864600"/>
        <c:scaling>
          <c:orientation val="minMax"/>
          <c:max val="35000"/>
          <c:min val="0"/>
        </c:scaling>
        <c:delete val="0"/>
        <c:axPos val="l"/>
        <c:numFmt formatCode="0_ " sourceLinked="0"/>
        <c:majorTickMark val="in"/>
        <c:minorTickMark val="in"/>
        <c:tickLblPos val="nextTo"/>
        <c:spPr>
          <a:ln>
            <a:solidFill>
              <a:schemeClr val="tx1"/>
            </a:solidFill>
          </a:ln>
        </c:spPr>
        <c:crossAx val="199028656"/>
        <c:crosses val="autoZero"/>
        <c:crossBetween val="between"/>
        <c:majorUnit val="5000"/>
        <c:minorUnit val="2500"/>
      </c:valAx>
      <c:valAx>
        <c:axId val="280864992"/>
        <c:scaling>
          <c:orientation val="minMax"/>
          <c:max val="110000"/>
          <c:min val="0"/>
        </c:scaling>
        <c:delete val="0"/>
        <c:axPos val="r"/>
        <c:numFmt formatCode="0_ " sourceLinked="0"/>
        <c:majorTickMark val="in"/>
        <c:minorTickMark val="in"/>
        <c:tickLblPos val="nextTo"/>
        <c:crossAx val="280865384"/>
        <c:crosses val="max"/>
        <c:crossBetween val="between"/>
        <c:majorUnit val="5000"/>
        <c:minorUnit val="2500"/>
      </c:valAx>
      <c:catAx>
        <c:axId val="280865384"/>
        <c:scaling>
          <c:orientation val="minMax"/>
        </c:scaling>
        <c:delete val="1"/>
        <c:axPos val="b"/>
        <c:numFmt formatCode="General" sourceLinked="1"/>
        <c:majorTickMark val="out"/>
        <c:minorTickMark val="none"/>
        <c:tickLblPos val="none"/>
        <c:crossAx val="280864992"/>
        <c:crosses val="autoZero"/>
        <c:auto val="1"/>
        <c:lblAlgn val="ctr"/>
        <c:lblOffset val="100"/>
        <c:noMultiLvlLbl val="0"/>
      </c:catAx>
      <c:spPr>
        <a:noFill/>
        <a:ln>
          <a:solidFill>
            <a:sysClr val="windowText" lastClr="000000"/>
          </a:solidFill>
        </a:ln>
      </c:spPr>
    </c:plotArea>
    <c:plotVisOnly val="1"/>
    <c:dispBlanksAs val="zero"/>
    <c:showDLblsOverMax val="0"/>
  </c:chart>
  <c:spPr>
    <a:ln>
      <a:noFill/>
    </a:ln>
  </c:spPr>
  <c:txPr>
    <a:bodyPr/>
    <a:lstStyle/>
    <a:p>
      <a:pPr>
        <a:defRPr>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3.9912340113920412E-2"/>
          <c:y val="2.9074074074076212E-2"/>
          <c:w val="0.94797564483544061"/>
          <c:h val="0.88470982793820063"/>
        </c:manualLayout>
      </c:layout>
      <c:lineChart>
        <c:grouping val="standard"/>
        <c:varyColors val="0"/>
        <c:ser>
          <c:idx val="0"/>
          <c:order val="0"/>
          <c:tx>
            <c:strRef>
              <c:f>'11'!$AY$26</c:f>
              <c:strCache>
                <c:ptCount val="1"/>
                <c:pt idx="0">
                  <c:v>繊維工業</c:v>
                </c:pt>
              </c:strCache>
            </c:strRef>
          </c:tx>
          <c:spPr>
            <a:ln w="19050" cap="sq">
              <a:solidFill>
                <a:schemeClr val="tx1"/>
              </a:solidFill>
              <a:prstDash val="dashDot"/>
              <a:miter lim="800000"/>
            </a:ln>
          </c:spPr>
          <c:marker>
            <c:symbol val="circle"/>
            <c:size val="5"/>
            <c:spPr>
              <a:solidFill>
                <a:schemeClr val="bg1"/>
              </a:solidFill>
              <a:ln>
                <a:solidFill>
                  <a:schemeClr val="tx1"/>
                </a:solidFill>
              </a:ln>
            </c:spPr>
          </c:marker>
          <c:dLbls>
            <c:dLbl>
              <c:idx val="0"/>
              <c:layout>
                <c:manualLayout>
                  <c:x val="-2.2697327680526642E-2"/>
                  <c:y val="3.8190115388799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D3-4E99-A03A-B44AF81EF69C}"/>
                </c:ext>
              </c:extLst>
            </c:dLbl>
            <c:dLbl>
              <c:idx val="1"/>
              <c:delete val="1"/>
              <c:extLst>
                <c:ext xmlns:c15="http://schemas.microsoft.com/office/drawing/2012/chart" uri="{CE6537A1-D6FC-4f65-9D91-7224C49458BB}"/>
                <c:ext xmlns:c16="http://schemas.microsoft.com/office/drawing/2014/chart" uri="{C3380CC4-5D6E-409C-BE32-E72D297353CC}">
                  <c16:uniqueId val="{00000000-7B76-4713-8383-40C378BE3956}"/>
                </c:ext>
              </c:extLst>
            </c:dLbl>
            <c:dLbl>
              <c:idx val="2"/>
              <c:delete val="1"/>
              <c:extLst>
                <c:ext xmlns:c15="http://schemas.microsoft.com/office/drawing/2012/chart" uri="{CE6537A1-D6FC-4f65-9D91-7224C49458BB}"/>
                <c:ext xmlns:c16="http://schemas.microsoft.com/office/drawing/2014/chart" uri="{C3380CC4-5D6E-409C-BE32-E72D297353CC}">
                  <c16:uniqueId val="{00000001-7B76-4713-8383-40C378BE3956}"/>
                </c:ext>
              </c:extLst>
            </c:dLbl>
            <c:dLbl>
              <c:idx val="3"/>
              <c:delete val="1"/>
              <c:extLst>
                <c:ext xmlns:c15="http://schemas.microsoft.com/office/drawing/2012/chart" uri="{CE6537A1-D6FC-4f65-9D91-7224C49458BB}"/>
                <c:ext xmlns:c16="http://schemas.microsoft.com/office/drawing/2014/chart" uri="{C3380CC4-5D6E-409C-BE32-E72D297353CC}">
                  <c16:uniqueId val="{00000002-7B76-4713-8383-40C378BE3956}"/>
                </c:ext>
              </c:extLst>
            </c:dLbl>
            <c:dLbl>
              <c:idx val="4"/>
              <c:layout>
                <c:manualLayout>
                  <c:x val="-6.5251734322412255E-2"/>
                  <c:y val="0.16747908374442191"/>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7B76-4713-8383-40C378BE3956}"/>
                </c:ext>
              </c:extLst>
            </c:dLbl>
            <c:dLbl>
              <c:idx val="5"/>
              <c:delete val="1"/>
              <c:extLst>
                <c:ext xmlns:c15="http://schemas.microsoft.com/office/drawing/2012/chart" uri="{CE6537A1-D6FC-4f65-9D91-7224C49458BB}"/>
                <c:ext xmlns:c16="http://schemas.microsoft.com/office/drawing/2014/chart" uri="{C3380CC4-5D6E-409C-BE32-E72D297353CC}">
                  <c16:uniqueId val="{00000004-7B76-4713-8383-40C378BE3956}"/>
                </c:ext>
              </c:extLst>
            </c:dLbl>
            <c:dLbl>
              <c:idx val="6"/>
              <c:delete val="1"/>
              <c:extLst>
                <c:ext xmlns:c15="http://schemas.microsoft.com/office/drawing/2012/chart" uri="{CE6537A1-D6FC-4f65-9D91-7224C49458BB}"/>
                <c:ext xmlns:c16="http://schemas.microsoft.com/office/drawing/2014/chart" uri="{C3380CC4-5D6E-409C-BE32-E72D297353CC}">
                  <c16:uniqueId val="{00000005-7B76-4713-8383-40C378BE3956}"/>
                </c:ext>
              </c:extLst>
            </c:dLbl>
            <c:dLbl>
              <c:idx val="7"/>
              <c:delete val="1"/>
              <c:extLst>
                <c:ext xmlns:c15="http://schemas.microsoft.com/office/drawing/2012/chart" uri="{CE6537A1-D6FC-4f65-9D91-7224C49458BB}"/>
                <c:ext xmlns:c16="http://schemas.microsoft.com/office/drawing/2014/chart" uri="{C3380CC4-5D6E-409C-BE32-E72D297353CC}">
                  <c16:uniqueId val="{00000006-7B76-4713-8383-40C378BE3956}"/>
                </c:ext>
              </c:extLst>
            </c:dLbl>
            <c:dLbl>
              <c:idx val="8"/>
              <c:delete val="1"/>
              <c:extLst>
                <c:ext xmlns:c15="http://schemas.microsoft.com/office/drawing/2012/chart" uri="{CE6537A1-D6FC-4f65-9D91-7224C49458BB}"/>
                <c:ext xmlns:c16="http://schemas.microsoft.com/office/drawing/2014/chart" uri="{C3380CC4-5D6E-409C-BE32-E72D297353CC}">
                  <c16:uniqueId val="{00000007-7B76-4713-8383-40C378BE3956}"/>
                </c:ext>
              </c:extLst>
            </c:dLbl>
            <c:dLbl>
              <c:idx val="9"/>
              <c:delete val="1"/>
              <c:extLst>
                <c:ext xmlns:c15="http://schemas.microsoft.com/office/drawing/2012/chart" uri="{CE6537A1-D6FC-4f65-9D91-7224C49458BB}"/>
                <c:ext xmlns:c16="http://schemas.microsoft.com/office/drawing/2014/chart" uri="{C3380CC4-5D6E-409C-BE32-E72D297353CC}">
                  <c16:uniqueId val="{00000008-7B76-4713-8383-40C378BE3956}"/>
                </c:ext>
              </c:extLst>
            </c:dLbl>
            <c:dLbl>
              <c:idx val="10"/>
              <c:delete val="1"/>
              <c:extLst>
                <c:ext xmlns:c15="http://schemas.microsoft.com/office/drawing/2012/chart" uri="{CE6537A1-D6FC-4f65-9D91-7224C49458BB}"/>
                <c:ext xmlns:c16="http://schemas.microsoft.com/office/drawing/2014/chart" uri="{C3380CC4-5D6E-409C-BE32-E72D297353CC}">
                  <c16:uniqueId val="{00000009-7B76-4713-8383-40C378BE3956}"/>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'11'!$AX$27:$AX$38</c:f>
              <c:strCache>
                <c:ptCount val="12"/>
                <c:pt idx="0">
                  <c:v>１月</c:v>
                </c:pt>
                <c:pt idx="1">
                  <c:v>2</c:v>
                </c:pt>
                <c:pt idx="2">
                  <c:v>3</c:v>
                </c:pt>
                <c:pt idx="3">
                  <c:v>4</c:v>
                </c:pt>
                <c:pt idx="4">
                  <c:v>5</c:v>
                </c:pt>
                <c:pt idx="5">
                  <c:v>6</c:v>
                </c:pt>
                <c:pt idx="6">
                  <c:v>7</c:v>
                </c:pt>
                <c:pt idx="7">
                  <c:v>8</c:v>
                </c:pt>
                <c:pt idx="8">
                  <c:v>9</c:v>
                </c:pt>
                <c:pt idx="9">
                  <c:v>10</c:v>
                </c:pt>
                <c:pt idx="10">
                  <c:v>11</c:v>
                </c:pt>
                <c:pt idx="11">
                  <c:v>12</c:v>
                </c:pt>
              </c:strCache>
            </c:strRef>
          </c:cat>
          <c:val>
            <c:numRef>
              <c:f>'11'!$AY$27:$AY$38</c:f>
              <c:numCache>
                <c:formatCode>#,##0.0;\-#,##0.0</c:formatCode>
                <c:ptCount val="12"/>
                <c:pt idx="0">
                  <c:v>83.4</c:v>
                </c:pt>
                <c:pt idx="1">
                  <c:v>81.599999999999994</c:v>
                </c:pt>
                <c:pt idx="2">
                  <c:v>88.9</c:v>
                </c:pt>
                <c:pt idx="3">
                  <c:v>83.4</c:v>
                </c:pt>
                <c:pt idx="4">
                  <c:v>84.4</c:v>
                </c:pt>
                <c:pt idx="5">
                  <c:v>85.4</c:v>
                </c:pt>
                <c:pt idx="6">
                  <c:v>90</c:v>
                </c:pt>
                <c:pt idx="7">
                  <c:v>94.4</c:v>
                </c:pt>
                <c:pt idx="8">
                  <c:v>94.5</c:v>
                </c:pt>
                <c:pt idx="9">
                  <c:v>83.6</c:v>
                </c:pt>
                <c:pt idx="10">
                  <c:v>92</c:v>
                </c:pt>
                <c:pt idx="11">
                  <c:v>88.3</c:v>
                </c:pt>
              </c:numCache>
            </c:numRef>
          </c:val>
          <c:smooth val="0"/>
          <c:extLst>
            <c:ext xmlns:c16="http://schemas.microsoft.com/office/drawing/2014/chart" uri="{C3380CC4-5D6E-409C-BE32-E72D297353CC}">
              <c16:uniqueId val="{0000000A-7B76-4713-8383-40C378BE3956}"/>
            </c:ext>
          </c:extLst>
        </c:ser>
        <c:ser>
          <c:idx val="1"/>
          <c:order val="1"/>
          <c:tx>
            <c:strRef>
              <c:f>'11'!$AZ$26</c:f>
              <c:strCache>
                <c:ptCount val="1"/>
                <c:pt idx="0">
                  <c:v>総合</c:v>
                </c:pt>
              </c:strCache>
            </c:strRef>
          </c:tx>
          <c:spPr>
            <a:ln w="19050">
              <a:solidFill>
                <a:schemeClr val="tx1"/>
              </a:solidFill>
            </a:ln>
          </c:spPr>
          <c:marker>
            <c:symbol val="circle"/>
            <c:size val="5"/>
            <c:spPr>
              <a:solidFill>
                <a:schemeClr val="bg1"/>
              </a:solidFill>
              <a:ln>
                <a:solidFill>
                  <a:schemeClr val="tx1"/>
                </a:solidFill>
              </a:ln>
            </c:spPr>
          </c:marker>
          <c:dLbls>
            <c:dLbl>
              <c:idx val="0"/>
              <c:layout>
                <c:manualLayout>
                  <c:x val="-3.8111003925883589E-2"/>
                  <c:y val="-3.38892388451444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B76-4713-8383-40C378BE3956}"/>
                </c:ext>
              </c:extLst>
            </c:dLbl>
            <c:dLbl>
              <c:idx val="1"/>
              <c:delete val="1"/>
              <c:extLst>
                <c:ext xmlns:c15="http://schemas.microsoft.com/office/drawing/2012/chart" uri="{CE6537A1-D6FC-4f65-9D91-7224C49458BB}"/>
                <c:ext xmlns:c16="http://schemas.microsoft.com/office/drawing/2014/chart" uri="{C3380CC4-5D6E-409C-BE32-E72D297353CC}">
                  <c16:uniqueId val="{0000000C-7B76-4713-8383-40C378BE3956}"/>
                </c:ext>
              </c:extLst>
            </c:dLbl>
            <c:dLbl>
              <c:idx val="2"/>
              <c:delete val="1"/>
              <c:extLst>
                <c:ext xmlns:c15="http://schemas.microsoft.com/office/drawing/2012/chart" uri="{CE6537A1-D6FC-4f65-9D91-7224C49458BB}"/>
                <c:ext xmlns:c16="http://schemas.microsoft.com/office/drawing/2014/chart" uri="{C3380CC4-5D6E-409C-BE32-E72D297353CC}">
                  <c16:uniqueId val="{0000000D-7B76-4713-8383-40C378BE3956}"/>
                </c:ext>
              </c:extLst>
            </c:dLbl>
            <c:dLbl>
              <c:idx val="3"/>
              <c:delete val="1"/>
              <c:extLst>
                <c:ext xmlns:c15="http://schemas.microsoft.com/office/drawing/2012/chart" uri="{CE6537A1-D6FC-4f65-9D91-7224C49458BB}"/>
                <c:ext xmlns:c16="http://schemas.microsoft.com/office/drawing/2014/chart" uri="{C3380CC4-5D6E-409C-BE32-E72D297353CC}">
                  <c16:uniqueId val="{0000000E-7B76-4713-8383-40C378BE3956}"/>
                </c:ext>
              </c:extLst>
            </c:dLbl>
            <c:dLbl>
              <c:idx val="4"/>
              <c:layout>
                <c:manualLayout>
                  <c:x val="0.13590110941469222"/>
                  <c:y val="-0.2121771027903025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7B76-4713-8383-40C378BE3956}"/>
                </c:ext>
              </c:extLst>
            </c:dLbl>
            <c:dLbl>
              <c:idx val="5"/>
              <c:delete val="1"/>
              <c:extLst>
                <c:ext xmlns:c15="http://schemas.microsoft.com/office/drawing/2012/chart" uri="{CE6537A1-D6FC-4f65-9D91-7224C49458BB}"/>
                <c:ext xmlns:c16="http://schemas.microsoft.com/office/drawing/2014/chart" uri="{C3380CC4-5D6E-409C-BE32-E72D297353CC}">
                  <c16:uniqueId val="{00000010-7B76-4713-8383-40C378BE3956}"/>
                </c:ext>
              </c:extLst>
            </c:dLbl>
            <c:dLbl>
              <c:idx val="6"/>
              <c:delete val="1"/>
              <c:extLst>
                <c:ext xmlns:c15="http://schemas.microsoft.com/office/drawing/2012/chart" uri="{CE6537A1-D6FC-4f65-9D91-7224C49458BB}"/>
                <c:ext xmlns:c16="http://schemas.microsoft.com/office/drawing/2014/chart" uri="{C3380CC4-5D6E-409C-BE32-E72D297353CC}">
                  <c16:uniqueId val="{00000011-7B76-4713-8383-40C378BE3956}"/>
                </c:ext>
              </c:extLst>
            </c:dLbl>
            <c:dLbl>
              <c:idx val="7"/>
              <c:delete val="1"/>
              <c:extLst>
                <c:ext xmlns:c15="http://schemas.microsoft.com/office/drawing/2012/chart" uri="{CE6537A1-D6FC-4f65-9D91-7224C49458BB}"/>
                <c:ext xmlns:c16="http://schemas.microsoft.com/office/drawing/2014/chart" uri="{C3380CC4-5D6E-409C-BE32-E72D297353CC}">
                  <c16:uniqueId val="{00000012-7B76-4713-8383-40C378BE3956}"/>
                </c:ext>
              </c:extLst>
            </c:dLbl>
            <c:dLbl>
              <c:idx val="8"/>
              <c:delete val="1"/>
              <c:extLst>
                <c:ext xmlns:c15="http://schemas.microsoft.com/office/drawing/2012/chart" uri="{CE6537A1-D6FC-4f65-9D91-7224C49458BB}"/>
                <c:ext xmlns:c16="http://schemas.microsoft.com/office/drawing/2014/chart" uri="{C3380CC4-5D6E-409C-BE32-E72D297353CC}">
                  <c16:uniqueId val="{00000013-7B76-4713-8383-40C378BE3956}"/>
                </c:ext>
              </c:extLst>
            </c:dLbl>
            <c:dLbl>
              <c:idx val="9"/>
              <c:delete val="1"/>
              <c:extLst>
                <c:ext xmlns:c15="http://schemas.microsoft.com/office/drawing/2012/chart" uri="{CE6537A1-D6FC-4f65-9D91-7224C49458BB}"/>
                <c:ext xmlns:c16="http://schemas.microsoft.com/office/drawing/2014/chart" uri="{C3380CC4-5D6E-409C-BE32-E72D297353CC}">
                  <c16:uniqueId val="{00000014-7B76-4713-8383-40C378BE3956}"/>
                </c:ext>
              </c:extLst>
            </c:dLbl>
            <c:dLbl>
              <c:idx val="10"/>
              <c:delete val="1"/>
              <c:extLst>
                <c:ext xmlns:c15="http://schemas.microsoft.com/office/drawing/2012/chart" uri="{CE6537A1-D6FC-4f65-9D91-7224C49458BB}"/>
                <c:ext xmlns:c16="http://schemas.microsoft.com/office/drawing/2014/chart" uri="{C3380CC4-5D6E-409C-BE32-E72D297353CC}">
                  <c16:uniqueId val="{00000015-7B76-4713-8383-40C378BE3956}"/>
                </c:ext>
              </c:extLst>
            </c:dLbl>
            <c:dLbl>
              <c:idx val="11"/>
              <c:layout>
                <c:manualLayout>
                  <c:x val="-2.2793895102304416E-2"/>
                  <c:y val="-3.98146981627296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B76-4713-8383-40C378BE3956}"/>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'11'!$AX$27:$AX$38</c:f>
              <c:strCache>
                <c:ptCount val="12"/>
                <c:pt idx="0">
                  <c:v>１月</c:v>
                </c:pt>
                <c:pt idx="1">
                  <c:v>2</c:v>
                </c:pt>
                <c:pt idx="2">
                  <c:v>3</c:v>
                </c:pt>
                <c:pt idx="3">
                  <c:v>4</c:v>
                </c:pt>
                <c:pt idx="4">
                  <c:v>5</c:v>
                </c:pt>
                <c:pt idx="5">
                  <c:v>6</c:v>
                </c:pt>
                <c:pt idx="6">
                  <c:v>7</c:v>
                </c:pt>
                <c:pt idx="7">
                  <c:v>8</c:v>
                </c:pt>
                <c:pt idx="8">
                  <c:v>9</c:v>
                </c:pt>
                <c:pt idx="9">
                  <c:v>10</c:v>
                </c:pt>
                <c:pt idx="10">
                  <c:v>11</c:v>
                </c:pt>
                <c:pt idx="11">
                  <c:v>12</c:v>
                </c:pt>
              </c:strCache>
            </c:strRef>
          </c:cat>
          <c:val>
            <c:numRef>
              <c:f>'11'!$AZ$27:$AZ$38</c:f>
              <c:numCache>
                <c:formatCode>#,##0.0;\-#,##0.0</c:formatCode>
                <c:ptCount val="12"/>
                <c:pt idx="0">
                  <c:v>97.9</c:v>
                </c:pt>
                <c:pt idx="1">
                  <c:v>96.1</c:v>
                </c:pt>
                <c:pt idx="2">
                  <c:v>93.5</c:v>
                </c:pt>
                <c:pt idx="3">
                  <c:v>92.1</c:v>
                </c:pt>
                <c:pt idx="4">
                  <c:v>91</c:v>
                </c:pt>
                <c:pt idx="5">
                  <c:v>94.2</c:v>
                </c:pt>
                <c:pt idx="6">
                  <c:v>94.3</c:v>
                </c:pt>
                <c:pt idx="7">
                  <c:v>98.5</c:v>
                </c:pt>
                <c:pt idx="8">
                  <c:v>94.8</c:v>
                </c:pt>
                <c:pt idx="9">
                  <c:v>95.6</c:v>
                </c:pt>
                <c:pt idx="10">
                  <c:v>95.2</c:v>
                </c:pt>
                <c:pt idx="11">
                  <c:v>94.1</c:v>
                </c:pt>
              </c:numCache>
            </c:numRef>
          </c:val>
          <c:smooth val="0"/>
          <c:extLst>
            <c:ext xmlns:c16="http://schemas.microsoft.com/office/drawing/2014/chart" uri="{C3380CC4-5D6E-409C-BE32-E72D297353CC}">
              <c16:uniqueId val="{00000017-7B76-4713-8383-40C378BE3956}"/>
            </c:ext>
          </c:extLst>
        </c:ser>
        <c:ser>
          <c:idx val="2"/>
          <c:order val="2"/>
          <c:tx>
            <c:strRef>
              <c:f>'11'!$BA$26</c:f>
              <c:strCache>
                <c:ptCount val="1"/>
                <c:pt idx="0">
                  <c:v>機械工業</c:v>
                </c:pt>
              </c:strCache>
            </c:strRef>
          </c:tx>
          <c:spPr>
            <a:ln w="19050">
              <a:solidFill>
                <a:schemeClr val="tx1"/>
              </a:solidFill>
              <a:prstDash val="dash"/>
            </a:ln>
          </c:spPr>
          <c:marker>
            <c:symbol val="circle"/>
            <c:size val="5"/>
            <c:spPr>
              <a:solidFill>
                <a:schemeClr val="bg1"/>
              </a:solidFill>
              <a:ln>
                <a:solidFill>
                  <a:schemeClr val="tx1"/>
                </a:solidFill>
              </a:ln>
            </c:spPr>
          </c:marker>
          <c:dLbls>
            <c:dLbl>
              <c:idx val="0"/>
              <c:layout>
                <c:manualLayout>
                  <c:x val="-3.4538800309141249E-2"/>
                  <c:y val="4.7527124460326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B76-4713-8383-40C378BE3956}"/>
                </c:ext>
              </c:extLst>
            </c:dLbl>
            <c:dLbl>
              <c:idx val="1"/>
              <c:delete val="1"/>
              <c:extLst>
                <c:ext xmlns:c15="http://schemas.microsoft.com/office/drawing/2012/chart" uri="{CE6537A1-D6FC-4f65-9D91-7224C49458BB}"/>
                <c:ext xmlns:c16="http://schemas.microsoft.com/office/drawing/2014/chart" uri="{C3380CC4-5D6E-409C-BE32-E72D297353CC}">
                  <c16:uniqueId val="{00000019-7B76-4713-8383-40C378BE3956}"/>
                </c:ext>
              </c:extLst>
            </c:dLbl>
            <c:dLbl>
              <c:idx val="2"/>
              <c:delete val="1"/>
              <c:extLst>
                <c:ext xmlns:c15="http://schemas.microsoft.com/office/drawing/2012/chart" uri="{CE6537A1-D6FC-4f65-9D91-7224C49458BB}"/>
                <c:ext xmlns:c16="http://schemas.microsoft.com/office/drawing/2014/chart" uri="{C3380CC4-5D6E-409C-BE32-E72D297353CC}">
                  <c16:uniqueId val="{0000001A-7B76-4713-8383-40C378BE3956}"/>
                </c:ext>
              </c:extLst>
            </c:dLbl>
            <c:dLbl>
              <c:idx val="3"/>
              <c:delete val="1"/>
              <c:extLst>
                <c:ext xmlns:c15="http://schemas.microsoft.com/office/drawing/2012/chart" uri="{CE6537A1-D6FC-4f65-9D91-7224C49458BB}"/>
                <c:ext xmlns:c16="http://schemas.microsoft.com/office/drawing/2014/chart" uri="{C3380CC4-5D6E-409C-BE32-E72D297353CC}">
                  <c16:uniqueId val="{0000001B-7B76-4713-8383-40C378BE3956}"/>
                </c:ext>
              </c:extLst>
            </c:dLbl>
            <c:dLbl>
              <c:idx val="4"/>
              <c:layout>
                <c:manualLayout>
                  <c:x val="0.31348739557153521"/>
                  <c:y val="8.5887419805742674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7B76-4713-8383-40C378BE3956}"/>
                </c:ext>
              </c:extLst>
            </c:dLbl>
            <c:dLbl>
              <c:idx val="5"/>
              <c:delete val="1"/>
              <c:extLst>
                <c:ext xmlns:c15="http://schemas.microsoft.com/office/drawing/2012/chart" uri="{CE6537A1-D6FC-4f65-9D91-7224C49458BB}"/>
                <c:ext xmlns:c16="http://schemas.microsoft.com/office/drawing/2014/chart" uri="{C3380CC4-5D6E-409C-BE32-E72D297353CC}">
                  <c16:uniqueId val="{0000001D-7B76-4713-8383-40C378BE3956}"/>
                </c:ext>
              </c:extLst>
            </c:dLbl>
            <c:dLbl>
              <c:idx val="6"/>
              <c:delete val="1"/>
              <c:extLst>
                <c:ext xmlns:c15="http://schemas.microsoft.com/office/drawing/2012/chart" uri="{CE6537A1-D6FC-4f65-9D91-7224C49458BB}"/>
                <c:ext xmlns:c16="http://schemas.microsoft.com/office/drawing/2014/chart" uri="{C3380CC4-5D6E-409C-BE32-E72D297353CC}">
                  <c16:uniqueId val="{0000001E-7B76-4713-8383-40C378BE3956}"/>
                </c:ext>
              </c:extLst>
            </c:dLbl>
            <c:dLbl>
              <c:idx val="7"/>
              <c:delete val="1"/>
              <c:extLst>
                <c:ext xmlns:c15="http://schemas.microsoft.com/office/drawing/2012/chart" uri="{CE6537A1-D6FC-4f65-9D91-7224C49458BB}"/>
                <c:ext xmlns:c16="http://schemas.microsoft.com/office/drawing/2014/chart" uri="{C3380CC4-5D6E-409C-BE32-E72D297353CC}">
                  <c16:uniqueId val="{0000001F-7B76-4713-8383-40C378BE3956}"/>
                </c:ext>
              </c:extLst>
            </c:dLbl>
            <c:dLbl>
              <c:idx val="8"/>
              <c:delete val="1"/>
              <c:extLst>
                <c:ext xmlns:c15="http://schemas.microsoft.com/office/drawing/2012/chart" uri="{CE6537A1-D6FC-4f65-9D91-7224C49458BB}"/>
                <c:ext xmlns:c16="http://schemas.microsoft.com/office/drawing/2014/chart" uri="{C3380CC4-5D6E-409C-BE32-E72D297353CC}">
                  <c16:uniqueId val="{00000020-7B76-4713-8383-40C378BE3956}"/>
                </c:ext>
              </c:extLst>
            </c:dLbl>
            <c:dLbl>
              <c:idx val="9"/>
              <c:delete val="1"/>
              <c:extLst>
                <c:ext xmlns:c15="http://schemas.microsoft.com/office/drawing/2012/chart" uri="{CE6537A1-D6FC-4f65-9D91-7224C49458BB}"/>
                <c:ext xmlns:c16="http://schemas.microsoft.com/office/drawing/2014/chart" uri="{C3380CC4-5D6E-409C-BE32-E72D297353CC}">
                  <c16:uniqueId val="{00000021-7B76-4713-8383-40C378BE3956}"/>
                </c:ext>
              </c:extLst>
            </c:dLbl>
            <c:dLbl>
              <c:idx val="10"/>
              <c:delete val="1"/>
              <c:extLst>
                <c:ext xmlns:c15="http://schemas.microsoft.com/office/drawing/2012/chart" uri="{CE6537A1-D6FC-4f65-9D91-7224C49458BB}"/>
                <c:ext xmlns:c16="http://schemas.microsoft.com/office/drawing/2014/chart" uri="{C3380CC4-5D6E-409C-BE32-E72D297353CC}">
                  <c16:uniqueId val="{00000022-7B76-4713-8383-40C378BE3956}"/>
                </c:ext>
              </c:extLst>
            </c:dLbl>
            <c:dLbl>
              <c:idx val="11"/>
              <c:layout>
                <c:manualLayout>
                  <c:x val="-2.2347082979762498E-2"/>
                  <c:y val="5.7118912906022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B76-4713-8383-40C378BE3956}"/>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'11'!$AX$27:$AX$38</c:f>
              <c:strCache>
                <c:ptCount val="12"/>
                <c:pt idx="0">
                  <c:v>１月</c:v>
                </c:pt>
                <c:pt idx="1">
                  <c:v>2</c:v>
                </c:pt>
                <c:pt idx="2">
                  <c:v>3</c:v>
                </c:pt>
                <c:pt idx="3">
                  <c:v>4</c:v>
                </c:pt>
                <c:pt idx="4">
                  <c:v>5</c:v>
                </c:pt>
                <c:pt idx="5">
                  <c:v>6</c:v>
                </c:pt>
                <c:pt idx="6">
                  <c:v>7</c:v>
                </c:pt>
                <c:pt idx="7">
                  <c:v>8</c:v>
                </c:pt>
                <c:pt idx="8">
                  <c:v>9</c:v>
                </c:pt>
                <c:pt idx="9">
                  <c:v>10</c:v>
                </c:pt>
                <c:pt idx="10">
                  <c:v>11</c:v>
                </c:pt>
                <c:pt idx="11">
                  <c:v>12</c:v>
                </c:pt>
              </c:strCache>
            </c:strRef>
          </c:cat>
          <c:val>
            <c:numRef>
              <c:f>'11'!$BA$27:$BA$38</c:f>
              <c:numCache>
                <c:formatCode>0.0_);[Red]\(0.0\)</c:formatCode>
                <c:ptCount val="12"/>
                <c:pt idx="0">
                  <c:v>95.1</c:v>
                </c:pt>
                <c:pt idx="1">
                  <c:v>89.4</c:v>
                </c:pt>
                <c:pt idx="2">
                  <c:v>91.1</c:v>
                </c:pt>
                <c:pt idx="3">
                  <c:v>92.3</c:v>
                </c:pt>
                <c:pt idx="4">
                  <c:v>82.4</c:v>
                </c:pt>
                <c:pt idx="5">
                  <c:v>86.8</c:v>
                </c:pt>
                <c:pt idx="6">
                  <c:v>90.5</c:v>
                </c:pt>
                <c:pt idx="7">
                  <c:v>91.7</c:v>
                </c:pt>
                <c:pt idx="8">
                  <c:v>88.5</c:v>
                </c:pt>
                <c:pt idx="9">
                  <c:v>89.5</c:v>
                </c:pt>
                <c:pt idx="10">
                  <c:v>91.8</c:v>
                </c:pt>
                <c:pt idx="11">
                  <c:v>87.1</c:v>
                </c:pt>
              </c:numCache>
            </c:numRef>
          </c:val>
          <c:smooth val="0"/>
          <c:extLst>
            <c:ext xmlns:c16="http://schemas.microsoft.com/office/drawing/2014/chart" uri="{C3380CC4-5D6E-409C-BE32-E72D297353CC}">
              <c16:uniqueId val="{00000024-7B76-4713-8383-40C378BE3956}"/>
            </c:ext>
          </c:extLst>
        </c:ser>
        <c:dLbls>
          <c:showLegendKey val="0"/>
          <c:showVal val="0"/>
          <c:showCatName val="0"/>
          <c:showSerName val="0"/>
          <c:showPercent val="0"/>
          <c:showBubbleSize val="0"/>
        </c:dLbls>
        <c:marker val="1"/>
        <c:smooth val="0"/>
        <c:axId val="245789760"/>
        <c:axId val="245790152"/>
      </c:lineChart>
      <c:catAx>
        <c:axId val="245789760"/>
        <c:scaling>
          <c:orientation val="minMax"/>
        </c:scaling>
        <c:delete val="0"/>
        <c:axPos val="b"/>
        <c:numFmt formatCode="General" sourceLinked="0"/>
        <c:majorTickMark val="none"/>
        <c:minorTickMark val="in"/>
        <c:tickLblPos val="nextTo"/>
        <c:spPr>
          <a:ln>
            <a:solidFill>
              <a:sysClr val="windowText" lastClr="000000"/>
            </a:solidFill>
          </a:ln>
        </c:spPr>
        <c:txPr>
          <a:bodyPr/>
          <a:lstStyle/>
          <a:p>
            <a:pPr>
              <a:defRPr sz="1100">
                <a:latin typeface="ＭＳ Ｐ明朝" pitchFamily="18" charset="-128"/>
                <a:ea typeface="ＭＳ Ｐ明朝" pitchFamily="18" charset="-128"/>
              </a:defRPr>
            </a:pPr>
            <a:endParaRPr lang="ja-JP"/>
          </a:p>
        </c:txPr>
        <c:crossAx val="245790152"/>
        <c:crossesAt val="0"/>
        <c:auto val="1"/>
        <c:lblAlgn val="ctr"/>
        <c:lblOffset val="0"/>
        <c:noMultiLvlLbl val="0"/>
      </c:catAx>
      <c:valAx>
        <c:axId val="245790152"/>
        <c:scaling>
          <c:orientation val="minMax"/>
          <c:max val="115"/>
          <c:min val="65"/>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5789760"/>
        <c:crosses val="autoZero"/>
        <c:crossBetween val="between"/>
        <c:majorUnit val="5"/>
        <c:minorUnit val="1"/>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6"/>
    </mc:Choice>
    <mc:Fallback>
      <c:style val="36"/>
    </mc:Fallback>
  </mc:AlternateContent>
  <c:chart>
    <c:autoTitleDeleted val="1"/>
    <c:plotArea>
      <c:layout>
        <c:manualLayout>
          <c:layoutTarget val="inner"/>
          <c:xMode val="edge"/>
          <c:yMode val="edge"/>
          <c:x val="8.8282898592163747E-2"/>
          <c:y val="1.0086739021115221E-2"/>
          <c:w val="0.79092085634835385"/>
          <c:h val="0.98991329818272356"/>
        </c:manualLayout>
      </c:layout>
      <c:barChart>
        <c:barDir val="col"/>
        <c:grouping val="stacked"/>
        <c:varyColors val="0"/>
        <c:ser>
          <c:idx val="0"/>
          <c:order val="0"/>
          <c:tx>
            <c:strRef>
              <c:f>'4'!$AS$42</c:f>
              <c:strCache>
                <c:ptCount val="1"/>
                <c:pt idx="0">
                  <c:v>その他（不詳を含む）</c:v>
                </c:pt>
              </c:strCache>
            </c:strRef>
          </c:tx>
          <c:spPr>
            <a:noFill/>
            <a:ln>
              <a:solidFill>
                <a:schemeClr val="tx1"/>
              </a:solidFill>
            </a:ln>
          </c:spPr>
          <c:invertIfNegative val="0"/>
          <c:dLbls>
            <c:dLbl>
              <c:idx val="0"/>
              <c:layout>
                <c:manualLayout>
                  <c:x val="-2.7676871005513797E-3"/>
                  <c:y val="-6.3125465833690275E-2"/>
                </c:manualLayout>
              </c:layout>
              <c:tx>
                <c:rich>
                  <a:bodyPr/>
                  <a:lstStyle/>
                  <a:p>
                    <a:pPr>
                      <a:defRPr sz="700" baseline="0">
                        <a:solidFill>
                          <a:srgbClr val="FF0000"/>
                        </a:solidFill>
                      </a:defRPr>
                    </a:pPr>
                    <a:fld id="{0B94C049-901F-4727-8835-CA63F07DB134}" type="SERIESNAME">
                      <a:rPr lang="ja-JP" altLang="en-US" baseline="0">
                        <a:solidFill>
                          <a:sysClr val="windowText" lastClr="000000"/>
                        </a:solidFill>
                      </a:rPr>
                      <a:pPr>
                        <a:defRPr sz="700" baseline="0">
                          <a:solidFill>
                            <a:srgbClr val="FF0000"/>
                          </a:solidFill>
                        </a:defRPr>
                      </a:pPr>
                      <a:t>[系列名]</a:t>
                    </a:fld>
                    <a:r>
                      <a:rPr lang="ja-JP" altLang="en-US" baseline="0"/>
                      <a:t>
</a:t>
                    </a:r>
                    <a:fld id="{EA363428-C5A3-4A27-B48C-5E17A44BBBFD}" type="VALUE">
                      <a:rPr lang="en-US" altLang="ja-JP" baseline="0">
                        <a:solidFill>
                          <a:sysClr val="windowText" lastClr="000000"/>
                        </a:solidFill>
                      </a:rPr>
                      <a:pPr>
                        <a:defRPr sz="700" baseline="0">
                          <a:solidFill>
                            <a:srgbClr val="FF0000"/>
                          </a:solidFill>
                        </a:defRPr>
                      </a:pPr>
                      <a:t>[値]</a:t>
                    </a:fld>
                    <a:endParaRPr lang="ja-JP" altLang="en-US" baseline="0"/>
                  </a:p>
                </c:rich>
              </c:tx>
              <c:spPr>
                <a:noFill/>
                <a:ln>
                  <a:noFill/>
                </a:ln>
                <a:effectLst/>
              </c:sp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18568412757599209"/>
                      <c:h val="0.13610466291946854"/>
                    </c:manualLayout>
                  </c15:layout>
                  <c15:dlblFieldTable/>
                  <c15:showDataLabelsRange val="0"/>
                </c:ext>
                <c:ext xmlns:c16="http://schemas.microsoft.com/office/drawing/2014/chart" uri="{C3380CC4-5D6E-409C-BE32-E72D297353CC}">
                  <c16:uniqueId val="{00000000-739D-4670-8ADA-10DC43F7A25F}"/>
                </c:ext>
              </c:extLst>
            </c:dLbl>
            <c:dLbl>
              <c:idx val="1"/>
              <c:layout>
                <c:manualLayout>
                  <c:x val="-1.0148068803998267E-16"/>
                  <c:y val="-4.3110074227885951E-2"/>
                </c:manualLayout>
              </c:layout>
              <c:tx>
                <c:rich>
                  <a:bodyPr/>
                  <a:lstStyle/>
                  <a:p>
                    <a:fld id="{33533793-271B-4900-8632-FC9ADFA228E2}" type="SERIESNAME">
                      <a:rPr lang="ja-JP" altLang="en-US" baseline="0">
                        <a:solidFill>
                          <a:sysClr val="windowText" lastClr="000000"/>
                        </a:solidFill>
                      </a:rPr>
                      <a:pPr/>
                      <a:t>[系列名]</a:t>
                    </a:fld>
                    <a:r>
                      <a:rPr lang="ja-JP" altLang="en-US" baseline="0"/>
                      <a:t>
</a:t>
                    </a:r>
                    <a:fld id="{7CF643FC-B451-49CA-B471-F90DDDA5B2AB}" type="VALUE">
                      <a:rPr lang="en-US" altLang="ja-JP" baseline="0">
                        <a:solidFill>
                          <a:sysClr val="windowText" lastClr="000000"/>
                        </a:solidFill>
                      </a:rPr>
                      <a:pPr/>
                      <a:t>[値]</a:t>
                    </a:fld>
                    <a:endParaRPr lang="ja-JP" altLang="en-US" baseline="0"/>
                  </a:p>
                </c:rich>
              </c:tx>
              <c:showLegendKey val="0"/>
              <c:showVal val="1"/>
              <c:showCatName val="0"/>
              <c:showSerName val="1"/>
              <c:showPercent val="0"/>
              <c:showBubbleSize val="0"/>
              <c:separator>
</c:separator>
              <c:extLst>
                <c:ext xmlns:c15="http://schemas.microsoft.com/office/drawing/2012/chart" uri="{CE6537A1-D6FC-4f65-9D91-7224C49458BB}">
                  <c15:layout>
                    <c:manualLayout>
                      <c:w val="0.18568412757599209"/>
                      <c:h val="0.133025371903191"/>
                    </c:manualLayout>
                  </c15:layout>
                  <c15:dlblFieldTable/>
                  <c15:showDataLabelsRange val="0"/>
                </c:ext>
                <c:ext xmlns:c16="http://schemas.microsoft.com/office/drawing/2014/chart" uri="{C3380CC4-5D6E-409C-BE32-E72D297353CC}">
                  <c16:uniqueId val="{00000001-739D-4670-8ADA-10DC43F7A25F}"/>
                </c:ext>
              </c:extLst>
            </c:dLbl>
            <c:spPr>
              <a:noFill/>
              <a:ln>
                <a:noFill/>
              </a:ln>
              <a:effectLst/>
            </c:spPr>
            <c:txPr>
              <a:bodyPr/>
              <a:lstStyle/>
              <a:p>
                <a:pPr>
                  <a:defRPr sz="800" baseline="0">
                    <a:solidFill>
                      <a:srgbClr val="FF0000"/>
                    </a:solidFill>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1"/>
            </c:strLit>
          </c:cat>
          <c:val>
            <c:numRef>
              <c:f>'4'!$AT$42:$AU$42</c:f>
              <c:numCache>
                <c:formatCode>#,##0_);[Red]\(#,##0\)</c:formatCode>
                <c:ptCount val="2"/>
                <c:pt idx="0">
                  <c:v>13181</c:v>
                </c:pt>
                <c:pt idx="1">
                  <c:v>11645</c:v>
                </c:pt>
              </c:numCache>
            </c:numRef>
          </c:val>
          <c:extLst>
            <c:ext xmlns:c16="http://schemas.microsoft.com/office/drawing/2014/chart" uri="{C3380CC4-5D6E-409C-BE32-E72D297353CC}">
              <c16:uniqueId val="{00000002-739D-4670-8ADA-10DC43F7A25F}"/>
            </c:ext>
          </c:extLst>
        </c:ser>
        <c:ser>
          <c:idx val="1"/>
          <c:order val="1"/>
          <c:tx>
            <c:strRef>
              <c:f>'4'!$AS$41</c:f>
              <c:strCache>
                <c:ptCount val="1"/>
                <c:pt idx="0">
                  <c:v>埼玉県</c:v>
                </c:pt>
              </c:strCache>
            </c:strRef>
          </c:tx>
          <c:spPr>
            <a:noFill/>
            <a:ln>
              <a:solidFill>
                <a:schemeClr val="tx1"/>
              </a:solidFill>
            </a:ln>
          </c:spPr>
          <c:invertIfNegative val="0"/>
          <c:dLbls>
            <c:dLbl>
              <c:idx val="0"/>
              <c:layout>
                <c:manualLayout>
                  <c:x val="-4.1515306508270768E-3"/>
                  <c:y val="1.5396455081387837E-3"/>
                </c:manualLayout>
              </c:layout>
              <c:tx>
                <c:rich>
                  <a:bodyPr/>
                  <a:lstStyle/>
                  <a:p>
                    <a:fld id="{F6049BD8-3457-4769-B481-EC7F1A241483}" type="SERIESNAME">
                      <a:rPr lang="ja-JP" altLang="en-US"/>
                      <a:pPr/>
                      <a:t>[系列名]</a:t>
                    </a:fld>
                    <a:r>
                      <a:rPr lang="ja-JP" altLang="en-US" baseline="0"/>
                      <a:t> 　　</a:t>
                    </a:r>
                    <a:fld id="{E5936D16-7864-49FE-9992-1C0B740E4C10}" type="VALUE">
                      <a:rPr lang="en-US" altLang="ja-JP" baseline="0"/>
                      <a:pPr/>
                      <a:t>[値]</a:t>
                    </a:fld>
                    <a:endParaRPr lang="ja-JP" altLang="en-US" baseline="0"/>
                  </a:p>
                </c:rich>
              </c:tx>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14014194530047819"/>
                      <c:h val="4.0338712313236151E-2"/>
                    </c:manualLayout>
                  </c15:layout>
                  <c15:dlblFieldTable/>
                  <c15:showDataLabelsRange val="0"/>
                </c:ext>
                <c:ext xmlns:c16="http://schemas.microsoft.com/office/drawing/2014/chart" uri="{C3380CC4-5D6E-409C-BE32-E72D297353CC}">
                  <c16:uniqueId val="{00000003-739D-4670-8ADA-10DC43F7A25F}"/>
                </c:ext>
              </c:extLst>
            </c:dLbl>
            <c:dLbl>
              <c:idx val="1"/>
              <c:layout>
                <c:manualLayout>
                  <c:x val="3.9847760612296092E-2"/>
                  <c:y val="-5.608720627808448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9D-4670-8ADA-10DC43F7A25F}"/>
                </c:ext>
              </c:extLst>
            </c:dLbl>
            <c:spPr>
              <a:noFill/>
              <a:ln>
                <a:noFill/>
              </a:ln>
              <a:effectLst/>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strLit>
          </c:cat>
          <c:val>
            <c:numRef>
              <c:f>'4'!$AT$41:$AU$41</c:f>
              <c:numCache>
                <c:formatCode>#,##0_);[Red]\(#,##0\)</c:formatCode>
                <c:ptCount val="2"/>
                <c:pt idx="0">
                  <c:v>795</c:v>
                </c:pt>
                <c:pt idx="1">
                  <c:v>1012</c:v>
                </c:pt>
              </c:numCache>
            </c:numRef>
          </c:val>
          <c:extLst>
            <c:ext xmlns:c16="http://schemas.microsoft.com/office/drawing/2014/chart" uri="{C3380CC4-5D6E-409C-BE32-E72D297353CC}">
              <c16:uniqueId val="{00000005-739D-4670-8ADA-10DC43F7A25F}"/>
            </c:ext>
          </c:extLst>
        </c:ser>
        <c:ser>
          <c:idx val="2"/>
          <c:order val="2"/>
          <c:tx>
            <c:strRef>
              <c:f>'4'!$AS$40</c:f>
              <c:strCache>
                <c:ptCount val="1"/>
                <c:pt idx="0">
                  <c:v>神奈川県</c:v>
                </c:pt>
              </c:strCache>
            </c:strRef>
          </c:tx>
          <c:spPr>
            <a:noFill/>
            <a:ln>
              <a:solidFill>
                <a:schemeClr val="tx1"/>
              </a:solidFill>
            </a:ln>
          </c:spPr>
          <c:invertIfNegative val="0"/>
          <c:dLbls>
            <c:dLbl>
              <c:idx val="0"/>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739D-4670-8ADA-10DC43F7A25F}"/>
                </c:ext>
              </c:extLst>
            </c:dLbl>
            <c:dLbl>
              <c:idx val="1"/>
              <c:layout>
                <c:manualLayout>
                  <c:x val="3.8060274123062704E-2"/>
                  <c:y val="3.920883072773589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739D-4670-8ADA-10DC43F7A25F}"/>
                </c:ext>
              </c:extLst>
            </c:dLbl>
            <c:spPr>
              <a:noFill/>
              <a:ln>
                <a:noFill/>
              </a:ln>
              <a:effectLst/>
            </c:spPr>
            <c:txPr>
              <a:bodyPr/>
              <a:lstStyle/>
              <a:p>
                <a:pPr>
                  <a:defRPr sz="800" baseline="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1"/>
            </c:strLit>
          </c:cat>
          <c:val>
            <c:numRef>
              <c:f>'4'!$AT$40:$AU$40</c:f>
              <c:numCache>
                <c:formatCode>#,##0_);[Red]\(#,##0\)</c:formatCode>
                <c:ptCount val="2"/>
                <c:pt idx="0">
                  <c:v>964</c:v>
                </c:pt>
                <c:pt idx="1">
                  <c:v>1146</c:v>
                </c:pt>
              </c:numCache>
            </c:numRef>
          </c:val>
          <c:extLst>
            <c:ext xmlns:c16="http://schemas.microsoft.com/office/drawing/2014/chart" uri="{C3380CC4-5D6E-409C-BE32-E72D297353CC}">
              <c16:uniqueId val="{00000008-739D-4670-8ADA-10DC43F7A25F}"/>
            </c:ext>
          </c:extLst>
        </c:ser>
        <c:ser>
          <c:idx val="3"/>
          <c:order val="3"/>
          <c:tx>
            <c:strRef>
              <c:f>'4'!$AS$39</c:f>
              <c:strCache>
                <c:ptCount val="1"/>
                <c:pt idx="0">
                  <c:v>大阪府</c:v>
                </c:pt>
              </c:strCache>
            </c:strRef>
          </c:tx>
          <c:spPr>
            <a:noFill/>
            <a:ln>
              <a:solidFill>
                <a:schemeClr val="tx1"/>
              </a:solidFill>
            </a:ln>
          </c:spPr>
          <c:invertIfNegative val="0"/>
          <c:dLbls>
            <c:dLbl>
              <c:idx val="0"/>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739D-4670-8ADA-10DC43F7A25F}"/>
                </c:ext>
              </c:extLst>
            </c:dLbl>
            <c:dLbl>
              <c:idx val="1"/>
              <c:layout>
                <c:manualLayout>
                  <c:x val="3.594419209579075E-2"/>
                  <c:y val="0"/>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739D-4670-8ADA-10DC43F7A25F}"/>
                </c:ext>
              </c:extLst>
            </c:dLbl>
            <c:spPr>
              <a:noFill/>
              <a:ln>
                <a:noFill/>
              </a:ln>
              <a:effectLst/>
            </c:spPr>
            <c:txPr>
              <a:bodyPr/>
              <a:lstStyle/>
              <a:p>
                <a:pPr>
                  <a:defRPr sz="800">
                    <a:solidFill>
                      <a:sysClr val="windowText" lastClr="000000"/>
                    </a:solidFill>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Lit>
              <c:ptCount val="1"/>
            </c:strLit>
          </c:cat>
          <c:val>
            <c:numRef>
              <c:f>'4'!$AT$39:$AU$39</c:f>
              <c:numCache>
                <c:formatCode>#,##0_);[Red]\(#,##0\)</c:formatCode>
                <c:ptCount val="2"/>
                <c:pt idx="0">
                  <c:v>1214</c:v>
                </c:pt>
                <c:pt idx="1">
                  <c:v>1367</c:v>
                </c:pt>
              </c:numCache>
            </c:numRef>
          </c:val>
          <c:extLst>
            <c:ext xmlns:c16="http://schemas.microsoft.com/office/drawing/2014/chart" uri="{C3380CC4-5D6E-409C-BE32-E72D297353CC}">
              <c16:uniqueId val="{0000000B-739D-4670-8ADA-10DC43F7A25F}"/>
            </c:ext>
          </c:extLst>
        </c:ser>
        <c:ser>
          <c:idx val="4"/>
          <c:order val="4"/>
          <c:tx>
            <c:strRef>
              <c:f>'4'!$AS$38</c:f>
              <c:strCache>
                <c:ptCount val="1"/>
                <c:pt idx="0">
                  <c:v>福井県</c:v>
                </c:pt>
              </c:strCache>
            </c:strRef>
          </c:tx>
          <c:spPr>
            <a:noFill/>
            <a:ln>
              <a:solidFill>
                <a:schemeClr val="tx1"/>
              </a:solidFill>
            </a:ln>
          </c:spPr>
          <c:invertIfNegative val="0"/>
          <c:dLbls>
            <c:dLbl>
              <c:idx val="0"/>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739D-4670-8ADA-10DC43F7A25F}"/>
                </c:ext>
              </c:extLst>
            </c:dLbl>
            <c:dLbl>
              <c:idx val="1"/>
              <c:layout>
                <c:manualLayout>
                  <c:x val="3.3140546855743906E-2"/>
                  <c:y val="-2.4246385954941488E-7"/>
                </c:manualLayout>
              </c:layout>
              <c:tx>
                <c:rich>
                  <a:bodyPr/>
                  <a:lstStyle/>
                  <a:p>
                    <a:fld id="{851C3712-7AEB-45A0-A961-44FA5C05F73A}" type="VALUE">
                      <a:rPr lang="en-US" altLang="ja-JP">
                        <a:solidFill>
                          <a:sysClr val="windowText" lastClr="000000"/>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739D-4670-8ADA-10DC43F7A25F}"/>
                </c:ext>
              </c:extLst>
            </c:dLbl>
            <c:spPr>
              <a:noFill/>
              <a:ln>
                <a:noFill/>
              </a:ln>
              <a:effectLst/>
            </c:spPr>
            <c:txPr>
              <a:bodyPr/>
              <a:lstStyle/>
              <a:p>
                <a:pPr>
                  <a:defRPr sz="8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strLit>
          </c:cat>
          <c:val>
            <c:numRef>
              <c:f>'4'!$AT$38:$AU$38</c:f>
              <c:numCache>
                <c:formatCode>#,##0_);[Red]\(#,##0\)</c:formatCode>
                <c:ptCount val="2"/>
                <c:pt idx="0">
                  <c:v>1580</c:v>
                </c:pt>
                <c:pt idx="1">
                  <c:v>1628</c:v>
                </c:pt>
              </c:numCache>
            </c:numRef>
          </c:val>
          <c:extLst>
            <c:ext xmlns:c16="http://schemas.microsoft.com/office/drawing/2014/chart" uri="{C3380CC4-5D6E-409C-BE32-E72D297353CC}">
              <c16:uniqueId val="{0000000E-739D-4670-8ADA-10DC43F7A25F}"/>
            </c:ext>
          </c:extLst>
        </c:ser>
        <c:ser>
          <c:idx val="5"/>
          <c:order val="5"/>
          <c:tx>
            <c:strRef>
              <c:f>'4'!$AS$37</c:f>
              <c:strCache>
                <c:ptCount val="1"/>
                <c:pt idx="0">
                  <c:v>愛知県</c:v>
                </c:pt>
              </c:strCache>
            </c:strRef>
          </c:tx>
          <c:spPr>
            <a:noFill/>
            <a:ln>
              <a:solidFill>
                <a:schemeClr val="tx1"/>
              </a:solidFill>
            </a:ln>
          </c:spPr>
          <c:invertIfNegative val="0"/>
          <c:dLbls>
            <c:dLbl>
              <c:idx val="0"/>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739D-4670-8ADA-10DC43F7A25F}"/>
                </c:ext>
              </c:extLst>
            </c:dLbl>
            <c:dLbl>
              <c:idx val="1"/>
              <c:layout>
                <c:manualLayout>
                  <c:x val="3.0372859755192629E-2"/>
                  <c:y val="0"/>
                </c:manualLayout>
              </c:layout>
              <c:tx>
                <c:rich>
                  <a:bodyPr/>
                  <a:lstStyle/>
                  <a:p>
                    <a:fld id="{3280F649-DB89-4D51-B4E4-B07B6C5C99FE}" type="VALUE">
                      <a:rPr lang="en-US" altLang="ja-JP">
                        <a:solidFill>
                          <a:sysClr val="windowText" lastClr="000000"/>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739D-4670-8ADA-10DC43F7A25F}"/>
                </c:ext>
              </c:extLst>
            </c:dLbl>
            <c:spPr>
              <a:noFill/>
              <a:ln>
                <a:noFill/>
              </a:ln>
              <a:effectLst/>
            </c:spPr>
            <c:txPr>
              <a:bodyPr/>
              <a:lstStyle/>
              <a:p>
                <a:pPr>
                  <a:defRPr sz="8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strLit>
          </c:cat>
          <c:val>
            <c:numRef>
              <c:f>'4'!$AT$37:$AU$37</c:f>
              <c:numCache>
                <c:formatCode>#,##0_);[Red]\(#,##0\)</c:formatCode>
                <c:ptCount val="2"/>
                <c:pt idx="0">
                  <c:v>1632</c:v>
                </c:pt>
                <c:pt idx="1">
                  <c:v>2172</c:v>
                </c:pt>
              </c:numCache>
            </c:numRef>
          </c:val>
          <c:extLst>
            <c:ext xmlns:c16="http://schemas.microsoft.com/office/drawing/2014/chart" uri="{C3380CC4-5D6E-409C-BE32-E72D297353CC}">
              <c16:uniqueId val="{00000011-739D-4670-8ADA-10DC43F7A25F}"/>
            </c:ext>
          </c:extLst>
        </c:ser>
        <c:ser>
          <c:idx val="6"/>
          <c:order val="6"/>
          <c:tx>
            <c:strRef>
              <c:f>'4'!$AS$36</c:f>
              <c:strCache>
                <c:ptCount val="1"/>
                <c:pt idx="0">
                  <c:v>東京都</c:v>
                </c:pt>
              </c:strCache>
            </c:strRef>
          </c:tx>
          <c:spPr>
            <a:noFill/>
            <a:ln>
              <a:solidFill>
                <a:schemeClr val="tx1"/>
              </a:solidFill>
            </a:ln>
          </c:spPr>
          <c:invertIfNegative val="0"/>
          <c:dLbls>
            <c:dLbl>
              <c:idx val="0"/>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2-739D-4670-8ADA-10DC43F7A25F}"/>
                </c:ext>
              </c:extLst>
            </c:dLbl>
            <c:dLbl>
              <c:idx val="1"/>
              <c:layout>
                <c:manualLayout>
                  <c:x val="4.4428177648082635E-2"/>
                  <c:y val="-3.0791599885752639E-3"/>
                </c:manualLayout>
              </c:layout>
              <c:tx>
                <c:rich>
                  <a:bodyPr/>
                  <a:lstStyle/>
                  <a:p>
                    <a:fld id="{CCB7067C-54CF-4E25-BE20-620116CB21B7}" type="VALUE">
                      <a:rPr lang="en-US" altLang="ja-JP">
                        <a:solidFill>
                          <a:sysClr val="windowText" lastClr="000000"/>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manualLayout>
                      <c:w val="9.5609511821510632E-2"/>
                      <c:h val="4.2494235616175505E-2"/>
                    </c:manualLayout>
                  </c15:layout>
                  <c15:dlblFieldTable/>
                  <c15:showDataLabelsRange val="0"/>
                </c:ext>
                <c:ext xmlns:c16="http://schemas.microsoft.com/office/drawing/2014/chart" uri="{C3380CC4-5D6E-409C-BE32-E72D297353CC}">
                  <c16:uniqueId val="{00000013-739D-4670-8ADA-10DC43F7A25F}"/>
                </c:ext>
              </c:extLst>
            </c:dLbl>
            <c:spPr>
              <a:noFill/>
              <a:ln>
                <a:noFill/>
              </a:ln>
              <a:effectLst/>
            </c:spPr>
            <c:txPr>
              <a:bodyPr/>
              <a:lstStyle/>
              <a:p>
                <a:pPr>
                  <a:defRPr sz="8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strLit>
          </c:cat>
          <c:val>
            <c:numRef>
              <c:f>'4'!$AT$36:$AU$36</c:f>
              <c:numCache>
                <c:formatCode>#,##0_);[Red]\(#,##0\)</c:formatCode>
                <c:ptCount val="2"/>
                <c:pt idx="0">
                  <c:v>1976</c:v>
                </c:pt>
                <c:pt idx="1">
                  <c:v>2268</c:v>
                </c:pt>
              </c:numCache>
            </c:numRef>
          </c:val>
          <c:extLst>
            <c:ext xmlns:c16="http://schemas.microsoft.com/office/drawing/2014/chart" uri="{C3380CC4-5D6E-409C-BE32-E72D297353CC}">
              <c16:uniqueId val="{00000014-739D-4670-8ADA-10DC43F7A25F}"/>
            </c:ext>
          </c:extLst>
        </c:ser>
        <c:ser>
          <c:idx val="7"/>
          <c:order val="7"/>
          <c:tx>
            <c:strRef>
              <c:f>'4'!$AS$35</c:f>
              <c:strCache>
                <c:ptCount val="1"/>
                <c:pt idx="0">
                  <c:v>富山県</c:v>
                </c:pt>
              </c:strCache>
            </c:strRef>
          </c:tx>
          <c:spPr>
            <a:noFill/>
            <a:ln>
              <a:solidFill>
                <a:schemeClr val="tx1"/>
              </a:solidFill>
            </a:ln>
          </c:spPr>
          <c:invertIfNegative val="0"/>
          <c:dLbls>
            <c:dLbl>
              <c:idx val="0"/>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5-739D-4670-8ADA-10DC43F7A25F}"/>
                </c:ext>
              </c:extLst>
            </c:dLbl>
            <c:dLbl>
              <c:idx val="1"/>
              <c:layout>
                <c:manualLayout>
                  <c:x val="3.32122452066166E-2"/>
                  <c:y val="1.4113254120426126E-17"/>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6-739D-4670-8ADA-10DC43F7A25F}"/>
                </c:ext>
              </c:extLst>
            </c:dLbl>
            <c:spPr>
              <a:noFill/>
            </c:spPr>
            <c:txPr>
              <a:bodyPr/>
              <a:lstStyle/>
              <a:p>
                <a:pPr>
                  <a:defRPr sz="800" baseline="0">
                    <a:solidFill>
                      <a:sysClr val="windowText" lastClr="000000"/>
                    </a:solidFill>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1"/>
            </c:strLit>
          </c:cat>
          <c:val>
            <c:numRef>
              <c:f>'4'!$AT$35:$AU$35</c:f>
              <c:numCache>
                <c:formatCode>#,##0_);[Red]\(#,##0\)</c:formatCode>
                <c:ptCount val="2"/>
                <c:pt idx="0">
                  <c:v>2231</c:v>
                </c:pt>
                <c:pt idx="1">
                  <c:v>3031</c:v>
                </c:pt>
              </c:numCache>
            </c:numRef>
          </c:val>
          <c:extLst>
            <c:ext xmlns:c16="http://schemas.microsoft.com/office/drawing/2014/chart" uri="{C3380CC4-5D6E-409C-BE32-E72D297353CC}">
              <c16:uniqueId val="{00000017-739D-4670-8ADA-10DC43F7A25F}"/>
            </c:ext>
          </c:extLst>
        </c:ser>
        <c:dLbls>
          <c:showLegendKey val="0"/>
          <c:showVal val="1"/>
          <c:showCatName val="0"/>
          <c:showSerName val="0"/>
          <c:showPercent val="0"/>
          <c:showBubbleSize val="0"/>
        </c:dLbls>
        <c:gapWidth val="30"/>
        <c:overlap val="100"/>
        <c:axId val="207409480"/>
        <c:axId val="243839416"/>
      </c:barChart>
      <c:catAx>
        <c:axId val="207409480"/>
        <c:scaling>
          <c:orientation val="minMax"/>
        </c:scaling>
        <c:delete val="1"/>
        <c:axPos val="b"/>
        <c:numFmt formatCode="General" sourceLinked="0"/>
        <c:majorTickMark val="none"/>
        <c:minorTickMark val="none"/>
        <c:tickLblPos val="none"/>
        <c:crossAx val="243839416"/>
        <c:crosses val="autoZero"/>
        <c:auto val="1"/>
        <c:lblAlgn val="ctr"/>
        <c:lblOffset val="0"/>
        <c:noMultiLvlLbl val="0"/>
      </c:catAx>
      <c:valAx>
        <c:axId val="243839416"/>
        <c:scaling>
          <c:orientation val="minMax"/>
        </c:scaling>
        <c:delete val="1"/>
        <c:axPos val="l"/>
        <c:numFmt formatCode="#,##0_);[Red]\(#,##0\)" sourceLinked="1"/>
        <c:majorTickMark val="out"/>
        <c:minorTickMark val="none"/>
        <c:tickLblPos val="none"/>
        <c:crossAx val="207409480"/>
        <c:crosses val="autoZero"/>
        <c:crossBetween val="between"/>
      </c:valAx>
      <c:spPr>
        <a:noFill/>
        <a:ln>
          <a:no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414739689763323E-2"/>
          <c:y val="1.7455395466186636E-2"/>
          <c:w val="0.78614855670546091"/>
          <c:h val="0.85364646041171333"/>
        </c:manualLayout>
      </c:layout>
      <c:doughnutChart>
        <c:varyColors val="1"/>
        <c:ser>
          <c:idx val="0"/>
          <c:order val="0"/>
          <c:spPr>
            <a:noFill/>
            <a:ln w="12700">
              <a:solidFill>
                <a:prstClr val="black"/>
              </a:solidFill>
            </a:ln>
          </c:spPr>
          <c:dPt>
            <c:idx val="0"/>
            <c:bubble3D val="0"/>
            <c:spPr>
              <a:noFill/>
              <a:ln w="12700">
                <a:noFill/>
              </a:ln>
            </c:spPr>
            <c:extLst>
              <c:ext xmlns:c16="http://schemas.microsoft.com/office/drawing/2014/chart" uri="{C3380CC4-5D6E-409C-BE32-E72D297353CC}">
                <c16:uniqueId val="{00000001-9484-4C4A-90AB-A4227328BC9D}"/>
              </c:ext>
            </c:extLst>
          </c:dPt>
          <c:dLbls>
            <c:dLbl>
              <c:idx val="0"/>
              <c:delete val="1"/>
              <c:extLst>
                <c:ext xmlns:c15="http://schemas.microsoft.com/office/drawing/2012/chart" uri="{CE6537A1-D6FC-4f65-9D91-7224C49458BB}"/>
                <c:ext xmlns:c16="http://schemas.microsoft.com/office/drawing/2014/chart" uri="{C3380CC4-5D6E-409C-BE32-E72D297353CC}">
                  <c16:uniqueId val="{00000001-9484-4C4A-90AB-A4227328BC9D}"/>
                </c:ext>
              </c:extLst>
            </c:dLbl>
            <c:dLbl>
              <c:idx val="1"/>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84-4C4A-90AB-A4227328BC9D}"/>
                </c:ext>
              </c:extLst>
            </c:dLbl>
            <c:dLbl>
              <c:idx val="2"/>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84-4C4A-90AB-A4227328BC9D}"/>
                </c:ext>
              </c:extLst>
            </c:dLbl>
            <c:dLbl>
              <c:idx val="3"/>
              <c:layout>
                <c:manualLayout>
                  <c:x val="5.5555555555555558E-3"/>
                  <c:y val="-7.1588376978756404E-3"/>
                </c:manualLayout>
              </c:layou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9484-4C4A-90AB-A4227328BC9D}"/>
                </c:ext>
              </c:extLst>
            </c:dLbl>
            <c:dLbl>
              <c:idx val="4"/>
              <c:layout>
                <c:manualLayout>
                  <c:x val="0.16388893249183994"/>
                  <c:y val="-0.22908280633202024"/>
                </c:manualLayout>
              </c:layou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9484-4C4A-90AB-A4227328BC9D}"/>
                </c:ext>
              </c:extLst>
            </c:dLbl>
            <c:dLbl>
              <c:idx val="5"/>
              <c:layout>
                <c:manualLayout>
                  <c:x val="0.19128906911741991"/>
                  <c:y val="-0.19686803669157979"/>
                </c:manualLayout>
              </c:layou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9484-4C4A-90AB-A4227328BC9D}"/>
                </c:ext>
              </c:extLst>
            </c:dLbl>
            <c:dLbl>
              <c:idx val="6"/>
              <c:layout>
                <c:manualLayout>
                  <c:x val="0.16824044770864655"/>
                  <c:y val="-0.12626192248334839"/>
                </c:manualLayout>
              </c:layou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9484-4C4A-90AB-A4227328BC9D}"/>
                </c:ext>
              </c:extLst>
            </c:dLbl>
            <c:dLbl>
              <c:idx val="7"/>
              <c:layout>
                <c:manualLayout>
                  <c:x val="0.18234480598547279"/>
                  <c:y val="2.4750542026425108E-3"/>
                </c:manualLayout>
              </c:layou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9484-4C4A-90AB-A4227328BC9D}"/>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'12'!$AS$36:$AS$43</c:f>
              <c:strCache>
                <c:ptCount val="8"/>
                <c:pt idx="0">
                  <c:v>全体</c:v>
                </c:pt>
                <c:pt idx="1">
                  <c:v>アジア</c:v>
                </c:pt>
                <c:pt idx="2">
                  <c:v>北アメリカ</c:v>
                </c:pt>
                <c:pt idx="3">
                  <c:v>ヨーロッパ</c:v>
                </c:pt>
                <c:pt idx="4">
                  <c:v>アフリカ</c:v>
                </c:pt>
                <c:pt idx="5">
                  <c:v>南アメリカ</c:v>
                </c:pt>
                <c:pt idx="6">
                  <c:v>オセアニア</c:v>
                </c:pt>
                <c:pt idx="7">
                  <c:v>その他</c:v>
                </c:pt>
              </c:strCache>
            </c:strRef>
          </c:cat>
          <c:val>
            <c:numRef>
              <c:f>'12'!$AT$36:$AT$43</c:f>
              <c:numCache>
                <c:formatCode>0.0%</c:formatCode>
                <c:ptCount val="8"/>
                <c:pt idx="0">
                  <c:v>1</c:v>
                </c:pt>
                <c:pt idx="1">
                  <c:v>0.37</c:v>
                </c:pt>
                <c:pt idx="2">
                  <c:v>0.26100000000000001</c:v>
                </c:pt>
                <c:pt idx="3">
                  <c:v>0.18099999999999999</c:v>
                </c:pt>
                <c:pt idx="4">
                  <c:v>1.6E-2</c:v>
                </c:pt>
                <c:pt idx="5">
                  <c:v>3.5000000000000003E-2</c:v>
                </c:pt>
                <c:pt idx="6">
                  <c:v>2.9000000000000001E-2</c:v>
                </c:pt>
                <c:pt idx="7">
                  <c:v>0.108</c:v>
                </c:pt>
              </c:numCache>
            </c:numRef>
          </c:val>
          <c:extLst>
            <c:ext xmlns:c16="http://schemas.microsoft.com/office/drawing/2014/chart" uri="{C3380CC4-5D6E-409C-BE32-E72D297353CC}">
              <c16:uniqueId val="{00000009-9484-4C4A-90AB-A4227328BC9D}"/>
            </c:ext>
          </c:extLst>
        </c:ser>
        <c:dLbls>
          <c:showLegendKey val="0"/>
          <c:showVal val="1"/>
          <c:showCatName val="1"/>
          <c:showSerName val="0"/>
          <c:showPercent val="0"/>
          <c:showBubbleSize val="0"/>
          <c:showLeaderLines val="1"/>
        </c:dLbls>
        <c:firstSliceAng val="90"/>
        <c:holeSize val="50"/>
      </c:doughnutChart>
      <c:spPr>
        <a:noFill/>
        <a:ln w="25400">
          <a:noFill/>
        </a:ln>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432525142279023E-2"/>
          <c:y val="0.16585480661071167"/>
          <c:w val="0.78148862642169725"/>
          <c:h val="0.82898269885274956"/>
        </c:manualLayout>
      </c:layout>
      <c:doughnutChart>
        <c:varyColors val="1"/>
        <c:ser>
          <c:idx val="0"/>
          <c:order val="0"/>
          <c:spPr>
            <a:noFill/>
            <a:ln w="12700">
              <a:solidFill>
                <a:schemeClr val="tx1"/>
              </a:solidFill>
            </a:ln>
          </c:spPr>
          <c:dPt>
            <c:idx val="7"/>
            <c:bubble3D val="0"/>
            <c:spPr>
              <a:noFill/>
              <a:ln w="12700">
                <a:noFill/>
              </a:ln>
            </c:spPr>
            <c:extLst>
              <c:ext xmlns:c16="http://schemas.microsoft.com/office/drawing/2014/chart" uri="{C3380CC4-5D6E-409C-BE32-E72D297353CC}">
                <c16:uniqueId val="{00000001-5DC2-4CEE-B8D0-1BD9F3B6CECC}"/>
              </c:ext>
            </c:extLst>
          </c:dPt>
          <c:dLbls>
            <c:dLbl>
              <c:idx val="0"/>
              <c:layout>
                <c:manualLayout>
                  <c:x val="0.20226108364361431"/>
                  <c:y val="-2.651931666436432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5DC2-4CEE-B8D0-1BD9F3B6CECC}"/>
                </c:ext>
              </c:extLst>
            </c:dLbl>
            <c:dLbl>
              <c:idx val="1"/>
              <c:layout>
                <c:manualLayout>
                  <c:x val="0.20751164825327068"/>
                  <c:y val="6.9052815766450254E-2"/>
                </c:manualLayout>
              </c:layout>
              <c:tx>
                <c:rich>
                  <a:bodyPr/>
                  <a:lstStyle/>
                  <a:p>
                    <a:fld id="{A41B68F9-3AFC-43BE-BE43-00458B6AEDAF}" type="CATEGORYNAME">
                      <a:rPr lang="ja-JP" altLang="en-US">
                        <a:solidFill>
                          <a:sysClr val="windowText" lastClr="000000"/>
                        </a:solidFill>
                      </a:rPr>
                      <a:pPr/>
                      <a:t>[分類名]</a:t>
                    </a:fld>
                    <a:r>
                      <a:rPr lang="ja-JP" altLang="en-US" baseline="0">
                        <a:solidFill>
                          <a:sysClr val="windowText" lastClr="000000"/>
                        </a:solidFill>
                      </a:rPr>
                      <a:t> </a:t>
                    </a:r>
                    <a:fld id="{3A9A80BB-56D7-4570-8D61-CC92C5F5EF33}" type="VALUE">
                      <a:rPr lang="en-US" altLang="ja-JP" baseline="0">
                        <a:solidFill>
                          <a:sysClr val="windowText" lastClr="000000"/>
                        </a:solidFill>
                      </a:rPr>
                      <a:pPr/>
                      <a:t>[値]</a:t>
                    </a:fld>
                    <a:endParaRPr lang="ja-JP" altLang="en-US" baseline="0">
                      <a:solidFill>
                        <a:sysClr val="windowText" lastClr="000000"/>
                      </a:solidFill>
                    </a:endParaRP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8248062015503874"/>
                      <c:h val="0.1111111111111111"/>
                    </c:manualLayout>
                  </c15:layout>
                  <c15:dlblFieldTable/>
                  <c15:showDataLabelsRange val="0"/>
                </c:ext>
                <c:ext xmlns:c16="http://schemas.microsoft.com/office/drawing/2014/chart" uri="{C3380CC4-5D6E-409C-BE32-E72D297353CC}">
                  <c16:uniqueId val="{00000003-5DC2-4CEE-B8D0-1BD9F3B6CECC}"/>
                </c:ext>
              </c:extLst>
            </c:dLbl>
            <c:dLbl>
              <c:idx val="2"/>
              <c:layout>
                <c:manualLayout>
                  <c:x val="0.18011739811593319"/>
                  <c:y val="0.1587737716995902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5DC2-4CEE-B8D0-1BD9F3B6CECC}"/>
                </c:ext>
              </c:extLst>
            </c:dLbl>
            <c:dLbl>
              <c:idx val="3"/>
              <c:layout>
                <c:manualLayout>
                  <c:x val="0.15103359173126615"/>
                  <c:y val="0.2064196251784316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DC2-4CEE-B8D0-1BD9F3B6CECC}"/>
                </c:ext>
              </c:extLst>
            </c:dLbl>
            <c:dLbl>
              <c:idx val="4"/>
              <c:layout>
                <c:manualLayout>
                  <c:x val="5.1679586563307496E-3"/>
                  <c:y val="2.9237463738085371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5DC2-4CEE-B8D0-1BD9F3B6CECC}"/>
                </c:ext>
              </c:extLst>
            </c:dLbl>
            <c:dLbl>
              <c:idx val="5"/>
              <c:layout>
                <c:manualLayout>
                  <c:x val="-1.2919896640826873E-2"/>
                  <c:y val="2.339181286549718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5DC2-4CEE-B8D0-1BD9F3B6CECC}"/>
                </c:ext>
              </c:extLst>
            </c:dLbl>
            <c:dLbl>
              <c:idx val="7"/>
              <c:delete val="1"/>
              <c:extLst>
                <c:ext xmlns:c15="http://schemas.microsoft.com/office/drawing/2012/chart" uri="{CE6537A1-D6FC-4f65-9D91-7224C49458BB}"/>
                <c:ext xmlns:c16="http://schemas.microsoft.com/office/drawing/2014/chart" uri="{C3380CC4-5D6E-409C-BE32-E72D297353CC}">
                  <c16:uniqueId val="{00000001-5DC2-4CEE-B8D0-1BD9F3B6CECC}"/>
                </c:ext>
              </c:extLst>
            </c:dLbl>
            <c:spPr>
              <a:noFill/>
              <a:ln>
                <a:noFill/>
              </a:ln>
              <a:effectLs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'12'!$AS$44:$AS$51</c:f>
              <c:strCache>
                <c:ptCount val="8"/>
                <c:pt idx="0">
                  <c:v>その他</c:v>
                </c:pt>
                <c:pt idx="1">
                  <c:v>オセアニア</c:v>
                </c:pt>
                <c:pt idx="2">
                  <c:v>南アメリカ</c:v>
                </c:pt>
                <c:pt idx="3">
                  <c:v>アフリカ</c:v>
                </c:pt>
                <c:pt idx="4">
                  <c:v>ヨーロッパ</c:v>
                </c:pt>
                <c:pt idx="5">
                  <c:v>北アメリカ</c:v>
                </c:pt>
                <c:pt idx="6">
                  <c:v>アジア</c:v>
                </c:pt>
                <c:pt idx="7">
                  <c:v>全体</c:v>
                </c:pt>
              </c:strCache>
            </c:strRef>
          </c:cat>
          <c:val>
            <c:numRef>
              <c:f>'12'!$AT$44:$AT$51</c:f>
              <c:numCache>
                <c:formatCode>0.0%</c:formatCode>
                <c:ptCount val="8"/>
                <c:pt idx="0">
                  <c:v>0.113</c:v>
                </c:pt>
                <c:pt idx="1">
                  <c:v>3.9E-2</c:v>
                </c:pt>
                <c:pt idx="2">
                  <c:v>2.7E-2</c:v>
                </c:pt>
                <c:pt idx="3">
                  <c:v>1.4E-2</c:v>
                </c:pt>
                <c:pt idx="4">
                  <c:v>0.19500000000000001</c:v>
                </c:pt>
                <c:pt idx="5">
                  <c:v>0.26900000000000002</c:v>
                </c:pt>
                <c:pt idx="6">
                  <c:v>0.34399999999999997</c:v>
                </c:pt>
                <c:pt idx="7">
                  <c:v>1</c:v>
                </c:pt>
              </c:numCache>
            </c:numRef>
          </c:val>
          <c:extLst>
            <c:ext xmlns:c16="http://schemas.microsoft.com/office/drawing/2014/chart" uri="{C3380CC4-5D6E-409C-BE32-E72D297353CC}">
              <c16:uniqueId val="{00000008-5DC2-4CEE-B8D0-1BD9F3B6CECC}"/>
            </c:ext>
          </c:extLst>
        </c:ser>
        <c:dLbls>
          <c:showLegendKey val="0"/>
          <c:showVal val="1"/>
          <c:showCatName val="1"/>
          <c:showSerName val="0"/>
          <c:showPercent val="0"/>
          <c:showBubbleSize val="0"/>
          <c:showLeaderLines val="1"/>
        </c:dLbls>
        <c:firstSliceAng val="90"/>
        <c:holeSize val="50"/>
      </c:doughnutChart>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9.7678743558746756E-2"/>
          <c:y val="2.6871268804198524E-2"/>
          <c:w val="0.89212706388584251"/>
          <c:h val="0.9205364845218742"/>
        </c:manualLayout>
      </c:layout>
      <c:barChart>
        <c:barDir val="col"/>
        <c:grouping val="stacked"/>
        <c:varyColors val="0"/>
        <c:ser>
          <c:idx val="0"/>
          <c:order val="0"/>
          <c:spPr>
            <a:solidFill>
              <a:schemeClr val="bg1">
                <a:lumMod val="75000"/>
              </a:schemeClr>
            </a:solidFill>
            <a:ln>
              <a:solidFill>
                <a:schemeClr val="tx1"/>
              </a:solidFill>
            </a:ln>
          </c:spPr>
          <c:invertIfNegative val="0"/>
          <c:dLbls>
            <c:dLbl>
              <c:idx val="0"/>
              <c:spPr>
                <a:solidFill>
                  <a:sysClr val="window" lastClr="FFFFFF"/>
                </a:solidFill>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extLst>
                <c:ext xmlns:c16="http://schemas.microsoft.com/office/drawing/2014/chart" uri="{C3380CC4-5D6E-409C-BE32-E72D297353CC}">
                  <c16:uniqueId val="{00000000-8488-45BB-A43E-230FABDC92D8}"/>
                </c:ext>
              </c:extLst>
            </c:dLbl>
            <c:dLbl>
              <c:idx val="1"/>
              <c:spPr>
                <a:solidFill>
                  <a:schemeClr val="bg1"/>
                </a:solidFill>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extLst>
                <c:ext xmlns:c16="http://schemas.microsoft.com/office/drawing/2014/chart" uri="{C3380CC4-5D6E-409C-BE32-E72D297353CC}">
                  <c16:uniqueId val="{00000001-8488-45BB-A43E-230FABDC92D8}"/>
                </c:ext>
              </c:extLst>
            </c:dLbl>
            <c:dLbl>
              <c:idx val="2"/>
              <c:spPr>
                <a:solidFill>
                  <a:sysClr val="window" lastClr="FFFFFF"/>
                </a:solidFill>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extLst>
                <c:ext xmlns:c16="http://schemas.microsoft.com/office/drawing/2014/chart" uri="{C3380CC4-5D6E-409C-BE32-E72D297353CC}">
                  <c16:uniqueId val="{00000002-8488-45BB-A43E-230FABDC92D8}"/>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'12'!$AR$32:$AR$34</c:f>
              <c:strCache>
                <c:ptCount val="3"/>
                <c:pt idx="0">
                  <c:v>令和2年</c:v>
                </c:pt>
                <c:pt idx="1">
                  <c:v>3</c:v>
                </c:pt>
                <c:pt idx="2">
                  <c:v>4</c:v>
                </c:pt>
              </c:strCache>
            </c:strRef>
          </c:cat>
          <c:val>
            <c:numRef>
              <c:f>'12'!$AS$32:$AS$34</c:f>
              <c:numCache>
                <c:formatCode>#,##0_ ;[Red]\-#,##0\ </c:formatCode>
                <c:ptCount val="3"/>
                <c:pt idx="0" formatCode="#,##0_ ">
                  <c:v>1899</c:v>
                </c:pt>
                <c:pt idx="1">
                  <c:v>2156</c:v>
                </c:pt>
                <c:pt idx="2">
                  <c:v>2659</c:v>
                </c:pt>
              </c:numCache>
            </c:numRef>
          </c:val>
          <c:extLst>
            <c:ext xmlns:c16="http://schemas.microsoft.com/office/drawing/2014/chart" uri="{C3380CC4-5D6E-409C-BE32-E72D297353CC}">
              <c16:uniqueId val="{00000003-8488-45BB-A43E-230FABDC92D8}"/>
            </c:ext>
          </c:extLst>
        </c:ser>
        <c:ser>
          <c:idx val="1"/>
          <c:order val="1"/>
          <c:spPr>
            <a:pattFill prst="upDiag"/>
            <a:ln>
              <a:solidFill>
                <a:schemeClr val="tx1"/>
              </a:solidFill>
            </a:ln>
          </c:spPr>
          <c:invertIfNegative val="0"/>
          <c:dLbls>
            <c:dLbl>
              <c:idx val="0"/>
              <c:layout>
                <c:manualLayout>
                  <c:x val="2.19211032346622E-2"/>
                  <c:y val="-2.94241917618689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88-45BB-A43E-230FABDC92D8}"/>
                </c:ext>
              </c:extLst>
            </c:dLbl>
            <c:dLbl>
              <c:idx val="1"/>
              <c:layout>
                <c:manualLayout>
                  <c:x val="-2.5882785127916883E-3"/>
                  <c:y val="-2.425362855848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88-45BB-A43E-230FABDC92D8}"/>
                </c:ext>
              </c:extLst>
            </c:dLbl>
            <c:dLbl>
              <c:idx val="2"/>
              <c:layout>
                <c:manualLayout>
                  <c:x val="1.9851598251819581E-3"/>
                  <c:y val="3.2982705409304669E-3"/>
                </c:manualLayout>
              </c:layout>
              <c:spPr>
                <a:solidFill>
                  <a:sysClr val="window" lastClr="FFFFFF"/>
                </a:solidFill>
              </c:spPr>
              <c:txPr>
                <a:bodyPr anchorCtr="0"/>
                <a:lstStyle/>
                <a:p>
                  <a:pPr algn="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88-45BB-A43E-230FABDC92D8}"/>
                </c:ext>
              </c:extLst>
            </c:dLbl>
            <c:spPr>
              <a:solidFill>
                <a:sysClr val="window" lastClr="FFFFFF"/>
              </a:solidFill>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'12'!$AR$32:$AR$34</c:f>
              <c:strCache>
                <c:ptCount val="3"/>
                <c:pt idx="0">
                  <c:v>令和2年</c:v>
                </c:pt>
                <c:pt idx="1">
                  <c:v>3</c:v>
                </c:pt>
                <c:pt idx="2">
                  <c:v>4</c:v>
                </c:pt>
              </c:strCache>
            </c:strRef>
          </c:cat>
          <c:val>
            <c:numRef>
              <c:f>'12'!$AT$32:$AT$34</c:f>
              <c:numCache>
                <c:formatCode>#,##0_ ;[Red]\-#,##0\ </c:formatCode>
                <c:ptCount val="3"/>
                <c:pt idx="0" formatCode="#,##0_ ">
                  <c:v>218</c:v>
                </c:pt>
                <c:pt idx="1">
                  <c:v>312</c:v>
                </c:pt>
                <c:pt idx="2">
                  <c:v>423</c:v>
                </c:pt>
              </c:numCache>
            </c:numRef>
          </c:val>
          <c:extLst>
            <c:ext xmlns:c16="http://schemas.microsoft.com/office/drawing/2014/chart" uri="{C3380CC4-5D6E-409C-BE32-E72D297353CC}">
              <c16:uniqueId val="{00000007-8488-45BB-A43E-230FABDC92D8}"/>
            </c:ext>
          </c:extLst>
        </c:ser>
        <c:ser>
          <c:idx val="2"/>
          <c:order val="2"/>
          <c:spPr>
            <a:noFill/>
            <a:ln>
              <a:solidFill>
                <a:schemeClr val="tx1"/>
              </a:solidFill>
            </a:ln>
          </c:spPr>
          <c:invertIfNegative val="0"/>
          <c:dLbls>
            <c:dLbl>
              <c:idx val="0"/>
              <c:layout>
                <c:manualLayout>
                  <c:x val="-5.162330131520014E-2"/>
                  <c:y val="5.235302427570798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88-45BB-A43E-230FABDC92D8}"/>
                </c:ext>
              </c:extLst>
            </c:dLbl>
            <c:dLbl>
              <c:idx val="1"/>
              <c:layout>
                <c:manualLayout>
                  <c:x val="6.1302670311800166E-2"/>
                  <c:y val="1.06802570447315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88-45BB-A43E-230FABDC92D8}"/>
                </c:ext>
              </c:extLst>
            </c:dLbl>
            <c:dLbl>
              <c:idx val="2"/>
              <c:layout>
                <c:manualLayout>
                  <c:x val="3.8717475986400109E-2"/>
                  <c:y val="2.8296614545874707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88-45BB-A43E-230FABDC92D8}"/>
                </c:ext>
              </c:extLst>
            </c:dLbl>
            <c:spPr>
              <a:solidFill>
                <a:sysClr val="window" lastClr="FFFFFF"/>
              </a:solidFill>
            </c:spPr>
            <c:txPr>
              <a:bodyPr/>
              <a:lstStyle/>
              <a:p>
                <a:pPr>
                  <a:defRPr>
                    <a:solidFill>
                      <a:sysClr val="windowText" lastClr="000000"/>
                    </a:solidFill>
                    <a:latin typeface="ＭＳ Ｐ明朝" pitchFamily="18" charset="-128"/>
                    <a:ea typeface="ＭＳ Ｐ明朝" pitchFamily="18" charset="-128"/>
                  </a:defRPr>
                </a:pPr>
                <a:endParaRPr lang="ja-JP"/>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'12'!$AR$32:$AR$34</c:f>
              <c:strCache>
                <c:ptCount val="3"/>
                <c:pt idx="0">
                  <c:v>令和2年</c:v>
                </c:pt>
                <c:pt idx="1">
                  <c:v>3</c:v>
                </c:pt>
                <c:pt idx="2">
                  <c:v>4</c:v>
                </c:pt>
              </c:strCache>
            </c:strRef>
          </c:cat>
          <c:val>
            <c:numRef>
              <c:f>'12'!$AU$32:$AU$34</c:f>
              <c:numCache>
                <c:formatCode>#,##0_ ;[Red]\-#,##0\ </c:formatCode>
                <c:ptCount val="3"/>
                <c:pt idx="0" formatCode="#,##0_ ">
                  <c:v>43</c:v>
                </c:pt>
                <c:pt idx="1">
                  <c:v>124</c:v>
                </c:pt>
                <c:pt idx="2">
                  <c:v>152</c:v>
                </c:pt>
              </c:numCache>
            </c:numRef>
          </c:val>
          <c:extLst>
            <c:ext xmlns:c16="http://schemas.microsoft.com/office/drawing/2014/chart" uri="{C3380CC4-5D6E-409C-BE32-E72D297353CC}">
              <c16:uniqueId val="{0000000B-8488-45BB-A43E-230FABDC92D8}"/>
            </c:ext>
          </c:extLst>
        </c:ser>
        <c:ser>
          <c:idx val="3"/>
          <c:order val="3"/>
          <c:spPr>
            <a:pattFill prst="pct50"/>
            <a:ln>
              <a:solidFill>
                <a:schemeClr val="tx1"/>
              </a:solidFill>
            </a:ln>
          </c:spPr>
          <c:invertIfNegative val="0"/>
          <c:dLbls>
            <c:dLbl>
              <c:idx val="0"/>
              <c:layout>
                <c:manualLayout>
                  <c:x val="4.5170388650800093E-2"/>
                  <c:y val="-5.44495461716078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48-4B40-BEF4-D02220E81C8E}"/>
                </c:ext>
              </c:extLst>
            </c:dLbl>
            <c:dLbl>
              <c:idx val="1"/>
              <c:layout>
                <c:manualLayout>
                  <c:x val="-3.8717475986400109E-2"/>
                  <c:y val="-4.991150740864741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79-4857-9FB6-21CA68154F83}"/>
                </c:ext>
              </c:extLst>
            </c:dLbl>
            <c:dLbl>
              <c:idx val="2"/>
              <c:layout>
                <c:manualLayout>
                  <c:x val="-3.871747598640010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79-4857-9FB6-21CA68154F83}"/>
                </c:ext>
              </c:extLst>
            </c:dLbl>
            <c:spPr>
              <a:solidFill>
                <a:sysClr val="window" lastClr="FFFFFF"/>
              </a:solidFill>
            </c:spPr>
            <c:txPr>
              <a:bodyPr/>
              <a:lstStyle/>
              <a:p>
                <a:pPr>
                  <a:defRPr baseline="0">
                    <a:solidFill>
                      <a:sysClr val="windowText" lastClr="000000"/>
                    </a:solidFill>
                    <a:latin typeface="ＭＳ Ｐ明朝" pitchFamily="18" charset="-128"/>
                    <a:ea typeface="ＭＳ Ｐ明朝" pitchFamily="18"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'12'!$AR$32:$AR$34</c:f>
              <c:strCache>
                <c:ptCount val="3"/>
                <c:pt idx="0">
                  <c:v>令和2年</c:v>
                </c:pt>
                <c:pt idx="1">
                  <c:v>3</c:v>
                </c:pt>
                <c:pt idx="2">
                  <c:v>4</c:v>
                </c:pt>
              </c:strCache>
            </c:strRef>
          </c:cat>
          <c:val>
            <c:numRef>
              <c:f>'12'!$AV$32:$AV$34</c:f>
              <c:numCache>
                <c:formatCode>#,##0_ ;[Red]\-#,##0\ </c:formatCode>
                <c:ptCount val="3"/>
                <c:pt idx="0" formatCode="#,##0_ ">
                  <c:v>51</c:v>
                </c:pt>
                <c:pt idx="1">
                  <c:v>84</c:v>
                </c:pt>
                <c:pt idx="2">
                  <c:v>98</c:v>
                </c:pt>
              </c:numCache>
            </c:numRef>
          </c:val>
          <c:extLst>
            <c:ext xmlns:c16="http://schemas.microsoft.com/office/drawing/2014/chart" uri="{C3380CC4-5D6E-409C-BE32-E72D297353CC}">
              <c16:uniqueId val="{0000000F-8488-45BB-A43E-230FABDC92D8}"/>
            </c:ext>
          </c:extLst>
        </c:ser>
        <c:dLbls>
          <c:showLegendKey val="0"/>
          <c:showVal val="1"/>
          <c:showCatName val="0"/>
          <c:showSerName val="0"/>
          <c:showPercent val="0"/>
          <c:showBubbleSize val="0"/>
        </c:dLbls>
        <c:gapWidth val="100"/>
        <c:overlap val="100"/>
        <c:axId val="245791720"/>
        <c:axId val="247601048"/>
      </c:barChart>
      <c:catAx>
        <c:axId val="245791720"/>
        <c:scaling>
          <c:orientation val="minMax"/>
        </c:scaling>
        <c:delete val="0"/>
        <c:axPos val="b"/>
        <c:numFmt formatCode="General" sourceLinked="0"/>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7601048"/>
        <c:crosses val="autoZero"/>
        <c:auto val="1"/>
        <c:lblAlgn val="ctr"/>
        <c:lblOffset val="0"/>
        <c:noMultiLvlLbl val="0"/>
      </c:catAx>
      <c:valAx>
        <c:axId val="247601048"/>
        <c:scaling>
          <c:orientation val="minMax"/>
          <c:max val="3500"/>
          <c:min val="0"/>
        </c:scaling>
        <c:delete val="0"/>
        <c:axPos val="l"/>
        <c:numFmt formatCode="General" sourceLinked="0"/>
        <c:majorTickMark val="in"/>
        <c:minorTickMark val="in"/>
        <c:tickLblPos val="nextTo"/>
        <c:spPr>
          <a:ln>
            <a:solidFill>
              <a:sysClr val="windowText" lastClr="000000"/>
            </a:solidFill>
          </a:ln>
        </c:spPr>
        <c:txPr>
          <a:bodyPr/>
          <a:lstStyle/>
          <a:p>
            <a:pPr>
              <a:defRPr sz="900">
                <a:latin typeface="ＭＳ Ｐ明朝" pitchFamily="18" charset="-128"/>
                <a:ea typeface="ＭＳ Ｐ明朝" pitchFamily="18" charset="-128"/>
              </a:defRPr>
            </a:pPr>
            <a:endParaRPr lang="ja-JP"/>
          </a:p>
        </c:txPr>
        <c:crossAx val="245791720"/>
        <c:crosses val="autoZero"/>
        <c:crossBetween val="between"/>
        <c:majorUnit val="500"/>
        <c:minorUnit val="25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19172874704058737"/>
          <c:w val="1"/>
          <c:h val="0.91022222222222227"/>
        </c:manualLayout>
      </c:layout>
      <c:doughnutChart>
        <c:varyColors val="1"/>
        <c:ser>
          <c:idx val="0"/>
          <c:order val="0"/>
          <c:spPr>
            <a:solidFill>
              <a:sysClr val="window" lastClr="FFFFFF"/>
            </a:solidFill>
            <a:ln w="3175" cmpd="sng">
              <a:solidFill>
                <a:schemeClr val="tx1"/>
              </a:solidFill>
              <a:miter lim="800000"/>
            </a:ln>
          </c:spPr>
          <c:cat>
            <c:strRef>
              <c:f>'12'!$AS$37:$AS$50</c:f>
              <c:strCache>
                <c:ptCount val="14"/>
                <c:pt idx="0">
                  <c:v>アジア</c:v>
                </c:pt>
                <c:pt idx="1">
                  <c:v>北アメリカ</c:v>
                </c:pt>
                <c:pt idx="2">
                  <c:v>ヨーロッパ</c:v>
                </c:pt>
                <c:pt idx="3">
                  <c:v>アフリカ</c:v>
                </c:pt>
                <c:pt idx="4">
                  <c:v>南アメリカ</c:v>
                </c:pt>
                <c:pt idx="5">
                  <c:v>オセアニア</c:v>
                </c:pt>
                <c:pt idx="6">
                  <c:v>その他</c:v>
                </c:pt>
                <c:pt idx="7">
                  <c:v>その他</c:v>
                </c:pt>
                <c:pt idx="8">
                  <c:v>オセアニア</c:v>
                </c:pt>
                <c:pt idx="9">
                  <c:v>南アメリカ</c:v>
                </c:pt>
                <c:pt idx="10">
                  <c:v>アフリカ</c:v>
                </c:pt>
                <c:pt idx="11">
                  <c:v>ヨーロッパ</c:v>
                </c:pt>
                <c:pt idx="12">
                  <c:v>北アメリカ</c:v>
                </c:pt>
                <c:pt idx="13">
                  <c:v>アジア</c:v>
                </c:pt>
              </c:strCache>
            </c:strRef>
          </c:cat>
          <c:val>
            <c:numRef>
              <c:f>'12'!$AT$37:$AT$50</c:f>
              <c:numCache>
                <c:formatCode>0.0%</c:formatCode>
                <c:ptCount val="14"/>
                <c:pt idx="0">
                  <c:v>0.37</c:v>
                </c:pt>
                <c:pt idx="1">
                  <c:v>0.26100000000000001</c:v>
                </c:pt>
                <c:pt idx="2">
                  <c:v>0.18099999999999999</c:v>
                </c:pt>
                <c:pt idx="3">
                  <c:v>1.6E-2</c:v>
                </c:pt>
                <c:pt idx="4">
                  <c:v>3.5000000000000003E-2</c:v>
                </c:pt>
                <c:pt idx="5">
                  <c:v>2.9000000000000001E-2</c:v>
                </c:pt>
                <c:pt idx="6">
                  <c:v>0.108</c:v>
                </c:pt>
                <c:pt idx="7">
                  <c:v>0.113</c:v>
                </c:pt>
                <c:pt idx="8">
                  <c:v>3.9E-2</c:v>
                </c:pt>
                <c:pt idx="9">
                  <c:v>2.7E-2</c:v>
                </c:pt>
                <c:pt idx="10">
                  <c:v>1.4E-2</c:v>
                </c:pt>
                <c:pt idx="11">
                  <c:v>0.19500000000000001</c:v>
                </c:pt>
                <c:pt idx="12">
                  <c:v>0.26900000000000002</c:v>
                </c:pt>
                <c:pt idx="13">
                  <c:v>0.34399999999999997</c:v>
                </c:pt>
              </c:numCache>
            </c:numRef>
          </c:val>
          <c:extLst>
            <c:ext xmlns:c16="http://schemas.microsoft.com/office/drawing/2014/chart" uri="{C3380CC4-5D6E-409C-BE32-E72D297353CC}">
              <c16:uniqueId val="{00000000-512C-4D4F-BBC5-A6BB93920759}"/>
            </c:ext>
          </c:extLst>
        </c:ser>
        <c:dLbls>
          <c:showLegendKey val="0"/>
          <c:showVal val="0"/>
          <c:showCatName val="0"/>
          <c:showSerName val="0"/>
          <c:showPercent val="0"/>
          <c:showBubbleSize val="0"/>
          <c:showLeaderLines val="1"/>
        </c:dLbls>
        <c:firstSliceAng val="270"/>
        <c:holeSize val="50"/>
      </c:doughnutChart>
      <c:spPr>
        <a:noFill/>
        <a:ln w="25400">
          <a:noFill/>
        </a:ln>
      </c:spPr>
    </c:plotArea>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7.601586886038221E-2"/>
          <c:y val="7.4761904761904766E-2"/>
          <c:w val="0.91959643152022852"/>
          <c:h val="0.83857142857142852"/>
        </c:manualLayout>
      </c:layout>
      <c:lineChart>
        <c:grouping val="standard"/>
        <c:varyColors val="0"/>
        <c:ser>
          <c:idx val="0"/>
          <c:order val="0"/>
          <c:tx>
            <c:strRef>
              <c:f>'13'!$AU$22</c:f>
              <c:strCache>
                <c:ptCount val="1"/>
                <c:pt idx="0">
                  <c:v>ＬＰガス販売量</c:v>
                </c:pt>
              </c:strCache>
            </c:strRef>
          </c:tx>
          <c:spPr>
            <a:ln w="19050">
              <a:solidFill>
                <a:schemeClr val="tx1"/>
              </a:solidFill>
              <a:prstDash val="lgDash"/>
            </a:ln>
          </c:spPr>
          <c:marker>
            <c:symbol val="circle"/>
            <c:size val="5"/>
            <c:spPr>
              <a:solidFill>
                <a:schemeClr val="bg1"/>
              </a:solidFill>
              <a:ln>
                <a:solidFill>
                  <a:schemeClr val="tx1"/>
                </a:solidFill>
              </a:ln>
            </c:spPr>
          </c:marker>
          <c:dLbls>
            <c:dLbl>
              <c:idx val="0"/>
              <c:layout>
                <c:manualLayout>
                  <c:x val="-6.1449504054082317E-2"/>
                  <c:y val="0.15266304322814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E5-4DBB-948C-F1340E5D1278}"/>
                </c:ext>
              </c:extLst>
            </c:dLbl>
            <c:dLbl>
              <c:idx val="1"/>
              <c:layout>
                <c:manualLayout>
                  <c:x val="-9.1184890396003304E-2"/>
                  <c:y val="0.100347769028871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E5-4DBB-948C-F1340E5D1278}"/>
                </c:ext>
              </c:extLst>
            </c:dLbl>
            <c:dLbl>
              <c:idx val="2"/>
              <c:layout>
                <c:manualLayout>
                  <c:x val="-6.4247486865341319E-2"/>
                  <c:y val="-0.1240476190476190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E5-4DBB-948C-F1340E5D1278}"/>
                </c:ext>
              </c:extLst>
            </c:dLbl>
            <c:spPr>
              <a:solidFill>
                <a:sysClr val="window" lastClr="FFFFFF"/>
              </a:solidFill>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'13'!$AT$23:$AT$25</c:f>
              <c:strCache>
                <c:ptCount val="3"/>
                <c:pt idx="0">
                  <c:v>令和２年度</c:v>
                </c:pt>
                <c:pt idx="1">
                  <c:v>3</c:v>
                </c:pt>
                <c:pt idx="2">
                  <c:v>4</c:v>
                </c:pt>
              </c:strCache>
            </c:strRef>
          </c:cat>
          <c:val>
            <c:numRef>
              <c:f>'13'!$AU$23:$AU$25</c:f>
              <c:numCache>
                <c:formatCode>0.0_ </c:formatCode>
                <c:ptCount val="3"/>
                <c:pt idx="0">
                  <c:v>70.900000000000006</c:v>
                </c:pt>
                <c:pt idx="1">
                  <c:v>70</c:v>
                </c:pt>
                <c:pt idx="2">
                  <c:v>69.5</c:v>
                </c:pt>
              </c:numCache>
            </c:numRef>
          </c:val>
          <c:smooth val="0"/>
          <c:extLst>
            <c:ext xmlns:c16="http://schemas.microsoft.com/office/drawing/2014/chart" uri="{C3380CC4-5D6E-409C-BE32-E72D297353CC}">
              <c16:uniqueId val="{00000003-A0E5-4DBB-948C-F1340E5D1278}"/>
            </c:ext>
          </c:extLst>
        </c:ser>
        <c:dLbls>
          <c:showLegendKey val="0"/>
          <c:showVal val="0"/>
          <c:showCatName val="0"/>
          <c:showSerName val="0"/>
          <c:showPercent val="0"/>
          <c:showBubbleSize val="0"/>
        </c:dLbls>
        <c:marker val="1"/>
        <c:smooth val="0"/>
        <c:axId val="247601832"/>
        <c:axId val="247602616"/>
      </c:lineChart>
      <c:catAx>
        <c:axId val="247601832"/>
        <c:scaling>
          <c:orientation val="minMax"/>
        </c:scaling>
        <c:delete val="0"/>
        <c:axPos val="b"/>
        <c:numFmt formatCode="General" sourceLinked="1"/>
        <c:majorTickMark val="none"/>
        <c:minorTickMark val="in"/>
        <c:tickLblPos val="none"/>
        <c:spPr>
          <a:ln>
            <a:solidFill>
              <a:schemeClr val="tx1"/>
            </a:solidFill>
          </a:ln>
        </c:spPr>
        <c:crossAx val="247602616"/>
        <c:crosses val="autoZero"/>
        <c:auto val="1"/>
        <c:lblAlgn val="ctr"/>
        <c:lblOffset val="0"/>
        <c:noMultiLvlLbl val="0"/>
      </c:catAx>
      <c:valAx>
        <c:axId val="247602616"/>
        <c:scaling>
          <c:orientation val="minMax"/>
          <c:max val="75"/>
          <c:min val="65"/>
        </c:scaling>
        <c:delete val="0"/>
        <c:axPos val="l"/>
        <c:majorGridlines>
          <c:spPr>
            <a:ln>
              <a:solidFill>
                <a:schemeClr val="tx1"/>
              </a:solidFill>
              <a:prstDash val="sysDash"/>
            </a:ln>
          </c:spPr>
        </c:majorGridlines>
        <c:minorGridlines/>
        <c:numFmt formatCode="General" sourceLinked="0"/>
        <c:majorTickMark val="in"/>
        <c:minorTickMark val="none"/>
        <c:tickLblPos val="nextTo"/>
        <c:spPr>
          <a:ln>
            <a:solidFill>
              <a:schemeClr val="tx1"/>
            </a:solidFill>
          </a:ln>
        </c:spPr>
        <c:txPr>
          <a:bodyPr/>
          <a:lstStyle/>
          <a:p>
            <a:pPr>
              <a:defRPr sz="800">
                <a:solidFill>
                  <a:sysClr val="windowText" lastClr="000000"/>
                </a:solidFill>
                <a:latin typeface="ＭＳ Ｐ明朝" pitchFamily="18" charset="-128"/>
                <a:ea typeface="ＭＳ Ｐ明朝" pitchFamily="18" charset="-128"/>
              </a:defRPr>
            </a:pPr>
            <a:endParaRPr lang="ja-JP"/>
          </a:p>
        </c:txPr>
        <c:crossAx val="247601832"/>
        <c:crosses val="autoZero"/>
        <c:crossBetween val="between"/>
        <c:majorUnit val="5"/>
        <c:minorUnit val="2"/>
      </c:valAx>
      <c:spPr>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3406072450967496"/>
          <c:y val="0.1008130081300813"/>
          <c:w val="0.86373971369532165"/>
          <c:h val="0.83089430894313165"/>
        </c:manualLayout>
      </c:layout>
      <c:lineChart>
        <c:grouping val="standard"/>
        <c:varyColors val="0"/>
        <c:ser>
          <c:idx val="0"/>
          <c:order val="0"/>
          <c:tx>
            <c:strRef>
              <c:f>'13'!$AU$28</c:f>
              <c:strCache>
                <c:ptCount val="1"/>
                <c:pt idx="0">
                  <c:v>都市ガス供給量</c:v>
                </c:pt>
              </c:strCache>
            </c:strRef>
          </c:tx>
          <c:spPr>
            <a:ln w="19050">
              <a:solidFill>
                <a:schemeClr val="tx1"/>
              </a:solidFill>
            </a:ln>
          </c:spPr>
          <c:marker>
            <c:symbol val="circle"/>
            <c:size val="5"/>
            <c:spPr>
              <a:solidFill>
                <a:schemeClr val="bg1"/>
              </a:solidFill>
              <a:ln>
                <a:solidFill>
                  <a:schemeClr val="tx1"/>
                </a:solidFill>
              </a:ln>
            </c:spPr>
          </c:marker>
          <c:dLbls>
            <c:dLbl>
              <c:idx val="0"/>
              <c:layout>
                <c:manualLayout>
                  <c:x val="-7.3842356817569677E-2"/>
                  <c:y val="-0.2973766084117535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DE-47FA-A30A-902960920163}"/>
                </c:ext>
              </c:extLst>
            </c:dLbl>
            <c:dLbl>
              <c:idx val="1"/>
              <c:layout>
                <c:manualLayout>
                  <c:x val="1.9323671497584541E-4"/>
                  <c:y val="-0.19186991869918699"/>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DE-47FA-A30A-902960920163}"/>
                </c:ext>
              </c:extLst>
            </c:dLbl>
            <c:dLbl>
              <c:idx val="2"/>
              <c:layout>
                <c:manualLayout>
                  <c:x val="-2.7393306146994274E-2"/>
                  <c:y val="-0.10867101978106396"/>
                </c:manualLayout>
              </c:layout>
              <c:dLblPos val="r"/>
              <c:showLegendKey val="0"/>
              <c:showVal val="1"/>
              <c:showCatName val="0"/>
              <c:showSerName val="0"/>
              <c:showPercent val="0"/>
              <c:showBubbleSize val="0"/>
              <c:extLst>
                <c:ext xmlns:c15="http://schemas.microsoft.com/office/drawing/2012/chart" uri="{CE6537A1-D6FC-4f65-9D91-7224C49458BB}">
                  <c15:layout>
                    <c:manualLayout>
                      <c:w val="0.12054097056483691"/>
                      <c:h val="0.20162601626016258"/>
                    </c:manualLayout>
                  </c15:layout>
                </c:ext>
                <c:ext xmlns:c16="http://schemas.microsoft.com/office/drawing/2014/chart" uri="{C3380CC4-5D6E-409C-BE32-E72D297353CC}">
                  <c16:uniqueId val="{00000002-32DE-47FA-A30A-902960920163}"/>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'13'!$AT$29:$AT$31</c:f>
              <c:strCache>
                <c:ptCount val="3"/>
                <c:pt idx="0">
                  <c:v>令和２年度</c:v>
                </c:pt>
                <c:pt idx="1">
                  <c:v>3</c:v>
                </c:pt>
                <c:pt idx="2">
                  <c:v>4</c:v>
                </c:pt>
              </c:strCache>
            </c:strRef>
          </c:cat>
          <c:val>
            <c:numRef>
              <c:f>'13'!$AU$29:$AU$31</c:f>
              <c:numCache>
                <c:formatCode>#,##0.0_ </c:formatCode>
                <c:ptCount val="3"/>
                <c:pt idx="0">
                  <c:v>44611.9</c:v>
                </c:pt>
                <c:pt idx="1">
                  <c:v>46172</c:v>
                </c:pt>
                <c:pt idx="2">
                  <c:v>47863.9</c:v>
                </c:pt>
              </c:numCache>
            </c:numRef>
          </c:val>
          <c:smooth val="0"/>
          <c:extLst>
            <c:ext xmlns:c16="http://schemas.microsoft.com/office/drawing/2014/chart" uri="{C3380CC4-5D6E-409C-BE32-E72D297353CC}">
              <c16:uniqueId val="{00000003-32DE-47FA-A30A-902960920163}"/>
            </c:ext>
          </c:extLst>
        </c:ser>
        <c:dLbls>
          <c:showLegendKey val="0"/>
          <c:showVal val="0"/>
          <c:showCatName val="0"/>
          <c:showSerName val="0"/>
          <c:showPercent val="0"/>
          <c:showBubbleSize val="0"/>
        </c:dLbls>
        <c:marker val="1"/>
        <c:smooth val="0"/>
        <c:axId val="247603400"/>
        <c:axId val="247603792"/>
      </c:lineChart>
      <c:catAx>
        <c:axId val="247603400"/>
        <c:scaling>
          <c:orientation val="minMax"/>
        </c:scaling>
        <c:delete val="0"/>
        <c:axPos val="b"/>
        <c:numFmt formatCode="General" sourceLinked="1"/>
        <c:majorTickMark val="none"/>
        <c:minorTickMark val="in"/>
        <c:tickLblPos val="none"/>
        <c:spPr>
          <a:ln>
            <a:solidFill>
              <a:schemeClr val="tx1"/>
            </a:solidFill>
          </a:ln>
        </c:spPr>
        <c:crossAx val="247603792"/>
        <c:crosses val="autoZero"/>
        <c:auto val="1"/>
        <c:lblAlgn val="ctr"/>
        <c:lblOffset val="0"/>
        <c:noMultiLvlLbl val="0"/>
      </c:catAx>
      <c:valAx>
        <c:axId val="247603792"/>
        <c:scaling>
          <c:orientation val="minMax"/>
          <c:max val="50000"/>
          <c:min val="44000"/>
        </c:scaling>
        <c:delete val="0"/>
        <c:axPos val="l"/>
        <c:majorGridlines>
          <c:spPr>
            <a:ln>
              <a:solidFill>
                <a:schemeClr val="tx1"/>
              </a:solidFill>
              <a:prstDash val="sysDash"/>
            </a:ln>
          </c:spPr>
        </c:majorGridlines>
        <c:numFmt formatCode="General" sourceLinked="0"/>
        <c:majorTickMark val="in"/>
        <c:minorTickMark val="none"/>
        <c:tickLblPos val="nextTo"/>
        <c:spPr>
          <a:ln>
            <a:solidFill>
              <a:schemeClr val="tx1"/>
            </a:solidFill>
          </a:ln>
        </c:spPr>
        <c:txPr>
          <a:bodyPr/>
          <a:lstStyle/>
          <a:p>
            <a:pPr>
              <a:defRPr sz="800">
                <a:solidFill>
                  <a:sysClr val="windowText" lastClr="000000"/>
                </a:solidFill>
                <a:latin typeface="ＭＳ Ｐ明朝" pitchFamily="18" charset="-128"/>
                <a:ea typeface="ＭＳ Ｐ明朝" pitchFamily="18" charset="-128"/>
              </a:defRPr>
            </a:pPr>
            <a:endParaRPr lang="ja-JP"/>
          </a:p>
        </c:txPr>
        <c:crossAx val="247603400"/>
        <c:crosses val="autoZero"/>
        <c:crossBetween val="between"/>
        <c:majorUnit val="2000"/>
      </c:valAx>
      <c:spPr>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1"/>
    <c:plotArea>
      <c:layout>
        <c:manualLayout>
          <c:layoutTarget val="inner"/>
          <c:xMode val="edge"/>
          <c:yMode val="edge"/>
          <c:x val="0.12907680018258588"/>
          <c:y val="3.2500000000000001E-2"/>
          <c:w val="0.85804075215235764"/>
          <c:h val="0.83817585301852704"/>
        </c:manualLayout>
      </c:layout>
      <c:barChart>
        <c:barDir val="col"/>
        <c:grouping val="stacked"/>
        <c:varyColors val="0"/>
        <c:ser>
          <c:idx val="0"/>
          <c:order val="0"/>
          <c:tx>
            <c:strRef>
              <c:f>'13'!$AU$34</c:f>
              <c:strCache>
                <c:ptCount val="1"/>
                <c:pt idx="0">
                  <c:v>都市ガス</c:v>
                </c:pt>
              </c:strCache>
            </c:strRef>
          </c:tx>
          <c:spPr>
            <a:solidFill>
              <a:schemeClr val="bg1">
                <a:lumMod val="50000"/>
              </a:schemeClr>
            </a:solidFill>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0B74-4F9D-B258-B38B05D03EC3}"/>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'13'!$AT$35:$AT$37</c:f>
              <c:strCache>
                <c:ptCount val="3"/>
                <c:pt idx="0">
                  <c:v>令和２年度</c:v>
                </c:pt>
                <c:pt idx="1">
                  <c:v>3</c:v>
                </c:pt>
                <c:pt idx="2">
                  <c:v>4</c:v>
                </c:pt>
              </c:strCache>
            </c:strRef>
          </c:cat>
          <c:val>
            <c:numRef>
              <c:f>'13'!$AU$35:$AU$37</c:f>
              <c:numCache>
                <c:formatCode>0.0_ </c:formatCode>
                <c:ptCount val="3"/>
                <c:pt idx="0">
                  <c:v>75.8</c:v>
                </c:pt>
                <c:pt idx="1">
                  <c:v>75</c:v>
                </c:pt>
                <c:pt idx="2">
                  <c:v>74</c:v>
                </c:pt>
              </c:numCache>
            </c:numRef>
          </c:val>
          <c:extLst>
            <c:ext xmlns:c16="http://schemas.microsoft.com/office/drawing/2014/chart" uri="{C3380CC4-5D6E-409C-BE32-E72D297353CC}">
              <c16:uniqueId val="{00000001-0B74-4F9D-B258-B38B05D03EC3}"/>
            </c:ext>
          </c:extLst>
        </c:ser>
        <c:ser>
          <c:idx val="1"/>
          <c:order val="1"/>
          <c:tx>
            <c:strRef>
              <c:f>'13'!$AV$34</c:f>
              <c:strCache>
                <c:ptCount val="1"/>
                <c:pt idx="0">
                  <c:v>ＬＰガス供給戸数</c:v>
                </c:pt>
              </c:strCache>
            </c:strRef>
          </c:tx>
          <c:spPr>
            <a:pattFill prst="ltHorz"/>
            <a:ln>
              <a:solidFill>
                <a:schemeClr val="tx1"/>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15:layout>
                    <c:manualLayout>
                      <c:w val="0.14291169451073982"/>
                      <c:h val="0.2338888888888889"/>
                    </c:manualLayout>
                  </c15:layout>
                </c:ext>
                <c:ext xmlns:c16="http://schemas.microsoft.com/office/drawing/2014/chart" uri="{C3380CC4-5D6E-409C-BE32-E72D297353CC}">
                  <c16:uniqueId val="{00000002-0B74-4F9D-B258-B38B05D03EC3}"/>
                </c:ext>
              </c:extLst>
            </c:dLbl>
            <c:spPr>
              <a:solidFill>
                <a:schemeClr val="bg1"/>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'13'!$AT$35:$AT$37</c:f>
              <c:strCache>
                <c:ptCount val="3"/>
                <c:pt idx="0">
                  <c:v>令和２年度</c:v>
                </c:pt>
                <c:pt idx="1">
                  <c:v>3</c:v>
                </c:pt>
                <c:pt idx="2">
                  <c:v>4</c:v>
                </c:pt>
              </c:strCache>
            </c:strRef>
          </c:cat>
          <c:val>
            <c:numRef>
              <c:f>'13'!$AV$35:$AV$37</c:f>
              <c:numCache>
                <c:formatCode>0.0_ </c:formatCode>
                <c:ptCount val="3"/>
                <c:pt idx="0">
                  <c:v>274.3</c:v>
                </c:pt>
                <c:pt idx="1">
                  <c:v>273</c:v>
                </c:pt>
                <c:pt idx="2">
                  <c:v>268</c:v>
                </c:pt>
              </c:numCache>
            </c:numRef>
          </c:val>
          <c:extLst>
            <c:ext xmlns:c16="http://schemas.microsoft.com/office/drawing/2014/chart" uri="{C3380CC4-5D6E-409C-BE32-E72D297353CC}">
              <c16:uniqueId val="{00000003-0B74-4F9D-B258-B38B05D03EC3}"/>
            </c:ext>
          </c:extLst>
        </c:ser>
        <c:dLbls>
          <c:showLegendKey val="0"/>
          <c:showVal val="0"/>
          <c:showCatName val="0"/>
          <c:showSerName val="0"/>
          <c:showPercent val="0"/>
          <c:showBubbleSize val="0"/>
        </c:dLbls>
        <c:gapWidth val="70"/>
        <c:overlap val="100"/>
        <c:serLines/>
        <c:axId val="247604576"/>
        <c:axId val="246648672"/>
      </c:barChart>
      <c:catAx>
        <c:axId val="247604576"/>
        <c:scaling>
          <c:orientation val="minMax"/>
        </c:scaling>
        <c:delete val="0"/>
        <c:axPos val="b"/>
        <c:numFmt formatCode="General" sourceLinked="1"/>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6648672"/>
        <c:crosses val="autoZero"/>
        <c:auto val="1"/>
        <c:lblAlgn val="ctr"/>
        <c:lblOffset val="0"/>
        <c:noMultiLvlLbl val="0"/>
      </c:catAx>
      <c:valAx>
        <c:axId val="246648672"/>
        <c:scaling>
          <c:orientation val="minMax"/>
          <c:max val="500"/>
          <c:min val="0"/>
        </c:scaling>
        <c:delete val="0"/>
        <c:axPos val="l"/>
        <c:numFmt formatCode="General" sourceLinked="0"/>
        <c:majorTickMark val="in"/>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7604576"/>
        <c:crosses val="autoZero"/>
        <c:crossBetween val="between"/>
        <c:majorUnit val="100"/>
      </c:valAx>
      <c:spPr>
        <a:noFill/>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1764410522854279"/>
          <c:y val="1.6666666666666701E-2"/>
          <c:w val="0.8715226349852"/>
          <c:h val="0.91867125984251974"/>
        </c:manualLayout>
      </c:layout>
      <c:barChart>
        <c:barDir val="col"/>
        <c:grouping val="stacked"/>
        <c:varyColors val="0"/>
        <c:ser>
          <c:idx val="0"/>
          <c:order val="0"/>
          <c:tx>
            <c:strRef>
              <c:f>'13'!$AT$41</c:f>
              <c:strCache>
                <c:ptCount val="1"/>
                <c:pt idx="0">
                  <c:v>ガソリン</c:v>
                </c:pt>
              </c:strCache>
            </c:strRef>
          </c:tx>
          <c:spPr>
            <a:solidFill>
              <a:schemeClr val="bg1">
                <a:lumMod val="65000"/>
              </a:schemeClr>
            </a:solidFill>
            <a:ln>
              <a:solidFill>
                <a:schemeClr val="tx1"/>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95C7-459E-8116-FD69A3DC88E0}"/>
                </c:ext>
              </c:extLst>
            </c:dLbl>
            <c:spPr>
              <a:solidFill>
                <a:schemeClr val="bg1"/>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'13'!$AU$40:$AW$40</c:f>
              <c:strCache>
                <c:ptCount val="3"/>
                <c:pt idx="0">
                  <c:v>令和2年度</c:v>
                </c:pt>
                <c:pt idx="1">
                  <c:v>3</c:v>
                </c:pt>
                <c:pt idx="2">
                  <c:v>4</c:v>
                </c:pt>
              </c:strCache>
            </c:strRef>
          </c:cat>
          <c:val>
            <c:numRef>
              <c:f>'13'!$AU$41:$AW$41</c:f>
              <c:numCache>
                <c:formatCode>0.0_ </c:formatCode>
                <c:ptCount val="3"/>
                <c:pt idx="0">
                  <c:v>464.6</c:v>
                </c:pt>
                <c:pt idx="1">
                  <c:v>515.6</c:v>
                </c:pt>
                <c:pt idx="2">
                  <c:v>512.70000000000005</c:v>
                </c:pt>
              </c:numCache>
            </c:numRef>
          </c:val>
          <c:extLst>
            <c:ext xmlns:c16="http://schemas.microsoft.com/office/drawing/2014/chart" uri="{C3380CC4-5D6E-409C-BE32-E72D297353CC}">
              <c16:uniqueId val="{00000001-95C7-459E-8116-FD69A3DC88E0}"/>
            </c:ext>
          </c:extLst>
        </c:ser>
        <c:ser>
          <c:idx val="1"/>
          <c:order val="1"/>
          <c:tx>
            <c:strRef>
              <c:f>'13'!$AT$42</c:f>
              <c:strCache>
                <c:ptCount val="1"/>
                <c:pt idx="0">
                  <c:v>灯油</c:v>
                </c:pt>
              </c:strCache>
            </c:strRef>
          </c:tx>
          <c:spPr>
            <a:pattFill prst="horz"/>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95C7-459E-8116-FD69A3DC88E0}"/>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'13'!$AU$40:$AW$40</c:f>
              <c:strCache>
                <c:ptCount val="3"/>
                <c:pt idx="0">
                  <c:v>令和2年度</c:v>
                </c:pt>
                <c:pt idx="1">
                  <c:v>3</c:v>
                </c:pt>
                <c:pt idx="2">
                  <c:v>4</c:v>
                </c:pt>
              </c:strCache>
            </c:strRef>
          </c:cat>
          <c:val>
            <c:numRef>
              <c:f>'13'!$AU$42:$AW$42</c:f>
              <c:numCache>
                <c:formatCode>0.0_ </c:formatCode>
                <c:ptCount val="3"/>
                <c:pt idx="0">
                  <c:v>162.1</c:v>
                </c:pt>
                <c:pt idx="1">
                  <c:v>173.2</c:v>
                </c:pt>
                <c:pt idx="2">
                  <c:v>171.9</c:v>
                </c:pt>
              </c:numCache>
            </c:numRef>
          </c:val>
          <c:extLst>
            <c:ext xmlns:c16="http://schemas.microsoft.com/office/drawing/2014/chart" uri="{C3380CC4-5D6E-409C-BE32-E72D297353CC}">
              <c16:uniqueId val="{00000003-95C7-459E-8116-FD69A3DC88E0}"/>
            </c:ext>
          </c:extLst>
        </c:ser>
        <c:ser>
          <c:idx val="2"/>
          <c:order val="2"/>
          <c:tx>
            <c:strRef>
              <c:f>'13'!$AT$43</c:f>
              <c:strCache>
                <c:ptCount val="1"/>
                <c:pt idx="0">
                  <c:v>軽油</c:v>
                </c:pt>
              </c:strCache>
            </c:strRef>
          </c:tx>
          <c:spPr>
            <a:pattFill prst="ltVert"/>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95C7-459E-8116-FD69A3DC88E0}"/>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'13'!$AU$40:$AW$40</c:f>
              <c:strCache>
                <c:ptCount val="3"/>
                <c:pt idx="0">
                  <c:v>令和2年度</c:v>
                </c:pt>
                <c:pt idx="1">
                  <c:v>3</c:v>
                </c:pt>
                <c:pt idx="2">
                  <c:v>4</c:v>
                </c:pt>
              </c:strCache>
            </c:strRef>
          </c:cat>
          <c:val>
            <c:numRef>
              <c:f>'13'!$AU$43:$AW$43</c:f>
              <c:numCache>
                <c:formatCode>0.0_ </c:formatCode>
                <c:ptCount val="3"/>
                <c:pt idx="0">
                  <c:v>299.60000000000002</c:v>
                </c:pt>
                <c:pt idx="1">
                  <c:v>302.39999999999998</c:v>
                </c:pt>
                <c:pt idx="2">
                  <c:v>324.3</c:v>
                </c:pt>
              </c:numCache>
            </c:numRef>
          </c:val>
          <c:extLst>
            <c:ext xmlns:c16="http://schemas.microsoft.com/office/drawing/2014/chart" uri="{C3380CC4-5D6E-409C-BE32-E72D297353CC}">
              <c16:uniqueId val="{00000005-95C7-459E-8116-FD69A3DC88E0}"/>
            </c:ext>
          </c:extLst>
        </c:ser>
        <c:ser>
          <c:idx val="3"/>
          <c:order val="3"/>
          <c:tx>
            <c:strRef>
              <c:f>'13'!$AT$44</c:f>
              <c:strCache>
                <c:ptCount val="1"/>
                <c:pt idx="0">
                  <c:v>Ａ重油</c:v>
                </c:pt>
              </c:strCache>
            </c:strRef>
          </c:tx>
          <c:spPr>
            <a:pattFill prst="dnDiag"/>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95C7-459E-8116-FD69A3DC88E0}"/>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'13'!$AU$40:$AW$40</c:f>
              <c:strCache>
                <c:ptCount val="3"/>
                <c:pt idx="0">
                  <c:v>令和2年度</c:v>
                </c:pt>
                <c:pt idx="1">
                  <c:v>3</c:v>
                </c:pt>
                <c:pt idx="2">
                  <c:v>4</c:v>
                </c:pt>
              </c:strCache>
            </c:strRef>
          </c:cat>
          <c:val>
            <c:numRef>
              <c:f>'13'!$AU$44:$AW$44</c:f>
              <c:numCache>
                <c:formatCode>0.0_ </c:formatCode>
                <c:ptCount val="3"/>
                <c:pt idx="0">
                  <c:v>144</c:v>
                </c:pt>
                <c:pt idx="1">
                  <c:v>162.1</c:v>
                </c:pt>
                <c:pt idx="2">
                  <c:v>154.4</c:v>
                </c:pt>
              </c:numCache>
            </c:numRef>
          </c:val>
          <c:extLst>
            <c:ext xmlns:c16="http://schemas.microsoft.com/office/drawing/2014/chart" uri="{C3380CC4-5D6E-409C-BE32-E72D297353CC}">
              <c16:uniqueId val="{00000007-95C7-459E-8116-FD69A3DC88E0}"/>
            </c:ext>
          </c:extLst>
        </c:ser>
        <c:ser>
          <c:idx val="4"/>
          <c:order val="4"/>
          <c:tx>
            <c:strRef>
              <c:f>'13'!$AT$45</c:f>
              <c:strCache>
                <c:ptCount val="1"/>
                <c:pt idx="0">
                  <c:v>Ｃ重油</c:v>
                </c:pt>
              </c:strCache>
            </c:strRef>
          </c:tx>
          <c:spPr>
            <a:pattFill prst="ltUpDiag"/>
            <a:ln>
              <a:solidFill>
                <a:sysClr val="windowText" lastClr="000000"/>
              </a:solidFill>
            </a:ln>
          </c:spPr>
          <c:invertIfNegative val="0"/>
          <c:dLbls>
            <c:dLbl>
              <c:idx val="0"/>
              <c:layout>
                <c:manualLayout>
                  <c:x val="0.14052721670660734"/>
                  <c:y val="-9.3055774278215223E-2"/>
                </c:manualLayout>
              </c:layout>
              <c:showLegendKey val="0"/>
              <c:showVal val="1"/>
              <c:showCatName val="0"/>
              <c:showSerName val="1"/>
              <c:showPercent val="0"/>
              <c:showBubbleSize val="0"/>
              <c:separator>
</c:separator>
              <c:extLst>
                <c:ext xmlns:c15="http://schemas.microsoft.com/office/drawing/2012/chart" uri="{CE6537A1-D6FC-4f65-9D91-7224C49458BB}">
                  <c15:layout>
                    <c:manualLayout>
                      <c:w val="0.11544743607816287"/>
                      <c:h val="9.8333333333333328E-2"/>
                    </c:manualLayout>
                  </c15:layout>
                </c:ext>
                <c:ext xmlns:c16="http://schemas.microsoft.com/office/drawing/2014/chart" uri="{C3380CC4-5D6E-409C-BE32-E72D297353CC}">
                  <c16:uniqueId val="{00000008-95C7-459E-8116-FD69A3DC88E0}"/>
                </c:ext>
              </c:extLst>
            </c:dLbl>
            <c:dLbl>
              <c:idx val="1"/>
              <c:layout>
                <c:manualLayout>
                  <c:x val="0.11110054977143202"/>
                  <c:y val="-7.22222222222222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5C7-459E-8116-FD69A3DC88E0}"/>
                </c:ext>
              </c:extLst>
            </c:dLbl>
            <c:dLbl>
              <c:idx val="2"/>
              <c:layout>
                <c:manualLayout>
                  <c:x val="0.10179216089037452"/>
                  <c:y val="-8.3333333333333329E-2"/>
                </c:manualLayout>
              </c:layout>
              <c:showLegendKey val="0"/>
              <c:showVal val="1"/>
              <c:showCatName val="0"/>
              <c:showSerName val="0"/>
              <c:showPercent val="0"/>
              <c:showBubbleSize val="0"/>
              <c:extLst>
                <c:ext xmlns:c15="http://schemas.microsoft.com/office/drawing/2012/chart" uri="{CE6537A1-D6FC-4f65-9D91-7224C49458BB}">
                  <c15:layout>
                    <c:manualLayout>
                      <c:w val="6.3904518329070764E-2"/>
                      <c:h val="8.5277777777777772E-2"/>
                    </c:manualLayout>
                  </c15:layout>
                </c:ext>
                <c:ext xmlns:c16="http://schemas.microsoft.com/office/drawing/2014/chart" uri="{C3380CC4-5D6E-409C-BE32-E72D297353CC}">
                  <c16:uniqueId val="{0000000A-95C7-459E-8116-FD69A3DC88E0}"/>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'13'!$AU$40:$AW$40</c:f>
              <c:strCache>
                <c:ptCount val="3"/>
                <c:pt idx="0">
                  <c:v>令和2年度</c:v>
                </c:pt>
                <c:pt idx="1">
                  <c:v>3</c:v>
                </c:pt>
                <c:pt idx="2">
                  <c:v>4</c:v>
                </c:pt>
              </c:strCache>
            </c:strRef>
          </c:cat>
          <c:val>
            <c:numRef>
              <c:f>'13'!$AU$45:$AW$45</c:f>
              <c:numCache>
                <c:formatCode>0.0_ </c:formatCode>
                <c:ptCount val="3"/>
                <c:pt idx="0">
                  <c:v>3.5</c:v>
                </c:pt>
                <c:pt idx="1">
                  <c:v>2</c:v>
                </c:pt>
                <c:pt idx="2">
                  <c:v>2.2999999999999998</c:v>
                </c:pt>
              </c:numCache>
            </c:numRef>
          </c:val>
          <c:extLst>
            <c:ext xmlns:c16="http://schemas.microsoft.com/office/drawing/2014/chart" uri="{C3380CC4-5D6E-409C-BE32-E72D297353CC}">
              <c16:uniqueId val="{0000000B-95C7-459E-8116-FD69A3DC88E0}"/>
            </c:ext>
          </c:extLst>
        </c:ser>
        <c:dLbls>
          <c:showLegendKey val="0"/>
          <c:showVal val="1"/>
          <c:showCatName val="0"/>
          <c:showSerName val="0"/>
          <c:showPercent val="0"/>
          <c:showBubbleSize val="0"/>
        </c:dLbls>
        <c:gapWidth val="55"/>
        <c:overlap val="100"/>
        <c:axId val="246649456"/>
        <c:axId val="246649848"/>
      </c:barChart>
      <c:catAx>
        <c:axId val="246649456"/>
        <c:scaling>
          <c:orientation val="minMax"/>
        </c:scaling>
        <c:delete val="0"/>
        <c:axPos val="b"/>
        <c:numFmt formatCode="General" sourceLinked="0"/>
        <c:majorTickMark val="none"/>
        <c:minorTickMark val="none"/>
        <c:tickLblPos val="nextTo"/>
        <c:spPr>
          <a:ln>
            <a:solidFill>
              <a:schemeClr val="tx1"/>
            </a:solidFill>
          </a:ln>
        </c:spPr>
        <c:crossAx val="246649848"/>
        <c:crosses val="autoZero"/>
        <c:auto val="1"/>
        <c:lblAlgn val="ctr"/>
        <c:lblOffset val="0"/>
        <c:noMultiLvlLbl val="0"/>
      </c:catAx>
      <c:valAx>
        <c:axId val="246649848"/>
        <c:scaling>
          <c:orientation val="minMax"/>
          <c:max val="1500"/>
          <c:min val="0"/>
        </c:scaling>
        <c:delete val="0"/>
        <c:axPos val="l"/>
        <c:numFmt formatCode="General" sourceLinked="0"/>
        <c:majorTickMark val="in"/>
        <c:minorTickMark val="in"/>
        <c:tickLblPos val="nextTo"/>
        <c:spPr>
          <a:ln>
            <a:solidFill>
              <a:schemeClr val="tx1"/>
            </a:solidFill>
          </a:ln>
        </c:spPr>
        <c:crossAx val="246649456"/>
        <c:crosses val="autoZero"/>
        <c:crossBetween val="between"/>
        <c:majorUnit val="500"/>
        <c:minorUnit val="25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0027980877390326"/>
          <c:y val="2.2941176470588492E-2"/>
          <c:w val="0.88899521934760062"/>
          <c:h val="0.88577119036591012"/>
        </c:manualLayout>
      </c:layout>
      <c:barChart>
        <c:barDir val="col"/>
        <c:grouping val="stacked"/>
        <c:varyColors val="0"/>
        <c:ser>
          <c:idx val="0"/>
          <c:order val="0"/>
          <c:tx>
            <c:strRef>
              <c:f>'14'!$AR$10</c:f>
              <c:strCache>
                <c:ptCount val="1"/>
                <c:pt idx="0">
                  <c:v>乗用車</c:v>
                </c:pt>
              </c:strCache>
            </c:strRef>
          </c:tx>
          <c:spPr>
            <a:pattFill prst="pct50"/>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81EE-4302-8D73-E80640A1E37A}"/>
                </c:ext>
              </c:extLst>
            </c:dLbl>
            <c:dLbl>
              <c:idx val="1"/>
              <c:layout>
                <c:manualLayout>
                  <c:x val="3.7037037037040833E-3"/>
                  <c:y val="1.00946378926211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EE-4302-8D73-E80640A1E37A}"/>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EE-4302-8D73-E80640A1E37A}"/>
                </c:ext>
              </c:extLst>
            </c:dLbl>
            <c:spPr>
              <a:solidFill>
                <a:schemeClr val="bg1"/>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'14'!$AQ$11:$AQ$13</c:f>
              <c:strCache>
                <c:ptCount val="3"/>
                <c:pt idx="0">
                  <c:v>令和３年</c:v>
                </c:pt>
                <c:pt idx="1">
                  <c:v>4</c:v>
                </c:pt>
                <c:pt idx="2">
                  <c:v>5</c:v>
                </c:pt>
              </c:strCache>
            </c:strRef>
          </c:cat>
          <c:val>
            <c:numRef>
              <c:f>'14'!$AR$11:$AR$13</c:f>
              <c:numCache>
                <c:formatCode>0.0_ </c:formatCode>
                <c:ptCount val="3"/>
                <c:pt idx="0">
                  <c:v>72.8</c:v>
                </c:pt>
                <c:pt idx="1">
                  <c:v>72.8</c:v>
                </c:pt>
                <c:pt idx="2">
                  <c:v>72.900000000000006</c:v>
                </c:pt>
              </c:numCache>
            </c:numRef>
          </c:val>
          <c:extLst>
            <c:ext xmlns:c16="http://schemas.microsoft.com/office/drawing/2014/chart" uri="{C3380CC4-5D6E-409C-BE32-E72D297353CC}">
              <c16:uniqueId val="{00000003-81EE-4302-8D73-E80640A1E37A}"/>
            </c:ext>
          </c:extLst>
        </c:ser>
        <c:ser>
          <c:idx val="1"/>
          <c:order val="1"/>
          <c:tx>
            <c:strRef>
              <c:f>'14'!$AS$10</c:f>
              <c:strCache>
                <c:ptCount val="1"/>
                <c:pt idx="0">
                  <c:v>貨物車</c:v>
                </c:pt>
              </c:strCache>
            </c:strRef>
          </c:tx>
          <c:spPr>
            <a:pattFill prst="narHorz">
              <a:fgClr>
                <a:schemeClr val="bg1">
                  <a:lumMod val="75000"/>
                </a:schemeClr>
              </a:fgClr>
              <a:bgClr>
                <a:schemeClr val="bg1"/>
              </a:bgClr>
            </a:pattFill>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81EE-4302-8D73-E80640A1E37A}"/>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EE-4302-8D73-E80640A1E37A}"/>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EE-4302-8D73-E80640A1E37A}"/>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'14'!$AQ$11:$AQ$13</c:f>
              <c:strCache>
                <c:ptCount val="3"/>
                <c:pt idx="0">
                  <c:v>令和３年</c:v>
                </c:pt>
                <c:pt idx="1">
                  <c:v>4</c:v>
                </c:pt>
                <c:pt idx="2">
                  <c:v>5</c:v>
                </c:pt>
              </c:strCache>
            </c:strRef>
          </c:cat>
          <c:val>
            <c:numRef>
              <c:f>'14'!$AS$11:$AS$13</c:f>
              <c:numCache>
                <c:formatCode>0.0_ </c:formatCode>
                <c:ptCount val="3"/>
                <c:pt idx="0">
                  <c:v>14.5</c:v>
                </c:pt>
                <c:pt idx="1">
                  <c:v>14.5</c:v>
                </c:pt>
                <c:pt idx="2">
                  <c:v>14.6</c:v>
                </c:pt>
              </c:numCache>
            </c:numRef>
          </c:val>
          <c:extLst>
            <c:ext xmlns:c16="http://schemas.microsoft.com/office/drawing/2014/chart" uri="{C3380CC4-5D6E-409C-BE32-E72D297353CC}">
              <c16:uniqueId val="{00000007-81EE-4302-8D73-E80640A1E37A}"/>
            </c:ext>
          </c:extLst>
        </c:ser>
        <c:ser>
          <c:idx val="2"/>
          <c:order val="2"/>
          <c:tx>
            <c:strRef>
              <c:f>'14'!$AT$10</c:f>
              <c:strCache>
                <c:ptCount val="1"/>
                <c:pt idx="0">
                  <c:v>その他</c:v>
                </c:pt>
              </c:strCache>
            </c:strRef>
          </c:tx>
          <c:spPr>
            <a:noFill/>
            <a:ln>
              <a:solidFill>
                <a:sysClr val="windowText" lastClr="000000"/>
              </a:solidFill>
            </a:ln>
          </c:spPr>
          <c:invertIfNegative val="0"/>
          <c:dLbls>
            <c:dLbl>
              <c:idx val="1"/>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81EE-4302-8D73-E80640A1E37A}"/>
                </c:ext>
              </c:extLst>
            </c:dLbl>
            <c:dLbl>
              <c:idx val="2"/>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81EE-4302-8D73-E80640A1E37A}"/>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'14'!$AQ$11:$AQ$13</c:f>
              <c:strCache>
                <c:ptCount val="3"/>
                <c:pt idx="0">
                  <c:v>令和３年</c:v>
                </c:pt>
                <c:pt idx="1">
                  <c:v>4</c:v>
                </c:pt>
                <c:pt idx="2">
                  <c:v>5</c:v>
                </c:pt>
              </c:strCache>
            </c:strRef>
          </c:cat>
          <c:val>
            <c:numRef>
              <c:f>'14'!$AT$11:$AT$13</c:f>
              <c:numCache>
                <c:formatCode>0.0_ </c:formatCode>
                <c:ptCount val="3"/>
                <c:pt idx="0">
                  <c:v>4.4000000000000004</c:v>
                </c:pt>
                <c:pt idx="1">
                  <c:v>4.5</c:v>
                </c:pt>
                <c:pt idx="2">
                  <c:v>4.5999999999999996</c:v>
                </c:pt>
              </c:numCache>
            </c:numRef>
          </c:val>
          <c:extLst>
            <c:ext xmlns:c16="http://schemas.microsoft.com/office/drawing/2014/chart" uri="{C3380CC4-5D6E-409C-BE32-E72D297353CC}">
              <c16:uniqueId val="{0000000A-81EE-4302-8D73-E80640A1E37A}"/>
            </c:ext>
          </c:extLst>
        </c:ser>
        <c:dLbls>
          <c:showLegendKey val="0"/>
          <c:showVal val="0"/>
          <c:showCatName val="0"/>
          <c:showSerName val="0"/>
          <c:showPercent val="0"/>
          <c:showBubbleSize val="0"/>
        </c:dLbls>
        <c:gapWidth val="75"/>
        <c:overlap val="100"/>
        <c:axId val="246650240"/>
        <c:axId val="246651024"/>
      </c:barChart>
      <c:catAx>
        <c:axId val="246650240"/>
        <c:scaling>
          <c:orientation val="minMax"/>
        </c:scaling>
        <c:delete val="0"/>
        <c:axPos val="b"/>
        <c:numFmt formatCode="General" sourceLinked="0"/>
        <c:majorTickMark val="none"/>
        <c:minorTickMark val="none"/>
        <c:tickLblPos val="nextTo"/>
        <c:spPr>
          <a:ln>
            <a:solidFill>
              <a:schemeClr val="tx1"/>
            </a:solidFill>
          </a:ln>
        </c:spPr>
        <c:txPr>
          <a:bodyPr/>
          <a:lstStyle/>
          <a:p>
            <a:pPr>
              <a:defRPr sz="900">
                <a:solidFill>
                  <a:sysClr val="windowText" lastClr="000000"/>
                </a:solidFill>
                <a:latin typeface="ＭＳ Ｐ明朝" pitchFamily="18" charset="-128"/>
                <a:ea typeface="ＭＳ Ｐ明朝" pitchFamily="18" charset="-128"/>
              </a:defRPr>
            </a:pPr>
            <a:endParaRPr lang="ja-JP"/>
          </a:p>
        </c:txPr>
        <c:crossAx val="246651024"/>
        <c:crosses val="autoZero"/>
        <c:auto val="1"/>
        <c:lblAlgn val="ctr"/>
        <c:lblOffset val="0"/>
        <c:noMultiLvlLbl val="0"/>
      </c:catAx>
      <c:valAx>
        <c:axId val="246651024"/>
        <c:scaling>
          <c:orientation val="minMax"/>
          <c:max val="100"/>
          <c:min val="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6650240"/>
        <c:crosses val="autoZero"/>
        <c:crossBetween val="between"/>
        <c:majorUnit val="20"/>
        <c:minorUnit val="10"/>
      </c:valAx>
      <c:spPr>
        <a:noFill/>
        <a:ln w="6350">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236726704126503"/>
          <c:y val="2.5236601418018801E-2"/>
          <c:w val="0.79474412757228874"/>
          <c:h val="0.90691469631293908"/>
        </c:manualLayout>
      </c:layout>
      <c:lineChart>
        <c:grouping val="standard"/>
        <c:varyColors val="0"/>
        <c:ser>
          <c:idx val="0"/>
          <c:order val="0"/>
          <c:tx>
            <c:strRef>
              <c:f>'14'!$AR$17</c:f>
              <c:strCache>
                <c:ptCount val="1"/>
                <c:pt idx="0">
                  <c:v>小松・のと里山空港</c:v>
                </c:pt>
              </c:strCache>
            </c:strRef>
          </c:tx>
          <c:spPr>
            <a:ln w="19050">
              <a:solidFill>
                <a:sysClr val="windowText" lastClr="000000"/>
              </a:solidFill>
            </a:ln>
          </c:spPr>
          <c:marker>
            <c:symbol val="circle"/>
            <c:size val="3"/>
            <c:spPr>
              <a:solidFill>
                <a:schemeClr val="bg1"/>
              </a:solidFill>
              <a:ln>
                <a:solidFill>
                  <a:schemeClr val="tx1"/>
                </a:solidFill>
              </a:ln>
            </c:spPr>
          </c:marker>
          <c:dLbls>
            <c:dLbl>
              <c:idx val="0"/>
              <c:layout>
                <c:manualLayout>
                  <c:x val="-0.12845447036146229"/>
                  <c:y val="0.11095917631972191"/>
                </c:manualLayout>
              </c:layout>
              <c:dLblPos val="r"/>
              <c:showLegendKey val="0"/>
              <c:showVal val="1"/>
              <c:showCatName val="0"/>
              <c:showSerName val="1"/>
              <c:showPercent val="0"/>
              <c:showBubbleSize val="0"/>
              <c:separator>
</c:separator>
              <c:extLst>
                <c:ext xmlns:c15="http://schemas.microsoft.com/office/drawing/2012/chart" uri="{CE6537A1-D6FC-4f65-9D91-7224C49458BB}">
                  <c15:layout>
                    <c:manualLayout>
                      <c:w val="0.18436978890288411"/>
                      <c:h val="0.16858049747236559"/>
                    </c:manualLayout>
                  </c15:layout>
                </c:ext>
                <c:ext xmlns:c16="http://schemas.microsoft.com/office/drawing/2014/chart" uri="{C3380CC4-5D6E-409C-BE32-E72D297353CC}">
                  <c16:uniqueId val="{00000000-CC2D-45C6-8BFE-689B81505F09}"/>
                </c:ext>
              </c:extLst>
            </c:dLbl>
            <c:dLbl>
              <c:idx val="1"/>
              <c:layout>
                <c:manualLayout>
                  <c:x val="-1.5958553563312744E-2"/>
                  <c:y val="5.434281505346715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CC2D-45C6-8BFE-689B81505F09}"/>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'14'!$AQ$18:$AQ$20</c:f>
              <c:strCache>
                <c:ptCount val="3"/>
                <c:pt idx="0">
                  <c:v>令和２年度</c:v>
                </c:pt>
                <c:pt idx="1">
                  <c:v>3</c:v>
                </c:pt>
                <c:pt idx="2">
                  <c:v>4</c:v>
                </c:pt>
              </c:strCache>
            </c:strRef>
          </c:cat>
          <c:val>
            <c:numRef>
              <c:f>'14'!$AR$18:$AR$20</c:f>
              <c:numCache>
                <c:formatCode>0.0_);[Red]\(0.0\)</c:formatCode>
                <c:ptCount val="3"/>
                <c:pt idx="0">
                  <c:v>41.3</c:v>
                </c:pt>
                <c:pt idx="1">
                  <c:v>58.9</c:v>
                </c:pt>
                <c:pt idx="2">
                  <c:v>125.5</c:v>
                </c:pt>
              </c:numCache>
            </c:numRef>
          </c:val>
          <c:smooth val="0"/>
          <c:extLst>
            <c:ext xmlns:c16="http://schemas.microsoft.com/office/drawing/2014/chart" uri="{C3380CC4-5D6E-409C-BE32-E72D297353CC}">
              <c16:uniqueId val="{00000003-CC2D-45C6-8BFE-689B81505F09}"/>
            </c:ext>
          </c:extLst>
        </c:ser>
        <c:dLbls>
          <c:showLegendKey val="0"/>
          <c:showVal val="0"/>
          <c:showCatName val="0"/>
          <c:showSerName val="0"/>
          <c:showPercent val="0"/>
          <c:showBubbleSize val="0"/>
        </c:dLbls>
        <c:marker val="1"/>
        <c:smooth val="0"/>
        <c:axId val="246651808"/>
        <c:axId val="246652200"/>
      </c:lineChart>
      <c:lineChart>
        <c:grouping val="standard"/>
        <c:varyColors val="0"/>
        <c:ser>
          <c:idx val="1"/>
          <c:order val="1"/>
          <c:tx>
            <c:strRef>
              <c:f>'14'!$AS$17</c:f>
              <c:strCache>
                <c:ptCount val="1"/>
                <c:pt idx="0">
                  <c:v>ＪＲ・ＩＲ・のと鉄道</c:v>
                </c:pt>
              </c:strCache>
            </c:strRef>
          </c:tx>
          <c:spPr>
            <a:ln w="19050" cap="rnd">
              <a:solidFill>
                <a:schemeClr val="tx1"/>
              </a:solidFill>
              <a:prstDash val="sysDash"/>
              <a:bevel/>
            </a:ln>
          </c:spPr>
          <c:marker>
            <c:symbol val="circle"/>
            <c:size val="3"/>
            <c:spPr>
              <a:solidFill>
                <a:schemeClr val="bg1"/>
              </a:solidFill>
              <a:ln>
                <a:solidFill>
                  <a:schemeClr val="tx1"/>
                </a:solidFill>
              </a:ln>
            </c:spPr>
          </c:marker>
          <c:dLbls>
            <c:dLbl>
              <c:idx val="0"/>
              <c:layout>
                <c:manualLayout>
                  <c:x val="-0.13952514912356334"/>
                  <c:y val="-0.11003158218256204"/>
                </c:manualLayout>
              </c:layout>
              <c:tx>
                <c:rich>
                  <a:bodyPr wrap="square" lIns="38100" tIns="19050" rIns="38100" bIns="19050" anchor="ctr">
                    <a:noAutofit/>
                  </a:bodyPr>
                  <a:lstStyle/>
                  <a:p>
                    <a:pPr>
                      <a:defRPr sz="900">
                        <a:solidFill>
                          <a:sysClr val="windowText" lastClr="000000"/>
                        </a:solidFill>
                        <a:latin typeface="ＭＳ Ｐ明朝" panose="02020600040205080304" pitchFamily="18" charset="-128"/>
                        <a:ea typeface="ＭＳ Ｐ明朝" panose="02020600040205080304" pitchFamily="18" charset="-128"/>
                      </a:defRPr>
                    </a:pPr>
                    <a:r>
                      <a:rPr lang="en-US" altLang="ja-JP">
                        <a:solidFill>
                          <a:sysClr val="windowText" lastClr="000000"/>
                        </a:solidFill>
                      </a:rPr>
                      <a:t>JR</a:t>
                    </a:r>
                    <a:r>
                      <a:rPr lang="ja-JP" altLang="en-US">
                        <a:solidFill>
                          <a:sysClr val="windowText" lastClr="000000"/>
                        </a:solidFill>
                      </a:rPr>
                      <a:t>・</a:t>
                    </a:r>
                    <a:r>
                      <a:rPr lang="en-US" altLang="ja-JP">
                        <a:solidFill>
                          <a:sysClr val="windowText" lastClr="000000"/>
                        </a:solidFill>
                      </a:rPr>
                      <a:t>IR</a:t>
                    </a:r>
                    <a:r>
                      <a:rPr lang="ja-JP" altLang="en-US">
                        <a:solidFill>
                          <a:sysClr val="windowText" lastClr="000000"/>
                        </a:solidFill>
                      </a:rPr>
                      <a:t>・のと鉄道</a:t>
                    </a:r>
                  </a:p>
                  <a:p>
                    <a:pPr>
                      <a:defRPr sz="900">
                        <a:solidFill>
                          <a:sysClr val="windowText" lastClr="000000"/>
                        </a:solidFill>
                        <a:latin typeface="ＭＳ Ｐ明朝" panose="02020600040205080304" pitchFamily="18" charset="-128"/>
                        <a:ea typeface="ＭＳ Ｐ明朝" panose="02020600040205080304" pitchFamily="18" charset="-128"/>
                      </a:defRPr>
                    </a:pPr>
                    <a:fld id="{9609ABDC-5617-42FB-BCC0-C736E7786800}" type="VALUE">
                      <a:rPr lang="en-US" altLang="ja-JP">
                        <a:solidFill>
                          <a:sysClr val="windowText" lastClr="000000"/>
                        </a:solidFill>
                      </a:rPr>
                      <a:pPr>
                        <a:defRPr sz="900">
                          <a:solidFill>
                            <a:sysClr val="windowText" lastClr="000000"/>
                          </a:solidFill>
                          <a:latin typeface="ＭＳ Ｐ明朝" panose="02020600040205080304" pitchFamily="18" charset="-128"/>
                          <a:ea typeface="ＭＳ Ｐ明朝" panose="02020600040205080304" pitchFamily="18" charset="-128"/>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2395504710947387"/>
                      <c:h val="8.8832836991426176E-2"/>
                    </c:manualLayout>
                  </c15:layout>
                  <c15:dlblFieldTable/>
                  <c15:showDataLabelsRange val="0"/>
                </c:ext>
                <c:ext xmlns:c16="http://schemas.microsoft.com/office/drawing/2014/chart" uri="{C3380CC4-5D6E-409C-BE32-E72D297353CC}">
                  <c16:uniqueId val="{00000004-CC2D-45C6-8BFE-689B81505F09}"/>
                </c:ext>
              </c:extLst>
            </c:dLbl>
            <c:dLbl>
              <c:idx val="1"/>
              <c:layout>
                <c:manualLayout>
                  <c:x val="-4.6597594711923755E-2"/>
                  <c:y val="-8.361727269836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19-4424-8B0F-FB87F2EEDD77}"/>
                </c:ext>
              </c:extLst>
            </c:dLbl>
            <c:dLbl>
              <c:idx val="2"/>
              <c:layout>
                <c:manualLayout>
                  <c:x val="-4.6597594711923818E-2"/>
                  <c:y val="7.11672159988130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71-4BA4-BC47-F68C40DD3CF3}"/>
                </c:ext>
              </c:extLst>
            </c:dLbl>
            <c:spPr>
              <a:noFill/>
              <a:ln>
                <a:noFill/>
              </a:ln>
              <a:effectLst/>
            </c:spPr>
            <c:txPr>
              <a:bodyPr wrap="square" lIns="38100" tIns="19050" rIns="38100" bIns="19050" anchor="ctr">
                <a:spAutoFit/>
              </a:bodyPr>
              <a:lstStyle/>
              <a:p>
                <a:pPr>
                  <a:defRPr sz="900">
                    <a:solidFill>
                      <a:sysClr val="windowText" lastClr="000000"/>
                    </a:solidFill>
                    <a:latin typeface="ＭＳ Ｐ明朝" panose="02020600040205080304" pitchFamily="18" charset="-128"/>
                    <a:ea typeface="ＭＳ Ｐ明朝" panose="02020600040205080304"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'14'!$AQ$18:$AQ$20</c:f>
              <c:strCache>
                <c:ptCount val="3"/>
                <c:pt idx="0">
                  <c:v>令和２年度</c:v>
                </c:pt>
                <c:pt idx="1">
                  <c:v>3</c:v>
                </c:pt>
                <c:pt idx="2">
                  <c:v>4</c:v>
                </c:pt>
              </c:strCache>
            </c:strRef>
          </c:cat>
          <c:val>
            <c:numRef>
              <c:f>'14'!$AS$18:$AS$20</c:f>
              <c:numCache>
                <c:formatCode>#,##0.0_);[Red]\(#,##0.0\)</c:formatCode>
                <c:ptCount val="3"/>
                <c:pt idx="0">
                  <c:v>2174.6</c:v>
                </c:pt>
                <c:pt idx="1">
                  <c:v>2322.6999999999998</c:v>
                </c:pt>
                <c:pt idx="2">
                  <c:v>2615</c:v>
                </c:pt>
              </c:numCache>
            </c:numRef>
          </c:val>
          <c:smooth val="0"/>
          <c:extLst>
            <c:ext xmlns:c16="http://schemas.microsoft.com/office/drawing/2014/chart" uri="{C3380CC4-5D6E-409C-BE32-E72D297353CC}">
              <c16:uniqueId val="{00000007-CC2D-45C6-8BFE-689B81505F09}"/>
            </c:ext>
          </c:extLst>
        </c:ser>
        <c:dLbls>
          <c:showLegendKey val="0"/>
          <c:showVal val="0"/>
          <c:showCatName val="0"/>
          <c:showSerName val="0"/>
          <c:showPercent val="0"/>
          <c:showBubbleSize val="0"/>
        </c:dLbls>
        <c:marker val="1"/>
        <c:smooth val="0"/>
        <c:axId val="247693632"/>
        <c:axId val="247693240"/>
      </c:lineChart>
      <c:dateAx>
        <c:axId val="246651808"/>
        <c:scaling>
          <c:orientation val="minMax"/>
        </c:scaling>
        <c:delete val="0"/>
        <c:axPos val="b"/>
        <c:numFmt formatCode="General" sourceLinked="1"/>
        <c:majorTickMark val="none"/>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6652200"/>
        <c:crosses val="autoZero"/>
        <c:auto val="0"/>
        <c:lblOffset val="0"/>
        <c:baseTimeUnit val="days"/>
        <c:majorUnit val="1"/>
        <c:minorUnit val="1"/>
      </c:dateAx>
      <c:valAx>
        <c:axId val="246652200"/>
        <c:scaling>
          <c:orientation val="minMax"/>
          <c:max val="150"/>
          <c:min val="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6651808"/>
        <c:crosses val="autoZero"/>
        <c:crossBetween val="between"/>
        <c:majorUnit val="20"/>
        <c:minorUnit val="10"/>
      </c:valAx>
      <c:valAx>
        <c:axId val="247693240"/>
        <c:scaling>
          <c:orientation val="minMax"/>
          <c:max val="3000"/>
          <c:min val="1200"/>
        </c:scaling>
        <c:delete val="0"/>
        <c:axPos val="r"/>
        <c:numFmt formatCode="General" sourceLinked="0"/>
        <c:majorTickMark val="in"/>
        <c:minorTickMark val="in"/>
        <c:tickLblPos val="nextTo"/>
        <c:spPr>
          <a:ln>
            <a:solidFill>
              <a:schemeClr val="tx1"/>
            </a:solidFill>
          </a:ln>
        </c:spPr>
        <c:txPr>
          <a:bodyPr/>
          <a:lstStyle/>
          <a:p>
            <a:pPr>
              <a:defRPr sz="900">
                <a:solidFill>
                  <a:sysClr val="windowText" lastClr="000000"/>
                </a:solidFill>
                <a:latin typeface="ＭＳ Ｐ明朝" pitchFamily="18" charset="-128"/>
                <a:ea typeface="ＭＳ Ｐ明朝" pitchFamily="18" charset="-128"/>
              </a:defRPr>
            </a:pPr>
            <a:endParaRPr lang="ja-JP"/>
          </a:p>
        </c:txPr>
        <c:crossAx val="247693632"/>
        <c:crosses val="max"/>
        <c:crossBetween val="between"/>
        <c:majorUnit val="200"/>
        <c:minorUnit val="100"/>
      </c:valAx>
      <c:dateAx>
        <c:axId val="247693632"/>
        <c:scaling>
          <c:orientation val="minMax"/>
        </c:scaling>
        <c:delete val="1"/>
        <c:axPos val="b"/>
        <c:numFmt formatCode="General" sourceLinked="1"/>
        <c:majorTickMark val="out"/>
        <c:minorTickMark val="none"/>
        <c:tickLblPos val="none"/>
        <c:crossAx val="247693240"/>
        <c:crosses val="autoZero"/>
        <c:auto val="0"/>
        <c:lblOffset val="100"/>
        <c:baseTimeUnit val="days"/>
      </c:dateAx>
      <c:spPr>
        <a:ln>
          <a:solidFill>
            <a:schemeClr val="tx1"/>
          </a:solidFill>
        </a:ln>
      </c:spPr>
    </c:plotArea>
    <c:plotVisOnly val="0"/>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1"/>
    <c:plotArea>
      <c:layout>
        <c:manualLayout>
          <c:layoutTarget val="inner"/>
          <c:xMode val="edge"/>
          <c:yMode val="edge"/>
          <c:x val="9.2226160384764264E-2"/>
          <c:y val="0"/>
          <c:w val="0.79163719320479664"/>
          <c:h val="0.96977802774653465"/>
        </c:manualLayout>
      </c:layout>
      <c:barChart>
        <c:barDir val="col"/>
        <c:grouping val="stacked"/>
        <c:varyColors val="0"/>
        <c:ser>
          <c:idx val="0"/>
          <c:order val="0"/>
          <c:spPr>
            <a:solidFill>
              <a:schemeClr val="accent4">
                <a:lumMod val="20000"/>
                <a:lumOff val="80000"/>
              </a:schemeClr>
            </a:solidFill>
          </c:spPr>
          <c:invertIfNegative val="0"/>
          <c:dPt>
            <c:idx val="0"/>
            <c:invertIfNegative val="0"/>
            <c:bubble3D val="0"/>
            <c:spPr>
              <a:solidFill>
                <a:schemeClr val="accent4">
                  <a:lumMod val="20000"/>
                  <a:lumOff val="80000"/>
                </a:schemeClr>
              </a:solidFill>
              <a:ln>
                <a:solidFill>
                  <a:schemeClr val="tx1"/>
                </a:solidFill>
              </a:ln>
            </c:spPr>
            <c:extLst>
              <c:ext xmlns:c16="http://schemas.microsoft.com/office/drawing/2014/chart" uri="{C3380CC4-5D6E-409C-BE32-E72D297353CC}">
                <c16:uniqueId val="{00000001-EBAF-47BD-A4D9-6B4B6562479A}"/>
              </c:ext>
            </c:extLst>
          </c:dPt>
          <c:dPt>
            <c:idx val="1"/>
            <c:invertIfNegative val="0"/>
            <c:bubble3D val="0"/>
            <c:spPr>
              <a:solidFill>
                <a:schemeClr val="bg1">
                  <a:lumMod val="65000"/>
                </a:schemeClr>
              </a:solidFill>
              <a:ln>
                <a:solidFill>
                  <a:schemeClr val="tx1"/>
                </a:solidFill>
              </a:ln>
            </c:spPr>
            <c:extLst>
              <c:ext xmlns:c16="http://schemas.microsoft.com/office/drawing/2014/chart" uri="{C3380CC4-5D6E-409C-BE32-E72D297353CC}">
                <c16:uniqueId val="{00000003-EBAF-47BD-A4D9-6B4B6562479A}"/>
              </c:ext>
            </c:extLst>
          </c:dPt>
          <c:dLbls>
            <c:dLbl>
              <c:idx val="0"/>
              <c:dLblPos val="ct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BAF-47BD-A4D9-6B4B6562479A}"/>
                </c:ext>
              </c:extLst>
            </c:dLbl>
            <c:dLbl>
              <c:idx val="1"/>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BAF-47BD-A4D9-6B4B6562479A}"/>
                </c:ext>
              </c:extLst>
            </c:dLbl>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'4'!$AS$44:$AT$44</c:f>
              <c:strCache>
                <c:ptCount val="2"/>
                <c:pt idx="0">
                  <c:v>出生数</c:v>
                </c:pt>
                <c:pt idx="1">
                  <c:v>死亡数</c:v>
                </c:pt>
              </c:strCache>
            </c:strRef>
          </c:cat>
          <c:val>
            <c:numRef>
              <c:f>'4'!$AS$45:$AT$45</c:f>
              <c:numCache>
                <c:formatCode>#,##0_);\(#,##0\)</c:formatCode>
                <c:ptCount val="2"/>
                <c:pt idx="0">
                  <c:v>7208</c:v>
                </c:pt>
                <c:pt idx="1">
                  <c:v>13831</c:v>
                </c:pt>
              </c:numCache>
            </c:numRef>
          </c:val>
          <c:extLst>
            <c:ext xmlns:c16="http://schemas.microsoft.com/office/drawing/2014/chart" uri="{C3380CC4-5D6E-409C-BE32-E72D297353CC}">
              <c16:uniqueId val="{00000004-EBAF-47BD-A4D9-6B4B6562479A}"/>
            </c:ext>
          </c:extLst>
        </c:ser>
        <c:dLbls>
          <c:showLegendKey val="0"/>
          <c:showVal val="1"/>
          <c:showCatName val="0"/>
          <c:showSerName val="0"/>
          <c:showPercent val="0"/>
          <c:showBubbleSize val="0"/>
        </c:dLbls>
        <c:gapWidth val="30"/>
        <c:overlap val="100"/>
        <c:axId val="243971536"/>
        <c:axId val="243976016"/>
      </c:barChart>
      <c:catAx>
        <c:axId val="243971536"/>
        <c:scaling>
          <c:orientation val="minMax"/>
        </c:scaling>
        <c:delete val="0"/>
        <c:axPos val="b"/>
        <c:numFmt formatCode="General" sourceLinked="0"/>
        <c:majorTickMark val="none"/>
        <c:minorTickMark val="none"/>
        <c:tickLblPos val="none"/>
        <c:spPr>
          <a:ln>
            <a:solidFill>
              <a:schemeClr val="tx1"/>
            </a:solidFill>
          </a:ln>
        </c:spPr>
        <c:crossAx val="243976016"/>
        <c:crosses val="autoZero"/>
        <c:auto val="1"/>
        <c:lblAlgn val="ctr"/>
        <c:lblOffset val="0"/>
        <c:noMultiLvlLbl val="0"/>
      </c:catAx>
      <c:valAx>
        <c:axId val="243976016"/>
        <c:scaling>
          <c:orientation val="minMax"/>
        </c:scaling>
        <c:delete val="1"/>
        <c:axPos val="l"/>
        <c:numFmt formatCode="#,##0_);\(#,##0\)" sourceLinked="1"/>
        <c:majorTickMark val="out"/>
        <c:minorTickMark val="none"/>
        <c:tickLblPos val="none"/>
        <c:crossAx val="243971536"/>
        <c:crosses val="autoZero"/>
        <c:crossBetween val="between"/>
      </c:valAx>
      <c:spPr>
        <a:noFill/>
        <a:ln>
          <a:noFill/>
        </a:ln>
      </c:spPr>
    </c:plotArea>
    <c:plotVisOnly val="1"/>
    <c:dispBlanksAs val="gap"/>
    <c:showDLblsOverMax val="0"/>
  </c:chart>
  <c:spPr>
    <a:ln>
      <a:noFill/>
    </a:ln>
  </c:spPr>
  <c:txPr>
    <a:bodyPr/>
    <a:lstStyle/>
    <a:p>
      <a:pPr>
        <a:defRPr>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2737204944339292"/>
          <c:y val="2.5427157012087601E-2"/>
          <c:w val="0.74805069366343591"/>
          <c:h val="0.87341309927391753"/>
        </c:manualLayout>
      </c:layout>
      <c:barChart>
        <c:barDir val="col"/>
        <c:grouping val="stacked"/>
        <c:varyColors val="0"/>
        <c:ser>
          <c:idx val="0"/>
          <c:order val="0"/>
          <c:tx>
            <c:strRef>
              <c:f>'15'!$AT$4</c:f>
              <c:strCache>
                <c:ptCount val="1"/>
                <c:pt idx="0">
                  <c:v>現金給与総額</c:v>
                </c:pt>
              </c:strCache>
            </c:strRef>
          </c:tx>
          <c:spPr>
            <a:solidFill>
              <a:schemeClr val="bg1"/>
            </a:solidFill>
          </c:spPr>
          <c:invertIfNegative val="0"/>
          <c:dLbls>
            <c:spPr>
              <a:noFill/>
              <a:ln>
                <a:noFill/>
              </a:ln>
              <a:effectLst/>
            </c:spPr>
            <c:txPr>
              <a:bodyPr wrap="square" lIns="38100" tIns="19050" rIns="38100" bIns="19050" anchor="ctr">
                <a:spAutoFit/>
              </a:bodyPr>
              <a:lstStyle/>
              <a:p>
                <a:pPr>
                  <a:defRPr sz="900">
                    <a:solidFill>
                      <a:sysClr val="windowText" lastClr="000000"/>
                    </a:solidFill>
                    <a:latin typeface="ＭＳ Ｐ明朝" pitchFamily="18" charset="-128"/>
                    <a:ea typeface="ＭＳ Ｐ明朝" pitchFamily="18"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'15'!$AS$5:$AS$7</c:f>
              <c:strCache>
                <c:ptCount val="3"/>
                <c:pt idx="0">
                  <c:v>令和2年平均</c:v>
                </c:pt>
                <c:pt idx="1">
                  <c:v>3</c:v>
                </c:pt>
                <c:pt idx="2">
                  <c:v>4</c:v>
                </c:pt>
              </c:strCache>
            </c:strRef>
          </c:cat>
          <c:val>
            <c:numRef>
              <c:f>'15'!$AT$5:$AT$7</c:f>
              <c:numCache>
                <c:formatCode>0.0_ </c:formatCode>
                <c:ptCount val="3"/>
                <c:pt idx="0">
                  <c:v>29.6</c:v>
                </c:pt>
                <c:pt idx="1">
                  <c:v>29.6</c:v>
                </c:pt>
                <c:pt idx="2">
                  <c:v>29.7</c:v>
                </c:pt>
              </c:numCache>
            </c:numRef>
          </c:val>
          <c:extLst>
            <c:ext xmlns:c16="http://schemas.microsoft.com/office/drawing/2014/chart" uri="{C3380CC4-5D6E-409C-BE32-E72D297353CC}">
              <c16:uniqueId val="{00000000-04D2-42C6-9A01-99DFE8246A4D}"/>
            </c:ext>
          </c:extLst>
        </c:ser>
        <c:dLbls>
          <c:showLegendKey val="0"/>
          <c:showVal val="0"/>
          <c:showCatName val="0"/>
          <c:showSerName val="0"/>
          <c:showPercent val="0"/>
          <c:showBubbleSize val="0"/>
        </c:dLbls>
        <c:gapWidth val="80"/>
        <c:overlap val="100"/>
        <c:axId val="247694416"/>
        <c:axId val="247694808"/>
      </c:barChart>
      <c:lineChart>
        <c:grouping val="standard"/>
        <c:varyColors val="0"/>
        <c:ser>
          <c:idx val="1"/>
          <c:order val="1"/>
          <c:tx>
            <c:strRef>
              <c:f>'15'!$AU$4</c:f>
              <c:strCache>
                <c:ptCount val="1"/>
                <c:pt idx="0">
                  <c:v>実質賃金指数</c:v>
                </c:pt>
              </c:strCache>
            </c:strRef>
          </c:tx>
          <c:spPr>
            <a:ln w="19050">
              <a:solidFill>
                <a:sysClr val="windowText" lastClr="000000"/>
              </a:solidFill>
            </a:ln>
          </c:spPr>
          <c:marker>
            <c:symbol val="circle"/>
            <c:size val="5"/>
            <c:spPr>
              <a:solidFill>
                <a:schemeClr val="accent4">
                  <a:lumMod val="20000"/>
                  <a:lumOff val="80000"/>
                </a:schemeClr>
              </a:solidFill>
              <a:ln>
                <a:solidFill>
                  <a:schemeClr val="tx1"/>
                </a:solidFill>
              </a:ln>
            </c:spPr>
          </c:marker>
          <c:dLbls>
            <c:dLbl>
              <c:idx val="0"/>
              <c:layout>
                <c:manualLayout>
                  <c:x val="0"/>
                  <c:y val="2.6224697791927092E-3"/>
                </c:manualLayout>
              </c:layout>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D2-42C6-9A01-99DFE8246A4D}"/>
                </c:ext>
              </c:extLst>
            </c:dLbl>
            <c:dLbl>
              <c:idx val="1"/>
              <c:layout>
                <c:manualLayout>
                  <c:x val="-3.2078515090089112E-2"/>
                  <c:y val="-4.8903922163452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D2-42C6-9A01-99DFE8246A4D}"/>
                </c:ext>
              </c:extLst>
            </c:dLbl>
            <c:dLbl>
              <c:idx val="2"/>
              <c:layout>
                <c:manualLayout>
                  <c:x val="-4.6286356106807425E-2"/>
                  <c:y val="-4.28845757956905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D2-42C6-9A01-99DFE8246A4D}"/>
                </c:ext>
              </c:extLst>
            </c:dLbl>
            <c:spPr>
              <a:noFill/>
              <a:ln>
                <a:noFill/>
              </a:ln>
              <a:effectLst/>
            </c:spPr>
            <c:txPr>
              <a:bodyPr/>
              <a:lstStyle/>
              <a:p>
                <a:pPr>
                  <a:defRPr sz="900" baseline="0">
                    <a:solidFill>
                      <a:sysClr val="windowText" lastClr="000000"/>
                    </a:solidFill>
                    <a:latin typeface="ＭＳ Ｐ明朝" pitchFamily="18" charset="-128"/>
                    <a:ea typeface="ＭＳ Ｐ明朝"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'15'!$AS$5:$AS$7</c:f>
              <c:strCache>
                <c:ptCount val="3"/>
                <c:pt idx="0">
                  <c:v>令和2年平均</c:v>
                </c:pt>
                <c:pt idx="1">
                  <c:v>3</c:v>
                </c:pt>
                <c:pt idx="2">
                  <c:v>4</c:v>
                </c:pt>
              </c:strCache>
            </c:strRef>
          </c:cat>
          <c:val>
            <c:numRef>
              <c:f>'15'!$AU$5:$AU$7</c:f>
              <c:numCache>
                <c:formatCode>0.0_ </c:formatCode>
                <c:ptCount val="3"/>
                <c:pt idx="0">
                  <c:v>100</c:v>
                </c:pt>
                <c:pt idx="1">
                  <c:v>100</c:v>
                </c:pt>
                <c:pt idx="2">
                  <c:v>98</c:v>
                </c:pt>
              </c:numCache>
            </c:numRef>
          </c:val>
          <c:smooth val="0"/>
          <c:extLst>
            <c:ext xmlns:c16="http://schemas.microsoft.com/office/drawing/2014/chart" uri="{C3380CC4-5D6E-409C-BE32-E72D297353CC}">
              <c16:uniqueId val="{00000004-04D2-42C6-9A01-99DFE8246A4D}"/>
            </c:ext>
          </c:extLst>
        </c:ser>
        <c:dLbls>
          <c:showLegendKey val="0"/>
          <c:showVal val="0"/>
          <c:showCatName val="0"/>
          <c:showSerName val="0"/>
          <c:showPercent val="0"/>
          <c:showBubbleSize val="0"/>
        </c:dLbls>
        <c:marker val="1"/>
        <c:smooth val="0"/>
        <c:axId val="247695592"/>
        <c:axId val="247695200"/>
      </c:lineChart>
      <c:catAx>
        <c:axId val="247694416"/>
        <c:scaling>
          <c:orientation val="minMax"/>
        </c:scaling>
        <c:delete val="0"/>
        <c:axPos val="b"/>
        <c:numFmt formatCode="General" sourceLinked="1"/>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7694808"/>
        <c:crosses val="autoZero"/>
        <c:auto val="1"/>
        <c:lblAlgn val="ctr"/>
        <c:lblOffset val="0"/>
        <c:noMultiLvlLbl val="0"/>
      </c:catAx>
      <c:valAx>
        <c:axId val="247694808"/>
        <c:scaling>
          <c:orientation val="minMax"/>
          <c:max val="36"/>
          <c:min val="27"/>
        </c:scaling>
        <c:delete val="0"/>
        <c:axPos val="l"/>
        <c:numFmt formatCode="General" sourceLinked="0"/>
        <c:majorTickMark val="in"/>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7694416"/>
        <c:crosses val="autoZero"/>
        <c:crossBetween val="between"/>
        <c:majorUnit val="1"/>
      </c:valAx>
      <c:valAx>
        <c:axId val="247695200"/>
        <c:scaling>
          <c:orientation val="minMax"/>
          <c:max val="104"/>
          <c:min val="90"/>
        </c:scaling>
        <c:delete val="0"/>
        <c:axPos val="r"/>
        <c:numFmt formatCode="General" sourceLinked="0"/>
        <c:majorTickMark val="in"/>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7695592"/>
        <c:crosses val="max"/>
        <c:crossBetween val="between"/>
        <c:majorUnit val="2"/>
      </c:valAx>
      <c:catAx>
        <c:axId val="247695592"/>
        <c:scaling>
          <c:orientation val="minMax"/>
        </c:scaling>
        <c:delete val="1"/>
        <c:axPos val="b"/>
        <c:numFmt formatCode="General" sourceLinked="1"/>
        <c:majorTickMark val="out"/>
        <c:minorTickMark val="none"/>
        <c:tickLblPos val="none"/>
        <c:crossAx val="247695200"/>
        <c:crosses val="autoZero"/>
        <c:auto val="1"/>
        <c:lblAlgn val="ctr"/>
        <c:lblOffset val="100"/>
        <c:noMultiLvlLbl val="0"/>
      </c:cat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6"/>
    </mc:Choice>
    <mc:Fallback>
      <c:style val="36"/>
    </mc:Fallback>
  </mc:AlternateContent>
  <c:chart>
    <c:autoTitleDeleted val="0"/>
    <c:plotArea>
      <c:layout>
        <c:manualLayout>
          <c:layoutTarget val="inner"/>
          <c:xMode val="edge"/>
          <c:yMode val="edge"/>
          <c:x val="7.6899193989513101E-2"/>
          <c:y val="2.5999999999999999E-2"/>
          <c:w val="0.91170428399602277"/>
          <c:h val="0.94799999999999995"/>
        </c:manualLayout>
      </c:layout>
      <c:barChart>
        <c:barDir val="col"/>
        <c:grouping val="stacked"/>
        <c:varyColors val="0"/>
        <c:ser>
          <c:idx val="0"/>
          <c:order val="0"/>
          <c:tx>
            <c:strRef>
              <c:f>'15'!$AT$11</c:f>
              <c:strCache>
                <c:ptCount val="1"/>
                <c:pt idx="0">
                  <c:v>定期給与</c:v>
                </c:pt>
              </c:strCache>
            </c:strRef>
          </c:tx>
          <c:spPr>
            <a:solidFill>
              <a:schemeClr val="bg1">
                <a:lumMod val="75000"/>
              </a:schemeClr>
            </a:solidFill>
            <a:ln>
              <a:solidFill>
                <a:schemeClr val="tx1"/>
              </a:solidFill>
            </a:ln>
          </c:spPr>
          <c:invertIfNegative val="0"/>
          <c:dLbls>
            <c:spPr>
              <a:solidFill>
                <a:schemeClr val="bg1"/>
              </a:solidFill>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'15'!$AS$12:$AS$20</c:f>
              <c:strCache>
                <c:ptCount val="9"/>
                <c:pt idx="1">
                  <c:v>建設業</c:v>
                </c:pt>
                <c:pt idx="2">
                  <c:v>製造業</c:v>
                </c:pt>
                <c:pt idx="3">
                  <c:v>情報通信業</c:v>
                </c:pt>
                <c:pt idx="4">
                  <c:v>運輸業・郵便業</c:v>
                </c:pt>
                <c:pt idx="5">
                  <c:v>卸売業・小売業</c:v>
                </c:pt>
                <c:pt idx="6">
                  <c:v>金融業・保険業</c:v>
                </c:pt>
                <c:pt idx="7">
                  <c:v>宿泊業・飲食サービス業</c:v>
                </c:pt>
                <c:pt idx="8">
                  <c:v>サービス業</c:v>
                </c:pt>
              </c:strCache>
            </c:strRef>
          </c:cat>
          <c:val>
            <c:numRef>
              <c:f>'15'!$AT$12:$AT$20</c:f>
              <c:numCache>
                <c:formatCode>0.0_ </c:formatCode>
                <c:ptCount val="9"/>
                <c:pt idx="1">
                  <c:v>31.2</c:v>
                </c:pt>
                <c:pt idx="2">
                  <c:v>28</c:v>
                </c:pt>
                <c:pt idx="3">
                  <c:v>34.1</c:v>
                </c:pt>
                <c:pt idx="4">
                  <c:v>28.9</c:v>
                </c:pt>
                <c:pt idx="5">
                  <c:v>19.8</c:v>
                </c:pt>
                <c:pt idx="6">
                  <c:v>33.5</c:v>
                </c:pt>
                <c:pt idx="7">
                  <c:v>12.4</c:v>
                </c:pt>
                <c:pt idx="8">
                  <c:v>22.2</c:v>
                </c:pt>
              </c:numCache>
            </c:numRef>
          </c:val>
          <c:extLst>
            <c:ext xmlns:c16="http://schemas.microsoft.com/office/drawing/2014/chart" uri="{C3380CC4-5D6E-409C-BE32-E72D297353CC}">
              <c16:uniqueId val="{00000000-C03D-4C3E-9F14-766E1F941161}"/>
            </c:ext>
          </c:extLst>
        </c:ser>
        <c:ser>
          <c:idx val="1"/>
          <c:order val="1"/>
          <c:tx>
            <c:strRef>
              <c:f>'15'!$AU$11</c:f>
              <c:strCache>
                <c:ptCount val="1"/>
                <c:pt idx="0">
                  <c:v>特別給与</c:v>
                </c:pt>
              </c:strCache>
            </c:strRef>
          </c:tx>
          <c:spPr>
            <a:solidFill>
              <a:schemeClr val="bg1"/>
            </a:solidFill>
            <a:ln>
              <a:solidFill>
                <a:schemeClr val="tx1"/>
              </a:solidFill>
            </a:ln>
          </c:spPr>
          <c:invertIfNegative val="0"/>
          <c:dLbls>
            <c:dLbl>
              <c:idx val="7"/>
              <c:layout>
                <c:manualLayout>
                  <c:x val="2.9618961048532718E-3"/>
                  <c:y val="-0.157229291958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3D-4C3E-9F14-766E1F941161}"/>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'15'!$AS$12:$AS$20</c:f>
              <c:strCache>
                <c:ptCount val="9"/>
                <c:pt idx="1">
                  <c:v>建設業</c:v>
                </c:pt>
                <c:pt idx="2">
                  <c:v>製造業</c:v>
                </c:pt>
                <c:pt idx="3">
                  <c:v>情報通信業</c:v>
                </c:pt>
                <c:pt idx="4">
                  <c:v>運輸業・郵便業</c:v>
                </c:pt>
                <c:pt idx="5">
                  <c:v>卸売業・小売業</c:v>
                </c:pt>
                <c:pt idx="6">
                  <c:v>金融業・保険業</c:v>
                </c:pt>
                <c:pt idx="7">
                  <c:v>宿泊業・飲食サービス業</c:v>
                </c:pt>
                <c:pt idx="8">
                  <c:v>サービス業</c:v>
                </c:pt>
              </c:strCache>
            </c:strRef>
          </c:cat>
          <c:val>
            <c:numRef>
              <c:f>'15'!$AU$12:$AU$20</c:f>
              <c:numCache>
                <c:formatCode>0.0_ </c:formatCode>
                <c:ptCount val="9"/>
                <c:pt idx="1">
                  <c:v>6.1</c:v>
                </c:pt>
                <c:pt idx="2">
                  <c:v>6.8</c:v>
                </c:pt>
                <c:pt idx="3">
                  <c:v>9</c:v>
                </c:pt>
                <c:pt idx="4">
                  <c:v>3.7</c:v>
                </c:pt>
                <c:pt idx="5">
                  <c:v>3.6</c:v>
                </c:pt>
                <c:pt idx="6">
                  <c:v>11.7</c:v>
                </c:pt>
                <c:pt idx="7">
                  <c:v>0.8</c:v>
                </c:pt>
                <c:pt idx="8">
                  <c:v>3.4</c:v>
                </c:pt>
              </c:numCache>
            </c:numRef>
          </c:val>
          <c:extLst>
            <c:ext xmlns:c16="http://schemas.microsoft.com/office/drawing/2014/chart" uri="{C3380CC4-5D6E-409C-BE32-E72D297353CC}">
              <c16:uniqueId val="{00000002-C03D-4C3E-9F14-766E1F941161}"/>
            </c:ext>
          </c:extLst>
        </c:ser>
        <c:dLbls>
          <c:showLegendKey val="0"/>
          <c:showVal val="0"/>
          <c:showCatName val="0"/>
          <c:showSerName val="0"/>
          <c:showPercent val="0"/>
          <c:showBubbleSize val="0"/>
        </c:dLbls>
        <c:gapWidth val="30"/>
        <c:overlap val="100"/>
        <c:axId val="247696376"/>
        <c:axId val="247696768"/>
      </c:barChart>
      <c:catAx>
        <c:axId val="247696376"/>
        <c:scaling>
          <c:orientation val="minMax"/>
        </c:scaling>
        <c:delete val="1"/>
        <c:axPos val="b"/>
        <c:numFmt formatCode="General" sourceLinked="1"/>
        <c:majorTickMark val="none"/>
        <c:minorTickMark val="none"/>
        <c:tickLblPos val="none"/>
        <c:crossAx val="247696768"/>
        <c:crosses val="autoZero"/>
        <c:auto val="1"/>
        <c:lblAlgn val="ctr"/>
        <c:lblOffset val="0"/>
        <c:tickLblSkip val="1"/>
        <c:noMultiLvlLbl val="0"/>
      </c:catAx>
      <c:valAx>
        <c:axId val="247696768"/>
        <c:scaling>
          <c:orientation val="minMax"/>
          <c:max val="53"/>
          <c:min val="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7696376"/>
        <c:crosses val="autoZero"/>
        <c:crossBetween val="between"/>
        <c:majorUnit val="10"/>
        <c:minorUnit val="5"/>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plotArea>
      <c:layout>
        <c:manualLayout>
          <c:layoutTarget val="inner"/>
          <c:xMode val="edge"/>
          <c:yMode val="edge"/>
          <c:x val="5.0488425788881651E-2"/>
          <c:y val="1.9500000000001141E-2"/>
          <c:w val="0.94186272768535517"/>
          <c:h val="0.90290551181102352"/>
        </c:manualLayout>
      </c:layout>
      <c:barChart>
        <c:barDir val="col"/>
        <c:grouping val="stacked"/>
        <c:varyColors val="0"/>
        <c:ser>
          <c:idx val="0"/>
          <c:order val="0"/>
          <c:tx>
            <c:strRef>
              <c:f>'17'!$AS$36</c:f>
              <c:strCache>
                <c:ptCount val="1"/>
                <c:pt idx="0">
                  <c:v>食料</c:v>
                </c:pt>
              </c:strCache>
            </c:strRef>
          </c:tx>
          <c:spPr>
            <a:pattFill prst="dkUpDiag"/>
          </c:spPr>
          <c:invertIfNegative val="0"/>
          <c:dLbls>
            <c:dLbl>
              <c:idx val="0"/>
              <c:layout>
                <c:manualLayout>
                  <c:x val="0"/>
                  <c:y val="6.66666666666667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B3-475C-9317-9C3315B3B1C4}"/>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               令和２年平均</c:v>
                </c:pt>
                <c:pt idx="2">
                  <c:v>               令和３年平均</c:v>
                </c:pt>
                <c:pt idx="4">
                  <c:v>               令和４年平均</c:v>
                </c:pt>
              </c:strCache>
            </c:strRef>
          </c:cat>
          <c:val>
            <c:numRef>
              <c:f>'17'!$AT$36:$AY$36</c:f>
              <c:numCache>
                <c:formatCode>0.0_ </c:formatCode>
                <c:ptCount val="6"/>
                <c:pt idx="0">
                  <c:v>8</c:v>
                </c:pt>
                <c:pt idx="1">
                  <c:v>7.9</c:v>
                </c:pt>
                <c:pt idx="2">
                  <c:v>8.5</c:v>
                </c:pt>
                <c:pt idx="3">
                  <c:v>7.9</c:v>
                </c:pt>
                <c:pt idx="4">
                  <c:v>8.6999999999999993</c:v>
                </c:pt>
                <c:pt idx="5">
                  <c:v>8.1</c:v>
                </c:pt>
              </c:numCache>
            </c:numRef>
          </c:val>
          <c:extLst>
            <c:ext xmlns:c16="http://schemas.microsoft.com/office/drawing/2014/chart" uri="{C3380CC4-5D6E-409C-BE32-E72D297353CC}">
              <c16:uniqueId val="{00000001-CEB3-475C-9317-9C3315B3B1C4}"/>
            </c:ext>
          </c:extLst>
        </c:ser>
        <c:ser>
          <c:idx val="1"/>
          <c:order val="1"/>
          <c:tx>
            <c:strRef>
              <c:f>'17'!$AS$37</c:f>
              <c:strCache>
                <c:ptCount val="1"/>
                <c:pt idx="0">
                  <c:v>住居</c:v>
                </c:pt>
              </c:strCache>
            </c:strRef>
          </c:tx>
          <c:spPr>
            <a:pattFill prst="pct25"/>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               令和２年平均</c:v>
                </c:pt>
                <c:pt idx="2">
                  <c:v>               令和３年平均</c:v>
                </c:pt>
                <c:pt idx="4">
                  <c:v>               令和４年平均</c:v>
                </c:pt>
              </c:strCache>
            </c:strRef>
          </c:cat>
          <c:val>
            <c:numRef>
              <c:f>'17'!$AT$37:$AY$37</c:f>
              <c:numCache>
                <c:formatCode>0.0_ </c:formatCode>
                <c:ptCount val="6"/>
                <c:pt idx="0">
                  <c:v>1.8</c:v>
                </c:pt>
                <c:pt idx="1">
                  <c:v>1.9</c:v>
                </c:pt>
                <c:pt idx="2">
                  <c:v>1.3</c:v>
                </c:pt>
                <c:pt idx="3">
                  <c:v>2</c:v>
                </c:pt>
                <c:pt idx="4">
                  <c:v>0.9</c:v>
                </c:pt>
                <c:pt idx="5">
                  <c:v>2</c:v>
                </c:pt>
              </c:numCache>
            </c:numRef>
          </c:val>
          <c:extLst>
            <c:ext xmlns:c16="http://schemas.microsoft.com/office/drawing/2014/chart" uri="{C3380CC4-5D6E-409C-BE32-E72D297353CC}">
              <c16:uniqueId val="{00000002-CEB3-475C-9317-9C3315B3B1C4}"/>
            </c:ext>
          </c:extLst>
        </c:ser>
        <c:ser>
          <c:idx val="2"/>
          <c:order val="2"/>
          <c:tx>
            <c:strRef>
              <c:f>'17'!$AS$38</c:f>
              <c:strCache>
                <c:ptCount val="1"/>
                <c:pt idx="0">
                  <c:v>光熱・水道</c:v>
                </c:pt>
              </c:strCache>
            </c:strRef>
          </c:tx>
          <c:spPr>
            <a:pattFill prst="vert"/>
          </c:spPr>
          <c:invertIfNegative val="0"/>
          <c:dLbls>
            <c:dLbl>
              <c:idx val="0"/>
              <c:layout>
                <c:manualLayout>
                  <c:x val="-1.5037593984962405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B3-475C-9317-9C3315B3B1C4}"/>
                </c:ext>
              </c:extLst>
            </c:dLbl>
            <c:dLbl>
              <c:idx val="2"/>
              <c:layout>
                <c:manualLayout>
                  <c:x val="-2.25563909774436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B3-475C-9317-9C3315B3B1C4}"/>
                </c:ext>
              </c:extLst>
            </c:dLbl>
            <c:dLbl>
              <c:idx val="3"/>
              <c:layout>
                <c:manualLayout>
                  <c:x val="-1.25313283208020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B3-475C-9317-9C3315B3B1C4}"/>
                </c:ext>
              </c:extLst>
            </c:dLbl>
            <c:dLbl>
              <c:idx val="4"/>
              <c:layout>
                <c:manualLayout>
                  <c:x val="-2.00503226570362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B3-475C-9317-9C3315B3B1C4}"/>
                </c:ext>
              </c:extLst>
            </c:dLbl>
            <c:dLbl>
              <c:idx val="5"/>
              <c:layout>
                <c:manualLayout>
                  <c:x val="-2.2556390977443611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B3-475C-9317-9C3315B3B1C4}"/>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               令和２年平均</c:v>
                </c:pt>
                <c:pt idx="2">
                  <c:v>               令和３年平均</c:v>
                </c:pt>
                <c:pt idx="4">
                  <c:v>               令和４年平均</c:v>
                </c:pt>
              </c:strCache>
            </c:strRef>
          </c:cat>
          <c:val>
            <c:numRef>
              <c:f>'17'!$AT$38:$AY$38</c:f>
              <c:numCache>
                <c:formatCode>0.0_ </c:formatCode>
                <c:ptCount val="6"/>
                <c:pt idx="0">
                  <c:v>2.2000000000000002</c:v>
                </c:pt>
                <c:pt idx="1">
                  <c:v>2.2000000000000002</c:v>
                </c:pt>
                <c:pt idx="2">
                  <c:v>2.5</c:v>
                </c:pt>
                <c:pt idx="3">
                  <c:v>2.1</c:v>
                </c:pt>
                <c:pt idx="4">
                  <c:v>2.8</c:v>
                </c:pt>
                <c:pt idx="5">
                  <c:v>2.4</c:v>
                </c:pt>
              </c:numCache>
            </c:numRef>
          </c:val>
          <c:extLst>
            <c:ext xmlns:c16="http://schemas.microsoft.com/office/drawing/2014/chart" uri="{C3380CC4-5D6E-409C-BE32-E72D297353CC}">
              <c16:uniqueId val="{00000008-CEB3-475C-9317-9C3315B3B1C4}"/>
            </c:ext>
          </c:extLst>
        </c:ser>
        <c:ser>
          <c:idx val="3"/>
          <c:order val="3"/>
          <c:tx>
            <c:strRef>
              <c:f>'17'!$AS$39</c:f>
              <c:strCache>
                <c:ptCount val="1"/>
                <c:pt idx="0">
                  <c:v>家具・家事用品</c:v>
                </c:pt>
              </c:strCache>
            </c:strRef>
          </c:tx>
          <c:spPr>
            <a:solidFill>
              <a:srgbClr val="B4C9E2"/>
            </a:solidFill>
          </c:spPr>
          <c:invertIfNegative val="0"/>
          <c:dLbls>
            <c:dLbl>
              <c:idx val="0"/>
              <c:layout>
                <c:manualLayout>
                  <c:x val="2.005012531328321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B3-475C-9317-9C3315B3B1C4}"/>
                </c:ext>
              </c:extLst>
            </c:dLbl>
            <c:dLbl>
              <c:idx val="1"/>
              <c:layout>
                <c:manualLayout>
                  <c:x val="2.2556390977443611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EB3-475C-9317-9C3315B3B1C4}"/>
                </c:ext>
              </c:extLst>
            </c:dLbl>
            <c:dLbl>
              <c:idx val="2"/>
              <c:layout>
                <c:manualLayout>
                  <c:x val="2.75689223057644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B3-475C-9317-9C3315B3B1C4}"/>
                </c:ext>
              </c:extLst>
            </c:dLbl>
            <c:dLbl>
              <c:idx val="3"/>
              <c:layout>
                <c:manualLayout>
                  <c:x val="3.007518796992472E-2"/>
                  <c:y val="3.33333333333333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B3-475C-9317-9C3315B3B1C4}"/>
                </c:ext>
              </c:extLst>
            </c:dLbl>
            <c:dLbl>
              <c:idx val="4"/>
              <c:layout>
                <c:manualLayout>
                  <c:x val="2.2556193633690526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B3-475C-9317-9C3315B3B1C4}"/>
                </c:ext>
              </c:extLst>
            </c:dLbl>
            <c:dLbl>
              <c:idx val="5"/>
              <c:layout>
                <c:manualLayout>
                  <c:x val="2.00501253132832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B3-475C-9317-9C3315B3B1C4}"/>
                </c:ext>
              </c:extLst>
            </c:dLbl>
            <c:spPr>
              <a:solidFill>
                <a:schemeClr val="bg1"/>
              </a:solidFill>
            </c:spPr>
            <c:txPr>
              <a:bodyPr/>
              <a:lstStyle/>
              <a:p>
                <a:pPr>
                  <a:defRPr>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               令和２年平均</c:v>
                </c:pt>
                <c:pt idx="2">
                  <c:v>               令和３年平均</c:v>
                </c:pt>
                <c:pt idx="4">
                  <c:v>               令和４年平均</c:v>
                </c:pt>
              </c:strCache>
            </c:strRef>
          </c:cat>
          <c:val>
            <c:numRef>
              <c:f>'17'!$AT$39:$AY$39</c:f>
              <c:numCache>
                <c:formatCode>0.0_ </c:formatCode>
                <c:ptCount val="6"/>
                <c:pt idx="0">
                  <c:v>1.5</c:v>
                </c:pt>
                <c:pt idx="1">
                  <c:v>1.3</c:v>
                </c:pt>
                <c:pt idx="2">
                  <c:v>1.3</c:v>
                </c:pt>
                <c:pt idx="3">
                  <c:v>1.3</c:v>
                </c:pt>
                <c:pt idx="4">
                  <c:v>1.2</c:v>
                </c:pt>
                <c:pt idx="5">
                  <c:v>1.3</c:v>
                </c:pt>
              </c:numCache>
            </c:numRef>
          </c:val>
          <c:extLst>
            <c:ext xmlns:c16="http://schemas.microsoft.com/office/drawing/2014/chart" uri="{C3380CC4-5D6E-409C-BE32-E72D297353CC}">
              <c16:uniqueId val="{0000000F-CEB3-475C-9317-9C3315B3B1C4}"/>
            </c:ext>
          </c:extLst>
        </c:ser>
        <c:ser>
          <c:idx val="4"/>
          <c:order val="4"/>
          <c:tx>
            <c:strRef>
              <c:f>'17'!$AS$40</c:f>
              <c:strCache>
                <c:ptCount val="1"/>
                <c:pt idx="0">
                  <c:v>被服及び履物</c:v>
                </c:pt>
              </c:strCache>
            </c:strRef>
          </c:tx>
          <c:spPr>
            <a:solidFill>
              <a:schemeClr val="bg2">
                <a:lumMod val="75000"/>
              </a:schemeClr>
            </a:solidFill>
          </c:spPr>
          <c:invertIfNegative val="0"/>
          <c:dLbls>
            <c:dLbl>
              <c:idx val="0"/>
              <c:layout>
                <c:manualLayout>
                  <c:x val="-2.00501253132832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B3-475C-9317-9C3315B3B1C4}"/>
                </c:ext>
              </c:extLst>
            </c:dLbl>
            <c:dLbl>
              <c:idx val="1"/>
              <c:layout>
                <c:manualLayout>
                  <c:x val="-2.00501253132832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EB3-475C-9317-9C3315B3B1C4}"/>
                </c:ext>
              </c:extLst>
            </c:dLbl>
            <c:dLbl>
              <c:idx val="2"/>
              <c:layout>
                <c:manualLayout>
                  <c:x val="-1.5037593984962405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EB3-475C-9317-9C3315B3B1C4}"/>
                </c:ext>
              </c:extLst>
            </c:dLbl>
            <c:dLbl>
              <c:idx val="3"/>
              <c:layout>
                <c:manualLayout>
                  <c:x val="-1.754385964912474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EB3-475C-9317-9C3315B3B1C4}"/>
                </c:ext>
              </c:extLst>
            </c:dLbl>
            <c:dLbl>
              <c:idx val="4"/>
              <c:layout>
                <c:manualLayout>
                  <c:x val="-2.2556588321196627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EB3-475C-9317-9C3315B3B1C4}"/>
                </c:ext>
              </c:extLst>
            </c:dLbl>
            <c:dLbl>
              <c:idx val="5"/>
              <c:layout>
                <c:manualLayout>
                  <c:x val="-1.5037593984962405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EB3-475C-9317-9C3315B3B1C4}"/>
                </c:ext>
              </c:extLst>
            </c:dLbl>
            <c:spPr>
              <a:solidFill>
                <a:schemeClr val="bg1"/>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               令和２年平均</c:v>
                </c:pt>
                <c:pt idx="2">
                  <c:v>               令和３年平均</c:v>
                </c:pt>
                <c:pt idx="4">
                  <c:v>               令和４年平均</c:v>
                </c:pt>
              </c:strCache>
            </c:strRef>
          </c:cat>
          <c:val>
            <c:numRef>
              <c:f>'17'!$AT$40:$AY$40</c:f>
              <c:numCache>
                <c:formatCode>0.0_ </c:formatCode>
                <c:ptCount val="6"/>
                <c:pt idx="0">
                  <c:v>1.2</c:v>
                </c:pt>
                <c:pt idx="1">
                  <c:v>1.1000000000000001</c:v>
                </c:pt>
                <c:pt idx="2">
                  <c:v>1.2</c:v>
                </c:pt>
                <c:pt idx="3">
                  <c:v>1</c:v>
                </c:pt>
                <c:pt idx="4">
                  <c:v>1.2</c:v>
                </c:pt>
                <c:pt idx="5">
                  <c:v>1.1000000000000001</c:v>
                </c:pt>
              </c:numCache>
            </c:numRef>
          </c:val>
          <c:extLst>
            <c:ext xmlns:c16="http://schemas.microsoft.com/office/drawing/2014/chart" uri="{C3380CC4-5D6E-409C-BE32-E72D297353CC}">
              <c16:uniqueId val="{00000016-CEB3-475C-9317-9C3315B3B1C4}"/>
            </c:ext>
          </c:extLst>
        </c:ser>
        <c:ser>
          <c:idx val="5"/>
          <c:order val="5"/>
          <c:tx>
            <c:strRef>
              <c:f>'17'!$AS$41</c:f>
              <c:strCache>
                <c:ptCount val="1"/>
                <c:pt idx="0">
                  <c:v>保健医療</c:v>
                </c:pt>
              </c:strCache>
            </c:strRef>
          </c:tx>
          <c:spPr>
            <a:solidFill>
              <a:schemeClr val="bg1">
                <a:lumMod val="50000"/>
              </a:schemeClr>
            </a:solidFill>
          </c:spPr>
          <c:invertIfNegative val="0"/>
          <c:dLbls>
            <c:dLbl>
              <c:idx val="0"/>
              <c:layout>
                <c:manualLayout>
                  <c:x val="2.00813056262748E-2"/>
                  <c:y val="-2.33333333333333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EB3-475C-9317-9C3315B3B1C4}"/>
                </c:ext>
              </c:extLst>
            </c:dLbl>
            <c:dLbl>
              <c:idx val="1"/>
              <c:layout>
                <c:manualLayout>
                  <c:x val="1.7543859649124745E-2"/>
                  <c:y val="-6.66666666666667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EB3-475C-9317-9C3315B3B1C4}"/>
                </c:ext>
              </c:extLst>
            </c:dLbl>
            <c:dLbl>
              <c:idx val="2"/>
              <c:layout>
                <c:manualLayout>
                  <c:x val="0"/>
                  <c:y val="-1.33333333333333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EB3-475C-9317-9C3315B3B1C4}"/>
                </c:ext>
              </c:extLst>
            </c:dLbl>
            <c:dLbl>
              <c:idx val="3"/>
              <c:layout>
                <c:manualLayout>
                  <c:x val="1.7543859649124745E-2"/>
                  <c:y val="-1.0000000000000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EB3-475C-9317-9C3315B3B1C4}"/>
                </c:ext>
              </c:extLst>
            </c:dLbl>
            <c:dLbl>
              <c:idx val="4"/>
              <c:layout>
                <c:manualLayout>
                  <c:x val="2.7444003710062656E-2"/>
                  <c:y val="-6.66666666666667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EB3-475C-9317-9C3315B3B1C4}"/>
                </c:ext>
              </c:extLst>
            </c:dLbl>
            <c:dLbl>
              <c:idx val="5"/>
              <c:layout>
                <c:manualLayout>
                  <c:x val="2.230655378603991E-2"/>
                  <c:y val="-6.66666666666667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EB3-475C-9317-9C3315B3B1C4}"/>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               令和２年平均</c:v>
                </c:pt>
                <c:pt idx="2">
                  <c:v>               令和３年平均</c:v>
                </c:pt>
                <c:pt idx="4">
                  <c:v>               令和４年平均</c:v>
                </c:pt>
              </c:strCache>
            </c:strRef>
          </c:cat>
          <c:val>
            <c:numRef>
              <c:f>'17'!$AT$41:$AY$41</c:f>
              <c:numCache>
                <c:formatCode>0.0_ </c:formatCode>
                <c:ptCount val="6"/>
                <c:pt idx="0">
                  <c:v>1.4</c:v>
                </c:pt>
                <c:pt idx="1">
                  <c:v>1.3</c:v>
                </c:pt>
                <c:pt idx="2">
                  <c:v>1.1000000000000001</c:v>
                </c:pt>
                <c:pt idx="3">
                  <c:v>1.3</c:v>
                </c:pt>
                <c:pt idx="4">
                  <c:v>1.3</c:v>
                </c:pt>
                <c:pt idx="5">
                  <c:v>1.4</c:v>
                </c:pt>
              </c:numCache>
            </c:numRef>
          </c:val>
          <c:extLst>
            <c:ext xmlns:c16="http://schemas.microsoft.com/office/drawing/2014/chart" uri="{C3380CC4-5D6E-409C-BE32-E72D297353CC}">
              <c16:uniqueId val="{0000001D-CEB3-475C-9317-9C3315B3B1C4}"/>
            </c:ext>
          </c:extLst>
        </c:ser>
        <c:ser>
          <c:idx val="6"/>
          <c:order val="6"/>
          <c:tx>
            <c:strRef>
              <c:f>'17'!$AS$42</c:f>
              <c:strCache>
                <c:ptCount val="1"/>
                <c:pt idx="0">
                  <c:v>交通通信</c:v>
                </c:pt>
              </c:strCache>
            </c:strRef>
          </c:tx>
          <c:spPr>
            <a:pattFill prst="lgGrid"/>
          </c:spPr>
          <c:invertIfNegative val="0"/>
          <c:dLbls>
            <c:dLbl>
              <c:idx val="0"/>
              <c:layout>
                <c:manualLayout>
                  <c:x val="2.5062656641604009E-3"/>
                  <c:y val="-1.33333333333333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EB3-475C-9317-9C3315B3B1C4}"/>
                </c:ext>
              </c:extLst>
            </c:dLbl>
            <c:dLbl>
              <c:idx val="1"/>
              <c:layout>
                <c:manualLayout>
                  <c:x val="-1.7543859649124745E-2"/>
                  <c:y val="-1.33333333333333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EB3-475C-9317-9C3315B3B1C4}"/>
                </c:ext>
              </c:extLst>
            </c:dLbl>
            <c:dLbl>
              <c:idx val="3"/>
              <c:layout>
                <c:manualLayout>
                  <c:x val="0"/>
                  <c:y val="-6.66666666666667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EB3-475C-9317-9C3315B3B1C4}"/>
                </c:ext>
              </c:extLst>
            </c:dLbl>
            <c:dLbl>
              <c:idx val="4"/>
              <c:layout>
                <c:manualLayout>
                  <c:x val="-4.8876127326189494E-3"/>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EB3-475C-9317-9C3315B3B1C4}"/>
                </c:ext>
              </c:extLst>
            </c:dLbl>
            <c:dLbl>
              <c:idx val="5"/>
              <c:layout>
                <c:manualLayout>
                  <c:x val="1.2491859570185363E-4"/>
                  <c:y val="-1.33333333333333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EB3-475C-9317-9C3315B3B1C4}"/>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               令和２年平均</c:v>
                </c:pt>
                <c:pt idx="2">
                  <c:v>               令和３年平均</c:v>
                </c:pt>
                <c:pt idx="4">
                  <c:v>               令和４年平均</c:v>
                </c:pt>
              </c:strCache>
            </c:strRef>
          </c:cat>
          <c:val>
            <c:numRef>
              <c:f>'17'!$AT$42:$AY$42</c:f>
              <c:numCache>
                <c:formatCode>0.0_ </c:formatCode>
                <c:ptCount val="6"/>
                <c:pt idx="0">
                  <c:v>5.4</c:v>
                </c:pt>
                <c:pt idx="1">
                  <c:v>4.9000000000000004</c:v>
                </c:pt>
                <c:pt idx="2">
                  <c:v>5.2</c:v>
                </c:pt>
                <c:pt idx="3">
                  <c:v>5</c:v>
                </c:pt>
                <c:pt idx="4">
                  <c:v>5.6</c:v>
                </c:pt>
                <c:pt idx="5">
                  <c:v>5.0999999999999996</c:v>
                </c:pt>
              </c:numCache>
            </c:numRef>
          </c:val>
          <c:extLst>
            <c:ext xmlns:c16="http://schemas.microsoft.com/office/drawing/2014/chart" uri="{C3380CC4-5D6E-409C-BE32-E72D297353CC}">
              <c16:uniqueId val="{00000023-CEB3-475C-9317-9C3315B3B1C4}"/>
            </c:ext>
          </c:extLst>
        </c:ser>
        <c:ser>
          <c:idx val="7"/>
          <c:order val="7"/>
          <c:tx>
            <c:strRef>
              <c:f>'17'!$AS$43</c:f>
              <c:strCache>
                <c:ptCount val="1"/>
                <c:pt idx="0">
                  <c:v>教育</c:v>
                </c:pt>
              </c:strCache>
            </c:strRef>
          </c:tx>
          <c:spPr>
            <a:solidFill>
              <a:schemeClr val="tx1">
                <a:lumMod val="75000"/>
                <a:lumOff val="25000"/>
              </a:schemeClr>
            </a:solidFill>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               令和２年平均</c:v>
                </c:pt>
                <c:pt idx="2">
                  <c:v>               令和３年平均</c:v>
                </c:pt>
                <c:pt idx="4">
                  <c:v>               令和４年平均</c:v>
                </c:pt>
              </c:strCache>
            </c:strRef>
          </c:cat>
          <c:val>
            <c:numRef>
              <c:f>'17'!$AT$43:$AY$43</c:f>
              <c:numCache>
                <c:formatCode>0.0_ </c:formatCode>
                <c:ptCount val="6"/>
                <c:pt idx="0">
                  <c:v>1.7</c:v>
                </c:pt>
                <c:pt idx="1">
                  <c:v>1.7</c:v>
                </c:pt>
                <c:pt idx="2">
                  <c:v>2</c:v>
                </c:pt>
                <c:pt idx="3">
                  <c:v>1.9</c:v>
                </c:pt>
                <c:pt idx="4">
                  <c:v>1.6</c:v>
                </c:pt>
                <c:pt idx="5">
                  <c:v>1.8</c:v>
                </c:pt>
              </c:numCache>
            </c:numRef>
          </c:val>
          <c:extLst>
            <c:ext xmlns:c16="http://schemas.microsoft.com/office/drawing/2014/chart" uri="{C3380CC4-5D6E-409C-BE32-E72D297353CC}">
              <c16:uniqueId val="{00000024-CEB3-475C-9317-9C3315B3B1C4}"/>
            </c:ext>
          </c:extLst>
        </c:ser>
        <c:ser>
          <c:idx val="8"/>
          <c:order val="8"/>
          <c:tx>
            <c:strRef>
              <c:f>'17'!$AS$44</c:f>
              <c:strCache>
                <c:ptCount val="1"/>
                <c:pt idx="0">
                  <c:v>教養娯楽</c:v>
                </c:pt>
              </c:strCache>
            </c:strRef>
          </c:tx>
          <c:spPr>
            <a:pattFill prst="pct30"/>
          </c:spPr>
          <c:invertIfNegative val="0"/>
          <c:dLbls>
            <c:dLbl>
              <c:idx val="4"/>
              <c:layout>
                <c:manualLayout>
                  <c:x val="-5.0125313283208937E-3"/>
                  <c:y val="3.3333333333333335E-3"/>
                </c:manualLayout>
              </c:layout>
              <c:tx>
                <c:rich>
                  <a:bodyPr/>
                  <a:lstStyle/>
                  <a:p>
                    <a:fld id="{F51ED5B9-A01A-4DCA-88B0-A7427DC8F9A5}" type="VALUE">
                      <a:rPr lang="en-US" altLang="ja-JP">
                        <a:solidFill>
                          <a:sysClr val="windowText" lastClr="000000"/>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B0D2-46D8-9C09-BF3A58E9F9BD}"/>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               令和２年平均</c:v>
                </c:pt>
                <c:pt idx="2">
                  <c:v>               令和３年平均</c:v>
                </c:pt>
                <c:pt idx="4">
                  <c:v>               令和４年平均</c:v>
                </c:pt>
              </c:strCache>
            </c:strRef>
          </c:cat>
          <c:val>
            <c:numRef>
              <c:f>'17'!$AT$44:$AY$44</c:f>
              <c:numCache>
                <c:formatCode>0.0_ </c:formatCode>
                <c:ptCount val="6"/>
                <c:pt idx="0">
                  <c:v>2.7</c:v>
                </c:pt>
                <c:pt idx="1">
                  <c:v>2.7</c:v>
                </c:pt>
                <c:pt idx="2">
                  <c:v>3.2</c:v>
                </c:pt>
                <c:pt idx="3">
                  <c:v>2.7</c:v>
                </c:pt>
                <c:pt idx="4">
                  <c:v>3.7</c:v>
                </c:pt>
                <c:pt idx="5">
                  <c:v>3</c:v>
                </c:pt>
              </c:numCache>
            </c:numRef>
          </c:val>
          <c:extLst>
            <c:ext xmlns:c16="http://schemas.microsoft.com/office/drawing/2014/chart" uri="{C3380CC4-5D6E-409C-BE32-E72D297353CC}">
              <c16:uniqueId val="{00000025-CEB3-475C-9317-9C3315B3B1C4}"/>
            </c:ext>
          </c:extLst>
        </c:ser>
        <c:ser>
          <c:idx val="9"/>
          <c:order val="9"/>
          <c:tx>
            <c:strRef>
              <c:f>'17'!$AS$45</c:f>
              <c:strCache>
                <c:ptCount val="1"/>
                <c:pt idx="0">
                  <c:v>その他</c:v>
                </c:pt>
              </c:strCache>
            </c:strRef>
          </c:tx>
          <c:spPr>
            <a:solidFill>
              <a:schemeClr val="bg1"/>
            </a:solidFill>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6-CEB3-475C-9317-9C3315B3B1C4}"/>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               令和２年平均</c:v>
                </c:pt>
                <c:pt idx="2">
                  <c:v>               令和３年平均</c:v>
                </c:pt>
                <c:pt idx="4">
                  <c:v>               令和４年平均</c:v>
                </c:pt>
              </c:strCache>
            </c:strRef>
          </c:cat>
          <c:val>
            <c:numRef>
              <c:f>'17'!$AT$45:$AY$45</c:f>
              <c:numCache>
                <c:formatCode>0.0_ </c:formatCode>
                <c:ptCount val="6"/>
                <c:pt idx="0">
                  <c:v>5.7</c:v>
                </c:pt>
                <c:pt idx="1">
                  <c:v>5.6</c:v>
                </c:pt>
                <c:pt idx="2">
                  <c:v>5.3</c:v>
                </c:pt>
                <c:pt idx="3">
                  <c:v>5.7</c:v>
                </c:pt>
                <c:pt idx="4">
                  <c:v>4.9000000000000004</c:v>
                </c:pt>
                <c:pt idx="5">
                  <c:v>5.9</c:v>
                </c:pt>
              </c:numCache>
            </c:numRef>
          </c:val>
          <c:extLst>
            <c:ext xmlns:c16="http://schemas.microsoft.com/office/drawing/2014/chart" uri="{C3380CC4-5D6E-409C-BE32-E72D297353CC}">
              <c16:uniqueId val="{00000027-CEB3-475C-9317-9C3315B3B1C4}"/>
            </c:ext>
          </c:extLst>
        </c:ser>
        <c:dLbls>
          <c:showLegendKey val="0"/>
          <c:showVal val="0"/>
          <c:showCatName val="0"/>
          <c:showSerName val="0"/>
          <c:showPercent val="0"/>
          <c:showBubbleSize val="0"/>
        </c:dLbls>
        <c:gapWidth val="80"/>
        <c:overlap val="100"/>
        <c:axId val="249579944"/>
        <c:axId val="249580336"/>
      </c:barChart>
      <c:catAx>
        <c:axId val="249579944"/>
        <c:scaling>
          <c:orientation val="minMax"/>
        </c:scaling>
        <c:delete val="0"/>
        <c:axPos val="b"/>
        <c:numFmt formatCode="General" sourceLinked="0"/>
        <c:majorTickMark val="none"/>
        <c:minorTickMark val="none"/>
        <c:tickLblPos val="nextTo"/>
        <c:spPr>
          <a:ln>
            <a:solidFill>
              <a:schemeClr val="tx1"/>
            </a:solidFill>
          </a:ln>
        </c:spPr>
        <c:txPr>
          <a:bodyPr/>
          <a:lstStyle/>
          <a:p>
            <a:pPr>
              <a:defRPr>
                <a:solidFill>
                  <a:sysClr val="windowText" lastClr="000000"/>
                </a:solidFill>
              </a:defRPr>
            </a:pPr>
            <a:endParaRPr lang="ja-JP"/>
          </a:p>
        </c:txPr>
        <c:crossAx val="249580336"/>
        <c:crosses val="autoZero"/>
        <c:auto val="1"/>
        <c:lblAlgn val="ctr"/>
        <c:lblOffset val="0"/>
        <c:tickLblSkip val="2"/>
        <c:tickMarkSkip val="1"/>
        <c:noMultiLvlLbl val="0"/>
      </c:catAx>
      <c:valAx>
        <c:axId val="249580336"/>
        <c:scaling>
          <c:orientation val="minMax"/>
          <c:max val="45"/>
          <c:min val="0"/>
        </c:scaling>
        <c:delete val="0"/>
        <c:axPos val="l"/>
        <c:numFmt formatCode="General" sourceLinked="0"/>
        <c:majorTickMark val="in"/>
        <c:minorTickMark val="in"/>
        <c:tickLblPos val="nextTo"/>
        <c:spPr>
          <a:ln>
            <a:solidFill>
              <a:schemeClr val="tx1"/>
            </a:solidFill>
          </a:ln>
        </c:spPr>
        <c:crossAx val="249579944"/>
        <c:crossesAt val="1"/>
        <c:crossBetween val="between"/>
        <c:majorUnit val="10"/>
        <c:minorUnit val="5"/>
      </c:valAx>
      <c:spPr>
        <a:noFill/>
        <a:ln w="3175">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manualLayout>
          <c:layoutTarget val="inner"/>
          <c:xMode val="edge"/>
          <c:yMode val="edge"/>
          <c:x val="0.12410802372944096"/>
          <c:y val="1.9500000000001141E-2"/>
          <c:w val="0.85363860735724473"/>
          <c:h val="0.90290551181102352"/>
        </c:manualLayout>
      </c:layout>
      <c:barChart>
        <c:barDir val="col"/>
        <c:grouping val="clustered"/>
        <c:varyColors val="0"/>
        <c:ser>
          <c:idx val="0"/>
          <c:order val="0"/>
          <c:tx>
            <c:strRef>
              <c:f>'17'!$AS$50</c:f>
              <c:strCache>
                <c:ptCount val="1"/>
                <c:pt idx="0">
                  <c:v>金沢市</c:v>
                </c:pt>
              </c:strCache>
            </c:strRef>
          </c:tx>
          <c:spPr>
            <a:solidFill>
              <a:schemeClr val="tx1">
                <a:lumMod val="85000"/>
                <a:lumOff val="15000"/>
              </a:schemeClr>
            </a:solidFill>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AA-4F85-9F48-51CA9C1E3733}"/>
                </c:ext>
              </c:extLst>
            </c:dLbl>
            <c:dLbl>
              <c:idx val="1"/>
              <c:layout>
                <c:manualLayout>
                  <c:x val="0"/>
                  <c:y val="-9.19775092055967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AA-4F85-9F48-51CA9C1E3733}"/>
                </c:ext>
              </c:extLst>
            </c:dLbl>
            <c:spPr>
              <a:noFill/>
              <a:ln>
                <a:noFill/>
              </a:ln>
              <a:effectLst/>
            </c:spPr>
            <c:txPr>
              <a:bodyPr/>
              <a:lstStyle/>
              <a:p>
                <a:pPr>
                  <a:defRPr>
                    <a:solidFill>
                      <a:schemeClr val="tx1"/>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'17'!$AT$49:$AU$49</c:f>
              <c:strCache>
                <c:ptCount val="2"/>
                <c:pt idx="0">
                  <c:v>貯蓄現在高</c:v>
                </c:pt>
                <c:pt idx="1">
                  <c:v>負債現在高</c:v>
                </c:pt>
              </c:strCache>
            </c:strRef>
          </c:cat>
          <c:val>
            <c:numRef>
              <c:f>'17'!$AT$50:$AU$50</c:f>
              <c:numCache>
                <c:formatCode>#,##0_ </c:formatCode>
                <c:ptCount val="2"/>
                <c:pt idx="0">
                  <c:v>1694</c:v>
                </c:pt>
                <c:pt idx="1">
                  <c:v>1105</c:v>
                </c:pt>
              </c:numCache>
            </c:numRef>
          </c:val>
          <c:extLst>
            <c:ext xmlns:c16="http://schemas.microsoft.com/office/drawing/2014/chart" uri="{C3380CC4-5D6E-409C-BE32-E72D297353CC}">
              <c16:uniqueId val="{00000002-53AA-4F85-9F48-51CA9C1E3733}"/>
            </c:ext>
          </c:extLst>
        </c:ser>
        <c:ser>
          <c:idx val="1"/>
          <c:order val="1"/>
          <c:tx>
            <c:strRef>
              <c:f>'17'!$AS$51</c:f>
              <c:strCache>
                <c:ptCount val="1"/>
                <c:pt idx="0">
                  <c:v>全国</c:v>
                </c:pt>
              </c:strCache>
            </c:strRef>
          </c:tx>
          <c:spPr>
            <a:solidFill>
              <a:schemeClr val="bg2">
                <a:lumMod val="50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3-53AA-4F85-9F48-51CA9C1E3733}"/>
              </c:ext>
            </c:extLst>
          </c:dPt>
          <c:dPt>
            <c:idx val="1"/>
            <c:invertIfNegative val="0"/>
            <c:bubble3D val="0"/>
            <c:spPr>
              <a:solidFill>
                <a:schemeClr val="bg1">
                  <a:lumMod val="85000"/>
                </a:schemeClr>
              </a:solidFill>
            </c:spPr>
            <c:extLst>
              <c:ext xmlns:c16="http://schemas.microsoft.com/office/drawing/2014/chart" uri="{C3380CC4-5D6E-409C-BE32-E72D297353CC}">
                <c16:uniqueId val="{00000004-53AA-4F85-9F48-51CA9C1E3733}"/>
              </c:ext>
            </c:extLst>
          </c:dPt>
          <c:dLbls>
            <c:dLbl>
              <c:idx val="0"/>
              <c:layout>
                <c:manualLayout>
                  <c:x val="3.8647366516712856E-3"/>
                  <c:y val="-2.4527335788159195E-2"/>
                </c:manualLayout>
              </c:layout>
              <c:spPr/>
              <c:txPr>
                <a:bodyPr/>
                <a:lstStyle/>
                <a:p>
                  <a:pPr>
                    <a:defRPr b="0">
                      <a:solidFill>
                        <a:schemeClr val="tx1"/>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AA-4F85-9F48-51CA9C1E3733}"/>
                </c:ext>
              </c:extLst>
            </c:dLbl>
            <c:dLbl>
              <c:idx val="1"/>
              <c:layout>
                <c:manualLayout>
                  <c:x val="0"/>
                  <c:y val="-2.414107853165425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AA-4F85-9F48-51CA9C1E3733}"/>
                </c:ext>
              </c:extLst>
            </c:dLbl>
            <c:spPr>
              <a:noFill/>
              <a:ln>
                <a:noFill/>
              </a:ln>
              <a:effectLst/>
            </c:spPr>
            <c:txPr>
              <a:bodyPr/>
              <a:lstStyle/>
              <a:p>
                <a:pPr>
                  <a:defRPr b="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'17'!$AT$49:$AU$49</c:f>
              <c:strCache>
                <c:ptCount val="2"/>
                <c:pt idx="0">
                  <c:v>貯蓄現在高</c:v>
                </c:pt>
                <c:pt idx="1">
                  <c:v>負債現在高</c:v>
                </c:pt>
              </c:strCache>
            </c:strRef>
          </c:cat>
          <c:val>
            <c:numRef>
              <c:f>'17'!$AT$51:$AU$51</c:f>
              <c:numCache>
                <c:formatCode>#,##0_ </c:formatCode>
                <c:ptCount val="2"/>
                <c:pt idx="0">
                  <c:v>1508</c:v>
                </c:pt>
                <c:pt idx="1">
                  <c:v>879</c:v>
                </c:pt>
              </c:numCache>
            </c:numRef>
          </c:val>
          <c:extLst>
            <c:ext xmlns:c16="http://schemas.microsoft.com/office/drawing/2014/chart" uri="{C3380CC4-5D6E-409C-BE32-E72D297353CC}">
              <c16:uniqueId val="{00000005-53AA-4F85-9F48-51CA9C1E3733}"/>
            </c:ext>
          </c:extLst>
        </c:ser>
        <c:dLbls>
          <c:showLegendKey val="0"/>
          <c:showVal val="0"/>
          <c:showCatName val="0"/>
          <c:showSerName val="0"/>
          <c:showPercent val="0"/>
          <c:showBubbleSize val="0"/>
        </c:dLbls>
        <c:gapWidth val="50"/>
        <c:axId val="249581120"/>
        <c:axId val="249581512"/>
      </c:barChart>
      <c:catAx>
        <c:axId val="249581120"/>
        <c:scaling>
          <c:orientation val="minMax"/>
        </c:scaling>
        <c:delete val="0"/>
        <c:axPos val="b"/>
        <c:numFmt formatCode="General" sourceLinked="0"/>
        <c:majorTickMark val="none"/>
        <c:minorTickMark val="none"/>
        <c:tickLblPos val="nextTo"/>
        <c:crossAx val="249581512"/>
        <c:crosses val="autoZero"/>
        <c:auto val="1"/>
        <c:lblAlgn val="ctr"/>
        <c:lblOffset val="0"/>
        <c:noMultiLvlLbl val="0"/>
      </c:catAx>
      <c:valAx>
        <c:axId val="249581512"/>
        <c:scaling>
          <c:orientation val="minMax"/>
          <c:max val="2400"/>
          <c:min val="0"/>
        </c:scaling>
        <c:delete val="0"/>
        <c:axPos val="l"/>
        <c:majorGridlines/>
        <c:numFmt formatCode="General" sourceLinked="0"/>
        <c:majorTickMark val="in"/>
        <c:minorTickMark val="in"/>
        <c:tickLblPos val="nextTo"/>
        <c:spPr>
          <a:ln>
            <a:solidFill>
              <a:sysClr val="windowText" lastClr="000000"/>
            </a:solidFill>
          </a:ln>
        </c:spPr>
        <c:crossAx val="249581120"/>
        <c:crosses val="autoZero"/>
        <c:crossBetween val="between"/>
        <c:majorUnit val="400"/>
        <c:minorUnit val="200"/>
      </c:valAx>
      <c:spPr>
        <a:solidFill>
          <a:sysClr val="window" lastClr="FFFFFF"/>
        </a:solid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1"/>
    <c:plotArea>
      <c:layout>
        <c:manualLayout>
          <c:layoutTarget val="inner"/>
          <c:xMode val="edge"/>
          <c:yMode val="edge"/>
          <c:x val="0.10950704691326379"/>
          <c:y val="1.9561122088839197E-2"/>
          <c:w val="0.77727228449066599"/>
          <c:h val="0.90260117242992965"/>
        </c:manualLayout>
      </c:layout>
      <c:barChart>
        <c:barDir val="col"/>
        <c:grouping val="stacked"/>
        <c:varyColors val="0"/>
        <c:ser>
          <c:idx val="0"/>
          <c:order val="0"/>
          <c:tx>
            <c:strRef>
              <c:f>'18'!$AT$18</c:f>
              <c:strCache>
                <c:ptCount val="1"/>
                <c:pt idx="0">
                  <c:v>入所定員</c:v>
                </c:pt>
              </c:strCache>
            </c:strRef>
          </c:tx>
          <c:spPr>
            <a:noFill/>
            <a:ln>
              <a:solidFill>
                <a:sysClr val="windowText" lastClr="000000"/>
              </a:solidFill>
            </a:ln>
          </c:spPr>
          <c:invertIfNegative val="0"/>
          <c:dLbls>
            <c:spPr>
              <a:noFill/>
              <a:ln>
                <a:noFill/>
              </a:ln>
              <a:effectLst/>
            </c:spPr>
            <c:txPr>
              <a:bodyPr/>
              <a:lstStyle/>
              <a:p>
                <a:pPr>
                  <a:defRPr>
                    <a:solidFill>
                      <a:sysClr val="windowText" lastClr="000000"/>
                    </a:solidFill>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'18'!$AS$19:$AS$21</c:f>
              <c:strCache>
                <c:ptCount val="3"/>
                <c:pt idx="0">
                  <c:v>令和２年</c:v>
                </c:pt>
                <c:pt idx="1">
                  <c:v>3</c:v>
                </c:pt>
                <c:pt idx="2">
                  <c:v>4</c:v>
                </c:pt>
              </c:strCache>
            </c:strRef>
          </c:cat>
          <c:val>
            <c:numRef>
              <c:f>'18'!$AT$19:$AT$21</c:f>
              <c:numCache>
                <c:formatCode>#,##0_ </c:formatCode>
                <c:ptCount val="3"/>
                <c:pt idx="0">
                  <c:v>7294</c:v>
                </c:pt>
                <c:pt idx="1">
                  <c:v>7323</c:v>
                </c:pt>
                <c:pt idx="2">
                  <c:v>7391</c:v>
                </c:pt>
              </c:numCache>
            </c:numRef>
          </c:val>
          <c:extLst>
            <c:ext xmlns:c16="http://schemas.microsoft.com/office/drawing/2014/chart" uri="{C3380CC4-5D6E-409C-BE32-E72D297353CC}">
              <c16:uniqueId val="{00000000-1DAF-4EFA-B4DB-3C6815EF57C9}"/>
            </c:ext>
          </c:extLst>
        </c:ser>
        <c:dLbls>
          <c:showLegendKey val="0"/>
          <c:showVal val="0"/>
          <c:showCatName val="0"/>
          <c:showSerName val="0"/>
          <c:showPercent val="0"/>
          <c:showBubbleSize val="0"/>
        </c:dLbls>
        <c:gapWidth val="100"/>
        <c:overlap val="100"/>
        <c:axId val="249581904"/>
        <c:axId val="249582688"/>
      </c:barChart>
      <c:lineChart>
        <c:grouping val="standard"/>
        <c:varyColors val="0"/>
        <c:ser>
          <c:idx val="1"/>
          <c:order val="1"/>
          <c:tx>
            <c:strRef>
              <c:f>'18'!$AU$18</c:f>
              <c:strCache>
                <c:ptCount val="1"/>
                <c:pt idx="0">
                  <c:v>老年人口１万人当たり定員数</c:v>
                </c:pt>
              </c:strCache>
            </c:strRef>
          </c:tx>
          <c:spPr>
            <a:ln w="15875">
              <a:solidFill>
                <a:sysClr val="windowText" lastClr="000000"/>
              </a:solidFill>
            </a:ln>
          </c:spPr>
          <c:marker>
            <c:symbol val="circle"/>
            <c:size val="4"/>
            <c:spPr>
              <a:ln>
                <a:solidFill>
                  <a:schemeClr val="tx1"/>
                </a:solidFill>
              </a:ln>
            </c:spPr>
          </c:marker>
          <c:dLbls>
            <c:dLbl>
              <c:idx val="0"/>
              <c:layout>
                <c:manualLayout>
                  <c:x val="-8.9316465773531861E-2"/>
                  <c:y val="3.88129690830494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AF-4EFA-B4DB-3C6815EF57C9}"/>
                </c:ext>
              </c:extLst>
            </c:dLbl>
            <c:dLbl>
              <c:idx val="1"/>
              <c:layout>
                <c:manualLayout>
                  <c:x val="-5.8041074249605057E-2"/>
                  <c:y val="3.94725259869203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AF-4EFA-B4DB-3C6815EF57C9}"/>
                </c:ext>
              </c:extLst>
            </c:dLbl>
            <c:dLbl>
              <c:idx val="2"/>
              <c:layout>
                <c:manualLayout>
                  <c:x val="-7.9064323120747348E-2"/>
                  <c:y val="4.01908502936982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AF-4EFA-B4DB-3C6815EF57C9}"/>
                </c:ext>
              </c:extLst>
            </c:dLbl>
            <c:spPr>
              <a:noFill/>
              <a:ln>
                <a:noFill/>
              </a:ln>
              <a:effectLst/>
            </c:spPr>
            <c:txPr>
              <a:bodyPr/>
              <a:lstStyle/>
              <a:p>
                <a:pPr>
                  <a:defRPr>
                    <a:solidFill>
                      <a:sysClr val="windowText" lastClr="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'18'!$AS$19:$AS$21</c:f>
              <c:strCache>
                <c:ptCount val="3"/>
                <c:pt idx="0">
                  <c:v>令和２年</c:v>
                </c:pt>
                <c:pt idx="1">
                  <c:v>3</c:v>
                </c:pt>
                <c:pt idx="2">
                  <c:v>4</c:v>
                </c:pt>
              </c:strCache>
            </c:strRef>
          </c:cat>
          <c:val>
            <c:numRef>
              <c:f>'18'!$AU$19:$AU$21</c:f>
              <c:numCache>
                <c:formatCode>0.0_ </c:formatCode>
                <c:ptCount val="3"/>
                <c:pt idx="0">
                  <c:v>217.08333333333334</c:v>
                </c:pt>
                <c:pt idx="1">
                  <c:v>216.65680473372782</c:v>
                </c:pt>
                <c:pt idx="2">
                  <c:v>218.4</c:v>
                </c:pt>
              </c:numCache>
            </c:numRef>
          </c:val>
          <c:smooth val="0"/>
          <c:extLst>
            <c:ext xmlns:c16="http://schemas.microsoft.com/office/drawing/2014/chart" uri="{C3380CC4-5D6E-409C-BE32-E72D297353CC}">
              <c16:uniqueId val="{00000004-1DAF-4EFA-B4DB-3C6815EF57C9}"/>
            </c:ext>
          </c:extLst>
        </c:ser>
        <c:dLbls>
          <c:showLegendKey val="0"/>
          <c:showVal val="0"/>
          <c:showCatName val="0"/>
          <c:showSerName val="0"/>
          <c:showPercent val="0"/>
          <c:showBubbleSize val="0"/>
        </c:dLbls>
        <c:marker val="1"/>
        <c:smooth val="0"/>
        <c:axId val="249917120"/>
        <c:axId val="249583080"/>
      </c:lineChart>
      <c:catAx>
        <c:axId val="249581904"/>
        <c:scaling>
          <c:orientation val="minMax"/>
        </c:scaling>
        <c:delete val="0"/>
        <c:axPos val="b"/>
        <c:numFmt formatCode="General" sourceLinked="0"/>
        <c:majorTickMark val="none"/>
        <c:minorTickMark val="none"/>
        <c:tickLblPos val="nextTo"/>
        <c:spPr>
          <a:ln>
            <a:solidFill>
              <a:schemeClr val="tx1"/>
            </a:solidFill>
          </a:ln>
        </c:spPr>
        <c:txPr>
          <a:bodyPr/>
          <a:lstStyle/>
          <a:p>
            <a:pPr>
              <a:defRPr>
                <a:solidFill>
                  <a:sysClr val="windowText" lastClr="000000"/>
                </a:solidFill>
              </a:defRPr>
            </a:pPr>
            <a:endParaRPr lang="ja-JP"/>
          </a:p>
        </c:txPr>
        <c:crossAx val="249582688"/>
        <c:crosses val="autoZero"/>
        <c:auto val="1"/>
        <c:lblAlgn val="ctr"/>
        <c:lblOffset val="0"/>
        <c:noMultiLvlLbl val="0"/>
      </c:catAx>
      <c:valAx>
        <c:axId val="249582688"/>
        <c:scaling>
          <c:orientation val="minMax"/>
          <c:max val="9000"/>
          <c:min val="3000"/>
        </c:scaling>
        <c:delete val="0"/>
        <c:axPos val="l"/>
        <c:numFmt formatCode="General" sourceLinked="0"/>
        <c:majorTickMark val="in"/>
        <c:minorTickMark val="in"/>
        <c:tickLblPos val="nextTo"/>
        <c:spPr>
          <a:ln>
            <a:solidFill>
              <a:schemeClr val="tx1"/>
            </a:solidFill>
          </a:ln>
        </c:spPr>
        <c:crossAx val="249581904"/>
        <c:crosses val="autoZero"/>
        <c:crossBetween val="between"/>
        <c:majorUnit val="1000"/>
        <c:minorUnit val="500"/>
      </c:valAx>
      <c:valAx>
        <c:axId val="249583080"/>
        <c:scaling>
          <c:orientation val="minMax"/>
          <c:max val="230"/>
          <c:min val="150"/>
        </c:scaling>
        <c:delete val="0"/>
        <c:axPos val="r"/>
        <c:numFmt formatCode="General" sourceLinked="0"/>
        <c:majorTickMark val="in"/>
        <c:minorTickMark val="none"/>
        <c:tickLblPos val="nextTo"/>
        <c:spPr>
          <a:ln>
            <a:solidFill>
              <a:schemeClr val="tx1"/>
            </a:solidFill>
          </a:ln>
        </c:spPr>
        <c:txPr>
          <a:bodyPr/>
          <a:lstStyle/>
          <a:p>
            <a:pPr>
              <a:defRPr>
                <a:solidFill>
                  <a:sysClr val="windowText" lastClr="000000"/>
                </a:solidFill>
              </a:defRPr>
            </a:pPr>
            <a:endParaRPr lang="ja-JP"/>
          </a:p>
        </c:txPr>
        <c:crossAx val="249917120"/>
        <c:crosses val="max"/>
        <c:crossBetween val="between"/>
        <c:majorUnit val="10"/>
        <c:minorUnit val="0.5"/>
      </c:valAx>
      <c:catAx>
        <c:axId val="249917120"/>
        <c:scaling>
          <c:orientation val="minMax"/>
        </c:scaling>
        <c:delete val="1"/>
        <c:axPos val="b"/>
        <c:numFmt formatCode="General" sourceLinked="1"/>
        <c:majorTickMark val="out"/>
        <c:minorTickMark val="none"/>
        <c:tickLblPos val="none"/>
        <c:crossAx val="249583080"/>
        <c:crosses val="autoZero"/>
        <c:auto val="1"/>
        <c:lblAlgn val="ctr"/>
        <c:lblOffset val="100"/>
        <c:noMultiLvlLbl val="0"/>
      </c:cat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9.0708411311098733E-2"/>
          <c:y val="1.9809485854390341E-2"/>
          <c:w val="0.90838723284589462"/>
          <c:h val="0.90136433603370669"/>
        </c:manualLayout>
      </c:layout>
      <c:lineChart>
        <c:grouping val="standard"/>
        <c:varyColors val="0"/>
        <c:ser>
          <c:idx val="0"/>
          <c:order val="0"/>
          <c:tx>
            <c:strRef>
              <c:f>'18'!$AT$9</c:f>
              <c:strCache>
                <c:ptCount val="1"/>
                <c:pt idx="0">
                  <c:v>老年・全国</c:v>
                </c:pt>
              </c:strCache>
            </c:strRef>
          </c:tx>
          <c:spPr>
            <a:ln w="19050" cap="flat">
              <a:solidFill>
                <a:schemeClr val="tx1"/>
              </a:solidFill>
              <a:prstDash val="lgDashDot"/>
              <a:miter lim="800000"/>
            </a:ln>
          </c:spPr>
          <c:marker>
            <c:symbol val="circle"/>
            <c:size val="4"/>
            <c:spPr>
              <a:solidFill>
                <a:schemeClr val="accent3">
                  <a:lumMod val="60000"/>
                  <a:lumOff val="40000"/>
                </a:schemeClr>
              </a:solidFill>
              <a:ln>
                <a:solidFill>
                  <a:schemeClr val="tx1"/>
                </a:solidFill>
              </a:ln>
            </c:spPr>
          </c:marker>
          <c:dLbls>
            <c:dLbl>
              <c:idx val="0"/>
              <c:layout>
                <c:manualLayout>
                  <c:x val="-4.7101449275362285E-2"/>
                  <c:y val="3.52941176470588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01-471D-8936-C9612A83E9D6}"/>
                </c:ext>
              </c:extLst>
            </c:dLbl>
            <c:dLbl>
              <c:idx val="1"/>
              <c:delete val="1"/>
              <c:extLst>
                <c:ext xmlns:c15="http://schemas.microsoft.com/office/drawing/2012/chart" uri="{CE6537A1-D6FC-4f65-9D91-7224C49458BB}"/>
                <c:ext xmlns:c16="http://schemas.microsoft.com/office/drawing/2014/chart" uri="{C3380CC4-5D6E-409C-BE32-E72D297353CC}">
                  <c16:uniqueId val="{00000001-6501-471D-8936-C9612A83E9D6}"/>
                </c:ext>
              </c:extLst>
            </c:dLbl>
            <c:dLbl>
              <c:idx val="2"/>
              <c:layout>
                <c:manualLayout>
                  <c:x val="0.25989582946803319"/>
                  <c:y val="-0.12104040110875748"/>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6501-471D-8936-C9612A83E9D6}"/>
                </c:ext>
              </c:extLst>
            </c:dLbl>
            <c:dLbl>
              <c:idx val="3"/>
              <c:delete val="1"/>
              <c:extLst>
                <c:ext xmlns:c15="http://schemas.microsoft.com/office/drawing/2012/chart" uri="{CE6537A1-D6FC-4f65-9D91-7224C49458BB}"/>
                <c:ext xmlns:c16="http://schemas.microsoft.com/office/drawing/2014/chart" uri="{C3380CC4-5D6E-409C-BE32-E72D297353CC}">
                  <c16:uniqueId val="{00000003-6501-471D-8936-C9612A83E9D6}"/>
                </c:ext>
              </c:extLst>
            </c:dLbl>
            <c:dLbl>
              <c:idx val="4"/>
              <c:delete val="1"/>
              <c:extLst>
                <c:ext xmlns:c15="http://schemas.microsoft.com/office/drawing/2012/chart" uri="{CE6537A1-D6FC-4f65-9D91-7224C49458BB}"/>
                <c:ext xmlns:c16="http://schemas.microsoft.com/office/drawing/2014/chart" uri="{C3380CC4-5D6E-409C-BE32-E72D297353CC}">
                  <c16:uniqueId val="{00000004-6501-471D-8936-C9612A83E9D6}"/>
                </c:ext>
              </c:extLst>
            </c:dLbl>
            <c:dLbl>
              <c:idx val="5"/>
              <c:delete val="1"/>
              <c:extLst>
                <c:ext xmlns:c15="http://schemas.microsoft.com/office/drawing/2012/chart" uri="{CE6537A1-D6FC-4f65-9D91-7224C49458BB}"/>
                <c:ext xmlns:c16="http://schemas.microsoft.com/office/drawing/2014/chart" uri="{C3380CC4-5D6E-409C-BE32-E72D297353CC}">
                  <c16:uniqueId val="{00000005-6501-471D-8936-C9612A83E9D6}"/>
                </c:ext>
              </c:extLst>
            </c:dLbl>
            <c:dLbl>
              <c:idx val="6"/>
              <c:layout>
                <c:manualLayout>
                  <c:x val="-2.9906544012333114E-2"/>
                  <c:y val="6.73684061625294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501-471D-8936-C9612A83E9D6}"/>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'18'!$AS$10:$AS$16</c:f>
              <c:strCache>
                <c:ptCount val="7"/>
                <c:pt idx="0">
                  <c:v>平成2年</c:v>
                </c:pt>
                <c:pt idx="1">
                  <c:v>7</c:v>
                </c:pt>
                <c:pt idx="2">
                  <c:v>12</c:v>
                </c:pt>
                <c:pt idx="3">
                  <c:v>17</c:v>
                </c:pt>
                <c:pt idx="4">
                  <c:v>22</c:v>
                </c:pt>
                <c:pt idx="5">
                  <c:v>27</c:v>
                </c:pt>
                <c:pt idx="6">
                  <c:v>令和2年</c:v>
                </c:pt>
              </c:strCache>
            </c:strRef>
          </c:cat>
          <c:val>
            <c:numRef>
              <c:f>'18'!$AT$10:$AT$16</c:f>
              <c:numCache>
                <c:formatCode>0.0_ </c:formatCode>
                <c:ptCount val="7"/>
                <c:pt idx="0">
                  <c:v>12.1</c:v>
                </c:pt>
                <c:pt idx="1">
                  <c:v>14.6</c:v>
                </c:pt>
                <c:pt idx="2">
                  <c:v>17.399999999999999</c:v>
                </c:pt>
                <c:pt idx="3">
                  <c:v>20.2</c:v>
                </c:pt>
                <c:pt idx="4">
                  <c:v>23</c:v>
                </c:pt>
                <c:pt idx="5">
                  <c:v>26.6</c:v>
                </c:pt>
                <c:pt idx="6">
                  <c:v>28.6</c:v>
                </c:pt>
              </c:numCache>
            </c:numRef>
          </c:val>
          <c:smooth val="0"/>
          <c:extLst>
            <c:ext xmlns:c16="http://schemas.microsoft.com/office/drawing/2014/chart" uri="{C3380CC4-5D6E-409C-BE32-E72D297353CC}">
              <c16:uniqueId val="{00000007-6501-471D-8936-C9612A83E9D6}"/>
            </c:ext>
          </c:extLst>
        </c:ser>
        <c:ser>
          <c:idx val="1"/>
          <c:order val="1"/>
          <c:tx>
            <c:strRef>
              <c:f>'18'!$AU$9</c:f>
              <c:strCache>
                <c:ptCount val="1"/>
                <c:pt idx="0">
                  <c:v>老年・石川</c:v>
                </c:pt>
              </c:strCache>
            </c:strRef>
          </c:tx>
          <c:spPr>
            <a:ln w="19050">
              <a:solidFill>
                <a:sysClr val="windowText" lastClr="000000"/>
              </a:solidFill>
            </a:ln>
          </c:spPr>
          <c:marker>
            <c:symbol val="circle"/>
            <c:size val="4"/>
            <c:spPr>
              <a:solidFill>
                <a:schemeClr val="accent3">
                  <a:lumMod val="60000"/>
                  <a:lumOff val="40000"/>
                </a:schemeClr>
              </a:solidFill>
              <a:ln>
                <a:solidFill>
                  <a:schemeClr val="tx1"/>
                </a:solidFill>
              </a:ln>
            </c:spPr>
          </c:marker>
          <c:dLbls>
            <c:dLbl>
              <c:idx val="0"/>
              <c:layout>
                <c:manualLayout>
                  <c:x val="-5.4347826086956513E-2"/>
                  <c:y val="-3.52941176470588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01-471D-8936-C9612A83E9D6}"/>
                </c:ext>
              </c:extLst>
            </c:dLbl>
            <c:dLbl>
              <c:idx val="1"/>
              <c:layout>
                <c:manualLayout>
                  <c:x val="0.23761416505627297"/>
                  <c:y val="-0.31331014357148324"/>
                </c:manualLayout>
              </c:layout>
              <c:tx>
                <c:rich>
                  <a:bodyPr/>
                  <a:lstStyle/>
                  <a:p>
                    <a:r>
                      <a:rPr lang="ja-JP" altLang="en-US" sz="900">
                        <a:solidFill>
                          <a:sysClr val="windowText" lastClr="000000"/>
                        </a:solidFill>
                        <a:latin typeface="ＭＳ Ｐ明朝" pitchFamily="18" charset="-128"/>
                        <a:ea typeface="ＭＳ Ｐ明朝" pitchFamily="18" charset="-128"/>
                      </a:rPr>
                      <a:t>老年・石川</a:t>
                    </a:r>
                    <a:endParaRPr lang="ja-JP" altLang="en-US" sz="900">
                      <a:latin typeface="ＭＳ Ｐ明朝" pitchFamily="18" charset="-128"/>
                      <a:ea typeface="ＭＳ Ｐ明朝" pitchFamily="18" charset="-128"/>
                    </a:endParaRP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6501-471D-8936-C9612A83E9D6}"/>
                </c:ext>
              </c:extLst>
            </c:dLbl>
            <c:dLbl>
              <c:idx val="2"/>
              <c:delete val="1"/>
              <c:extLst>
                <c:ext xmlns:c15="http://schemas.microsoft.com/office/drawing/2012/chart" uri="{CE6537A1-D6FC-4f65-9D91-7224C49458BB}"/>
                <c:ext xmlns:c16="http://schemas.microsoft.com/office/drawing/2014/chart" uri="{C3380CC4-5D6E-409C-BE32-E72D297353CC}">
                  <c16:uniqueId val="{0000000A-6501-471D-8936-C9612A83E9D6}"/>
                </c:ext>
              </c:extLst>
            </c:dLbl>
            <c:dLbl>
              <c:idx val="3"/>
              <c:delete val="1"/>
              <c:extLst>
                <c:ext xmlns:c15="http://schemas.microsoft.com/office/drawing/2012/chart" uri="{CE6537A1-D6FC-4f65-9D91-7224C49458BB}"/>
                <c:ext xmlns:c16="http://schemas.microsoft.com/office/drawing/2014/chart" uri="{C3380CC4-5D6E-409C-BE32-E72D297353CC}">
                  <c16:uniqueId val="{0000000B-6501-471D-8936-C9612A83E9D6}"/>
                </c:ext>
              </c:extLst>
            </c:dLbl>
            <c:dLbl>
              <c:idx val="4"/>
              <c:delete val="1"/>
              <c:extLst>
                <c:ext xmlns:c15="http://schemas.microsoft.com/office/drawing/2012/chart" uri="{CE6537A1-D6FC-4f65-9D91-7224C49458BB}"/>
                <c:ext xmlns:c16="http://schemas.microsoft.com/office/drawing/2014/chart" uri="{C3380CC4-5D6E-409C-BE32-E72D297353CC}">
                  <c16:uniqueId val="{0000000C-6501-471D-8936-C9612A83E9D6}"/>
                </c:ext>
              </c:extLst>
            </c:dLbl>
            <c:dLbl>
              <c:idx val="5"/>
              <c:delete val="1"/>
              <c:extLst>
                <c:ext xmlns:c15="http://schemas.microsoft.com/office/drawing/2012/chart" uri="{CE6537A1-D6FC-4f65-9D91-7224C49458BB}"/>
                <c:ext xmlns:c16="http://schemas.microsoft.com/office/drawing/2014/chart" uri="{C3380CC4-5D6E-409C-BE32-E72D297353CC}">
                  <c16:uniqueId val="{0000000D-6501-471D-8936-C9612A83E9D6}"/>
                </c:ext>
              </c:extLst>
            </c:dLbl>
            <c:dLbl>
              <c:idx val="6"/>
              <c:layout>
                <c:manualLayout>
                  <c:x val="-4.5015044352645417E-2"/>
                  <c:y val="-3.81759890183145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501-471D-8936-C9612A83E9D6}"/>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'18'!$AS$10:$AS$16</c:f>
              <c:strCache>
                <c:ptCount val="7"/>
                <c:pt idx="0">
                  <c:v>平成2年</c:v>
                </c:pt>
                <c:pt idx="1">
                  <c:v>7</c:v>
                </c:pt>
                <c:pt idx="2">
                  <c:v>12</c:v>
                </c:pt>
                <c:pt idx="3">
                  <c:v>17</c:v>
                </c:pt>
                <c:pt idx="4">
                  <c:v>22</c:v>
                </c:pt>
                <c:pt idx="5">
                  <c:v>27</c:v>
                </c:pt>
                <c:pt idx="6">
                  <c:v>令和2年</c:v>
                </c:pt>
              </c:strCache>
            </c:strRef>
          </c:cat>
          <c:val>
            <c:numRef>
              <c:f>'18'!$AU$10:$AU$16</c:f>
              <c:numCache>
                <c:formatCode>0.0_ </c:formatCode>
                <c:ptCount val="7"/>
                <c:pt idx="0">
                  <c:v>13.8</c:v>
                </c:pt>
                <c:pt idx="1">
                  <c:v>16.2</c:v>
                </c:pt>
                <c:pt idx="2">
                  <c:v>18.7</c:v>
                </c:pt>
                <c:pt idx="3">
                  <c:v>20.9</c:v>
                </c:pt>
                <c:pt idx="4">
                  <c:v>23.7</c:v>
                </c:pt>
                <c:pt idx="5">
                  <c:v>27.9</c:v>
                </c:pt>
                <c:pt idx="6">
                  <c:v>29.8</c:v>
                </c:pt>
              </c:numCache>
            </c:numRef>
          </c:val>
          <c:smooth val="0"/>
          <c:extLst>
            <c:ext xmlns:c16="http://schemas.microsoft.com/office/drawing/2014/chart" uri="{C3380CC4-5D6E-409C-BE32-E72D297353CC}">
              <c16:uniqueId val="{0000000F-6501-471D-8936-C9612A83E9D6}"/>
            </c:ext>
          </c:extLst>
        </c:ser>
        <c:ser>
          <c:idx val="2"/>
          <c:order val="2"/>
          <c:tx>
            <c:strRef>
              <c:f>'18'!$AV$9</c:f>
              <c:strCache>
                <c:ptCount val="1"/>
                <c:pt idx="0">
                  <c:v>年少・全国</c:v>
                </c:pt>
              </c:strCache>
            </c:strRef>
          </c:tx>
          <c:spPr>
            <a:ln w="19050" cap="flat">
              <a:solidFill>
                <a:schemeClr val="tx1"/>
              </a:solidFill>
              <a:prstDash val="sysDash"/>
              <a:miter lim="800000"/>
            </a:ln>
          </c:spPr>
          <c:marker>
            <c:symbol val="circle"/>
            <c:size val="4"/>
            <c:spPr>
              <a:solidFill>
                <a:schemeClr val="accent5">
                  <a:lumMod val="60000"/>
                  <a:lumOff val="40000"/>
                </a:schemeClr>
              </a:solidFill>
              <a:ln>
                <a:solidFill>
                  <a:schemeClr val="tx1"/>
                </a:solidFill>
              </a:ln>
            </c:spPr>
          </c:marker>
          <c:dLbls>
            <c:dLbl>
              <c:idx val="0"/>
              <c:layout>
                <c:manualLayout>
                  <c:x val="-6.1931197128843707E-2"/>
                  <c:y val="4.5974015722639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501-471D-8936-C9612A83E9D6}"/>
                </c:ext>
              </c:extLst>
            </c:dLbl>
            <c:dLbl>
              <c:idx val="1"/>
              <c:delete val="1"/>
              <c:extLst>
                <c:ext xmlns:c15="http://schemas.microsoft.com/office/drawing/2012/chart" uri="{CE6537A1-D6FC-4f65-9D91-7224C49458BB}"/>
                <c:ext xmlns:c16="http://schemas.microsoft.com/office/drawing/2014/chart" uri="{C3380CC4-5D6E-409C-BE32-E72D297353CC}">
                  <c16:uniqueId val="{00000011-6501-471D-8936-C9612A83E9D6}"/>
                </c:ext>
              </c:extLst>
            </c:dLbl>
            <c:dLbl>
              <c:idx val="2"/>
              <c:delete val="1"/>
              <c:extLst>
                <c:ext xmlns:c15="http://schemas.microsoft.com/office/drawing/2012/chart" uri="{CE6537A1-D6FC-4f65-9D91-7224C49458BB}"/>
                <c:ext xmlns:c16="http://schemas.microsoft.com/office/drawing/2014/chart" uri="{C3380CC4-5D6E-409C-BE32-E72D297353CC}">
                  <c16:uniqueId val="{00000012-6501-471D-8936-C9612A83E9D6}"/>
                </c:ext>
              </c:extLst>
            </c:dLbl>
            <c:dLbl>
              <c:idx val="3"/>
              <c:delete val="1"/>
              <c:extLst>
                <c:ext xmlns:c15="http://schemas.microsoft.com/office/drawing/2012/chart" uri="{CE6537A1-D6FC-4f65-9D91-7224C49458BB}"/>
                <c:ext xmlns:c16="http://schemas.microsoft.com/office/drawing/2014/chart" uri="{C3380CC4-5D6E-409C-BE32-E72D297353CC}">
                  <c16:uniqueId val="{00000013-6501-471D-8936-C9612A83E9D6}"/>
                </c:ext>
              </c:extLst>
            </c:dLbl>
            <c:dLbl>
              <c:idx val="4"/>
              <c:delete val="1"/>
              <c:extLst>
                <c:ext xmlns:c15="http://schemas.microsoft.com/office/drawing/2012/chart" uri="{CE6537A1-D6FC-4f65-9D91-7224C49458BB}"/>
                <c:ext xmlns:c16="http://schemas.microsoft.com/office/drawing/2014/chart" uri="{C3380CC4-5D6E-409C-BE32-E72D297353CC}">
                  <c16:uniqueId val="{00000014-6501-471D-8936-C9612A83E9D6}"/>
                </c:ext>
              </c:extLst>
            </c:dLbl>
            <c:dLbl>
              <c:idx val="5"/>
              <c:delete val="1"/>
              <c:extLst>
                <c:ext xmlns:c15="http://schemas.microsoft.com/office/drawing/2012/chart" uri="{CE6537A1-D6FC-4f65-9D91-7224C49458BB}"/>
                <c:ext xmlns:c16="http://schemas.microsoft.com/office/drawing/2014/chart" uri="{C3380CC4-5D6E-409C-BE32-E72D297353CC}">
                  <c16:uniqueId val="{00000015-6501-471D-8936-C9612A83E9D6}"/>
                </c:ext>
              </c:extLst>
            </c:dLbl>
            <c:dLbl>
              <c:idx val="6"/>
              <c:layout>
                <c:manualLayout>
                  <c:x val="-1.9937696008221952E-2"/>
                  <c:y val="5.6140338468773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501-471D-8936-C9612A83E9D6}"/>
                </c:ext>
              </c:extLst>
            </c:dLbl>
            <c:spPr>
              <a:noFill/>
              <a:ln>
                <a:noFill/>
              </a:ln>
              <a:effectLst/>
            </c:spPr>
            <c:txPr>
              <a:bodyPr/>
              <a:lstStyle/>
              <a:p>
                <a:pPr>
                  <a:defRPr>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'18'!$AS$10:$AS$16</c:f>
              <c:strCache>
                <c:ptCount val="7"/>
                <c:pt idx="0">
                  <c:v>平成2年</c:v>
                </c:pt>
                <c:pt idx="1">
                  <c:v>7</c:v>
                </c:pt>
                <c:pt idx="2">
                  <c:v>12</c:v>
                </c:pt>
                <c:pt idx="3">
                  <c:v>17</c:v>
                </c:pt>
                <c:pt idx="4">
                  <c:v>22</c:v>
                </c:pt>
                <c:pt idx="5">
                  <c:v>27</c:v>
                </c:pt>
                <c:pt idx="6">
                  <c:v>令和2年</c:v>
                </c:pt>
              </c:strCache>
            </c:strRef>
          </c:cat>
          <c:val>
            <c:numRef>
              <c:f>'18'!$AV$10:$AV$16</c:f>
              <c:numCache>
                <c:formatCode>0.0_ </c:formatCode>
                <c:ptCount val="7"/>
                <c:pt idx="0">
                  <c:v>18.2</c:v>
                </c:pt>
                <c:pt idx="1">
                  <c:v>16</c:v>
                </c:pt>
                <c:pt idx="2">
                  <c:v>14.6</c:v>
                </c:pt>
                <c:pt idx="3">
                  <c:v>13.8</c:v>
                </c:pt>
                <c:pt idx="4">
                  <c:v>13.2</c:v>
                </c:pt>
                <c:pt idx="5">
                  <c:v>12.6</c:v>
                </c:pt>
                <c:pt idx="6">
                  <c:v>11.9</c:v>
                </c:pt>
              </c:numCache>
            </c:numRef>
          </c:val>
          <c:smooth val="0"/>
          <c:extLst>
            <c:ext xmlns:c16="http://schemas.microsoft.com/office/drawing/2014/chart" uri="{C3380CC4-5D6E-409C-BE32-E72D297353CC}">
              <c16:uniqueId val="{00000017-6501-471D-8936-C9612A83E9D6}"/>
            </c:ext>
          </c:extLst>
        </c:ser>
        <c:ser>
          <c:idx val="3"/>
          <c:order val="3"/>
          <c:tx>
            <c:strRef>
              <c:f>'18'!$AW$9</c:f>
              <c:strCache>
                <c:ptCount val="1"/>
                <c:pt idx="0">
                  <c:v>年少・石川</c:v>
                </c:pt>
              </c:strCache>
            </c:strRef>
          </c:tx>
          <c:spPr>
            <a:ln w="19050">
              <a:solidFill>
                <a:schemeClr val="tx1"/>
              </a:solidFill>
              <a:prstDash val="lgDash"/>
            </a:ln>
          </c:spPr>
          <c:marker>
            <c:symbol val="circle"/>
            <c:size val="4"/>
            <c:spPr>
              <a:ln>
                <a:solidFill>
                  <a:schemeClr val="tx1"/>
                </a:solidFill>
              </a:ln>
            </c:spPr>
          </c:marker>
          <c:dLbls>
            <c:dLbl>
              <c:idx val="0"/>
              <c:layout>
                <c:manualLayout>
                  <c:x val="-2.1108966034453305E-2"/>
                  <c:y val="-4.9710705555002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501-471D-8936-C9612A83E9D6}"/>
                </c:ext>
              </c:extLst>
            </c:dLbl>
            <c:dLbl>
              <c:idx val="1"/>
              <c:layout>
                <c:manualLayout>
                  <c:x val="0.41282793381531729"/>
                  <c:y val="-1.4933523164011548E-2"/>
                </c:manualLayout>
              </c:layout>
              <c:tx>
                <c:rich>
                  <a:bodyPr/>
                  <a:lstStyle/>
                  <a:p>
                    <a:r>
                      <a:rPr lang="ja-JP" altLang="en-US" sz="900">
                        <a:solidFill>
                          <a:sysClr val="windowText" lastClr="000000"/>
                        </a:solidFill>
                        <a:latin typeface="ＭＳ Ｐ明朝" pitchFamily="18" charset="-128"/>
                        <a:ea typeface="ＭＳ Ｐ明朝" pitchFamily="18" charset="-128"/>
                      </a:rPr>
                      <a:t>年少・石川</a:t>
                    </a:r>
                    <a:endParaRPr lang="ja-JP" altLang="en-US" sz="900">
                      <a:latin typeface="ＭＳ Ｐ明朝" pitchFamily="18" charset="-128"/>
                      <a:ea typeface="ＭＳ Ｐ明朝" pitchFamily="18" charset="-128"/>
                    </a:endParaRP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6501-471D-8936-C9612A83E9D6}"/>
                </c:ext>
              </c:extLst>
            </c:dLbl>
            <c:dLbl>
              <c:idx val="2"/>
              <c:delete val="1"/>
              <c:extLst>
                <c:ext xmlns:c15="http://schemas.microsoft.com/office/drawing/2012/chart" uri="{CE6537A1-D6FC-4f65-9D91-7224C49458BB}"/>
                <c:ext xmlns:c16="http://schemas.microsoft.com/office/drawing/2014/chart" uri="{C3380CC4-5D6E-409C-BE32-E72D297353CC}">
                  <c16:uniqueId val="{0000001A-6501-471D-8936-C9612A83E9D6}"/>
                </c:ext>
              </c:extLst>
            </c:dLbl>
            <c:dLbl>
              <c:idx val="3"/>
              <c:delete val="1"/>
              <c:extLst>
                <c:ext xmlns:c15="http://schemas.microsoft.com/office/drawing/2012/chart" uri="{CE6537A1-D6FC-4f65-9D91-7224C49458BB}"/>
                <c:ext xmlns:c16="http://schemas.microsoft.com/office/drawing/2014/chart" uri="{C3380CC4-5D6E-409C-BE32-E72D297353CC}">
                  <c16:uniqueId val="{0000001B-6501-471D-8936-C9612A83E9D6}"/>
                </c:ext>
              </c:extLst>
            </c:dLbl>
            <c:dLbl>
              <c:idx val="4"/>
              <c:delete val="1"/>
              <c:extLst>
                <c:ext xmlns:c15="http://schemas.microsoft.com/office/drawing/2012/chart" uri="{CE6537A1-D6FC-4f65-9D91-7224C49458BB}"/>
                <c:ext xmlns:c16="http://schemas.microsoft.com/office/drawing/2014/chart" uri="{C3380CC4-5D6E-409C-BE32-E72D297353CC}">
                  <c16:uniqueId val="{0000001C-6501-471D-8936-C9612A83E9D6}"/>
                </c:ext>
              </c:extLst>
            </c:dLbl>
            <c:dLbl>
              <c:idx val="5"/>
              <c:delete val="1"/>
              <c:extLst>
                <c:ext xmlns:c15="http://schemas.microsoft.com/office/drawing/2012/chart" uri="{CE6537A1-D6FC-4f65-9D91-7224C49458BB}"/>
                <c:ext xmlns:c16="http://schemas.microsoft.com/office/drawing/2014/chart" uri="{C3380CC4-5D6E-409C-BE32-E72D297353CC}">
                  <c16:uniqueId val="{0000001D-6501-471D-8936-C9612A83E9D6}"/>
                </c:ext>
              </c:extLst>
            </c:dLbl>
            <c:dLbl>
              <c:idx val="6"/>
              <c:layout>
                <c:manualLayout>
                  <c:x val="-2.6583594677630006E-2"/>
                  <c:y val="-5.2397649237531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501-471D-8936-C9612A83E9D6}"/>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'18'!$AS$10:$AS$16</c:f>
              <c:strCache>
                <c:ptCount val="7"/>
                <c:pt idx="0">
                  <c:v>平成2年</c:v>
                </c:pt>
                <c:pt idx="1">
                  <c:v>7</c:v>
                </c:pt>
                <c:pt idx="2">
                  <c:v>12</c:v>
                </c:pt>
                <c:pt idx="3">
                  <c:v>17</c:v>
                </c:pt>
                <c:pt idx="4">
                  <c:v>22</c:v>
                </c:pt>
                <c:pt idx="5">
                  <c:v>27</c:v>
                </c:pt>
                <c:pt idx="6">
                  <c:v>令和2年</c:v>
                </c:pt>
              </c:strCache>
            </c:strRef>
          </c:cat>
          <c:val>
            <c:numRef>
              <c:f>'18'!$AW$10:$AW$16</c:f>
              <c:numCache>
                <c:formatCode>0.0_ </c:formatCode>
                <c:ptCount val="7"/>
                <c:pt idx="0">
                  <c:v>18.5</c:v>
                </c:pt>
                <c:pt idx="1">
                  <c:v>16.100000000000001</c:v>
                </c:pt>
                <c:pt idx="2">
                  <c:v>14.9</c:v>
                </c:pt>
                <c:pt idx="3">
                  <c:v>14.2</c:v>
                </c:pt>
                <c:pt idx="4">
                  <c:v>13.7</c:v>
                </c:pt>
                <c:pt idx="5">
                  <c:v>13</c:v>
                </c:pt>
                <c:pt idx="6">
                  <c:v>12.1</c:v>
                </c:pt>
              </c:numCache>
            </c:numRef>
          </c:val>
          <c:smooth val="0"/>
          <c:extLst>
            <c:ext xmlns:c16="http://schemas.microsoft.com/office/drawing/2014/chart" uri="{C3380CC4-5D6E-409C-BE32-E72D297353CC}">
              <c16:uniqueId val="{0000001F-6501-471D-8936-C9612A83E9D6}"/>
            </c:ext>
          </c:extLst>
        </c:ser>
        <c:dLbls>
          <c:showLegendKey val="0"/>
          <c:showVal val="0"/>
          <c:showCatName val="0"/>
          <c:showSerName val="0"/>
          <c:showPercent val="0"/>
          <c:showBubbleSize val="0"/>
        </c:dLbls>
        <c:marker val="1"/>
        <c:smooth val="0"/>
        <c:axId val="249917904"/>
        <c:axId val="249918296"/>
      </c:lineChart>
      <c:catAx>
        <c:axId val="249917904"/>
        <c:scaling>
          <c:orientation val="minMax"/>
        </c:scaling>
        <c:delete val="0"/>
        <c:axPos val="b"/>
        <c:numFmt formatCode="General" sourceLinked="0"/>
        <c:majorTickMark val="none"/>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9918296"/>
        <c:crosses val="autoZero"/>
        <c:auto val="1"/>
        <c:lblAlgn val="ctr"/>
        <c:lblOffset val="0"/>
        <c:noMultiLvlLbl val="0"/>
      </c:catAx>
      <c:valAx>
        <c:axId val="249918296"/>
        <c:scaling>
          <c:orientation val="minMax"/>
          <c:max val="35"/>
          <c:min val="5"/>
        </c:scaling>
        <c:delete val="0"/>
        <c:axPos val="l"/>
        <c:numFmt formatCode="General" sourceLinked="0"/>
        <c:majorTickMark val="in"/>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9917904"/>
        <c:crosses val="autoZero"/>
        <c:crossBetween val="between"/>
        <c:majorUnit val="5"/>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plotArea>
      <c:layout>
        <c:manualLayout>
          <c:layoutTarget val="inner"/>
          <c:xMode val="edge"/>
          <c:yMode val="edge"/>
          <c:x val="0.14839304992267965"/>
          <c:y val="8.5696527777777781E-2"/>
          <c:w val="0.77958931604144865"/>
          <c:h val="0.67888528696263772"/>
        </c:manualLayout>
      </c:layout>
      <c:radarChart>
        <c:radarStyle val="marker"/>
        <c:varyColors val="0"/>
        <c:ser>
          <c:idx val="0"/>
          <c:order val="0"/>
          <c:tx>
            <c:strRef>
              <c:f>'19'!$AO$30</c:f>
              <c:strCache>
                <c:ptCount val="1"/>
                <c:pt idx="0">
                  <c:v>石川県</c:v>
                </c:pt>
              </c:strCache>
            </c:strRef>
          </c:tx>
          <c:spPr>
            <a:ln w="15875">
              <a:solidFill>
                <a:schemeClr val="tx1"/>
              </a:solidFill>
            </a:ln>
          </c:spPr>
          <c:marker>
            <c:symbol val="circle"/>
            <c:size val="4"/>
            <c:spPr>
              <a:solidFill>
                <a:schemeClr val="accent1">
                  <a:lumMod val="20000"/>
                  <a:lumOff val="80000"/>
                </a:schemeClr>
              </a:solidFill>
              <a:ln>
                <a:solidFill>
                  <a:schemeClr val="tx1"/>
                </a:solidFill>
              </a:ln>
            </c:spPr>
          </c:marker>
          <c:dLbls>
            <c:dLbl>
              <c:idx val="0"/>
              <c:layout>
                <c:manualLayout>
                  <c:x val="8.2035939940006866E-2"/>
                  <c:y val="-6.9388939039072284E-18"/>
                </c:manualLayout>
              </c:layout>
              <c:tx>
                <c:rich>
                  <a:bodyPr/>
                  <a:lstStyle/>
                  <a:p>
                    <a:fld id="{88979D07-DDDE-4232-A573-A5BD688E8847}" type="CATEGORYNAME">
                      <a:rPr lang="en-US" altLang="ja-JP" sz="800">
                        <a:solidFill>
                          <a:sysClr val="windowText" lastClr="000000"/>
                        </a:solidFill>
                        <a:latin typeface="ＭＳ Ｐ明朝" pitchFamily="18" charset="-128"/>
                        <a:ea typeface="ＭＳ Ｐ明朝" pitchFamily="18" charset="-128"/>
                      </a:rPr>
                      <a:pPr/>
                      <a:t>[分類名]</a:t>
                    </a:fld>
                    <a:r>
                      <a:rPr lang="ja-JP" altLang="en-US" sz="800" baseline="0">
                        <a:solidFill>
                          <a:sysClr val="windowText" lastClr="000000"/>
                        </a:solidFill>
                        <a:latin typeface="ＭＳ Ｐ明朝" pitchFamily="18" charset="-128"/>
                        <a:ea typeface="ＭＳ Ｐ明朝" pitchFamily="18" charset="-128"/>
                      </a:rPr>
                      <a:t>
</a:t>
                    </a: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1540112791826967"/>
                      <c:h val="0.10054166666666665"/>
                    </c:manualLayout>
                  </c15:layout>
                  <c15:dlblFieldTable/>
                  <c15:showDataLabelsRange val="0"/>
                </c:ext>
                <c:ext xmlns:c16="http://schemas.microsoft.com/office/drawing/2014/chart" uri="{C3380CC4-5D6E-409C-BE32-E72D297353CC}">
                  <c16:uniqueId val="{00000000-1273-4178-8209-1126AA2492B9}"/>
                </c:ext>
              </c:extLst>
            </c:dLbl>
            <c:dLbl>
              <c:idx val="1"/>
              <c:layout>
                <c:manualLayout>
                  <c:x val="3.5348785591323442E-2"/>
                  <c:y val="-7.5218518518518518E-2"/>
                </c:manualLayout>
              </c:layout>
              <c:tx>
                <c:rich>
                  <a:bodyPr/>
                  <a:lstStyle/>
                  <a:p>
                    <a:fld id="{7E4FD568-DD35-425C-BD6E-33D59B68E7B0}" type="CATEGORYNAME">
                      <a:rPr lang="en-US" altLang="ja-JP"/>
                      <a:pPr/>
                      <a:t>[分類名]</a:t>
                    </a:fld>
                    <a:r>
                      <a:rPr lang="ja-JP" altLang="en-US" baseline="0"/>
                      <a:t>
</a:t>
                    </a: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3525223937210049"/>
                      <c:h val="0.10054166666666665"/>
                    </c:manualLayout>
                  </c15:layout>
                  <c15:dlblFieldTable/>
                  <c15:showDataLabelsRange val="0"/>
                </c:ext>
                <c:ext xmlns:c16="http://schemas.microsoft.com/office/drawing/2014/chart" uri="{C3380CC4-5D6E-409C-BE32-E72D297353CC}">
                  <c16:uniqueId val="{00000001-1273-4178-8209-1126AA2492B9}"/>
                </c:ext>
              </c:extLst>
            </c:dLbl>
            <c:dLbl>
              <c:idx val="2"/>
              <c:layout>
                <c:manualLayout>
                  <c:x val="0"/>
                  <c:y val="-7.5589930555555601E-2"/>
                </c:manualLayout>
              </c:layout>
              <c:tx>
                <c:rich>
                  <a:bodyPr/>
                  <a:lstStyle/>
                  <a:p>
                    <a:fld id="{BB944ED4-A81F-45E2-BC1F-29A4C29CF1B7}" type="CATEGORYNAME">
                      <a:rPr lang="en-US" altLang="ja-JP"/>
                      <a:pPr/>
                      <a:t>[分類名]</a:t>
                    </a:fld>
                    <a:r>
                      <a:rPr lang="ja-JP" altLang="en-US" baseline="0"/>
                      <a:t>
</a:t>
                    </a: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5880889163064638"/>
                      <c:h val="0.16227777777777777"/>
                    </c:manualLayout>
                  </c15:layout>
                  <c15:dlblFieldTable/>
                  <c15:showDataLabelsRange val="0"/>
                </c:ext>
                <c:ext xmlns:c16="http://schemas.microsoft.com/office/drawing/2014/chart" uri="{C3380CC4-5D6E-409C-BE32-E72D297353CC}">
                  <c16:uniqueId val="{00000002-1273-4178-8209-1126AA2492B9}"/>
                </c:ext>
              </c:extLst>
            </c:dLbl>
            <c:dLbl>
              <c:idx val="3"/>
              <c:layout>
                <c:manualLayout>
                  <c:x val="4.3773263835338944E-2"/>
                  <c:y val="0.12118680555555555"/>
                </c:manualLayout>
              </c:layout>
              <c:tx>
                <c:rich>
                  <a:bodyPr/>
                  <a:lstStyle/>
                  <a:p>
                    <a:fld id="{791D076C-1A11-485D-AA1D-37570F21B28A}" type="CATEGORYNAME">
                      <a:rPr lang="en-US" altLang="ja-JP"/>
                      <a:pPr/>
                      <a:t>[分類名]</a:t>
                    </a:fld>
                    <a:r>
                      <a:rPr lang="ja-JP" altLang="en-US" baseline="0"/>
                      <a:t>
</a:t>
                    </a: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4848631367465434"/>
                      <c:h val="0.10054166666666665"/>
                    </c:manualLayout>
                  </c15:layout>
                  <c15:dlblFieldTable/>
                  <c15:showDataLabelsRange val="0"/>
                </c:ext>
                <c:ext xmlns:c16="http://schemas.microsoft.com/office/drawing/2014/chart" uri="{C3380CC4-5D6E-409C-BE32-E72D297353CC}">
                  <c16:uniqueId val="{00000003-1273-4178-8209-1126AA2492B9}"/>
                </c:ext>
              </c:extLst>
            </c:dLbl>
            <c:dLbl>
              <c:idx val="4"/>
              <c:layout>
                <c:manualLayout>
                  <c:x val="7.2220271267261604E-2"/>
                  <c:y val="0.16270208333333333"/>
                </c:manualLayout>
              </c:layout>
              <c:tx>
                <c:rich>
                  <a:bodyPr/>
                  <a:lstStyle/>
                  <a:p>
                    <a:fld id="{76EEEBF0-6EF2-4C40-BE49-84DF6A26D801}" type="CATEGORYNAME">
                      <a:rPr lang="en-US" altLang="ja-JP"/>
                      <a:pPr/>
                      <a:t>[分類名]</a:t>
                    </a:fld>
                    <a:r>
                      <a:rPr lang="ja-JP" altLang="en-US" baseline="0"/>
                      <a:t>
</a:t>
                    </a:r>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1273-4178-8209-1126AA2492B9}"/>
                </c:ext>
              </c:extLst>
            </c:dLbl>
            <c:dLbl>
              <c:idx val="5"/>
              <c:layout>
                <c:manualLayout>
                  <c:x val="-8.4134539796643759E-2"/>
                  <c:y val="0.16314746040297301"/>
                </c:manualLayout>
              </c:layout>
              <c:tx>
                <c:rich>
                  <a:bodyPr/>
                  <a:lstStyle/>
                  <a:p>
                    <a:fld id="{E22491DB-6D8C-4298-B8B1-BF83FC1B4277}" type="CATEGORYNAME">
                      <a:rPr lang="en-US" altLang="ja-JP" sz="800">
                        <a:solidFill>
                          <a:sysClr val="windowText" lastClr="000000"/>
                        </a:solidFill>
                        <a:latin typeface="ＭＳ Ｐ明朝" pitchFamily="18" charset="-128"/>
                        <a:ea typeface="ＭＳ Ｐ明朝" pitchFamily="18" charset="-128"/>
                      </a:rPr>
                      <a:pPr/>
                      <a:t>[分類名]</a:t>
                    </a:fld>
                    <a:r>
                      <a:rPr lang="ja-JP" altLang="en-US" sz="800" baseline="0">
                        <a:solidFill>
                          <a:sysClr val="windowText" lastClr="000000"/>
                        </a:solidFill>
                        <a:latin typeface="ＭＳ Ｐ明朝" pitchFamily="18" charset="-128"/>
                        <a:ea typeface="ＭＳ Ｐ明朝" pitchFamily="18" charset="-128"/>
                      </a:rPr>
                      <a:t>
</a:t>
                    </a: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0587259442043091"/>
                      <c:h val="0.13581944444444444"/>
                    </c:manualLayout>
                  </c15:layout>
                  <c15:dlblFieldTable/>
                  <c15:showDataLabelsRange val="0"/>
                </c:ext>
                <c:ext xmlns:c16="http://schemas.microsoft.com/office/drawing/2014/chart" uri="{C3380CC4-5D6E-409C-BE32-E72D297353CC}">
                  <c16:uniqueId val="{00000005-1273-4178-8209-1126AA2492B9}"/>
                </c:ext>
              </c:extLst>
            </c:dLbl>
            <c:dLbl>
              <c:idx val="6"/>
              <c:layout>
                <c:manualLayout>
                  <c:x val="-6.0386976837243846E-2"/>
                  <c:y val="7.7238310185185191E-2"/>
                </c:manualLayout>
              </c:layout>
              <c:tx>
                <c:rich>
                  <a:bodyPr/>
                  <a:lstStyle/>
                  <a:p>
                    <a:fld id="{1F1B3C4D-0FBA-4C3F-9177-FB5EC49EEE1F}" type="CATEGORYNAME">
                      <a:rPr lang="en-US" altLang="ja-JP" sz="800">
                        <a:solidFill>
                          <a:sysClr val="windowText" lastClr="000000"/>
                        </a:solidFill>
                        <a:latin typeface="ＭＳ Ｐ明朝" pitchFamily="18" charset="-128"/>
                        <a:ea typeface="ＭＳ Ｐ明朝" pitchFamily="18" charset="-128"/>
                      </a:rPr>
                      <a:pPr/>
                      <a:t>[分類名]</a:t>
                    </a:fld>
                    <a:r>
                      <a:rPr lang="ja-JP" altLang="en-US" sz="800" baseline="0">
                        <a:solidFill>
                          <a:sysClr val="windowText" lastClr="000000"/>
                        </a:solidFill>
                        <a:latin typeface="ＭＳ Ｐ明朝" pitchFamily="18" charset="-128"/>
                        <a:ea typeface="ＭＳ Ｐ明朝" pitchFamily="18" charset="-128"/>
                      </a:rPr>
                      <a:t>
</a:t>
                    </a: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3895778017681557"/>
                      <c:h val="0.13111574074074073"/>
                    </c:manualLayout>
                  </c15:layout>
                  <c15:dlblFieldTable/>
                  <c15:showDataLabelsRange val="0"/>
                </c:ext>
                <c:ext xmlns:c16="http://schemas.microsoft.com/office/drawing/2014/chart" uri="{C3380CC4-5D6E-409C-BE32-E72D297353CC}">
                  <c16:uniqueId val="{00000006-1273-4178-8209-1126AA2492B9}"/>
                </c:ext>
              </c:extLst>
            </c:dLbl>
            <c:dLbl>
              <c:idx val="7"/>
              <c:layout>
                <c:manualLayout>
                  <c:x val="-0.13329370058063197"/>
                  <c:y val="-5.213101851851857E-2"/>
                </c:manualLayout>
              </c:layout>
              <c:tx>
                <c:rich>
                  <a:bodyPr/>
                  <a:lstStyle/>
                  <a:p>
                    <a:fld id="{353D83DF-F623-4D68-9F63-C186DCBE43C8}" type="CATEGORYNAME">
                      <a:rPr lang="en-US" altLang="ja-JP" sz="800">
                        <a:solidFill>
                          <a:sysClr val="windowText" lastClr="000000"/>
                        </a:solidFill>
                        <a:latin typeface="ＭＳ Ｐ明朝" pitchFamily="18" charset="-128"/>
                        <a:ea typeface="ＭＳ Ｐ明朝" pitchFamily="18" charset="-128"/>
                      </a:rPr>
                      <a:pPr/>
                      <a:t>[分類名]</a:t>
                    </a:fld>
                    <a:r>
                      <a:rPr lang="ja-JP" altLang="en-US" sz="800" baseline="0">
                        <a:solidFill>
                          <a:sysClr val="windowText" lastClr="000000"/>
                        </a:solidFill>
                        <a:latin typeface="ＭＳ Ｐ明朝" pitchFamily="18" charset="-128"/>
                        <a:ea typeface="ＭＳ Ｐ明朝" pitchFamily="18" charset="-128"/>
                      </a:rPr>
                      <a:t>
</a:t>
                    </a: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1910666872298477"/>
                      <c:h val="0.13287962962962963"/>
                    </c:manualLayout>
                  </c15:layout>
                  <c15:dlblFieldTable/>
                  <c15:showDataLabelsRange val="0"/>
                </c:ext>
                <c:ext xmlns:c16="http://schemas.microsoft.com/office/drawing/2014/chart" uri="{C3380CC4-5D6E-409C-BE32-E72D297353CC}">
                  <c16:uniqueId val="{00000007-1273-4178-8209-1126AA2492B9}"/>
                </c:ext>
              </c:extLst>
            </c:dLbl>
            <c:dLbl>
              <c:idx val="8"/>
              <c:layout>
                <c:manualLayout>
                  <c:x val="-3.4101133777715252E-2"/>
                  <c:y val="-1.4996552765534814E-3"/>
                </c:manualLayout>
              </c:layout>
              <c:tx>
                <c:rich>
                  <a:bodyPr/>
                  <a:lstStyle/>
                  <a:p>
                    <a:fld id="{D59A5F0A-0B44-4F70-BED8-E3B2714BFE95}" type="CATEGORYNAME">
                      <a:rPr lang="en-US" altLang="ja-JP" sz="800">
                        <a:solidFill>
                          <a:sysClr val="windowText" lastClr="000000"/>
                        </a:solidFill>
                        <a:latin typeface="ＭＳ Ｐ明朝" pitchFamily="18" charset="-128"/>
                        <a:ea typeface="ＭＳ Ｐ明朝" pitchFamily="18" charset="-128"/>
                      </a:rPr>
                      <a:pPr/>
                      <a:t>[分類名]</a:t>
                    </a:fld>
                    <a:r>
                      <a:rPr lang="ja-JP" altLang="en-US" sz="800" baseline="0">
                        <a:solidFill>
                          <a:sysClr val="windowText" lastClr="000000"/>
                        </a:solidFill>
                        <a:latin typeface="ＭＳ Ｐ明朝" pitchFamily="18" charset="-128"/>
                        <a:ea typeface="ＭＳ Ｐ明朝" pitchFamily="18" charset="-128"/>
                      </a:rPr>
                      <a:t>
</a:t>
                    </a: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5219185447936942"/>
                      <c:h val="0.13405555555555557"/>
                    </c:manualLayout>
                  </c15:layout>
                  <c15:dlblFieldTable/>
                  <c15:showDataLabelsRange val="0"/>
                </c:ext>
                <c:ext xmlns:c16="http://schemas.microsoft.com/office/drawing/2014/chart" uri="{C3380CC4-5D6E-409C-BE32-E72D297353CC}">
                  <c16:uniqueId val="{00000008-1273-4178-8209-1126AA2492B9}"/>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multiLvlStrRef>
              <c:f>'19'!$AL$31:$AN$39</c:f>
              <c:multiLvlStrCache>
                <c:ptCount val="9"/>
                <c:lvl>
                  <c:pt idx="0">
                    <c:v>6.5 </c:v>
                  </c:pt>
                  <c:pt idx="1">
                    <c:v>269.2 </c:v>
                  </c:pt>
                  <c:pt idx="2">
                    <c:v>1,241.0 </c:v>
                  </c:pt>
                  <c:pt idx="3">
                    <c:v>255.2 </c:v>
                  </c:pt>
                  <c:pt idx="4">
                    <c:v>85.2 </c:v>
                  </c:pt>
                  <c:pt idx="5">
                    <c:v>53.8 </c:v>
                  </c:pt>
                  <c:pt idx="6">
                    <c:v>68.2 </c:v>
                  </c:pt>
                  <c:pt idx="7">
                    <c:v>81.3 </c:v>
                  </c:pt>
                  <c:pt idx="8">
                    <c:v>1,195.1 </c:v>
                  </c:pt>
                </c:lvl>
                <c:lvl>
                  <c:pt idx="0">
                    <c:v>8.0 </c:v>
                  </c:pt>
                  <c:pt idx="1">
                    <c:v>307.8 </c:v>
                  </c:pt>
                  <c:pt idx="2">
                    <c:v>1,563.8 </c:v>
                  </c:pt>
                  <c:pt idx="3">
                    <c:v>249.8 </c:v>
                  </c:pt>
                  <c:pt idx="4">
                    <c:v>65.3 </c:v>
                  </c:pt>
                  <c:pt idx="5">
                    <c:v>42.5 </c:v>
                  </c:pt>
                  <c:pt idx="6">
                    <c:v>73.0 </c:v>
                  </c:pt>
                  <c:pt idx="7">
                    <c:v>76.7 </c:v>
                  </c:pt>
                  <c:pt idx="8">
                    <c:v>1,483.0 </c:v>
                  </c:pt>
                </c:lvl>
                <c:lvl>
                  <c:pt idx="0">
                    <c:v>病院数</c:v>
                  </c:pt>
                  <c:pt idx="1">
                    <c:v>医師数</c:v>
                  </c:pt>
                  <c:pt idx="2">
                    <c:v>看護師・准看護師数</c:v>
                  </c:pt>
                  <c:pt idx="3">
                    <c:v>薬剤師数</c:v>
                  </c:pt>
                  <c:pt idx="4">
                    <c:v>歯科医師数</c:v>
                  </c:pt>
                  <c:pt idx="5">
                    <c:v>歯科診療所数</c:v>
                  </c:pt>
                  <c:pt idx="6">
                    <c:v>一般診療所病床数</c:v>
                  </c:pt>
                  <c:pt idx="7">
                    <c:v>一般診療所数</c:v>
                  </c:pt>
                  <c:pt idx="8">
                    <c:v>病院病床数</c:v>
                  </c:pt>
                </c:lvl>
              </c:multiLvlStrCache>
            </c:multiLvlStrRef>
          </c:cat>
          <c:val>
            <c:numRef>
              <c:f>'19'!$AO$31:$AO$39</c:f>
              <c:numCache>
                <c:formatCode>0.0_ </c:formatCode>
                <c:ptCount val="9"/>
                <c:pt idx="0">
                  <c:v>123.07692307692308</c:v>
                </c:pt>
                <c:pt idx="1">
                  <c:v>114.33878157503716</c:v>
                </c:pt>
                <c:pt idx="2">
                  <c:v>126.01128122481869</c:v>
                </c:pt>
                <c:pt idx="3">
                  <c:v>97.884012539184965</c:v>
                </c:pt>
                <c:pt idx="4">
                  <c:v>76.643192488262898</c:v>
                </c:pt>
                <c:pt idx="5">
                  <c:v>78.99628252788105</c:v>
                </c:pt>
                <c:pt idx="6">
                  <c:v>107.03812316715542</c:v>
                </c:pt>
                <c:pt idx="7">
                  <c:v>94.341943419434202</c:v>
                </c:pt>
                <c:pt idx="8">
                  <c:v>124.09003430675259</c:v>
                </c:pt>
              </c:numCache>
            </c:numRef>
          </c:val>
          <c:extLst>
            <c:ext xmlns:c16="http://schemas.microsoft.com/office/drawing/2014/chart" uri="{C3380CC4-5D6E-409C-BE32-E72D297353CC}">
              <c16:uniqueId val="{00000009-1273-4178-8209-1126AA2492B9}"/>
            </c:ext>
          </c:extLst>
        </c:ser>
        <c:ser>
          <c:idx val="1"/>
          <c:order val="1"/>
          <c:tx>
            <c:strRef>
              <c:f>'19'!$AP$30</c:f>
              <c:strCache>
                <c:ptCount val="1"/>
                <c:pt idx="0">
                  <c:v>全国</c:v>
                </c:pt>
              </c:strCache>
            </c:strRef>
          </c:tx>
          <c:spPr>
            <a:ln w="15875">
              <a:solidFill>
                <a:schemeClr val="tx1"/>
              </a:solidFill>
              <a:prstDash val="dash"/>
            </a:ln>
          </c:spPr>
          <c:marker>
            <c:symbol val="none"/>
          </c:marker>
          <c:cat>
            <c:multiLvlStrRef>
              <c:f>'19'!$AL$31:$AN$39</c:f>
              <c:multiLvlStrCache>
                <c:ptCount val="9"/>
                <c:lvl>
                  <c:pt idx="0">
                    <c:v>6.5 </c:v>
                  </c:pt>
                  <c:pt idx="1">
                    <c:v>269.2 </c:v>
                  </c:pt>
                  <c:pt idx="2">
                    <c:v>1,241.0 </c:v>
                  </c:pt>
                  <c:pt idx="3">
                    <c:v>255.2 </c:v>
                  </c:pt>
                  <c:pt idx="4">
                    <c:v>85.2 </c:v>
                  </c:pt>
                  <c:pt idx="5">
                    <c:v>53.8 </c:v>
                  </c:pt>
                  <c:pt idx="6">
                    <c:v>68.2 </c:v>
                  </c:pt>
                  <c:pt idx="7">
                    <c:v>81.3 </c:v>
                  </c:pt>
                  <c:pt idx="8">
                    <c:v>1,195.1 </c:v>
                  </c:pt>
                </c:lvl>
                <c:lvl>
                  <c:pt idx="0">
                    <c:v>8.0 </c:v>
                  </c:pt>
                  <c:pt idx="1">
                    <c:v>307.8 </c:v>
                  </c:pt>
                  <c:pt idx="2">
                    <c:v>1,563.8 </c:v>
                  </c:pt>
                  <c:pt idx="3">
                    <c:v>249.8 </c:v>
                  </c:pt>
                  <c:pt idx="4">
                    <c:v>65.3 </c:v>
                  </c:pt>
                  <c:pt idx="5">
                    <c:v>42.5 </c:v>
                  </c:pt>
                  <c:pt idx="6">
                    <c:v>73.0 </c:v>
                  </c:pt>
                  <c:pt idx="7">
                    <c:v>76.7 </c:v>
                  </c:pt>
                  <c:pt idx="8">
                    <c:v>1,483.0 </c:v>
                  </c:pt>
                </c:lvl>
                <c:lvl>
                  <c:pt idx="0">
                    <c:v>病院数</c:v>
                  </c:pt>
                  <c:pt idx="1">
                    <c:v>医師数</c:v>
                  </c:pt>
                  <c:pt idx="2">
                    <c:v>看護師・准看護師数</c:v>
                  </c:pt>
                  <c:pt idx="3">
                    <c:v>薬剤師数</c:v>
                  </c:pt>
                  <c:pt idx="4">
                    <c:v>歯科医師数</c:v>
                  </c:pt>
                  <c:pt idx="5">
                    <c:v>歯科診療所数</c:v>
                  </c:pt>
                  <c:pt idx="6">
                    <c:v>一般診療所病床数</c:v>
                  </c:pt>
                  <c:pt idx="7">
                    <c:v>一般診療所数</c:v>
                  </c:pt>
                  <c:pt idx="8">
                    <c:v>病院病床数</c:v>
                  </c:pt>
                </c:lvl>
              </c:multiLvlStrCache>
            </c:multiLvlStrRef>
          </c:cat>
          <c:val>
            <c:numRef>
              <c:f>'19'!$AP$31:$AP$39</c:f>
              <c:numCache>
                <c:formatCode>General</c:formatCode>
                <c:ptCount val="9"/>
                <c:pt idx="0">
                  <c:v>100</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A-1273-4178-8209-1126AA2492B9}"/>
            </c:ext>
          </c:extLst>
        </c:ser>
        <c:dLbls>
          <c:showLegendKey val="0"/>
          <c:showVal val="0"/>
          <c:showCatName val="0"/>
          <c:showSerName val="0"/>
          <c:showPercent val="0"/>
          <c:showBubbleSize val="0"/>
        </c:dLbls>
        <c:axId val="249919080"/>
        <c:axId val="249919472"/>
      </c:radarChart>
      <c:catAx>
        <c:axId val="249919080"/>
        <c:scaling>
          <c:orientation val="minMax"/>
        </c:scaling>
        <c:delete val="1"/>
        <c:axPos val="b"/>
        <c:majorGridlines/>
        <c:numFmt formatCode="General" sourceLinked="0"/>
        <c:majorTickMark val="out"/>
        <c:minorTickMark val="none"/>
        <c:tickLblPos val="none"/>
        <c:crossAx val="249919472"/>
        <c:crosses val="autoZero"/>
        <c:auto val="1"/>
        <c:lblAlgn val="ctr"/>
        <c:lblOffset val="100"/>
        <c:noMultiLvlLbl val="0"/>
      </c:catAx>
      <c:valAx>
        <c:axId val="249919472"/>
        <c:scaling>
          <c:orientation val="minMax"/>
          <c:max val="140"/>
          <c:min val="0"/>
        </c:scaling>
        <c:delete val="0"/>
        <c:axPos val="l"/>
        <c:numFmt formatCode="General" sourceLinked="0"/>
        <c:majorTickMark val="cross"/>
        <c:minorTickMark val="none"/>
        <c:tickLblPos val="high"/>
        <c:spPr>
          <a:ln w="6350">
            <a:solidFill>
              <a:schemeClr val="tx1"/>
            </a:solidFill>
          </a:ln>
        </c:spPr>
        <c:txPr>
          <a:bodyPr/>
          <a:lstStyle/>
          <a:p>
            <a:pPr>
              <a:defRPr sz="800">
                <a:latin typeface="ＭＳ Ｐ明朝" pitchFamily="18" charset="-128"/>
                <a:ea typeface="ＭＳ Ｐ明朝" pitchFamily="18" charset="-128"/>
              </a:defRPr>
            </a:pPr>
            <a:endParaRPr lang="ja-JP"/>
          </a:p>
        </c:txPr>
        <c:crossAx val="249919080"/>
        <c:crosses val="autoZero"/>
        <c:crossBetween val="between"/>
        <c:majorUnit val="20"/>
        <c:minorUnit val="20"/>
      </c:valAx>
      <c:spPr>
        <a:noFill/>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3866563682264521"/>
          <c:y val="1.7410710205589101E-2"/>
          <c:w val="0.85462309146852777"/>
          <c:h val="0.91330851300420002"/>
        </c:manualLayout>
      </c:layout>
      <c:barChart>
        <c:barDir val="col"/>
        <c:grouping val="stacked"/>
        <c:varyColors val="0"/>
        <c:ser>
          <c:idx val="0"/>
          <c:order val="0"/>
          <c:tx>
            <c:strRef>
              <c:f>'19'!$AL$44</c:f>
              <c:strCache>
                <c:ptCount val="1"/>
                <c:pt idx="0">
                  <c:v>悪性新生物</c:v>
                </c:pt>
              </c:strCache>
            </c:strRef>
          </c:tx>
          <c:spPr>
            <a:solidFill>
              <a:schemeClr val="tx1">
                <a:lumMod val="75000"/>
                <a:lumOff val="25000"/>
              </a:schemeClr>
            </a:solidFill>
            <a:ln>
              <a:solidFill>
                <a:schemeClr val="tx1"/>
              </a:solidFill>
            </a:ln>
          </c:spPr>
          <c:invertIfNegative val="0"/>
          <c:dLbls>
            <c:spPr>
              <a:solidFill>
                <a:schemeClr val="bg1"/>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'19'!$AM$43:$AO$43</c:f>
              <c:strCache>
                <c:ptCount val="3"/>
                <c:pt idx="0">
                  <c:v>令和2年</c:v>
                </c:pt>
                <c:pt idx="1">
                  <c:v>3</c:v>
                </c:pt>
                <c:pt idx="2">
                  <c:v>4</c:v>
                </c:pt>
              </c:strCache>
            </c:strRef>
          </c:cat>
          <c:val>
            <c:numRef>
              <c:f>'19'!$AM$44:$AO$44</c:f>
              <c:numCache>
                <c:formatCode>#,##0_ </c:formatCode>
                <c:ptCount val="3"/>
                <c:pt idx="0">
                  <c:v>3625</c:v>
                </c:pt>
                <c:pt idx="1">
                  <c:v>3645</c:v>
                </c:pt>
                <c:pt idx="2">
                  <c:v>3587</c:v>
                </c:pt>
              </c:numCache>
            </c:numRef>
          </c:val>
          <c:extLst>
            <c:ext xmlns:c16="http://schemas.microsoft.com/office/drawing/2014/chart" uri="{C3380CC4-5D6E-409C-BE32-E72D297353CC}">
              <c16:uniqueId val="{00000000-148A-42EB-87E9-49FCD68DC029}"/>
            </c:ext>
          </c:extLst>
        </c:ser>
        <c:ser>
          <c:idx val="1"/>
          <c:order val="1"/>
          <c:tx>
            <c:strRef>
              <c:f>'19'!$AL$45</c:f>
              <c:strCache>
                <c:ptCount val="1"/>
                <c:pt idx="0">
                  <c:v>心疾患</c:v>
                </c:pt>
              </c:strCache>
            </c:strRef>
          </c:tx>
          <c:spPr>
            <a:pattFill prst="wdUpDiag"/>
            <a:ln>
              <a:solidFill>
                <a:schemeClr val="tx1"/>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'19'!$AM$43:$AO$43</c:f>
              <c:strCache>
                <c:ptCount val="3"/>
                <c:pt idx="0">
                  <c:v>令和2年</c:v>
                </c:pt>
                <c:pt idx="1">
                  <c:v>3</c:v>
                </c:pt>
                <c:pt idx="2">
                  <c:v>4</c:v>
                </c:pt>
              </c:strCache>
            </c:strRef>
          </c:cat>
          <c:val>
            <c:numRef>
              <c:f>'19'!$AM$45:$AO$45</c:f>
              <c:numCache>
                <c:formatCode>#,##0_ </c:formatCode>
                <c:ptCount val="3"/>
                <c:pt idx="0">
                  <c:v>1894</c:v>
                </c:pt>
                <c:pt idx="1">
                  <c:v>1968</c:v>
                </c:pt>
                <c:pt idx="2">
                  <c:v>2099</c:v>
                </c:pt>
              </c:numCache>
            </c:numRef>
          </c:val>
          <c:extLst>
            <c:ext xmlns:c16="http://schemas.microsoft.com/office/drawing/2014/chart" uri="{C3380CC4-5D6E-409C-BE32-E72D297353CC}">
              <c16:uniqueId val="{00000001-148A-42EB-87E9-49FCD68DC029}"/>
            </c:ext>
          </c:extLst>
        </c:ser>
        <c:ser>
          <c:idx val="2"/>
          <c:order val="2"/>
          <c:tx>
            <c:strRef>
              <c:f>'19'!$AL$46</c:f>
              <c:strCache>
                <c:ptCount val="1"/>
                <c:pt idx="0">
                  <c:v>老衰</c:v>
                </c:pt>
              </c:strCache>
            </c:strRef>
          </c:tx>
          <c:spPr>
            <a:pattFill prst="pct30"/>
            <a:ln>
              <a:solidFill>
                <a:schemeClr val="tx1"/>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'19'!$AM$43:$AO$43</c:f>
              <c:strCache>
                <c:ptCount val="3"/>
                <c:pt idx="0">
                  <c:v>令和2年</c:v>
                </c:pt>
                <c:pt idx="1">
                  <c:v>3</c:v>
                </c:pt>
                <c:pt idx="2">
                  <c:v>4</c:v>
                </c:pt>
              </c:strCache>
            </c:strRef>
          </c:cat>
          <c:val>
            <c:numRef>
              <c:f>'19'!$AM$46:$AO$46</c:f>
              <c:numCache>
                <c:formatCode>#,##0_ ;[Red]\-#,##0\ </c:formatCode>
                <c:ptCount val="3"/>
                <c:pt idx="0">
                  <c:v>1130</c:v>
                </c:pt>
                <c:pt idx="1">
                  <c:v>1253</c:v>
                </c:pt>
                <c:pt idx="2">
                  <c:v>1654</c:v>
                </c:pt>
              </c:numCache>
            </c:numRef>
          </c:val>
          <c:extLst>
            <c:ext xmlns:c16="http://schemas.microsoft.com/office/drawing/2014/chart" uri="{C3380CC4-5D6E-409C-BE32-E72D297353CC}">
              <c16:uniqueId val="{00000002-148A-42EB-87E9-49FCD68DC029}"/>
            </c:ext>
          </c:extLst>
        </c:ser>
        <c:ser>
          <c:idx val="3"/>
          <c:order val="3"/>
          <c:tx>
            <c:strRef>
              <c:f>'19'!$AL$47</c:f>
              <c:strCache>
                <c:ptCount val="1"/>
                <c:pt idx="0">
                  <c:v>脳血管疾患</c:v>
                </c:pt>
              </c:strCache>
            </c:strRef>
          </c:tx>
          <c:spPr>
            <a:solidFill>
              <a:schemeClr val="bg1">
                <a:lumMod val="85000"/>
              </a:schemeClr>
            </a:solidFill>
            <a:ln>
              <a:solidFill>
                <a:schemeClr val="tx1"/>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'19'!$AM$43:$AO$43</c:f>
              <c:strCache>
                <c:ptCount val="3"/>
                <c:pt idx="0">
                  <c:v>令和2年</c:v>
                </c:pt>
                <c:pt idx="1">
                  <c:v>3</c:v>
                </c:pt>
                <c:pt idx="2">
                  <c:v>4</c:v>
                </c:pt>
              </c:strCache>
            </c:strRef>
          </c:cat>
          <c:val>
            <c:numRef>
              <c:f>'19'!$AM$47:$AO$47</c:f>
              <c:numCache>
                <c:formatCode>#,##0_ </c:formatCode>
                <c:ptCount val="3"/>
                <c:pt idx="0">
                  <c:v>1013</c:v>
                </c:pt>
                <c:pt idx="1">
                  <c:v>1117</c:v>
                </c:pt>
                <c:pt idx="2">
                  <c:v>1081</c:v>
                </c:pt>
              </c:numCache>
            </c:numRef>
          </c:val>
          <c:extLst>
            <c:ext xmlns:c16="http://schemas.microsoft.com/office/drawing/2014/chart" uri="{C3380CC4-5D6E-409C-BE32-E72D297353CC}">
              <c16:uniqueId val="{00000003-148A-42EB-87E9-49FCD68DC029}"/>
            </c:ext>
          </c:extLst>
        </c:ser>
        <c:ser>
          <c:idx val="4"/>
          <c:order val="4"/>
          <c:tx>
            <c:strRef>
              <c:f>'19'!$AL$48</c:f>
              <c:strCache>
                <c:ptCount val="1"/>
                <c:pt idx="0">
                  <c:v>肺炎</c:v>
                </c:pt>
              </c:strCache>
            </c:strRef>
          </c:tx>
          <c:spPr>
            <a:solidFill>
              <a:schemeClr val="bg1">
                <a:lumMod val="65000"/>
              </a:schemeClr>
            </a:solidFill>
            <a:ln>
              <a:solidFill>
                <a:schemeClr val="tx1"/>
              </a:solidFill>
            </a:ln>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'19'!$AM$43:$AO$43</c:f>
              <c:strCache>
                <c:ptCount val="3"/>
                <c:pt idx="0">
                  <c:v>令和2年</c:v>
                </c:pt>
                <c:pt idx="1">
                  <c:v>3</c:v>
                </c:pt>
                <c:pt idx="2">
                  <c:v>4</c:v>
                </c:pt>
              </c:strCache>
            </c:strRef>
          </c:cat>
          <c:val>
            <c:numRef>
              <c:f>'19'!$AM$48:$AO$48</c:f>
              <c:numCache>
                <c:formatCode>#,##0_ ;[Red]\-#,##0\ </c:formatCode>
                <c:ptCount val="3"/>
                <c:pt idx="0">
                  <c:v>691</c:v>
                </c:pt>
                <c:pt idx="1">
                  <c:v>655</c:v>
                </c:pt>
                <c:pt idx="2">
                  <c:v>660</c:v>
                </c:pt>
              </c:numCache>
            </c:numRef>
          </c:val>
          <c:extLst>
            <c:ext xmlns:c16="http://schemas.microsoft.com/office/drawing/2014/chart" uri="{C3380CC4-5D6E-409C-BE32-E72D297353CC}">
              <c16:uniqueId val="{00000004-148A-42EB-87E9-49FCD68DC029}"/>
            </c:ext>
          </c:extLst>
        </c:ser>
        <c:ser>
          <c:idx val="5"/>
          <c:order val="5"/>
          <c:tx>
            <c:strRef>
              <c:f>'19'!$AL$49</c:f>
              <c:strCache>
                <c:ptCount val="1"/>
                <c:pt idx="0">
                  <c:v>その他</c:v>
                </c:pt>
              </c:strCache>
            </c:strRef>
          </c:tx>
          <c:spPr>
            <a:ln>
              <a:solidFill>
                <a:schemeClr val="tx1"/>
              </a:solidFill>
            </a:ln>
          </c:spPr>
          <c:invertIfNegative val="0"/>
          <c:dPt>
            <c:idx val="0"/>
            <c:invertIfNegative val="0"/>
            <c:bubble3D val="0"/>
            <c:spPr>
              <a:noFill/>
              <a:ln>
                <a:solidFill>
                  <a:schemeClr val="tx1"/>
                </a:solidFill>
              </a:ln>
            </c:spPr>
            <c:extLst>
              <c:ext xmlns:c16="http://schemas.microsoft.com/office/drawing/2014/chart" uri="{C3380CC4-5D6E-409C-BE32-E72D297353CC}">
                <c16:uniqueId val="{00000001-419B-419D-B929-1DAC59CF1128}"/>
              </c:ext>
            </c:extLst>
          </c:dPt>
          <c:dPt>
            <c:idx val="1"/>
            <c:invertIfNegative val="0"/>
            <c:bubble3D val="0"/>
            <c:spPr>
              <a:noFill/>
              <a:ln>
                <a:solidFill>
                  <a:schemeClr val="tx1"/>
                </a:solidFill>
              </a:ln>
            </c:spPr>
            <c:extLst>
              <c:ext xmlns:c16="http://schemas.microsoft.com/office/drawing/2014/chart" uri="{C3380CC4-5D6E-409C-BE32-E72D297353CC}">
                <c16:uniqueId val="{00000002-419B-419D-B929-1DAC59CF1128}"/>
              </c:ext>
            </c:extLst>
          </c:dPt>
          <c:dPt>
            <c:idx val="2"/>
            <c:invertIfNegative val="0"/>
            <c:bubble3D val="0"/>
            <c:spPr>
              <a:noFill/>
              <a:ln>
                <a:solidFill>
                  <a:schemeClr val="tx1"/>
                </a:solidFill>
              </a:ln>
            </c:spPr>
            <c:extLst>
              <c:ext xmlns:c16="http://schemas.microsoft.com/office/drawing/2014/chart" uri="{C3380CC4-5D6E-409C-BE32-E72D297353CC}">
                <c16:uniqueId val="{00000003-419B-419D-B929-1DAC59CF1128}"/>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9B-419D-B929-1DAC59CF1128}"/>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9B-419D-B929-1DAC59CF112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9B-419D-B929-1DAC59CF112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'19'!$AM$43:$AO$43</c:f>
              <c:strCache>
                <c:ptCount val="3"/>
                <c:pt idx="0">
                  <c:v>令和2年</c:v>
                </c:pt>
                <c:pt idx="1">
                  <c:v>3</c:v>
                </c:pt>
                <c:pt idx="2">
                  <c:v>4</c:v>
                </c:pt>
              </c:strCache>
            </c:strRef>
          </c:cat>
          <c:val>
            <c:numRef>
              <c:f>'19'!$AM$49:$AO$49</c:f>
              <c:numCache>
                <c:formatCode>#,##0_);[Red]\(#,##0\)</c:formatCode>
                <c:ptCount val="3"/>
                <c:pt idx="0">
                  <c:v>4368</c:v>
                </c:pt>
                <c:pt idx="1">
                  <c:v>4576</c:v>
                </c:pt>
                <c:pt idx="2">
                  <c:v>5235</c:v>
                </c:pt>
              </c:numCache>
            </c:numRef>
          </c:val>
          <c:extLst>
            <c:ext xmlns:c16="http://schemas.microsoft.com/office/drawing/2014/chart" uri="{C3380CC4-5D6E-409C-BE32-E72D297353CC}">
              <c16:uniqueId val="{00000000-419B-419D-B929-1DAC59CF1128}"/>
            </c:ext>
          </c:extLst>
        </c:ser>
        <c:dLbls>
          <c:showLegendKey val="0"/>
          <c:showVal val="0"/>
          <c:showCatName val="0"/>
          <c:showSerName val="0"/>
          <c:showPercent val="0"/>
          <c:showBubbleSize val="0"/>
        </c:dLbls>
        <c:gapWidth val="120"/>
        <c:overlap val="100"/>
        <c:axId val="249920256"/>
        <c:axId val="249920648"/>
      </c:barChart>
      <c:catAx>
        <c:axId val="249920256"/>
        <c:scaling>
          <c:orientation val="minMax"/>
        </c:scaling>
        <c:delete val="0"/>
        <c:axPos val="b"/>
        <c:numFmt formatCode="General" sourceLinked="0"/>
        <c:majorTickMark val="none"/>
        <c:minorTickMark val="none"/>
        <c:tickLblPos val="nextTo"/>
        <c:spPr>
          <a:ln>
            <a:solidFill>
              <a:schemeClr val="tx1"/>
            </a:solidFill>
          </a:ln>
        </c:spPr>
        <c:crossAx val="249920648"/>
        <c:crosses val="autoZero"/>
        <c:auto val="1"/>
        <c:lblAlgn val="ctr"/>
        <c:lblOffset val="0"/>
        <c:noMultiLvlLbl val="0"/>
      </c:catAx>
      <c:valAx>
        <c:axId val="249920648"/>
        <c:scaling>
          <c:orientation val="minMax"/>
          <c:max val="15000"/>
          <c:min val="0"/>
        </c:scaling>
        <c:delete val="0"/>
        <c:axPos val="l"/>
        <c:numFmt formatCode="General" sourceLinked="0"/>
        <c:majorTickMark val="in"/>
        <c:minorTickMark val="in"/>
        <c:tickLblPos val="nextTo"/>
        <c:spPr>
          <a:ln>
            <a:solidFill>
              <a:schemeClr val="tx1"/>
            </a:solidFill>
          </a:ln>
        </c:spPr>
        <c:crossAx val="249920256"/>
        <c:crosses val="autoZero"/>
        <c:crossBetween val="between"/>
        <c:majorUnit val="2500"/>
        <c:minorUnit val="125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9413150279292026E-2"/>
          <c:y val="2.7717787765202402E-2"/>
          <c:w val="0.89850168728908963"/>
          <c:h val="0.90762016099600329"/>
        </c:manualLayout>
      </c:layout>
      <c:barChart>
        <c:barDir val="col"/>
        <c:grouping val="stacked"/>
        <c:varyColors val="0"/>
        <c:ser>
          <c:idx val="0"/>
          <c:order val="0"/>
          <c:tx>
            <c:strRef>
              <c:f>'20'!$AY$11</c:f>
              <c:strCache>
                <c:ptCount val="1"/>
                <c:pt idx="0">
                  <c:v>持ち家</c:v>
                </c:pt>
              </c:strCache>
            </c:strRef>
          </c:tx>
          <c:spPr>
            <a:pattFill prst="pct25"/>
            <a:ln>
              <a:solidFill>
                <a:schemeClr val="tx1"/>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37BE-4489-ACD5-A1F64ECE6078}"/>
                </c:ext>
              </c:extLst>
            </c:dLbl>
            <c:spPr>
              <a:solidFill>
                <a:sysClr val="window" lastClr="FFFFFF"/>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'20'!$AX$12:$AX$13</c:f>
              <c:strCache>
                <c:ptCount val="2"/>
                <c:pt idx="0">
                  <c:v>石川県</c:v>
                </c:pt>
                <c:pt idx="1">
                  <c:v>全国</c:v>
                </c:pt>
              </c:strCache>
            </c:strRef>
          </c:cat>
          <c:val>
            <c:numRef>
              <c:f>'20'!$AY$12:$AY$13</c:f>
              <c:numCache>
                <c:formatCode>0.0_ </c:formatCode>
                <c:ptCount val="2"/>
                <c:pt idx="0">
                  <c:v>69</c:v>
                </c:pt>
                <c:pt idx="1">
                  <c:v>61.4</c:v>
                </c:pt>
              </c:numCache>
            </c:numRef>
          </c:val>
          <c:extLst>
            <c:ext xmlns:c16="http://schemas.microsoft.com/office/drawing/2014/chart" uri="{C3380CC4-5D6E-409C-BE32-E72D297353CC}">
              <c16:uniqueId val="{00000001-37BE-4489-ACD5-A1F64ECE6078}"/>
            </c:ext>
          </c:extLst>
        </c:ser>
        <c:ser>
          <c:idx val="1"/>
          <c:order val="1"/>
          <c:tx>
            <c:strRef>
              <c:f>'20'!$AZ$11</c:f>
              <c:strCache>
                <c:ptCount val="1"/>
                <c:pt idx="0">
                  <c:v>公営・公団・公社の借家</c:v>
                </c:pt>
              </c:strCache>
            </c:strRef>
          </c:tx>
          <c:spPr>
            <a:solidFill>
              <a:schemeClr val="tx2">
                <a:lumMod val="20000"/>
                <a:lumOff val="80000"/>
              </a:schemeClr>
            </a:solidFill>
            <a:ln>
              <a:solidFill>
                <a:schemeClr val="tx1"/>
              </a:solidFill>
            </a:ln>
          </c:spPr>
          <c:invertIfNegative val="0"/>
          <c:dPt>
            <c:idx val="0"/>
            <c:invertIfNegative val="0"/>
            <c:bubble3D val="0"/>
            <c:spPr>
              <a:solidFill>
                <a:schemeClr val="bg1">
                  <a:lumMod val="50000"/>
                </a:schemeClr>
              </a:solidFill>
              <a:ln>
                <a:solidFill>
                  <a:schemeClr val="tx1"/>
                </a:solidFill>
              </a:ln>
            </c:spPr>
            <c:extLst>
              <c:ext xmlns:c16="http://schemas.microsoft.com/office/drawing/2014/chart" uri="{C3380CC4-5D6E-409C-BE32-E72D297353CC}">
                <c16:uniqueId val="{00000003-37BE-4489-ACD5-A1F64ECE6078}"/>
              </c:ext>
            </c:extLst>
          </c:dPt>
          <c:dPt>
            <c:idx val="1"/>
            <c:invertIfNegative val="0"/>
            <c:bubble3D val="0"/>
            <c:spPr>
              <a:solidFill>
                <a:schemeClr val="bg1">
                  <a:lumMod val="50000"/>
                </a:schemeClr>
              </a:solidFill>
              <a:ln>
                <a:solidFill>
                  <a:schemeClr val="tx1"/>
                </a:solidFill>
              </a:ln>
            </c:spPr>
            <c:extLst>
              <c:ext xmlns:c16="http://schemas.microsoft.com/office/drawing/2014/chart" uri="{C3380CC4-5D6E-409C-BE32-E72D297353CC}">
                <c16:uniqueId val="{00000005-37BE-4489-ACD5-A1F64ECE6078}"/>
              </c:ext>
            </c:extLst>
          </c:dPt>
          <c:dLbls>
            <c:spPr>
              <a:solidFill>
                <a:sysClr val="window" lastClr="FFFFFF"/>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'20'!$AX$12:$AX$13</c:f>
              <c:strCache>
                <c:ptCount val="2"/>
                <c:pt idx="0">
                  <c:v>石川県</c:v>
                </c:pt>
                <c:pt idx="1">
                  <c:v>全国</c:v>
                </c:pt>
              </c:strCache>
            </c:strRef>
          </c:cat>
          <c:val>
            <c:numRef>
              <c:f>'20'!$AZ$12:$AZ$13</c:f>
              <c:numCache>
                <c:formatCode>0.0_ </c:formatCode>
                <c:ptCount val="2"/>
                <c:pt idx="0">
                  <c:v>2.2000000000000002</c:v>
                </c:pt>
                <c:pt idx="1">
                  <c:v>4.8</c:v>
                </c:pt>
              </c:numCache>
            </c:numRef>
          </c:val>
          <c:extLst>
            <c:ext xmlns:c16="http://schemas.microsoft.com/office/drawing/2014/chart" uri="{C3380CC4-5D6E-409C-BE32-E72D297353CC}">
              <c16:uniqueId val="{00000006-37BE-4489-ACD5-A1F64ECE6078}"/>
            </c:ext>
          </c:extLst>
        </c:ser>
        <c:ser>
          <c:idx val="2"/>
          <c:order val="2"/>
          <c:tx>
            <c:strRef>
              <c:f>'20'!$BA$11</c:f>
              <c:strCache>
                <c:ptCount val="1"/>
                <c:pt idx="0">
                  <c:v>民営借家</c:v>
                </c:pt>
              </c:strCache>
            </c:strRef>
          </c:tx>
          <c:spPr>
            <a:pattFill prst="dkVert"/>
            <a:ln>
              <a:solidFill>
                <a:schemeClr val="tx1"/>
              </a:solidFill>
            </a:ln>
          </c:spPr>
          <c:invertIfNegative val="0"/>
          <c:dLbls>
            <c:spPr>
              <a:solidFill>
                <a:sysClr val="window" lastClr="FFFFFF"/>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'20'!$AX$12:$AX$13</c:f>
              <c:strCache>
                <c:ptCount val="2"/>
                <c:pt idx="0">
                  <c:v>石川県</c:v>
                </c:pt>
                <c:pt idx="1">
                  <c:v>全国</c:v>
                </c:pt>
              </c:strCache>
            </c:strRef>
          </c:cat>
          <c:val>
            <c:numRef>
              <c:f>'20'!$BA$12:$BA$13</c:f>
              <c:numCache>
                <c:formatCode>0.0_ </c:formatCode>
                <c:ptCount val="2"/>
                <c:pt idx="0">
                  <c:v>24.9</c:v>
                </c:pt>
                <c:pt idx="1">
                  <c:v>29.7</c:v>
                </c:pt>
              </c:numCache>
            </c:numRef>
          </c:val>
          <c:extLst>
            <c:ext xmlns:c16="http://schemas.microsoft.com/office/drawing/2014/chart" uri="{C3380CC4-5D6E-409C-BE32-E72D297353CC}">
              <c16:uniqueId val="{00000007-37BE-4489-ACD5-A1F64ECE6078}"/>
            </c:ext>
          </c:extLst>
        </c:ser>
        <c:ser>
          <c:idx val="3"/>
          <c:order val="3"/>
          <c:tx>
            <c:strRef>
              <c:f>'20'!$BB$11</c:f>
              <c:strCache>
                <c:ptCount val="1"/>
                <c:pt idx="0">
                  <c:v>給与住宅</c:v>
                </c:pt>
              </c:strCache>
            </c:strRef>
          </c:tx>
          <c:spPr>
            <a:solidFill>
              <a:schemeClr val="bg1">
                <a:lumMod val="75000"/>
              </a:schemeClr>
            </a:solidFill>
            <a:ln>
              <a:solidFill>
                <a:schemeClr val="tx1"/>
              </a:solidFill>
            </a:ln>
          </c:spPr>
          <c:invertIfNegative val="0"/>
          <c:dLbls>
            <c:spPr>
              <a:solidFill>
                <a:sysClr val="window" lastClr="FFFFFF"/>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'20'!$AX$12:$AX$13</c:f>
              <c:strCache>
                <c:ptCount val="2"/>
                <c:pt idx="0">
                  <c:v>石川県</c:v>
                </c:pt>
                <c:pt idx="1">
                  <c:v>全国</c:v>
                </c:pt>
              </c:strCache>
            </c:strRef>
          </c:cat>
          <c:val>
            <c:numRef>
              <c:f>'20'!$BB$12:$BB$13</c:f>
              <c:numCache>
                <c:formatCode>0.0_ </c:formatCode>
                <c:ptCount val="2"/>
                <c:pt idx="0">
                  <c:v>2.8</c:v>
                </c:pt>
                <c:pt idx="1">
                  <c:v>2.8</c:v>
                </c:pt>
              </c:numCache>
            </c:numRef>
          </c:val>
          <c:extLst>
            <c:ext xmlns:c16="http://schemas.microsoft.com/office/drawing/2014/chart" uri="{C3380CC4-5D6E-409C-BE32-E72D297353CC}">
              <c16:uniqueId val="{00000008-37BE-4489-ACD5-A1F64ECE6078}"/>
            </c:ext>
          </c:extLst>
        </c:ser>
        <c:ser>
          <c:idx val="4"/>
          <c:order val="4"/>
          <c:tx>
            <c:strRef>
              <c:f>'20'!$BC$11</c:f>
              <c:strCache>
                <c:ptCount val="1"/>
                <c:pt idx="0">
                  <c:v>間借り</c:v>
                </c:pt>
              </c:strCache>
            </c:strRef>
          </c:tx>
          <c:spPr>
            <a:pattFill prst="wdUpDiag"/>
            <a:ln>
              <a:solidFill>
                <a:schemeClr val="tx1"/>
              </a:solidFill>
            </a:ln>
          </c:spPr>
          <c:invertIfNegative val="0"/>
          <c:dLbls>
            <c:dLbl>
              <c:idx val="0"/>
              <c:layout>
                <c:manualLayout>
                  <c:x val="-0.20146728035807118"/>
                  <c:y val="9.68977051012021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7BE-4489-ACD5-A1F64ECE6078}"/>
                </c:ext>
              </c:extLst>
            </c:dLbl>
            <c:dLbl>
              <c:idx val="1"/>
              <c:layout>
                <c:manualLayout>
                  <c:x val="-0.17570238502795846"/>
                  <c:y val="9.68977051012021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7BE-4489-ACD5-A1F64ECE607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'20'!$AX$12:$AX$13</c:f>
              <c:strCache>
                <c:ptCount val="2"/>
                <c:pt idx="0">
                  <c:v>石川県</c:v>
                </c:pt>
                <c:pt idx="1">
                  <c:v>全国</c:v>
                </c:pt>
              </c:strCache>
            </c:strRef>
          </c:cat>
          <c:val>
            <c:numRef>
              <c:f>'20'!$BC$12:$BC$13</c:f>
              <c:numCache>
                <c:formatCode>0.0_ </c:formatCode>
                <c:ptCount val="2"/>
                <c:pt idx="0">
                  <c:v>1</c:v>
                </c:pt>
                <c:pt idx="1">
                  <c:v>1.3</c:v>
                </c:pt>
              </c:numCache>
            </c:numRef>
          </c:val>
          <c:extLst>
            <c:ext xmlns:c16="http://schemas.microsoft.com/office/drawing/2014/chart" uri="{C3380CC4-5D6E-409C-BE32-E72D297353CC}">
              <c16:uniqueId val="{0000000B-37BE-4489-ACD5-A1F64ECE6078}"/>
            </c:ext>
          </c:extLst>
        </c:ser>
        <c:dLbls>
          <c:showLegendKey val="0"/>
          <c:showVal val="0"/>
          <c:showCatName val="0"/>
          <c:showSerName val="0"/>
          <c:showPercent val="0"/>
          <c:showBubbleSize val="0"/>
        </c:dLbls>
        <c:gapWidth val="90"/>
        <c:overlap val="100"/>
        <c:axId val="248680016"/>
        <c:axId val="248680408"/>
      </c:barChart>
      <c:catAx>
        <c:axId val="248680016"/>
        <c:scaling>
          <c:orientation val="minMax"/>
        </c:scaling>
        <c:delete val="0"/>
        <c:axPos val="b"/>
        <c:numFmt formatCode="General" sourceLinked="0"/>
        <c:majorTickMark val="none"/>
        <c:minorTickMark val="none"/>
        <c:tickLblPos val="nextTo"/>
        <c:spPr>
          <a:ln>
            <a:solidFill>
              <a:schemeClr val="tx1"/>
            </a:solidFill>
          </a:ln>
        </c:spPr>
        <c:crossAx val="248680408"/>
        <c:crosses val="autoZero"/>
        <c:auto val="1"/>
        <c:lblAlgn val="ctr"/>
        <c:lblOffset val="0"/>
        <c:noMultiLvlLbl val="0"/>
      </c:catAx>
      <c:valAx>
        <c:axId val="248680408"/>
        <c:scaling>
          <c:orientation val="minMax"/>
          <c:max val="100"/>
          <c:min val="0"/>
        </c:scaling>
        <c:delete val="0"/>
        <c:axPos val="l"/>
        <c:numFmt formatCode="General" sourceLinked="0"/>
        <c:majorTickMark val="in"/>
        <c:minorTickMark val="in"/>
        <c:tickLblPos val="nextTo"/>
        <c:spPr>
          <a:ln>
            <a:solidFill>
              <a:schemeClr val="tx1"/>
            </a:solidFill>
          </a:ln>
        </c:spPr>
        <c:crossAx val="248680016"/>
        <c:crosses val="autoZero"/>
        <c:crossBetween val="between"/>
        <c:majorUnit val="20"/>
        <c:minorUnit val="1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7.3691266200288943E-2"/>
          <c:y val="1.6289926710129857E-2"/>
          <c:w val="0.85275984482460065"/>
          <c:h val="0.91908792650920001"/>
        </c:manualLayout>
      </c:layout>
      <c:barChart>
        <c:barDir val="col"/>
        <c:grouping val="stacked"/>
        <c:varyColors val="0"/>
        <c:ser>
          <c:idx val="0"/>
          <c:order val="0"/>
          <c:tx>
            <c:strRef>
              <c:f>'20'!$AY$16</c:f>
              <c:strCache>
                <c:ptCount val="1"/>
                <c:pt idx="0">
                  <c:v>紙類</c:v>
                </c:pt>
              </c:strCache>
            </c:strRef>
          </c:tx>
          <c:spPr>
            <a:solidFill>
              <a:schemeClr val="bg1">
                <a:lumMod val="50000"/>
              </a:schemeClr>
            </a:solidFill>
            <a:ln>
              <a:solidFill>
                <a:schemeClr val="tx1"/>
              </a:solidFill>
            </a:ln>
          </c:spPr>
          <c:invertIfNegative val="0"/>
          <c:dLbls>
            <c:dLbl>
              <c:idx val="2"/>
              <c:spPr>
                <a:solidFill>
                  <a:sysClr val="window" lastClr="FFFFFF"/>
                </a:solidFill>
              </c:spPr>
              <c:txPr>
                <a:bodyPr/>
                <a:lstStyle/>
                <a:p>
                  <a:pPr>
                    <a:defRPr sz="900" baseline="0">
                      <a:solidFill>
                        <a:srgbClr val="0070C0"/>
                      </a:solidFill>
                      <a:latin typeface="ＭＳ Ｐ明朝" pitchFamily="18" charset="-128"/>
                    </a:defRPr>
                  </a:pPr>
                  <a:endParaRPr lang="ja-JP"/>
                </a:p>
              </c:txPr>
              <c:showLegendKey val="0"/>
              <c:showVal val="1"/>
              <c:showCatName val="0"/>
              <c:showSerName val="0"/>
              <c:showPercent val="0"/>
              <c:showBubbleSize val="0"/>
              <c:extLst>
                <c:ext xmlns:c16="http://schemas.microsoft.com/office/drawing/2014/chart" uri="{C3380CC4-5D6E-409C-BE32-E72D297353CC}">
                  <c16:uniqueId val="{00000001-EF3C-482C-9DCE-02C03141DAFE}"/>
                </c:ext>
              </c:extLst>
            </c:dLbl>
            <c:spPr>
              <a:solidFill>
                <a:sysClr val="window" lastClr="FFFFFF"/>
              </a:solidFill>
            </c:spPr>
            <c:txPr>
              <a:bodyPr/>
              <a:lstStyle/>
              <a:p>
                <a:pPr>
                  <a:defRPr sz="900" baseline="0">
                    <a:solidFill>
                      <a:sysClr val="windowText" lastClr="000000"/>
                    </a:solidFill>
                    <a:latin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'20'!$AX$17:$AX$19</c:f>
              <c:strCache>
                <c:ptCount val="3"/>
                <c:pt idx="0">
                  <c:v>令和元年度</c:v>
                </c:pt>
                <c:pt idx="1">
                  <c:v>2</c:v>
                </c:pt>
                <c:pt idx="2">
                  <c:v>3</c:v>
                </c:pt>
              </c:strCache>
            </c:strRef>
          </c:cat>
          <c:val>
            <c:numRef>
              <c:f>'20'!$AY$17:$AY$19</c:f>
              <c:numCache>
                <c:formatCode>0.0_ </c:formatCode>
                <c:ptCount val="3"/>
                <c:pt idx="0">
                  <c:v>21.7</c:v>
                </c:pt>
                <c:pt idx="1">
                  <c:v>18.600000000000001</c:v>
                </c:pt>
                <c:pt idx="2">
                  <c:v>19.100000000000001</c:v>
                </c:pt>
              </c:numCache>
            </c:numRef>
          </c:val>
          <c:extLst>
            <c:ext xmlns:c16="http://schemas.microsoft.com/office/drawing/2014/chart" uri="{C3380CC4-5D6E-409C-BE32-E72D297353CC}">
              <c16:uniqueId val="{00000000-93EB-4F8E-8FE7-6FD5A1B00051}"/>
            </c:ext>
          </c:extLst>
        </c:ser>
        <c:ser>
          <c:idx val="1"/>
          <c:order val="1"/>
          <c:tx>
            <c:strRef>
              <c:f>'20'!$AZ$16</c:f>
              <c:strCache>
                <c:ptCount val="1"/>
                <c:pt idx="0">
                  <c:v>金属類</c:v>
                </c:pt>
              </c:strCache>
            </c:strRef>
          </c:tx>
          <c:spPr>
            <a:pattFill prst="upDiag"/>
            <a:ln>
              <a:solidFill>
                <a:schemeClr val="tx1"/>
              </a:solidFill>
            </a:ln>
          </c:spPr>
          <c:invertIfNegative val="0"/>
          <c:dLbls>
            <c:spPr>
              <a:solidFill>
                <a:sysClr val="window" lastClr="FFFFFF"/>
              </a:solidFill>
            </c:spPr>
            <c:txPr>
              <a:bodyPr/>
              <a:lstStyle/>
              <a:p>
                <a:pPr>
                  <a:defRPr sz="900" baseline="0">
                    <a:solidFill>
                      <a:sysClr val="windowText" lastClr="000000"/>
                    </a:solidFill>
                    <a:latin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'20'!$AX$17:$AX$19</c:f>
              <c:strCache>
                <c:ptCount val="3"/>
                <c:pt idx="0">
                  <c:v>令和元年度</c:v>
                </c:pt>
                <c:pt idx="1">
                  <c:v>2</c:v>
                </c:pt>
                <c:pt idx="2">
                  <c:v>3</c:v>
                </c:pt>
              </c:strCache>
            </c:strRef>
          </c:cat>
          <c:val>
            <c:numRef>
              <c:f>'20'!$AZ$17:$AZ$19</c:f>
              <c:numCache>
                <c:formatCode>0.0_ </c:formatCode>
                <c:ptCount val="3"/>
                <c:pt idx="0">
                  <c:v>8.6999999999999993</c:v>
                </c:pt>
                <c:pt idx="1">
                  <c:v>9.1999999999999993</c:v>
                </c:pt>
                <c:pt idx="2">
                  <c:v>8.3000000000000007</c:v>
                </c:pt>
              </c:numCache>
            </c:numRef>
          </c:val>
          <c:extLst>
            <c:ext xmlns:c16="http://schemas.microsoft.com/office/drawing/2014/chart" uri="{C3380CC4-5D6E-409C-BE32-E72D297353CC}">
              <c16:uniqueId val="{00000001-93EB-4F8E-8FE7-6FD5A1B00051}"/>
            </c:ext>
          </c:extLst>
        </c:ser>
        <c:ser>
          <c:idx val="2"/>
          <c:order val="2"/>
          <c:tx>
            <c:strRef>
              <c:f>'20'!$BA$16</c:f>
              <c:strCache>
                <c:ptCount val="1"/>
                <c:pt idx="0">
                  <c:v>ガラス類</c:v>
                </c:pt>
              </c:strCache>
            </c:strRef>
          </c:tx>
          <c:spPr>
            <a:solidFill>
              <a:schemeClr val="tx1">
                <a:lumMod val="75000"/>
                <a:lumOff val="25000"/>
              </a:schemeClr>
            </a:solidFill>
            <a:ln>
              <a:solidFill>
                <a:schemeClr val="tx1"/>
              </a:solidFill>
            </a:ln>
          </c:spPr>
          <c:invertIfNegative val="0"/>
          <c:dLbls>
            <c:spPr>
              <a:solidFill>
                <a:sysClr val="window" lastClr="FFFFFF"/>
              </a:solidFill>
            </c:spPr>
            <c:txPr>
              <a:bodyPr/>
              <a:lstStyle/>
              <a:p>
                <a:pPr>
                  <a:defRPr sz="900" baseline="0">
                    <a:solidFill>
                      <a:sysClr val="windowText" lastClr="000000"/>
                    </a:solidFill>
                    <a:latin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'20'!$AX$17:$AX$19</c:f>
              <c:strCache>
                <c:ptCount val="3"/>
                <c:pt idx="0">
                  <c:v>令和元年度</c:v>
                </c:pt>
                <c:pt idx="1">
                  <c:v>2</c:v>
                </c:pt>
                <c:pt idx="2">
                  <c:v>3</c:v>
                </c:pt>
              </c:strCache>
            </c:strRef>
          </c:cat>
          <c:val>
            <c:numRef>
              <c:f>'20'!$BA$17:$BA$19</c:f>
              <c:numCache>
                <c:formatCode>0.0_ </c:formatCode>
                <c:ptCount val="3"/>
                <c:pt idx="0">
                  <c:v>5.6</c:v>
                </c:pt>
                <c:pt idx="1">
                  <c:v>5.6</c:v>
                </c:pt>
                <c:pt idx="2">
                  <c:v>5.4</c:v>
                </c:pt>
              </c:numCache>
            </c:numRef>
          </c:val>
          <c:extLst>
            <c:ext xmlns:c16="http://schemas.microsoft.com/office/drawing/2014/chart" uri="{C3380CC4-5D6E-409C-BE32-E72D297353CC}">
              <c16:uniqueId val="{00000002-93EB-4F8E-8FE7-6FD5A1B00051}"/>
            </c:ext>
          </c:extLst>
        </c:ser>
        <c:ser>
          <c:idx val="3"/>
          <c:order val="3"/>
          <c:tx>
            <c:strRef>
              <c:f>'20'!$BB$16</c:f>
              <c:strCache>
                <c:ptCount val="1"/>
                <c:pt idx="0">
                  <c:v>ペットボトル</c:v>
                </c:pt>
              </c:strCache>
            </c:strRef>
          </c:tx>
          <c:spPr>
            <a:noFill/>
            <a:ln>
              <a:solidFill>
                <a:schemeClr val="tx1"/>
              </a:solidFill>
            </a:ln>
          </c:spPr>
          <c:invertIfNegative val="0"/>
          <c:dLbls>
            <c:spPr>
              <a:noFill/>
              <a:ln>
                <a:noFill/>
              </a:ln>
              <a:effectLst/>
            </c:spPr>
            <c:txPr>
              <a:bodyPr/>
              <a:lstStyle/>
              <a:p>
                <a:pPr>
                  <a:defRPr sz="900" baseline="0">
                    <a:solidFill>
                      <a:sysClr val="windowText" lastClr="000000"/>
                    </a:solidFill>
                    <a:latin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'20'!$AX$17:$AX$19</c:f>
              <c:strCache>
                <c:ptCount val="3"/>
                <c:pt idx="0">
                  <c:v>令和元年度</c:v>
                </c:pt>
                <c:pt idx="1">
                  <c:v>2</c:v>
                </c:pt>
                <c:pt idx="2">
                  <c:v>3</c:v>
                </c:pt>
              </c:strCache>
            </c:strRef>
          </c:cat>
          <c:val>
            <c:numRef>
              <c:f>'20'!$BB$17:$BB$19</c:f>
              <c:numCache>
                <c:formatCode>0.0_ </c:formatCode>
                <c:ptCount val="3"/>
                <c:pt idx="0">
                  <c:v>2</c:v>
                </c:pt>
                <c:pt idx="1">
                  <c:v>2</c:v>
                </c:pt>
                <c:pt idx="2">
                  <c:v>2</c:v>
                </c:pt>
              </c:numCache>
            </c:numRef>
          </c:val>
          <c:extLst>
            <c:ext xmlns:c16="http://schemas.microsoft.com/office/drawing/2014/chart" uri="{C3380CC4-5D6E-409C-BE32-E72D297353CC}">
              <c16:uniqueId val="{00000003-93EB-4F8E-8FE7-6FD5A1B00051}"/>
            </c:ext>
          </c:extLst>
        </c:ser>
        <c:ser>
          <c:idx val="4"/>
          <c:order val="4"/>
          <c:tx>
            <c:strRef>
              <c:f>'20'!$BC$16</c:f>
              <c:strCache>
                <c:ptCount val="1"/>
                <c:pt idx="0">
                  <c:v>その他</c:v>
                </c:pt>
              </c:strCache>
            </c:strRef>
          </c:tx>
          <c:spPr>
            <a:pattFill prst="pct10"/>
            <a:ln>
              <a:solidFill>
                <a:schemeClr val="tx1"/>
              </a:solidFill>
            </a:ln>
          </c:spPr>
          <c:invertIfNegative val="0"/>
          <c:dLbls>
            <c:spPr>
              <a:solidFill>
                <a:sysClr val="window" lastClr="FFFFFF"/>
              </a:solidFill>
            </c:spPr>
            <c:txPr>
              <a:bodyPr/>
              <a:lstStyle/>
              <a:p>
                <a:pPr>
                  <a:defRPr sz="900" baseline="0">
                    <a:solidFill>
                      <a:sysClr val="windowText" lastClr="000000"/>
                    </a:solidFill>
                    <a:latin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'20'!$AX$17:$AX$19</c:f>
              <c:strCache>
                <c:ptCount val="3"/>
                <c:pt idx="0">
                  <c:v>令和元年度</c:v>
                </c:pt>
                <c:pt idx="1">
                  <c:v>2</c:v>
                </c:pt>
                <c:pt idx="2">
                  <c:v>3</c:v>
                </c:pt>
              </c:strCache>
            </c:strRef>
          </c:cat>
          <c:val>
            <c:numRef>
              <c:f>'20'!$BC$17:$BC$19</c:f>
              <c:numCache>
                <c:formatCode>0.0_ </c:formatCode>
                <c:ptCount val="3"/>
                <c:pt idx="0">
                  <c:v>20.2</c:v>
                </c:pt>
                <c:pt idx="1">
                  <c:v>21.2</c:v>
                </c:pt>
                <c:pt idx="2">
                  <c:v>21</c:v>
                </c:pt>
              </c:numCache>
            </c:numRef>
          </c:val>
          <c:extLst>
            <c:ext xmlns:c16="http://schemas.microsoft.com/office/drawing/2014/chart" uri="{C3380CC4-5D6E-409C-BE32-E72D297353CC}">
              <c16:uniqueId val="{00000004-93EB-4F8E-8FE7-6FD5A1B00051}"/>
            </c:ext>
          </c:extLst>
        </c:ser>
        <c:dLbls>
          <c:showLegendKey val="0"/>
          <c:showVal val="0"/>
          <c:showCatName val="0"/>
          <c:showSerName val="0"/>
          <c:showPercent val="0"/>
          <c:showBubbleSize val="0"/>
        </c:dLbls>
        <c:gapWidth val="111"/>
        <c:overlap val="100"/>
        <c:axId val="248681192"/>
        <c:axId val="248681584"/>
      </c:barChart>
      <c:lineChart>
        <c:grouping val="standard"/>
        <c:varyColors val="0"/>
        <c:ser>
          <c:idx val="5"/>
          <c:order val="5"/>
          <c:tx>
            <c:strRef>
              <c:f>'20'!$BD$16</c:f>
              <c:strCache>
                <c:ptCount val="1"/>
                <c:pt idx="0">
                  <c:v>リサイクル率</c:v>
                </c:pt>
              </c:strCache>
            </c:strRef>
          </c:tx>
          <c:spPr>
            <a:ln w="15875">
              <a:solidFill>
                <a:schemeClr val="tx1"/>
              </a:solidFill>
            </a:ln>
          </c:spPr>
          <c:marker>
            <c:symbol val="circle"/>
            <c:size val="4"/>
            <c:spPr>
              <a:solidFill>
                <a:schemeClr val="accent6">
                  <a:lumMod val="20000"/>
                  <a:lumOff val="80000"/>
                </a:schemeClr>
              </a:solidFill>
              <a:ln>
                <a:solidFill>
                  <a:schemeClr val="tx1"/>
                </a:solidFill>
              </a:ln>
            </c:spPr>
          </c:marker>
          <c:dLbls>
            <c:dLbl>
              <c:idx val="0"/>
              <c:layout>
                <c:manualLayout>
                  <c:x val="-0.10605792288067507"/>
                  <c:y val="-3.8957966511602417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93EB-4F8E-8FE7-6FD5A1B00051}"/>
                </c:ext>
              </c:extLst>
            </c:dLbl>
            <c:dLbl>
              <c:idx val="1"/>
              <c:layout>
                <c:manualLayout>
                  <c:x val="-4.0551380883818704E-2"/>
                  <c:y val="-3.89844399900543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EB-4F8E-8FE7-6FD5A1B00051}"/>
                </c:ext>
              </c:extLst>
            </c:dLbl>
            <c:dLbl>
              <c:idx val="2"/>
              <c:layout>
                <c:manualLayout>
                  <c:x val="-5.3028728848070722E-2"/>
                  <c:y val="-3.8984878510189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EB-4F8E-8FE7-6FD5A1B00051}"/>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'20'!$AX$17:$AX$19</c:f>
              <c:strCache>
                <c:ptCount val="3"/>
                <c:pt idx="0">
                  <c:v>令和元年度</c:v>
                </c:pt>
                <c:pt idx="1">
                  <c:v>2</c:v>
                </c:pt>
                <c:pt idx="2">
                  <c:v>3</c:v>
                </c:pt>
              </c:strCache>
            </c:strRef>
          </c:cat>
          <c:val>
            <c:numRef>
              <c:f>'20'!$BD$17:$BD$19</c:f>
              <c:numCache>
                <c:formatCode>0.0</c:formatCode>
                <c:ptCount val="3"/>
                <c:pt idx="0" formatCode="General">
                  <c:v>14.9</c:v>
                </c:pt>
                <c:pt idx="1">
                  <c:v>15</c:v>
                </c:pt>
                <c:pt idx="2">
                  <c:v>15</c:v>
                </c:pt>
              </c:numCache>
            </c:numRef>
          </c:val>
          <c:smooth val="0"/>
          <c:extLst>
            <c:ext xmlns:c16="http://schemas.microsoft.com/office/drawing/2014/chart" uri="{C3380CC4-5D6E-409C-BE32-E72D297353CC}">
              <c16:uniqueId val="{00000008-93EB-4F8E-8FE7-6FD5A1B00051}"/>
            </c:ext>
          </c:extLst>
        </c:ser>
        <c:dLbls>
          <c:showLegendKey val="0"/>
          <c:showVal val="0"/>
          <c:showCatName val="0"/>
          <c:showSerName val="0"/>
          <c:showPercent val="0"/>
          <c:showBubbleSize val="0"/>
        </c:dLbls>
        <c:marker val="1"/>
        <c:smooth val="0"/>
        <c:axId val="248682368"/>
        <c:axId val="248681976"/>
      </c:lineChart>
      <c:catAx>
        <c:axId val="248681192"/>
        <c:scaling>
          <c:orientation val="minMax"/>
        </c:scaling>
        <c:delete val="0"/>
        <c:axPos val="b"/>
        <c:numFmt formatCode="General" sourceLinked="0"/>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8681584"/>
        <c:crosses val="autoZero"/>
        <c:auto val="1"/>
        <c:lblAlgn val="ctr"/>
        <c:lblOffset val="0"/>
        <c:noMultiLvlLbl val="0"/>
      </c:catAx>
      <c:valAx>
        <c:axId val="248681584"/>
        <c:scaling>
          <c:orientation val="minMax"/>
          <c:max val="85"/>
          <c:min val="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8681192"/>
        <c:crosses val="autoZero"/>
        <c:crossBetween val="between"/>
        <c:majorUnit val="20"/>
        <c:minorUnit val="10"/>
      </c:valAx>
      <c:valAx>
        <c:axId val="248681976"/>
        <c:scaling>
          <c:orientation val="minMax"/>
          <c:max val="17"/>
          <c:min val="0"/>
        </c:scaling>
        <c:delete val="0"/>
        <c:axPos val="r"/>
        <c:numFmt formatCode="General" sourceLinked="1"/>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8682368"/>
        <c:crosses val="max"/>
        <c:crossBetween val="between"/>
        <c:majorUnit val="4"/>
        <c:minorUnit val="2"/>
      </c:valAx>
      <c:catAx>
        <c:axId val="248682368"/>
        <c:scaling>
          <c:orientation val="minMax"/>
        </c:scaling>
        <c:delete val="1"/>
        <c:axPos val="b"/>
        <c:numFmt formatCode="General" sourceLinked="1"/>
        <c:majorTickMark val="out"/>
        <c:minorTickMark val="none"/>
        <c:tickLblPos val="none"/>
        <c:crossAx val="248681976"/>
        <c:crosses val="autoZero"/>
        <c:auto val="1"/>
        <c:lblAlgn val="ctr"/>
        <c:lblOffset val="100"/>
        <c:noMultiLvlLbl val="0"/>
      </c:cat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6764345936058385E-2"/>
          <c:y val="1.9500000000001141E-2"/>
          <c:w val="0.88600452079811343"/>
          <c:h val="0.90290551181102352"/>
        </c:manualLayout>
      </c:layout>
      <c:barChart>
        <c:barDir val="col"/>
        <c:grouping val="stacked"/>
        <c:varyColors val="0"/>
        <c:ser>
          <c:idx val="0"/>
          <c:order val="0"/>
          <c:tx>
            <c:strRef>
              <c:f>'4'!$AT$47</c:f>
              <c:strCache>
                <c:ptCount val="1"/>
                <c:pt idx="0">
                  <c:v>南加賀</c:v>
                </c:pt>
              </c:strCache>
            </c:strRef>
          </c:tx>
          <c:spPr>
            <a:pattFill prst="pct25"/>
            <a:ln>
              <a:solidFill>
                <a:schemeClr val="tx1"/>
              </a:solidFill>
            </a:ln>
          </c:spPr>
          <c:invertIfNegative val="0"/>
          <c:dLbls>
            <c:dLbl>
              <c:idx val="0"/>
              <c:layout>
                <c:manualLayout>
                  <c:x val="0"/>
                  <c:y val="-1.6666666666666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EC-45D0-9512-F707B935324E}"/>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'4'!$AS$48:$AS$50</c:f>
              <c:strCache>
                <c:ptCount val="3"/>
                <c:pt idx="0">
                  <c:v>平成22年</c:v>
                </c:pt>
                <c:pt idx="1">
                  <c:v>27</c:v>
                </c:pt>
                <c:pt idx="2">
                  <c:v>令和2年</c:v>
                </c:pt>
              </c:strCache>
            </c:strRef>
          </c:cat>
          <c:val>
            <c:numRef>
              <c:f>'4'!$AT$48:$AT$50</c:f>
              <c:numCache>
                <c:formatCode>0.0_ </c:formatCode>
                <c:ptCount val="3"/>
                <c:pt idx="0">
                  <c:v>20.100000000000001</c:v>
                </c:pt>
                <c:pt idx="1">
                  <c:v>19.899999999999999</c:v>
                </c:pt>
                <c:pt idx="2">
                  <c:v>19.8</c:v>
                </c:pt>
              </c:numCache>
            </c:numRef>
          </c:val>
          <c:extLst>
            <c:ext xmlns:c16="http://schemas.microsoft.com/office/drawing/2014/chart" uri="{C3380CC4-5D6E-409C-BE32-E72D297353CC}">
              <c16:uniqueId val="{00000001-9AEC-45D0-9512-F707B935324E}"/>
            </c:ext>
          </c:extLst>
        </c:ser>
        <c:ser>
          <c:idx val="1"/>
          <c:order val="1"/>
          <c:tx>
            <c:strRef>
              <c:f>'4'!$AU$47</c:f>
              <c:strCache>
                <c:ptCount val="1"/>
                <c:pt idx="0">
                  <c:v>石川中央</c:v>
                </c:pt>
              </c:strCache>
            </c:strRef>
          </c:tx>
          <c:spPr>
            <a:pattFill prst="ltHorz"/>
            <a:ln>
              <a:solidFill>
                <a:schemeClr val="tx1"/>
              </a:solidFill>
            </a:ln>
          </c:spPr>
          <c:invertIfNegative val="0"/>
          <c:dLbls>
            <c:spPr>
              <a:solidFill>
                <a:sysClr val="window" lastClr="FFFFFF"/>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'4'!$AS$48:$AS$50</c:f>
              <c:strCache>
                <c:ptCount val="3"/>
                <c:pt idx="0">
                  <c:v>平成22年</c:v>
                </c:pt>
                <c:pt idx="1">
                  <c:v>27</c:v>
                </c:pt>
                <c:pt idx="2">
                  <c:v>令和2年</c:v>
                </c:pt>
              </c:strCache>
            </c:strRef>
          </c:cat>
          <c:val>
            <c:numRef>
              <c:f>'4'!$AU$48:$AU$50</c:f>
              <c:numCache>
                <c:formatCode>0.0_ </c:formatCode>
                <c:ptCount val="3"/>
                <c:pt idx="0">
                  <c:v>61.8</c:v>
                </c:pt>
                <c:pt idx="1">
                  <c:v>63.1</c:v>
                </c:pt>
                <c:pt idx="2">
                  <c:v>64.400000000000006</c:v>
                </c:pt>
              </c:numCache>
            </c:numRef>
          </c:val>
          <c:extLst>
            <c:ext xmlns:c16="http://schemas.microsoft.com/office/drawing/2014/chart" uri="{C3380CC4-5D6E-409C-BE32-E72D297353CC}">
              <c16:uniqueId val="{00000002-9AEC-45D0-9512-F707B935324E}"/>
            </c:ext>
          </c:extLst>
        </c:ser>
        <c:ser>
          <c:idx val="2"/>
          <c:order val="2"/>
          <c:tx>
            <c:strRef>
              <c:f>'4'!$AV$47</c:f>
              <c:strCache>
                <c:ptCount val="1"/>
                <c:pt idx="0">
                  <c:v>能登中部</c:v>
                </c:pt>
              </c:strCache>
            </c:strRef>
          </c:tx>
          <c:spPr>
            <a:pattFill prst="pct5"/>
            <a:ln>
              <a:solidFill>
                <a:schemeClr val="tx1"/>
              </a:solidFill>
            </a:ln>
          </c:spPr>
          <c:invertIfNegative val="0"/>
          <c:dLbls>
            <c:dLbl>
              <c:idx val="0"/>
              <c:layout>
                <c:manualLayout>
                  <c:x val="0"/>
                  <c:y val="-2.0000000000000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EC-45D0-9512-F707B935324E}"/>
                </c:ext>
              </c:extLst>
            </c:dLbl>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'4'!$AS$48:$AS$50</c:f>
              <c:strCache>
                <c:ptCount val="3"/>
                <c:pt idx="0">
                  <c:v>平成22年</c:v>
                </c:pt>
                <c:pt idx="1">
                  <c:v>27</c:v>
                </c:pt>
                <c:pt idx="2">
                  <c:v>令和2年</c:v>
                </c:pt>
              </c:strCache>
            </c:strRef>
          </c:cat>
          <c:val>
            <c:numRef>
              <c:f>'4'!$AV$48:$AV$50</c:f>
              <c:numCache>
                <c:formatCode>0.0_ </c:formatCode>
                <c:ptCount val="3"/>
                <c:pt idx="0">
                  <c:v>11.6</c:v>
                </c:pt>
                <c:pt idx="1">
                  <c:v>11.1</c:v>
                </c:pt>
                <c:pt idx="2">
                  <c:v>10.4</c:v>
                </c:pt>
              </c:numCache>
            </c:numRef>
          </c:val>
          <c:extLst>
            <c:ext xmlns:c16="http://schemas.microsoft.com/office/drawing/2014/chart" uri="{C3380CC4-5D6E-409C-BE32-E72D297353CC}">
              <c16:uniqueId val="{00000004-9AEC-45D0-9512-F707B935324E}"/>
            </c:ext>
          </c:extLst>
        </c:ser>
        <c:ser>
          <c:idx val="3"/>
          <c:order val="3"/>
          <c:tx>
            <c:strRef>
              <c:f>'4'!$AW$47</c:f>
              <c:strCache>
                <c:ptCount val="1"/>
                <c:pt idx="0">
                  <c:v>能登北部</c:v>
                </c:pt>
              </c:strCache>
            </c:strRef>
          </c:tx>
          <c:spPr>
            <a:noFill/>
            <a:ln>
              <a:solidFill>
                <a:schemeClr val="tx1"/>
              </a:solidFill>
            </a:ln>
          </c:spPr>
          <c:invertIfNegative val="0"/>
          <c:dLbls>
            <c:dLbl>
              <c:idx val="0"/>
              <c:layout>
                <c:manualLayout>
                  <c:x val="-5.833333108177709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EC-45D0-9512-F707B935324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'4'!$AS$48:$AS$50</c:f>
              <c:strCache>
                <c:ptCount val="3"/>
                <c:pt idx="0">
                  <c:v>平成22年</c:v>
                </c:pt>
                <c:pt idx="1">
                  <c:v>27</c:v>
                </c:pt>
                <c:pt idx="2">
                  <c:v>令和2年</c:v>
                </c:pt>
              </c:strCache>
            </c:strRef>
          </c:cat>
          <c:val>
            <c:numRef>
              <c:f>'4'!$AW$48:$AW$50</c:f>
              <c:numCache>
                <c:formatCode>0.0_ </c:formatCode>
                <c:ptCount val="3"/>
                <c:pt idx="0">
                  <c:v>6.5</c:v>
                </c:pt>
                <c:pt idx="1">
                  <c:v>5.9</c:v>
                </c:pt>
                <c:pt idx="2">
                  <c:v>5.4</c:v>
                </c:pt>
              </c:numCache>
            </c:numRef>
          </c:val>
          <c:extLst>
            <c:ext xmlns:c16="http://schemas.microsoft.com/office/drawing/2014/chart" uri="{C3380CC4-5D6E-409C-BE32-E72D297353CC}">
              <c16:uniqueId val="{00000006-9AEC-45D0-9512-F707B935324E}"/>
            </c:ext>
          </c:extLst>
        </c:ser>
        <c:dLbls>
          <c:showLegendKey val="0"/>
          <c:showVal val="1"/>
          <c:showCatName val="0"/>
          <c:showSerName val="0"/>
          <c:showPercent val="0"/>
          <c:showBubbleSize val="0"/>
        </c:dLbls>
        <c:gapWidth val="50"/>
        <c:overlap val="100"/>
        <c:axId val="207472760"/>
        <c:axId val="207473144"/>
      </c:barChart>
      <c:catAx>
        <c:axId val="207472760"/>
        <c:scaling>
          <c:orientation val="minMax"/>
        </c:scaling>
        <c:delete val="0"/>
        <c:axPos val="b"/>
        <c:numFmt formatCode="General" sourceLinked="1"/>
        <c:majorTickMark val="none"/>
        <c:minorTickMark val="none"/>
        <c:tickLblPos val="nextTo"/>
        <c:spPr>
          <a:ln>
            <a:solidFill>
              <a:schemeClr val="tx1"/>
            </a:solidFill>
          </a:ln>
        </c:spPr>
        <c:txPr>
          <a:bodyPr/>
          <a:lstStyle/>
          <a:p>
            <a:pPr>
              <a:defRPr>
                <a:solidFill>
                  <a:sysClr val="windowText" lastClr="000000"/>
                </a:solidFill>
              </a:defRPr>
            </a:pPr>
            <a:endParaRPr lang="ja-JP"/>
          </a:p>
        </c:txPr>
        <c:crossAx val="207473144"/>
        <c:crosses val="autoZero"/>
        <c:auto val="1"/>
        <c:lblAlgn val="ctr"/>
        <c:lblOffset val="0"/>
        <c:noMultiLvlLbl val="0"/>
      </c:catAx>
      <c:valAx>
        <c:axId val="207473144"/>
        <c:scaling>
          <c:orientation val="minMax"/>
          <c:max val="100"/>
          <c:min val="0"/>
        </c:scaling>
        <c:delete val="0"/>
        <c:axPos val="l"/>
        <c:numFmt formatCode="General" sourceLinked="0"/>
        <c:majorTickMark val="in"/>
        <c:minorTickMark val="in"/>
        <c:tickLblPos val="nextTo"/>
        <c:spPr>
          <a:ln>
            <a:solidFill>
              <a:schemeClr val="tx1"/>
            </a:solidFill>
          </a:ln>
        </c:spPr>
        <c:crossAx val="207472760"/>
        <c:crosses val="autoZero"/>
        <c:crossBetween val="between"/>
        <c:majorUnit val="20"/>
        <c:minorUnit val="1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5.918264338111269E-2"/>
          <c:y val="1.2933333333333333E-2"/>
          <c:w val="0.93937091476278323"/>
          <c:h val="0.92232440944882665"/>
        </c:manualLayout>
      </c:layout>
      <c:barChart>
        <c:barDir val="col"/>
        <c:grouping val="stacked"/>
        <c:varyColors val="0"/>
        <c:ser>
          <c:idx val="0"/>
          <c:order val="0"/>
          <c:tx>
            <c:strRef>
              <c:f>'21'!$AQ$11</c:f>
              <c:strCache>
                <c:ptCount val="1"/>
                <c:pt idx="0">
                  <c:v>３大都市圏</c:v>
                </c:pt>
              </c:strCache>
            </c:strRef>
          </c:tx>
          <c:spPr>
            <a:pattFill prst="upDiag"/>
            <a:ln>
              <a:solidFill>
                <a:schemeClr val="tx1"/>
              </a:solidFill>
            </a:ln>
          </c:spPr>
          <c:invertIfNegative val="0"/>
          <c:dLbls>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'21'!$AR$10:$BA$10</c:f>
              <c:strCache>
                <c:ptCount val="10"/>
                <c:pt idx="0">
                  <c:v>平成25年</c:v>
                </c:pt>
                <c:pt idx="1">
                  <c:v>26</c:v>
                </c:pt>
                <c:pt idx="2">
                  <c:v>27</c:v>
                </c:pt>
                <c:pt idx="3">
                  <c:v>28</c:v>
                </c:pt>
                <c:pt idx="4">
                  <c:v>29</c:v>
                </c:pt>
                <c:pt idx="5">
                  <c:v>30</c:v>
                </c:pt>
                <c:pt idx="6">
                  <c:v>令和元年</c:v>
                </c:pt>
                <c:pt idx="7">
                  <c:v>2</c:v>
                </c:pt>
                <c:pt idx="8">
                  <c:v>3</c:v>
                </c:pt>
                <c:pt idx="9">
                  <c:v>4</c:v>
                </c:pt>
              </c:strCache>
            </c:strRef>
          </c:cat>
          <c:val>
            <c:numRef>
              <c:f>'21'!$AR$11:$BA$11</c:f>
              <c:numCache>
                <c:formatCode>#,##0_ </c:formatCode>
                <c:ptCount val="10"/>
                <c:pt idx="0">
                  <c:v>702</c:v>
                </c:pt>
                <c:pt idx="1">
                  <c:v>690</c:v>
                </c:pt>
                <c:pt idx="2">
                  <c:v>926</c:v>
                </c:pt>
                <c:pt idx="3">
                  <c:v>901</c:v>
                </c:pt>
                <c:pt idx="4">
                  <c:v>888</c:v>
                </c:pt>
                <c:pt idx="5">
                  <c:v>892</c:v>
                </c:pt>
                <c:pt idx="6">
                  <c:v>879</c:v>
                </c:pt>
                <c:pt idx="7">
                  <c:v>467</c:v>
                </c:pt>
                <c:pt idx="8">
                  <c:v>430</c:v>
                </c:pt>
                <c:pt idx="9">
                  <c:v>606</c:v>
                </c:pt>
              </c:numCache>
            </c:numRef>
          </c:val>
          <c:extLst>
            <c:ext xmlns:c16="http://schemas.microsoft.com/office/drawing/2014/chart" uri="{C3380CC4-5D6E-409C-BE32-E72D297353CC}">
              <c16:uniqueId val="{00000000-CD60-4BCB-956A-A1F4FEC6FBC9}"/>
            </c:ext>
          </c:extLst>
        </c:ser>
        <c:ser>
          <c:idx val="1"/>
          <c:order val="1"/>
          <c:tx>
            <c:strRef>
              <c:f>'21'!$AQ$12</c:f>
              <c:strCache>
                <c:ptCount val="1"/>
                <c:pt idx="0">
                  <c:v>県内</c:v>
                </c:pt>
              </c:strCache>
            </c:strRef>
          </c:tx>
          <c:spPr>
            <a:solidFill>
              <a:schemeClr val="tx1">
                <a:lumMod val="50000"/>
                <a:lumOff val="50000"/>
              </a:schemeClr>
            </a:solidFill>
            <a:ln>
              <a:solidFill>
                <a:schemeClr val="tx1"/>
              </a:solidFill>
            </a:ln>
          </c:spPr>
          <c:invertIfNegative val="0"/>
          <c:dLbls>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'21'!$AR$10:$BA$10</c:f>
              <c:strCache>
                <c:ptCount val="10"/>
                <c:pt idx="0">
                  <c:v>平成25年</c:v>
                </c:pt>
                <c:pt idx="1">
                  <c:v>26</c:v>
                </c:pt>
                <c:pt idx="2">
                  <c:v>27</c:v>
                </c:pt>
                <c:pt idx="3">
                  <c:v>28</c:v>
                </c:pt>
                <c:pt idx="4">
                  <c:v>29</c:v>
                </c:pt>
                <c:pt idx="5">
                  <c:v>30</c:v>
                </c:pt>
                <c:pt idx="6">
                  <c:v>令和元年</c:v>
                </c:pt>
                <c:pt idx="7">
                  <c:v>2</c:v>
                </c:pt>
                <c:pt idx="8">
                  <c:v>3</c:v>
                </c:pt>
                <c:pt idx="9">
                  <c:v>4</c:v>
                </c:pt>
              </c:strCache>
            </c:strRef>
          </c:cat>
          <c:val>
            <c:numRef>
              <c:f>'21'!$AR$12:$BA$12</c:f>
              <c:numCache>
                <c:formatCode>#,##0_ </c:formatCode>
                <c:ptCount val="10"/>
                <c:pt idx="0">
                  <c:v>959</c:v>
                </c:pt>
                <c:pt idx="1">
                  <c:v>956</c:v>
                </c:pt>
                <c:pt idx="2">
                  <c:v>981</c:v>
                </c:pt>
                <c:pt idx="3">
                  <c:v>946</c:v>
                </c:pt>
                <c:pt idx="4">
                  <c:v>953</c:v>
                </c:pt>
                <c:pt idx="5">
                  <c:v>942</c:v>
                </c:pt>
                <c:pt idx="6">
                  <c:v>951</c:v>
                </c:pt>
                <c:pt idx="7">
                  <c:v>585</c:v>
                </c:pt>
                <c:pt idx="8">
                  <c:v>562</c:v>
                </c:pt>
                <c:pt idx="9">
                  <c:v>856</c:v>
                </c:pt>
              </c:numCache>
            </c:numRef>
          </c:val>
          <c:extLst>
            <c:ext xmlns:c16="http://schemas.microsoft.com/office/drawing/2014/chart" uri="{C3380CC4-5D6E-409C-BE32-E72D297353CC}">
              <c16:uniqueId val="{00000001-CD60-4BCB-956A-A1F4FEC6FBC9}"/>
            </c:ext>
          </c:extLst>
        </c:ser>
        <c:ser>
          <c:idx val="2"/>
          <c:order val="2"/>
          <c:tx>
            <c:strRef>
              <c:f>'21'!$AQ$13</c:f>
              <c:strCache>
                <c:ptCount val="1"/>
                <c:pt idx="0">
                  <c:v>隣県</c:v>
                </c:pt>
              </c:strCache>
            </c:strRef>
          </c:tx>
          <c:spPr>
            <a:pattFill prst="lgGrid"/>
            <a:ln>
              <a:solidFill>
                <a:schemeClr val="tx1"/>
              </a:solidFill>
            </a:ln>
          </c:spPr>
          <c:invertIfNegative val="0"/>
          <c:dLbls>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'21'!$AR$10:$BA$10</c:f>
              <c:strCache>
                <c:ptCount val="10"/>
                <c:pt idx="0">
                  <c:v>平成25年</c:v>
                </c:pt>
                <c:pt idx="1">
                  <c:v>26</c:v>
                </c:pt>
                <c:pt idx="2">
                  <c:v>27</c:v>
                </c:pt>
                <c:pt idx="3">
                  <c:v>28</c:v>
                </c:pt>
                <c:pt idx="4">
                  <c:v>29</c:v>
                </c:pt>
                <c:pt idx="5">
                  <c:v>30</c:v>
                </c:pt>
                <c:pt idx="6">
                  <c:v>令和元年</c:v>
                </c:pt>
                <c:pt idx="7">
                  <c:v>2</c:v>
                </c:pt>
                <c:pt idx="8">
                  <c:v>3</c:v>
                </c:pt>
                <c:pt idx="9">
                  <c:v>4</c:v>
                </c:pt>
              </c:strCache>
            </c:strRef>
          </c:cat>
          <c:val>
            <c:numRef>
              <c:f>'21'!$AR$13:$BA$13</c:f>
              <c:numCache>
                <c:formatCode>#,##0_ </c:formatCode>
                <c:ptCount val="10"/>
                <c:pt idx="0">
                  <c:v>281</c:v>
                </c:pt>
                <c:pt idx="1">
                  <c:v>287</c:v>
                </c:pt>
                <c:pt idx="2">
                  <c:v>297</c:v>
                </c:pt>
                <c:pt idx="3">
                  <c:v>297</c:v>
                </c:pt>
                <c:pt idx="4">
                  <c:v>295</c:v>
                </c:pt>
                <c:pt idx="5">
                  <c:v>298</c:v>
                </c:pt>
                <c:pt idx="6">
                  <c:v>281</c:v>
                </c:pt>
                <c:pt idx="7">
                  <c:v>156</c:v>
                </c:pt>
                <c:pt idx="8">
                  <c:v>141</c:v>
                </c:pt>
                <c:pt idx="9">
                  <c:v>214</c:v>
                </c:pt>
              </c:numCache>
            </c:numRef>
          </c:val>
          <c:extLst>
            <c:ext xmlns:c16="http://schemas.microsoft.com/office/drawing/2014/chart" uri="{C3380CC4-5D6E-409C-BE32-E72D297353CC}">
              <c16:uniqueId val="{00000002-CD60-4BCB-956A-A1F4FEC6FBC9}"/>
            </c:ext>
          </c:extLst>
        </c:ser>
        <c:ser>
          <c:idx val="3"/>
          <c:order val="3"/>
          <c:tx>
            <c:strRef>
              <c:f>'21'!$AQ$14</c:f>
              <c:strCache>
                <c:ptCount val="1"/>
                <c:pt idx="0">
                  <c:v>その他</c:v>
                </c:pt>
              </c:strCache>
            </c:strRef>
          </c:tx>
          <c:spPr>
            <a:solidFill>
              <a:schemeClr val="bg1"/>
            </a:solidFill>
            <a:ln>
              <a:solidFill>
                <a:schemeClr val="tx1"/>
              </a:solidFill>
            </a:ln>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'21'!$AR$10:$BA$10</c:f>
              <c:strCache>
                <c:ptCount val="10"/>
                <c:pt idx="0">
                  <c:v>平成25年</c:v>
                </c:pt>
                <c:pt idx="1">
                  <c:v>26</c:v>
                </c:pt>
                <c:pt idx="2">
                  <c:v>27</c:v>
                </c:pt>
                <c:pt idx="3">
                  <c:v>28</c:v>
                </c:pt>
                <c:pt idx="4">
                  <c:v>29</c:v>
                </c:pt>
                <c:pt idx="5">
                  <c:v>30</c:v>
                </c:pt>
                <c:pt idx="6">
                  <c:v>令和元年</c:v>
                </c:pt>
                <c:pt idx="7">
                  <c:v>2</c:v>
                </c:pt>
                <c:pt idx="8">
                  <c:v>3</c:v>
                </c:pt>
                <c:pt idx="9">
                  <c:v>4</c:v>
                </c:pt>
              </c:strCache>
            </c:strRef>
          </c:cat>
          <c:val>
            <c:numRef>
              <c:f>'21'!$AR$14:$BA$14</c:f>
              <c:numCache>
                <c:formatCode>#,##0_ </c:formatCode>
                <c:ptCount val="10"/>
                <c:pt idx="0">
                  <c:v>222</c:v>
                </c:pt>
                <c:pt idx="1">
                  <c:v>228</c:v>
                </c:pt>
                <c:pt idx="2">
                  <c:v>298</c:v>
                </c:pt>
                <c:pt idx="3">
                  <c:v>314</c:v>
                </c:pt>
                <c:pt idx="4">
                  <c:v>340</c:v>
                </c:pt>
                <c:pt idx="5">
                  <c:v>359</c:v>
                </c:pt>
                <c:pt idx="6">
                  <c:v>379</c:v>
                </c:pt>
                <c:pt idx="7">
                  <c:v>89</c:v>
                </c:pt>
                <c:pt idx="8">
                  <c:v>70</c:v>
                </c:pt>
                <c:pt idx="9">
                  <c:v>149</c:v>
                </c:pt>
              </c:numCache>
            </c:numRef>
          </c:val>
          <c:extLst>
            <c:ext xmlns:c16="http://schemas.microsoft.com/office/drawing/2014/chart" uri="{C3380CC4-5D6E-409C-BE32-E72D297353CC}">
              <c16:uniqueId val="{00000003-CD60-4BCB-956A-A1F4FEC6FBC9}"/>
            </c:ext>
          </c:extLst>
        </c:ser>
        <c:ser>
          <c:idx val="4"/>
          <c:order val="4"/>
          <c:tx>
            <c:strRef>
              <c:f>'21'!$AQ$15</c:f>
              <c:strCache>
                <c:ptCount val="1"/>
                <c:pt idx="0">
                  <c:v>合計</c:v>
                </c:pt>
              </c:strCache>
            </c:strRef>
          </c:tx>
          <c:spPr>
            <a:ln>
              <a:solidFill>
                <a:schemeClr val="tx1"/>
              </a:solidFill>
            </a:ln>
          </c:spPr>
          <c:invertIfNegative val="0"/>
          <c:val>
            <c:numLit>
              <c:formatCode>General</c:formatCode>
              <c:ptCount val="1"/>
              <c:pt idx="0">
                <c:v>1</c:v>
              </c:pt>
            </c:numLit>
          </c:val>
          <c:extLst>
            <c:ext xmlns:c16="http://schemas.microsoft.com/office/drawing/2014/chart" uri="{C3380CC4-5D6E-409C-BE32-E72D297353CC}">
              <c16:uniqueId val="{00000004-90ED-4838-B60A-05DC0BD46850}"/>
            </c:ext>
          </c:extLst>
        </c:ser>
        <c:dLbls>
          <c:showLegendKey val="0"/>
          <c:showVal val="0"/>
          <c:showCatName val="0"/>
          <c:showSerName val="0"/>
          <c:showPercent val="0"/>
          <c:showBubbleSize val="0"/>
        </c:dLbls>
        <c:gapWidth val="65"/>
        <c:overlap val="100"/>
        <c:axId val="248683152"/>
        <c:axId val="248835512"/>
      </c:barChart>
      <c:catAx>
        <c:axId val="248683152"/>
        <c:scaling>
          <c:orientation val="minMax"/>
        </c:scaling>
        <c:delete val="0"/>
        <c:axPos val="b"/>
        <c:numFmt formatCode="General" sourceLinked="0"/>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8835512"/>
        <c:crosses val="autoZero"/>
        <c:auto val="1"/>
        <c:lblAlgn val="ctr"/>
        <c:lblOffset val="0"/>
        <c:noMultiLvlLbl val="0"/>
      </c:catAx>
      <c:valAx>
        <c:axId val="248835512"/>
        <c:scaling>
          <c:orientation val="minMax"/>
          <c:max val="2750"/>
          <c:min val="0"/>
        </c:scaling>
        <c:delete val="0"/>
        <c:axPos val="l"/>
        <c:numFmt formatCode="0_ "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8683152"/>
        <c:crosses val="autoZero"/>
        <c:crossBetween val="between"/>
        <c:majorUnit val="500"/>
        <c:minorUnit val="25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4.8718785702627714E-2"/>
          <c:y val="7.166666666666667E-2"/>
          <c:w val="1"/>
          <c:h val="0.92166666666666652"/>
        </c:manualLayout>
      </c:layout>
      <c:doughnutChart>
        <c:varyColors val="1"/>
        <c:ser>
          <c:idx val="0"/>
          <c:order val="0"/>
          <c:dPt>
            <c:idx val="0"/>
            <c:bubble3D val="0"/>
            <c:spPr>
              <a:pattFill prst="dkHorz"/>
            </c:spPr>
            <c:extLst>
              <c:ext xmlns:c16="http://schemas.microsoft.com/office/drawing/2014/chart" uri="{C3380CC4-5D6E-409C-BE32-E72D297353CC}">
                <c16:uniqueId val="{00000001-6959-4331-B23B-DF5839208C6C}"/>
              </c:ext>
            </c:extLst>
          </c:dPt>
          <c:dPt>
            <c:idx val="1"/>
            <c:bubble3D val="0"/>
            <c:spPr>
              <a:solidFill>
                <a:schemeClr val="bg1">
                  <a:lumMod val="50000"/>
                </a:schemeClr>
              </a:solidFill>
            </c:spPr>
            <c:extLst>
              <c:ext xmlns:c16="http://schemas.microsoft.com/office/drawing/2014/chart" uri="{C3380CC4-5D6E-409C-BE32-E72D297353CC}">
                <c16:uniqueId val="{00000003-6959-4331-B23B-DF5839208C6C}"/>
              </c:ext>
            </c:extLst>
          </c:dPt>
          <c:dPt>
            <c:idx val="2"/>
            <c:bubble3D val="0"/>
            <c:spPr>
              <a:pattFill prst="ltVert"/>
            </c:spPr>
            <c:extLst>
              <c:ext xmlns:c16="http://schemas.microsoft.com/office/drawing/2014/chart" uri="{C3380CC4-5D6E-409C-BE32-E72D297353CC}">
                <c16:uniqueId val="{00000005-6959-4331-B23B-DF5839208C6C}"/>
              </c:ext>
            </c:extLst>
          </c:dPt>
          <c:dPt>
            <c:idx val="3"/>
            <c:bubble3D val="0"/>
            <c:spPr>
              <a:pattFill prst="pct20"/>
            </c:spPr>
            <c:extLst>
              <c:ext xmlns:c16="http://schemas.microsoft.com/office/drawing/2014/chart" uri="{C3380CC4-5D6E-409C-BE32-E72D297353CC}">
                <c16:uniqueId val="{00000007-6959-4331-B23B-DF5839208C6C}"/>
              </c:ext>
            </c:extLst>
          </c:dPt>
          <c:dPt>
            <c:idx val="4"/>
            <c:bubble3D val="0"/>
            <c:spPr>
              <a:pattFill prst="lgCheck">
                <a:fgClr>
                  <a:schemeClr val="tx1"/>
                </a:fgClr>
                <a:bgClr>
                  <a:schemeClr val="bg1"/>
                </a:bgClr>
              </a:pattFill>
            </c:spPr>
            <c:extLst>
              <c:ext xmlns:c16="http://schemas.microsoft.com/office/drawing/2014/chart" uri="{C3380CC4-5D6E-409C-BE32-E72D297353CC}">
                <c16:uniqueId val="{00000009-6959-4331-B23B-DF5839208C6C}"/>
              </c:ext>
            </c:extLst>
          </c:dPt>
          <c:dPt>
            <c:idx val="5"/>
            <c:bubble3D val="0"/>
            <c:spPr>
              <a:solidFill>
                <a:schemeClr val="bg1"/>
              </a:solidFill>
            </c:spPr>
            <c:extLst>
              <c:ext xmlns:c16="http://schemas.microsoft.com/office/drawing/2014/chart" uri="{C3380CC4-5D6E-409C-BE32-E72D297353CC}">
                <c16:uniqueId val="{0000000B-6959-4331-B23B-DF5839208C6C}"/>
              </c:ext>
            </c:extLst>
          </c:dPt>
          <c:dPt>
            <c:idx val="6"/>
            <c:bubble3D val="0"/>
            <c:spPr>
              <a:pattFill prst="dashUpDiag">
                <a:fgClr>
                  <a:schemeClr val="tx1"/>
                </a:fgClr>
                <a:bgClr>
                  <a:schemeClr val="bg1"/>
                </a:bgClr>
              </a:pattFill>
            </c:spPr>
            <c:extLst>
              <c:ext xmlns:c16="http://schemas.microsoft.com/office/drawing/2014/chart" uri="{C3380CC4-5D6E-409C-BE32-E72D297353CC}">
                <c16:uniqueId val="{0000000D-6959-4331-B23B-DF5839208C6C}"/>
              </c:ext>
            </c:extLst>
          </c:dPt>
          <c:dLbls>
            <c:dLbl>
              <c:idx val="4"/>
              <c:layout>
                <c:manualLayout>
                  <c:x val="-1.0363962787661172E-2"/>
                  <c:y val="-1.763888888888888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6959-4331-B23B-DF5839208C6C}"/>
                </c:ext>
              </c:extLst>
            </c:dLbl>
            <c:dLbl>
              <c:idx val="5"/>
              <c:layout>
                <c:manualLayout>
                  <c:x val="-1.0857951145204287E-2"/>
                  <c:y val="-1.763888888888888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6959-4331-B23B-DF5839208C6C}"/>
                </c:ext>
              </c:extLst>
            </c:dLbl>
            <c:dLbl>
              <c:idx val="6"/>
              <c:layout>
                <c:manualLayout>
                  <c:x val="0.2398888888888889"/>
                  <c:y val="-0.1407941666666669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6959-4331-B23B-DF5839208C6C}"/>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'21'!$AQ$46:$AW$46</c:f>
              <c:strCache>
                <c:ptCount val="7"/>
                <c:pt idx="0">
                  <c:v>和倉温泉</c:v>
                </c:pt>
                <c:pt idx="1">
                  <c:v>山代温泉</c:v>
                </c:pt>
                <c:pt idx="2">
                  <c:v>片山津温泉</c:v>
                </c:pt>
                <c:pt idx="3">
                  <c:v>山中温泉</c:v>
                </c:pt>
                <c:pt idx="4">
                  <c:v>粟津温泉</c:v>
                </c:pt>
                <c:pt idx="5">
                  <c:v>輪島温泉郷</c:v>
                </c:pt>
                <c:pt idx="6">
                  <c:v>湯涌温泉</c:v>
                </c:pt>
              </c:strCache>
            </c:strRef>
          </c:cat>
          <c:val>
            <c:numRef>
              <c:f>'21'!$AQ$47:$AW$47</c:f>
              <c:numCache>
                <c:formatCode>General</c:formatCode>
                <c:ptCount val="7"/>
                <c:pt idx="0">
                  <c:v>536</c:v>
                </c:pt>
                <c:pt idx="1">
                  <c:v>482</c:v>
                </c:pt>
                <c:pt idx="2">
                  <c:v>216</c:v>
                </c:pt>
                <c:pt idx="3">
                  <c:v>217</c:v>
                </c:pt>
                <c:pt idx="4">
                  <c:v>139</c:v>
                </c:pt>
                <c:pt idx="5">
                  <c:v>120</c:v>
                </c:pt>
                <c:pt idx="6">
                  <c:v>56</c:v>
                </c:pt>
              </c:numCache>
            </c:numRef>
          </c:val>
          <c:extLst>
            <c:ext xmlns:c16="http://schemas.microsoft.com/office/drawing/2014/chart" uri="{C3380CC4-5D6E-409C-BE32-E72D297353CC}">
              <c16:uniqueId val="{0000000E-6959-4331-B23B-DF5839208C6C}"/>
            </c:ext>
          </c:extLst>
        </c:ser>
        <c:dLbls>
          <c:showLegendKey val="0"/>
          <c:showVal val="0"/>
          <c:showCatName val="0"/>
          <c:showSerName val="0"/>
          <c:showPercent val="0"/>
          <c:showBubbleSize val="0"/>
          <c:showLeaderLines val="1"/>
        </c:dLbls>
        <c:firstSliceAng val="0"/>
        <c:holeSize val="50"/>
      </c:doughnutChart>
      <c:spPr>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0442985580349"/>
          <c:y val="1.7094017094017096E-2"/>
          <c:w val="0.87113566794370756"/>
          <c:h val="0.91648774672396716"/>
        </c:manualLayout>
      </c:layout>
      <c:barChart>
        <c:barDir val="col"/>
        <c:grouping val="stacked"/>
        <c:varyColors val="0"/>
        <c:ser>
          <c:idx val="0"/>
          <c:order val="0"/>
          <c:tx>
            <c:strRef>
              <c:f>'21'!$AQ$55:$AQ$63</c:f>
              <c:strCache>
                <c:ptCount val="1"/>
              </c:strCache>
            </c:strRef>
          </c:tx>
          <c:spPr>
            <a:solidFill>
              <a:sysClr val="window" lastClr="FFFFFF"/>
            </a:solidFill>
            <a:ln>
              <a:solidFill>
                <a:sysClr val="windowText" lastClr="000000"/>
              </a:solid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F4-43ED-B078-3AD2377B982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F4-43ED-B078-3AD2377B9826}"/>
                </c:ext>
              </c:extLst>
            </c:dLbl>
            <c:dLbl>
              <c:idx val="2"/>
              <c:layout>
                <c:manualLayout>
                  <c:x val="-1.1953135483324394E-16"/>
                  <c:y val="-2.93040293040293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F4-43ED-B078-3AD2377B98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Ｐ明朝" panose="02020600040205080304" pitchFamily="18" charset="-128"/>
                    <a:ea typeface="ＭＳ Ｐ明朝" panose="02020600040205080304" pitchFamily="18"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'21'!$AR$54:$AT$54</c:f>
              <c:strCache>
                <c:ptCount val="3"/>
                <c:pt idx="0">
                  <c:v>令和2年</c:v>
                </c:pt>
                <c:pt idx="1">
                  <c:v>3</c:v>
                </c:pt>
                <c:pt idx="2">
                  <c:v>4</c:v>
                </c:pt>
              </c:strCache>
            </c:strRef>
          </c:cat>
          <c:val>
            <c:numRef>
              <c:f>'21'!$AR$55:$AT$55</c:f>
              <c:numCache>
                <c:formatCode>0.0_);[Red]\(0.0\)</c:formatCode>
                <c:ptCount val="3"/>
                <c:pt idx="0">
                  <c:v>97.2</c:v>
                </c:pt>
                <c:pt idx="1">
                  <c:v>7.9</c:v>
                </c:pt>
                <c:pt idx="2">
                  <c:v>75.2</c:v>
                </c:pt>
              </c:numCache>
            </c:numRef>
          </c:val>
          <c:extLst>
            <c:ext xmlns:c16="http://schemas.microsoft.com/office/drawing/2014/chart" uri="{C3380CC4-5D6E-409C-BE32-E72D297353CC}">
              <c16:uniqueId val="{00000000-DCF4-43ED-B078-3AD2377B9826}"/>
            </c:ext>
          </c:extLst>
        </c:ser>
        <c:ser>
          <c:idx val="1"/>
          <c:order val="1"/>
          <c:tx>
            <c:strRef>
              <c:f>'21'!$AQ$56</c:f>
              <c:strCache>
                <c:ptCount val="1"/>
              </c:strCache>
            </c:strRef>
          </c:tx>
          <c:spPr>
            <a:solidFill>
              <a:schemeClr val="accent2"/>
            </a:solidFill>
            <a:ln>
              <a:noFill/>
            </a:ln>
            <a:effectLst/>
          </c:spPr>
          <c:invertIfNegative val="0"/>
          <c:cat>
            <c:strRef>
              <c:f>'21'!$AR$54:$AT$54</c:f>
              <c:strCache>
                <c:ptCount val="3"/>
                <c:pt idx="0">
                  <c:v>令和2年</c:v>
                </c:pt>
                <c:pt idx="1">
                  <c:v>3</c:v>
                </c:pt>
                <c:pt idx="2">
                  <c:v>4</c:v>
                </c:pt>
              </c:strCache>
            </c:strRef>
          </c:cat>
          <c:val>
            <c:numRef>
              <c:f>'21'!$AR$56:$AT$56</c:f>
              <c:numCache>
                <c:formatCode>0.0_);[Red]\(0.0\)</c:formatCode>
                <c:ptCount val="3"/>
              </c:numCache>
            </c:numRef>
          </c:val>
          <c:extLst>
            <c:ext xmlns:c16="http://schemas.microsoft.com/office/drawing/2014/chart" uri="{C3380CC4-5D6E-409C-BE32-E72D297353CC}">
              <c16:uniqueId val="{00000001-DCF4-43ED-B078-3AD2377B9826}"/>
            </c:ext>
          </c:extLst>
        </c:ser>
        <c:dLbls>
          <c:showLegendKey val="0"/>
          <c:showVal val="0"/>
          <c:showCatName val="0"/>
          <c:showSerName val="0"/>
          <c:showPercent val="0"/>
          <c:showBubbleSize val="0"/>
        </c:dLbls>
        <c:gapWidth val="219"/>
        <c:overlap val="100"/>
        <c:axId val="505147800"/>
        <c:axId val="505144848"/>
      </c:barChart>
      <c:catAx>
        <c:axId val="5051478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明朝" panose="02020600040205080304" pitchFamily="18" charset="-128"/>
                <a:ea typeface="ＭＳ Ｐ明朝" panose="02020600040205080304" pitchFamily="18" charset="-128"/>
                <a:cs typeface="+mn-cs"/>
              </a:defRPr>
            </a:pPr>
            <a:endParaRPr lang="ja-JP"/>
          </a:p>
        </c:txPr>
        <c:crossAx val="505144848"/>
        <c:crosses val="autoZero"/>
        <c:auto val="1"/>
        <c:lblAlgn val="ctr"/>
        <c:lblOffset val="100"/>
        <c:noMultiLvlLbl val="0"/>
      </c:catAx>
      <c:valAx>
        <c:axId val="505144848"/>
        <c:scaling>
          <c:orientation val="minMax"/>
          <c:max val="100"/>
          <c:min val="0"/>
        </c:scaling>
        <c:delete val="0"/>
        <c:axPos val="l"/>
        <c:majorGridlines>
          <c:spPr>
            <a:ln w="9525" cap="flat" cmpd="sng" algn="ctr">
              <a:noFill/>
              <a:round/>
            </a:ln>
            <a:effectLst/>
          </c:spPr>
        </c:majorGridlines>
        <c:numFmt formatCode="0.0_);[Red]\(0.0\)" sourceLinked="1"/>
        <c:majorTickMark val="in"/>
        <c:minorTickMark val="in"/>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明朝" panose="02020600040205080304" pitchFamily="18" charset="-128"/>
                <a:ea typeface="ＭＳ Ｐ明朝" panose="02020600040205080304" pitchFamily="18" charset="-128"/>
                <a:cs typeface="+mn-cs"/>
              </a:defRPr>
            </a:pPr>
            <a:endParaRPr lang="ja-JP"/>
          </a:p>
        </c:txPr>
        <c:crossAx val="505147800"/>
        <c:crosses val="autoZero"/>
        <c:crossBetween val="between"/>
        <c:majorUnit val="20"/>
        <c:minorUnit val="10"/>
      </c:valAx>
      <c:spPr>
        <a:noFill/>
        <a:ln w="25400">
          <a:noFill/>
        </a:ln>
        <a:effectLst>
          <a:outerShdw blurRad="50800" dist="50800" dir="5400000" algn="ctr" rotWithShape="0">
            <a:schemeClr val="bg1"/>
          </a:outerShdw>
        </a:effectLst>
      </c:spPr>
    </c:plotArea>
    <c:plotVisOnly val="1"/>
    <c:dispBlanksAs val="gap"/>
    <c:showDLblsOverMax val="0"/>
  </c:chart>
  <c:spPr>
    <a:solidFill>
      <a:schemeClr val="bg1"/>
    </a:solidFill>
    <a:ln w="3175" cap="flat" cmpd="sng" algn="ctr">
      <a:solidFill>
        <a:sysClr val="windowText" lastClr="000000">
          <a:alpha val="0"/>
        </a:sysClr>
      </a:solidFill>
      <a:round/>
    </a:ln>
    <a:effectLst/>
  </c:spPr>
  <c:txPr>
    <a:bodyPr/>
    <a:lstStyle/>
    <a:p>
      <a:pPr>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0173315112470446"/>
          <c:y val="2.7857000633541552E-2"/>
          <c:w val="0.83397152801552465"/>
          <c:h val="0.8612935883014623"/>
        </c:manualLayout>
      </c:layout>
      <c:barChart>
        <c:barDir val="col"/>
        <c:grouping val="stacked"/>
        <c:varyColors val="0"/>
        <c:ser>
          <c:idx val="0"/>
          <c:order val="0"/>
          <c:tx>
            <c:strRef>
              <c:f>'22'!$AL$39</c:f>
              <c:strCache>
                <c:ptCount val="1"/>
                <c:pt idx="0">
                  <c:v>小学校</c:v>
                </c:pt>
              </c:strCache>
            </c:strRef>
          </c:tx>
          <c:spPr>
            <a:pattFill prst="pct20"/>
          </c:spPr>
          <c:invertIfNegative val="0"/>
          <c:dLbls>
            <c:dLbl>
              <c:idx val="0"/>
              <c:layout>
                <c:manualLayout>
                  <c:x val="-3.68888897925538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DD-4DB9-92FF-358CF67107E4}"/>
                </c:ext>
              </c:extLst>
            </c:dLbl>
            <c:spPr>
              <a:solidFill>
                <a:sysClr val="window" lastClr="FFFFFF"/>
              </a:solidFill>
            </c:spPr>
            <c:txPr>
              <a:bodyPr/>
              <a:lstStyle/>
              <a:p>
                <a:pPr>
                  <a:defRPr sz="900" b="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'22'!$AM$38:$AO$38</c:f>
              <c:strCache>
                <c:ptCount val="3"/>
                <c:pt idx="0">
                  <c:v>令和2年</c:v>
                </c:pt>
                <c:pt idx="1">
                  <c:v>令和3年</c:v>
                </c:pt>
                <c:pt idx="2">
                  <c:v>令和4年</c:v>
                </c:pt>
              </c:strCache>
            </c:strRef>
          </c:cat>
          <c:val>
            <c:numRef>
              <c:f>'22'!$AM$39:$AO$39</c:f>
              <c:numCache>
                <c:formatCode>0.0_ </c:formatCode>
                <c:ptCount val="3"/>
                <c:pt idx="0">
                  <c:v>57.7</c:v>
                </c:pt>
                <c:pt idx="1">
                  <c:v>56.6</c:v>
                </c:pt>
                <c:pt idx="2">
                  <c:v>55.9</c:v>
                </c:pt>
              </c:numCache>
            </c:numRef>
          </c:val>
          <c:extLst>
            <c:ext xmlns:c16="http://schemas.microsoft.com/office/drawing/2014/chart" uri="{C3380CC4-5D6E-409C-BE32-E72D297353CC}">
              <c16:uniqueId val="{00000001-CEDD-4DB9-92FF-358CF67107E4}"/>
            </c:ext>
          </c:extLst>
        </c:ser>
        <c:ser>
          <c:idx val="1"/>
          <c:order val="1"/>
          <c:tx>
            <c:strRef>
              <c:f>'22'!$AL$40</c:f>
              <c:strCache>
                <c:ptCount val="1"/>
                <c:pt idx="0">
                  <c:v>中学校</c:v>
                </c:pt>
              </c:strCache>
            </c:strRef>
          </c:tx>
          <c:spPr>
            <a:pattFill prst="pct5"/>
          </c:spPr>
          <c:invertIfNegative val="0"/>
          <c:dLbls>
            <c:spPr>
              <a:solidFill>
                <a:sysClr val="window" lastClr="FFFFFF"/>
              </a:solidFill>
            </c:spPr>
            <c:txPr>
              <a:bodyPr/>
              <a:lstStyle/>
              <a:p>
                <a:pPr>
                  <a:defRPr sz="9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'22'!$AM$38:$AO$38</c:f>
              <c:strCache>
                <c:ptCount val="3"/>
                <c:pt idx="0">
                  <c:v>令和2年</c:v>
                </c:pt>
                <c:pt idx="1">
                  <c:v>令和3年</c:v>
                </c:pt>
                <c:pt idx="2">
                  <c:v>令和4年</c:v>
                </c:pt>
              </c:strCache>
            </c:strRef>
          </c:cat>
          <c:val>
            <c:numRef>
              <c:f>'22'!$AM$40:$AO$40</c:f>
              <c:numCache>
                <c:formatCode>0.0_ </c:formatCode>
                <c:ptCount val="3"/>
                <c:pt idx="0">
                  <c:v>30.3</c:v>
                </c:pt>
                <c:pt idx="1">
                  <c:v>30.3</c:v>
                </c:pt>
                <c:pt idx="2">
                  <c:v>30</c:v>
                </c:pt>
              </c:numCache>
            </c:numRef>
          </c:val>
          <c:extLst>
            <c:ext xmlns:c16="http://schemas.microsoft.com/office/drawing/2014/chart" uri="{C3380CC4-5D6E-409C-BE32-E72D297353CC}">
              <c16:uniqueId val="{00000002-CEDD-4DB9-92FF-358CF67107E4}"/>
            </c:ext>
          </c:extLst>
        </c:ser>
        <c:ser>
          <c:idx val="4"/>
          <c:order val="2"/>
          <c:tx>
            <c:strRef>
              <c:f>'22'!$AL$41</c:f>
              <c:strCache>
                <c:ptCount val="1"/>
                <c:pt idx="0">
                  <c:v>義務教育学校</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'22'!$AM$38:$AO$38</c:f>
              <c:strCache>
                <c:ptCount val="3"/>
                <c:pt idx="0">
                  <c:v>令和2年</c:v>
                </c:pt>
                <c:pt idx="1">
                  <c:v>令和3年</c:v>
                </c:pt>
                <c:pt idx="2">
                  <c:v>令和4年</c:v>
                </c:pt>
              </c:strCache>
            </c:strRef>
          </c:cat>
          <c:val>
            <c:numRef>
              <c:f>'22'!$AM$41:$AO$41</c:f>
              <c:numCache>
                <c:formatCode>0.0_ </c:formatCode>
                <c:ptCount val="3"/>
                <c:pt idx="0">
                  <c:v>0.1</c:v>
                </c:pt>
                <c:pt idx="1">
                  <c:v>0.3</c:v>
                </c:pt>
                <c:pt idx="2">
                  <c:v>0.3</c:v>
                </c:pt>
              </c:numCache>
            </c:numRef>
          </c:val>
          <c:extLst>
            <c:ext xmlns:c16="http://schemas.microsoft.com/office/drawing/2014/chart" uri="{C3380CC4-5D6E-409C-BE32-E72D297353CC}">
              <c16:uniqueId val="{00000003-CEDD-4DB9-92FF-358CF67107E4}"/>
            </c:ext>
          </c:extLst>
        </c:ser>
        <c:ser>
          <c:idx val="2"/>
          <c:order val="3"/>
          <c:tx>
            <c:strRef>
              <c:f>'22'!$AL$42</c:f>
              <c:strCache>
                <c:ptCount val="1"/>
                <c:pt idx="0">
                  <c:v>高等学校</c:v>
                </c:pt>
              </c:strCache>
            </c:strRef>
          </c:tx>
          <c:spPr>
            <a:solidFill>
              <a:sysClr val="window" lastClr="FFFFFF"/>
            </a:solidFill>
          </c:spPr>
          <c:invertIfNegative val="0"/>
          <c:dLbls>
            <c:spPr>
              <a:solidFill>
                <a:sysClr val="window" lastClr="FFFFFF"/>
              </a:solidFill>
            </c:spPr>
            <c:txPr>
              <a:bodyPr/>
              <a:lstStyle/>
              <a:p>
                <a:pPr>
                  <a:defRPr sz="9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'22'!$AM$38:$AO$38</c:f>
              <c:strCache>
                <c:ptCount val="3"/>
                <c:pt idx="0">
                  <c:v>令和2年</c:v>
                </c:pt>
                <c:pt idx="1">
                  <c:v>令和3年</c:v>
                </c:pt>
                <c:pt idx="2">
                  <c:v>令和4年</c:v>
                </c:pt>
              </c:strCache>
            </c:strRef>
          </c:cat>
          <c:val>
            <c:numRef>
              <c:f>'22'!$AM$42:$AO$42</c:f>
              <c:numCache>
                <c:formatCode>0.0_ </c:formatCode>
                <c:ptCount val="3"/>
                <c:pt idx="0">
                  <c:v>30.5</c:v>
                </c:pt>
                <c:pt idx="1">
                  <c:v>29.8</c:v>
                </c:pt>
                <c:pt idx="2">
                  <c:v>29</c:v>
                </c:pt>
              </c:numCache>
            </c:numRef>
          </c:val>
          <c:extLst>
            <c:ext xmlns:c16="http://schemas.microsoft.com/office/drawing/2014/chart" uri="{C3380CC4-5D6E-409C-BE32-E72D297353CC}">
              <c16:uniqueId val="{00000004-CEDD-4DB9-92FF-358CF67107E4}"/>
            </c:ext>
          </c:extLst>
        </c:ser>
        <c:dLbls>
          <c:showLegendKey val="0"/>
          <c:showVal val="0"/>
          <c:showCatName val="0"/>
          <c:showSerName val="0"/>
          <c:showPercent val="0"/>
          <c:showBubbleSize val="0"/>
        </c:dLbls>
        <c:gapWidth val="138"/>
        <c:overlap val="100"/>
        <c:axId val="248837864"/>
        <c:axId val="248838256"/>
      </c:barChart>
      <c:catAx>
        <c:axId val="248837864"/>
        <c:scaling>
          <c:orientation val="minMax"/>
        </c:scaling>
        <c:delete val="0"/>
        <c:axPos val="b"/>
        <c:numFmt formatCode="General" sourceLinked="0"/>
        <c:majorTickMark val="none"/>
        <c:minorTickMark val="none"/>
        <c:tickLblPos val="nextTo"/>
        <c:spPr>
          <a:ln>
            <a:solidFill>
              <a:sysClr val="windowText" lastClr="000000"/>
            </a:solidFill>
          </a:ln>
        </c:spPr>
        <c:txPr>
          <a:bodyPr/>
          <a:lstStyle/>
          <a:p>
            <a:pPr>
              <a:defRPr sz="900">
                <a:solidFill>
                  <a:sysClr val="windowText" lastClr="000000"/>
                </a:solidFill>
                <a:latin typeface="ＭＳ Ｐ明朝" pitchFamily="18" charset="-128"/>
                <a:ea typeface="ＭＳ Ｐ明朝" pitchFamily="18" charset="-128"/>
              </a:defRPr>
            </a:pPr>
            <a:endParaRPr lang="ja-JP"/>
          </a:p>
        </c:txPr>
        <c:crossAx val="248838256"/>
        <c:crosses val="autoZero"/>
        <c:auto val="1"/>
        <c:lblAlgn val="ctr"/>
        <c:lblOffset val="0"/>
        <c:noMultiLvlLbl val="0"/>
      </c:catAx>
      <c:valAx>
        <c:axId val="248838256"/>
        <c:scaling>
          <c:orientation val="minMax"/>
          <c:max val="15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8837864"/>
        <c:crosses val="autoZero"/>
        <c:crossBetween val="between"/>
        <c:majorUnit val="50"/>
        <c:minorUnit val="25"/>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3347883215793296"/>
          <c:y val="7.2782843215063994E-2"/>
          <c:w val="0.86652116784209021"/>
          <c:h val="0.82032351385351165"/>
        </c:manualLayout>
      </c:layout>
      <c:barChart>
        <c:barDir val="col"/>
        <c:grouping val="stacked"/>
        <c:varyColors val="0"/>
        <c:ser>
          <c:idx val="0"/>
          <c:order val="0"/>
          <c:tx>
            <c:strRef>
              <c:f>'22'!$AL$47</c:f>
              <c:strCache>
                <c:ptCount val="1"/>
                <c:pt idx="0">
                  <c:v>大学等進学</c:v>
                </c:pt>
              </c:strCache>
            </c:strRef>
          </c:tx>
          <c:spPr>
            <a:solidFill>
              <a:schemeClr val="bg1">
                <a:lumMod val="85000"/>
              </a:schemeClr>
            </a:solidFill>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DC5-483E-A7EC-1A7684FF5180}"/>
                </c:ext>
              </c:extLst>
            </c:dLbl>
            <c:spPr>
              <a:solidFill>
                <a:schemeClr val="bg1"/>
              </a:solidFill>
            </c:spPr>
            <c:txPr>
              <a:bodyPr/>
              <a:lstStyle/>
              <a:p>
                <a:pPr>
                  <a:defRPr sz="8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'22'!$AM$46:$AO$46</c:f>
              <c:strCache>
                <c:ptCount val="3"/>
                <c:pt idx="0">
                  <c:v>平成24年</c:v>
                </c:pt>
                <c:pt idx="1">
                  <c:v>平成29年</c:v>
                </c:pt>
                <c:pt idx="2">
                  <c:v>令和4年</c:v>
                </c:pt>
              </c:strCache>
            </c:strRef>
          </c:cat>
          <c:val>
            <c:numRef>
              <c:f>'22'!$AM$47:$AO$47</c:f>
              <c:numCache>
                <c:formatCode>0.0_ </c:formatCode>
                <c:ptCount val="3"/>
                <c:pt idx="0">
                  <c:v>53.5</c:v>
                </c:pt>
                <c:pt idx="1">
                  <c:v>54.4</c:v>
                </c:pt>
                <c:pt idx="2">
                  <c:v>60.3</c:v>
                </c:pt>
              </c:numCache>
            </c:numRef>
          </c:val>
          <c:extLst>
            <c:ext xmlns:c16="http://schemas.microsoft.com/office/drawing/2014/chart" uri="{C3380CC4-5D6E-409C-BE32-E72D297353CC}">
              <c16:uniqueId val="{00000001-5DC5-483E-A7EC-1A7684FF5180}"/>
            </c:ext>
          </c:extLst>
        </c:ser>
        <c:ser>
          <c:idx val="1"/>
          <c:order val="1"/>
          <c:tx>
            <c:strRef>
              <c:f>'22'!$AL$48</c:f>
              <c:strCache>
                <c:ptCount val="1"/>
                <c:pt idx="0">
                  <c:v>専修学校等進入学</c:v>
                </c:pt>
              </c:strCache>
            </c:strRef>
          </c:tx>
          <c:spPr>
            <a:pattFill prst="ltHorz"/>
            <a:ln>
              <a:solidFill>
                <a:sysClr val="windowText" lastClr="000000"/>
              </a:solidFill>
            </a:ln>
          </c:spPr>
          <c:invertIfNegative val="0"/>
          <c:dLbls>
            <c:dLbl>
              <c:idx val="0"/>
              <c:tx>
                <c:rich>
                  <a:bodyPr/>
                  <a:lstStyle/>
                  <a:p>
                    <a:fld id="{169CACCB-9CFE-46C5-9D2A-0C4398153EC1}" type="SERIESNAME">
                      <a:rPr lang="ja-JP" altLang="en-US" sz="800"/>
                      <a:pPr/>
                      <a:t>[系列名]</a:t>
                    </a:fld>
                    <a:r>
                      <a:rPr lang="ja-JP" altLang="en-US" baseline="0"/>
                      <a:t>
</a:t>
                    </a:r>
                    <a:fld id="{8DD7D995-20BC-4EEE-AF5B-6A16AE16ED9C}" type="VALUE">
                      <a:rPr lang="en-US" altLang="ja-JP" baseline="0"/>
                      <a:pPr/>
                      <a:t>[値]</a:t>
                    </a:fld>
                    <a:endParaRPr lang="ja-JP" altLang="en-US" baseline="0"/>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5DC5-483E-A7EC-1A7684FF5180}"/>
                </c:ext>
              </c:extLst>
            </c:dLbl>
            <c:spPr>
              <a:solidFill>
                <a:sysClr val="window" lastClr="FFFFFF"/>
              </a:solidFill>
              <a:ln>
                <a:solidFill>
                  <a:sysClr val="windowText" lastClr="000000"/>
                </a:solidFill>
              </a:ln>
            </c:spPr>
            <c:txPr>
              <a:bodyPr/>
              <a:lstStyle/>
              <a:p>
                <a:pPr>
                  <a:defRPr sz="800" baseline="0">
                    <a:solidFill>
                      <a:sysClr val="windowText" lastClr="000000"/>
                    </a:solidFill>
                    <a:latin typeface="ＭＳ Ｐ明朝" pitchFamily="18" charset="-128"/>
                    <a:ea typeface="ＭＳ Ｐ明朝" pitchFamily="18"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'22'!$AM$46:$AO$46</c:f>
              <c:strCache>
                <c:ptCount val="3"/>
                <c:pt idx="0">
                  <c:v>平成24年</c:v>
                </c:pt>
                <c:pt idx="1">
                  <c:v>平成29年</c:v>
                </c:pt>
                <c:pt idx="2">
                  <c:v>令和4年</c:v>
                </c:pt>
              </c:strCache>
            </c:strRef>
          </c:cat>
          <c:val>
            <c:numRef>
              <c:f>'22'!$AM$48:$AO$48</c:f>
              <c:numCache>
                <c:formatCode>0.0_ </c:formatCode>
                <c:ptCount val="3"/>
                <c:pt idx="0">
                  <c:v>21.8</c:v>
                </c:pt>
                <c:pt idx="1">
                  <c:v>18.100000000000001</c:v>
                </c:pt>
                <c:pt idx="2">
                  <c:v>17.600000000000001</c:v>
                </c:pt>
              </c:numCache>
            </c:numRef>
          </c:val>
          <c:extLst>
            <c:ext xmlns:c16="http://schemas.microsoft.com/office/drawing/2014/chart" uri="{C3380CC4-5D6E-409C-BE32-E72D297353CC}">
              <c16:uniqueId val="{00000003-5DC5-483E-A7EC-1A7684FF5180}"/>
            </c:ext>
          </c:extLst>
        </c:ser>
        <c:ser>
          <c:idx val="2"/>
          <c:order val="2"/>
          <c:tx>
            <c:strRef>
              <c:f>'22'!$AL$49</c:f>
              <c:strCache>
                <c:ptCount val="1"/>
                <c:pt idx="0">
                  <c:v>就職等</c:v>
                </c:pt>
              </c:strCache>
            </c:strRef>
          </c:tx>
          <c:spPr>
            <a:solidFill>
              <a:schemeClr val="bg1">
                <a:lumMod val="50000"/>
              </a:schemeClr>
            </a:solidFill>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5DC5-483E-A7EC-1A7684FF5180}"/>
                </c:ext>
              </c:extLst>
            </c:dLbl>
            <c:spPr>
              <a:solidFill>
                <a:sysClr val="window" lastClr="FFFFFF"/>
              </a:solidFill>
            </c:spPr>
            <c:txPr>
              <a:bodyPr/>
              <a:lstStyle/>
              <a:p>
                <a:pPr>
                  <a:defRPr sz="8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'22'!$AM$46:$AO$46</c:f>
              <c:strCache>
                <c:ptCount val="3"/>
                <c:pt idx="0">
                  <c:v>平成24年</c:v>
                </c:pt>
                <c:pt idx="1">
                  <c:v>平成29年</c:v>
                </c:pt>
                <c:pt idx="2">
                  <c:v>令和4年</c:v>
                </c:pt>
              </c:strCache>
            </c:strRef>
          </c:cat>
          <c:val>
            <c:numRef>
              <c:f>'22'!$AM$49:$AO$49</c:f>
              <c:numCache>
                <c:formatCode>0.0_ </c:formatCode>
                <c:ptCount val="3"/>
                <c:pt idx="0">
                  <c:v>21.5</c:v>
                </c:pt>
                <c:pt idx="1">
                  <c:v>22.8</c:v>
                </c:pt>
                <c:pt idx="2">
                  <c:v>18.399999999999999</c:v>
                </c:pt>
              </c:numCache>
            </c:numRef>
          </c:val>
          <c:extLst>
            <c:ext xmlns:c16="http://schemas.microsoft.com/office/drawing/2014/chart" uri="{C3380CC4-5D6E-409C-BE32-E72D297353CC}">
              <c16:uniqueId val="{00000005-5DC5-483E-A7EC-1A7684FF5180}"/>
            </c:ext>
          </c:extLst>
        </c:ser>
        <c:ser>
          <c:idx val="3"/>
          <c:order val="3"/>
          <c:tx>
            <c:strRef>
              <c:f>'22'!$AL$50</c:f>
              <c:strCache>
                <c:ptCount val="1"/>
                <c:pt idx="0">
                  <c:v>その他</c:v>
                </c:pt>
              </c:strCache>
            </c:strRef>
          </c:tx>
          <c:spPr>
            <a:solidFill>
              <a:schemeClr val="bg1"/>
            </a:solidFill>
            <a:ln>
              <a:solidFill>
                <a:sysClr val="windowText" lastClr="000000"/>
              </a:solidFill>
            </a:ln>
          </c:spPr>
          <c:invertIfNegative val="0"/>
          <c:dLbls>
            <c:dLbl>
              <c:idx val="0"/>
              <c:layout>
                <c:manualLayout>
                  <c:x val="3.5072157512102335E-3"/>
                  <c:y val="-6.0291941296449027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5DC5-483E-A7EC-1A7684FF5180}"/>
                </c:ext>
              </c:extLst>
            </c:dLbl>
            <c:dLbl>
              <c:idx val="1"/>
              <c:layout>
                <c:manualLayout>
                  <c:x val="0"/>
                  <c:y val="-5.51040914519445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C5-483E-A7EC-1A7684FF5180}"/>
                </c:ext>
              </c:extLst>
            </c:dLbl>
            <c:dLbl>
              <c:idx val="2"/>
              <c:layout>
                <c:manualLayout>
                  <c:x val="3.5072157512102335E-3"/>
                  <c:y val="-5.0511752389003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DC5-483E-A7EC-1A7684FF5180}"/>
                </c:ext>
              </c:extLst>
            </c:dLbl>
            <c:spPr>
              <a:noFill/>
            </c:spPr>
            <c:txPr>
              <a:bodyPr/>
              <a:lstStyle/>
              <a:p>
                <a:pPr>
                  <a:defRPr sz="8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'22'!$AM$46:$AO$46</c:f>
              <c:strCache>
                <c:ptCount val="3"/>
                <c:pt idx="0">
                  <c:v>平成24年</c:v>
                </c:pt>
                <c:pt idx="1">
                  <c:v>平成29年</c:v>
                </c:pt>
                <c:pt idx="2">
                  <c:v>令和4年</c:v>
                </c:pt>
              </c:strCache>
            </c:strRef>
          </c:cat>
          <c:val>
            <c:numRef>
              <c:f>'22'!$AM$50:$AO$50</c:f>
              <c:numCache>
                <c:formatCode>0.0_ </c:formatCode>
                <c:ptCount val="3"/>
                <c:pt idx="0">
                  <c:v>3.2</c:v>
                </c:pt>
                <c:pt idx="1">
                  <c:v>4.7</c:v>
                </c:pt>
                <c:pt idx="2">
                  <c:v>3.7</c:v>
                </c:pt>
              </c:numCache>
            </c:numRef>
          </c:val>
          <c:extLst>
            <c:ext xmlns:c16="http://schemas.microsoft.com/office/drawing/2014/chart" uri="{C3380CC4-5D6E-409C-BE32-E72D297353CC}">
              <c16:uniqueId val="{00000009-5DC5-483E-A7EC-1A7684FF5180}"/>
            </c:ext>
          </c:extLst>
        </c:ser>
        <c:dLbls>
          <c:showLegendKey val="0"/>
          <c:showVal val="0"/>
          <c:showCatName val="0"/>
          <c:showSerName val="0"/>
          <c:showPercent val="0"/>
          <c:showBubbleSize val="0"/>
        </c:dLbls>
        <c:gapWidth val="79"/>
        <c:overlap val="100"/>
        <c:axId val="248839040"/>
        <c:axId val="251955728"/>
      </c:barChart>
      <c:catAx>
        <c:axId val="248839040"/>
        <c:scaling>
          <c:orientation val="minMax"/>
        </c:scaling>
        <c:delete val="0"/>
        <c:axPos val="b"/>
        <c:numFmt formatCode="General" sourceLinked="0"/>
        <c:majorTickMark val="none"/>
        <c:minorTickMark val="none"/>
        <c:tickLblPos val="nextTo"/>
        <c:spPr>
          <a:ln>
            <a:solidFill>
              <a:schemeClr val="tx1"/>
            </a:solidFill>
          </a:ln>
        </c:spPr>
        <c:txPr>
          <a:bodyPr/>
          <a:lstStyle/>
          <a:p>
            <a:pPr>
              <a:defRPr sz="900">
                <a:solidFill>
                  <a:sysClr val="windowText" lastClr="000000"/>
                </a:solidFill>
                <a:latin typeface="ＭＳ Ｐ明朝" pitchFamily="18" charset="-128"/>
                <a:ea typeface="ＭＳ Ｐ明朝" pitchFamily="18" charset="-128"/>
              </a:defRPr>
            </a:pPr>
            <a:endParaRPr lang="ja-JP"/>
          </a:p>
        </c:txPr>
        <c:crossAx val="251955728"/>
        <c:crosses val="autoZero"/>
        <c:auto val="1"/>
        <c:lblAlgn val="ctr"/>
        <c:lblOffset val="0"/>
        <c:noMultiLvlLbl val="0"/>
      </c:catAx>
      <c:valAx>
        <c:axId val="251955728"/>
        <c:scaling>
          <c:orientation val="minMax"/>
          <c:max val="100"/>
          <c:min val="0"/>
        </c:scaling>
        <c:delete val="0"/>
        <c:axPos val="l"/>
        <c:numFmt formatCode="0_ "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8839040"/>
        <c:crosses val="autoZero"/>
        <c:crossBetween val="between"/>
        <c:majorUnit val="20"/>
        <c:minorUnit val="1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3058028469876889"/>
          <c:y val="2.3705411855670266E-2"/>
          <c:w val="0.86098609944590543"/>
          <c:h val="0.86243992228244193"/>
        </c:manualLayout>
      </c:layout>
      <c:barChart>
        <c:barDir val="col"/>
        <c:grouping val="stacked"/>
        <c:varyColors val="0"/>
        <c:ser>
          <c:idx val="0"/>
          <c:order val="0"/>
          <c:tx>
            <c:strRef>
              <c:f>'24'!$AP$5</c:f>
              <c:strCache>
                <c:ptCount val="1"/>
                <c:pt idx="0">
                  <c:v>ベトナム</c:v>
                </c:pt>
              </c:strCache>
            </c:strRef>
          </c:tx>
          <c:spPr>
            <a:solidFill>
              <a:schemeClr val="bg1">
                <a:lumMod val="65000"/>
              </a:schemeClr>
            </a:solidFill>
            <a:ln>
              <a:solidFill>
                <a:schemeClr val="tx1"/>
              </a:solidFill>
            </a:ln>
          </c:spPr>
          <c:invertIfNegative val="0"/>
          <c:dLbls>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'24'!$AQ$4:$AS$4</c:f>
              <c:strCache>
                <c:ptCount val="3"/>
                <c:pt idx="0">
                  <c:v>令和2年</c:v>
                </c:pt>
                <c:pt idx="1">
                  <c:v>令和3年</c:v>
                </c:pt>
                <c:pt idx="2">
                  <c:v>令和4年</c:v>
                </c:pt>
              </c:strCache>
            </c:strRef>
          </c:cat>
          <c:val>
            <c:numRef>
              <c:f>'24'!$AQ$5:$AS$5</c:f>
              <c:numCache>
                <c:formatCode>#,##0_ </c:formatCode>
                <c:ptCount val="3"/>
                <c:pt idx="0">
                  <c:v>4193</c:v>
                </c:pt>
                <c:pt idx="1">
                  <c:v>4120</c:v>
                </c:pt>
                <c:pt idx="2">
                  <c:v>4580</c:v>
                </c:pt>
              </c:numCache>
            </c:numRef>
          </c:val>
          <c:extLst>
            <c:ext xmlns:c16="http://schemas.microsoft.com/office/drawing/2014/chart" uri="{C3380CC4-5D6E-409C-BE32-E72D297353CC}">
              <c16:uniqueId val="{00000000-FD1E-46E8-A455-8E99D5B0FCBC}"/>
            </c:ext>
          </c:extLst>
        </c:ser>
        <c:ser>
          <c:idx val="1"/>
          <c:order val="1"/>
          <c:tx>
            <c:strRef>
              <c:f>'24'!$AP$6</c:f>
              <c:strCache>
                <c:ptCount val="1"/>
                <c:pt idx="0">
                  <c:v>中国</c:v>
                </c:pt>
              </c:strCache>
            </c:strRef>
          </c:tx>
          <c:spPr>
            <a:pattFill prst="ltHorz"/>
            <a:ln>
              <a:solidFill>
                <a:schemeClr val="tx1"/>
              </a:solidFill>
            </a:ln>
          </c:spPr>
          <c:invertIfNegative val="0"/>
          <c:dLbls>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'24'!$AQ$4:$AS$4</c:f>
              <c:strCache>
                <c:ptCount val="3"/>
                <c:pt idx="0">
                  <c:v>令和2年</c:v>
                </c:pt>
                <c:pt idx="1">
                  <c:v>令和3年</c:v>
                </c:pt>
                <c:pt idx="2">
                  <c:v>令和4年</c:v>
                </c:pt>
              </c:strCache>
            </c:strRef>
          </c:cat>
          <c:val>
            <c:numRef>
              <c:f>'24'!$AQ$6:$AS$6</c:f>
              <c:numCache>
                <c:formatCode>#,##0_ </c:formatCode>
                <c:ptCount val="3"/>
                <c:pt idx="0">
                  <c:v>4129</c:v>
                </c:pt>
                <c:pt idx="1">
                  <c:v>3511</c:v>
                </c:pt>
                <c:pt idx="2">
                  <c:v>3643</c:v>
                </c:pt>
              </c:numCache>
            </c:numRef>
          </c:val>
          <c:extLst>
            <c:ext xmlns:c16="http://schemas.microsoft.com/office/drawing/2014/chart" uri="{C3380CC4-5D6E-409C-BE32-E72D297353CC}">
              <c16:uniqueId val="{00000001-FD1E-46E8-A455-8E99D5B0FCBC}"/>
            </c:ext>
          </c:extLst>
        </c:ser>
        <c:ser>
          <c:idx val="2"/>
          <c:order val="2"/>
          <c:tx>
            <c:strRef>
              <c:f>'24'!$AP$7</c:f>
              <c:strCache>
                <c:ptCount val="1"/>
                <c:pt idx="0">
                  <c:v>ブラジル</c:v>
                </c:pt>
              </c:strCache>
            </c:strRef>
          </c:tx>
          <c:spPr>
            <a:pattFill prst="upDiag"/>
            <a:ln>
              <a:solidFill>
                <a:schemeClr val="tx1"/>
              </a:solidFill>
            </a:ln>
          </c:spPr>
          <c:invertIfNegative val="0"/>
          <c:dLbls>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'24'!$AQ$4:$AS$4</c:f>
              <c:strCache>
                <c:ptCount val="3"/>
                <c:pt idx="0">
                  <c:v>令和2年</c:v>
                </c:pt>
                <c:pt idx="1">
                  <c:v>令和3年</c:v>
                </c:pt>
                <c:pt idx="2">
                  <c:v>令和4年</c:v>
                </c:pt>
              </c:strCache>
            </c:strRef>
          </c:cat>
          <c:val>
            <c:numRef>
              <c:f>'24'!$AQ$7:$AS$7</c:f>
              <c:numCache>
                <c:formatCode>#,##0_ </c:formatCode>
                <c:ptCount val="3"/>
                <c:pt idx="0">
                  <c:v>1333</c:v>
                </c:pt>
                <c:pt idx="1">
                  <c:v>1283</c:v>
                </c:pt>
                <c:pt idx="2">
                  <c:v>1355</c:v>
                </c:pt>
              </c:numCache>
            </c:numRef>
          </c:val>
          <c:extLst>
            <c:ext xmlns:c16="http://schemas.microsoft.com/office/drawing/2014/chart" uri="{C3380CC4-5D6E-409C-BE32-E72D297353CC}">
              <c16:uniqueId val="{00000002-FD1E-46E8-A455-8E99D5B0FCBC}"/>
            </c:ext>
          </c:extLst>
        </c:ser>
        <c:ser>
          <c:idx val="3"/>
          <c:order val="3"/>
          <c:tx>
            <c:strRef>
              <c:f>'24'!$AP$8</c:f>
              <c:strCache>
                <c:ptCount val="1"/>
                <c:pt idx="0">
                  <c:v>韓国</c:v>
                </c:pt>
              </c:strCache>
            </c:strRef>
          </c:tx>
          <c:spPr>
            <a:pattFill prst="dnDiag"/>
            <a:ln>
              <a:solidFill>
                <a:sysClr val="windowText" lastClr="000000"/>
              </a:solidFill>
            </a:ln>
          </c:spPr>
          <c:invertIfNegative val="0"/>
          <c:dLbls>
            <c:dLbl>
              <c:idx val="0"/>
              <c:layout>
                <c:manualLayout>
                  <c:x val="-1.11571111398269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1E-46E8-A455-8E99D5B0FCBC}"/>
                </c:ext>
              </c:extLst>
            </c:dLbl>
            <c:dLbl>
              <c:idx val="1"/>
              <c:layout>
                <c:manualLayout>
                  <c:x val="-2.8067965179231758E-2"/>
                  <c:y val="-3.104217265408092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1E-46E8-A455-8E99D5B0FCBC}"/>
                </c:ext>
              </c:extLst>
            </c:dLbl>
            <c:dLbl>
              <c:idx val="2"/>
              <c:layout>
                <c:manualLayout>
                  <c:x val="-3.7470716782361718E-2"/>
                  <c:y val="3.92156741653005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1E-46E8-A455-8E99D5B0FCBC}"/>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'24'!$AQ$4:$AS$4</c:f>
              <c:strCache>
                <c:ptCount val="3"/>
                <c:pt idx="0">
                  <c:v>令和2年</c:v>
                </c:pt>
                <c:pt idx="1">
                  <c:v>令和3年</c:v>
                </c:pt>
                <c:pt idx="2">
                  <c:v>令和4年</c:v>
                </c:pt>
              </c:strCache>
            </c:strRef>
          </c:cat>
          <c:val>
            <c:numRef>
              <c:f>'24'!$AQ$8:$AS$8</c:f>
              <c:numCache>
                <c:formatCode>#,##0_ </c:formatCode>
                <c:ptCount val="3"/>
                <c:pt idx="0">
                  <c:v>1276</c:v>
                </c:pt>
                <c:pt idx="1">
                  <c:v>1228</c:v>
                </c:pt>
                <c:pt idx="2">
                  <c:v>1201</c:v>
                </c:pt>
              </c:numCache>
            </c:numRef>
          </c:val>
          <c:extLst>
            <c:ext xmlns:c16="http://schemas.microsoft.com/office/drawing/2014/chart" uri="{C3380CC4-5D6E-409C-BE32-E72D297353CC}">
              <c16:uniqueId val="{00000006-FD1E-46E8-A455-8E99D5B0FCBC}"/>
            </c:ext>
          </c:extLst>
        </c:ser>
        <c:ser>
          <c:idx val="6"/>
          <c:order val="4"/>
          <c:tx>
            <c:strRef>
              <c:f>'24'!$AP$9</c:f>
              <c:strCache>
                <c:ptCount val="1"/>
                <c:pt idx="0">
                  <c:v>フィリピン</c:v>
                </c:pt>
              </c:strCache>
            </c:strRef>
          </c:tx>
          <c:spPr>
            <a:solidFill>
              <a:schemeClr val="bg1">
                <a:lumMod val="50000"/>
              </a:schemeClr>
            </a:solidFill>
            <a:ln>
              <a:solidFill>
                <a:sysClr val="windowText" lastClr="000000"/>
              </a:solidFill>
            </a:ln>
          </c:spPr>
          <c:invertIfNegative val="0"/>
          <c:dLbls>
            <c:dLbl>
              <c:idx val="0"/>
              <c:layout>
                <c:manualLayout>
                  <c:x val="2.18579181230451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1E-46E8-A455-8E99D5B0FCBC}"/>
                </c:ext>
              </c:extLst>
            </c:dLbl>
            <c:dLbl>
              <c:idx val="1"/>
              <c:layout>
                <c:manualLayout>
                  <c:x val="2.79485938930211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1E-46E8-A455-8E99D5B0FCBC}"/>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'24'!$AQ$4:$AS$4</c:f>
              <c:strCache>
                <c:ptCount val="3"/>
                <c:pt idx="0">
                  <c:v>令和2年</c:v>
                </c:pt>
                <c:pt idx="1">
                  <c:v>令和3年</c:v>
                </c:pt>
                <c:pt idx="2">
                  <c:v>令和4年</c:v>
                </c:pt>
              </c:strCache>
            </c:strRef>
          </c:cat>
          <c:val>
            <c:numRef>
              <c:f>'24'!$AQ$9:$AS$9</c:f>
              <c:numCache>
                <c:formatCode>#,##0_ </c:formatCode>
                <c:ptCount val="3"/>
                <c:pt idx="0">
                  <c:v>998</c:v>
                </c:pt>
                <c:pt idx="1">
                  <c:v>1006</c:v>
                </c:pt>
                <c:pt idx="2">
                  <c:v>1287</c:v>
                </c:pt>
              </c:numCache>
            </c:numRef>
          </c:val>
          <c:extLst>
            <c:ext xmlns:c16="http://schemas.microsoft.com/office/drawing/2014/chart" uri="{C3380CC4-5D6E-409C-BE32-E72D297353CC}">
              <c16:uniqueId val="{00000009-FD1E-46E8-A455-8E99D5B0FCBC}"/>
            </c:ext>
          </c:extLst>
        </c:ser>
        <c:ser>
          <c:idx val="4"/>
          <c:order val="5"/>
          <c:tx>
            <c:strRef>
              <c:f>'24'!$AP$10</c:f>
              <c:strCache>
                <c:ptCount val="1"/>
                <c:pt idx="0">
                  <c:v>インドネシア</c:v>
                </c:pt>
              </c:strCache>
            </c:strRef>
          </c:tx>
          <c:spPr>
            <a:solidFill>
              <a:schemeClr val="tx1">
                <a:lumMod val="85000"/>
                <a:lumOff val="15000"/>
              </a:schemeClr>
            </a:solidFill>
            <a:ln>
              <a:solidFill>
                <a:schemeClr val="tx1"/>
              </a:solidFill>
            </a:ln>
          </c:spPr>
          <c:invertIfNegative val="0"/>
          <c:dLbls>
            <c:dLbl>
              <c:idx val="0"/>
              <c:layout>
                <c:manualLayout>
                  <c:x val="0.14371951077941475"/>
                  <c:y val="-5.94466918977445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D1E-46E8-A455-8E99D5B0FCBC}"/>
                </c:ext>
              </c:extLst>
            </c:dLbl>
            <c:dLbl>
              <c:idx val="1"/>
              <c:layout>
                <c:manualLayout>
                  <c:x val="0.13368835465013093"/>
                  <c:y val="-1.60919303408181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D1E-46E8-A455-8E99D5B0FCBC}"/>
                </c:ext>
              </c:extLst>
            </c:dLbl>
            <c:dLbl>
              <c:idx val="2"/>
              <c:layout>
                <c:manualLayout>
                  <c:x val="0.12274065216121809"/>
                  <c:y val="-2.37848231092833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1E-46E8-A455-8E99D5B0FCBC}"/>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'24'!$AQ$4:$AS$4</c:f>
              <c:strCache>
                <c:ptCount val="3"/>
                <c:pt idx="0">
                  <c:v>令和2年</c:v>
                </c:pt>
                <c:pt idx="1">
                  <c:v>令和3年</c:v>
                </c:pt>
                <c:pt idx="2">
                  <c:v>令和4年</c:v>
                </c:pt>
              </c:strCache>
            </c:strRef>
          </c:cat>
          <c:val>
            <c:numRef>
              <c:f>'24'!$AQ$10:$AS$10</c:f>
              <c:numCache>
                <c:formatCode>#,##0_ </c:formatCode>
                <c:ptCount val="3"/>
                <c:pt idx="0">
                  <c:v>739</c:v>
                </c:pt>
                <c:pt idx="1">
                  <c:v>618</c:v>
                </c:pt>
                <c:pt idx="2">
                  <c:v>988</c:v>
                </c:pt>
              </c:numCache>
            </c:numRef>
          </c:val>
          <c:extLst>
            <c:ext xmlns:c16="http://schemas.microsoft.com/office/drawing/2014/chart" uri="{C3380CC4-5D6E-409C-BE32-E72D297353CC}">
              <c16:uniqueId val="{0000000D-FD1E-46E8-A455-8E99D5B0FCBC}"/>
            </c:ext>
          </c:extLst>
        </c:ser>
        <c:ser>
          <c:idx val="5"/>
          <c:order val="6"/>
          <c:tx>
            <c:strRef>
              <c:f>'24'!$AP$11</c:f>
              <c:strCache>
                <c:ptCount val="1"/>
                <c:pt idx="0">
                  <c:v>ミャンマー</c:v>
                </c:pt>
              </c:strCache>
            </c:strRef>
          </c:tx>
          <c:spPr>
            <a:solidFill>
              <a:schemeClr val="bg1"/>
            </a:solidFill>
          </c:spPr>
          <c:invertIfNegative val="0"/>
          <c:dLbls>
            <c:dLbl>
              <c:idx val="0"/>
              <c:layout>
                <c:manualLayout>
                  <c:x val="-4.2764408755591933E-2"/>
                  <c:y val="-1.957904136080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1E-46E8-A455-8E99D5B0FCBC}"/>
                </c:ext>
              </c:extLst>
            </c:dLbl>
            <c:dLbl>
              <c:idx val="1"/>
              <c:layout>
                <c:manualLayout>
                  <c:x val="-3.0546006253994132E-2"/>
                  <c:y val="3.91580827216039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1E-46E8-A455-8E99D5B0FCBC}"/>
                </c:ext>
              </c:extLst>
            </c:dLbl>
            <c:dLbl>
              <c:idx val="2"/>
              <c:layout>
                <c:manualLayout>
                  <c:x val="-2.6532305577028195E-2"/>
                  <c:y val="1.763648323708294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1E-46E8-A455-8E99D5B0FCBC}"/>
                </c:ext>
              </c:extLst>
            </c:dLbl>
            <c:spPr>
              <a:solidFill>
                <a:sysClr val="window" lastClr="FFFFFF"/>
              </a:solidFill>
            </c:spPr>
            <c:txPr>
              <a:bodyPr/>
              <a:lstStyle/>
              <a:p>
                <a:pPr>
                  <a:defRPr sz="900">
                    <a:solidFill>
                      <a:sysClr val="windowText" lastClr="000000"/>
                    </a:solidFill>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'24'!$AQ$4:$AS$4</c:f>
              <c:strCache>
                <c:ptCount val="3"/>
                <c:pt idx="0">
                  <c:v>令和2年</c:v>
                </c:pt>
                <c:pt idx="1">
                  <c:v>令和3年</c:v>
                </c:pt>
                <c:pt idx="2">
                  <c:v>令和4年</c:v>
                </c:pt>
              </c:strCache>
            </c:strRef>
          </c:cat>
          <c:val>
            <c:numRef>
              <c:f>'24'!$AQ$11:$AS$11</c:f>
              <c:numCache>
                <c:formatCode>#,##0_ </c:formatCode>
                <c:ptCount val="3"/>
                <c:pt idx="0">
                  <c:v>460</c:v>
                </c:pt>
                <c:pt idx="1">
                  <c:v>398</c:v>
                </c:pt>
                <c:pt idx="2">
                  <c:v>557</c:v>
                </c:pt>
              </c:numCache>
            </c:numRef>
          </c:val>
          <c:extLst>
            <c:ext xmlns:c16="http://schemas.microsoft.com/office/drawing/2014/chart" uri="{C3380CC4-5D6E-409C-BE32-E72D297353CC}">
              <c16:uniqueId val="{00000011-FD1E-46E8-A455-8E99D5B0FCBC}"/>
            </c:ext>
          </c:extLst>
        </c:ser>
        <c:ser>
          <c:idx val="7"/>
          <c:order val="7"/>
          <c:tx>
            <c:strRef>
              <c:f>'24'!$AP$12</c:f>
              <c:strCache>
                <c:ptCount val="1"/>
                <c:pt idx="0">
                  <c:v>その他</c:v>
                </c:pt>
              </c:strCache>
            </c:strRef>
          </c:tx>
          <c:spPr>
            <a:solidFill>
              <a:schemeClr val="bg1">
                <a:lumMod val="85000"/>
              </a:schemeClr>
            </a:solidFill>
            <a:ln>
              <a:solidFill>
                <a:sysClr val="windowText" lastClr="000000"/>
              </a:solidFill>
            </a:ln>
          </c:spPr>
          <c:invertIfNegative val="0"/>
          <c:dLbls>
            <c:dLbl>
              <c:idx val="0"/>
              <c:layout>
                <c:manualLayout>
                  <c:x val="1.5653820455735649E-2"/>
                  <c:y val="-1.5769423708273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D1E-46E8-A455-8E99D5B0FCBC}"/>
                </c:ext>
              </c:extLst>
            </c:dLbl>
            <c:dLbl>
              <c:idx val="1"/>
              <c:layout>
                <c:manualLayout>
                  <c:x val="6.8573996243439562E-4"/>
                  <c:y val="-3.9423559270682779E-3"/>
                </c:manualLayout>
              </c:layout>
              <c:tx>
                <c:rich>
                  <a:bodyPr/>
                  <a:lstStyle/>
                  <a:p>
                    <a:fld id="{31A168D4-C1F4-4682-AB72-52BD19528163}" type="VALUE">
                      <a:rPr lang="en-US" altLang="ja-JP">
                        <a:solidFill>
                          <a:sysClr val="windowText" lastClr="000000"/>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FD1E-46E8-A455-8E99D5B0FCBC}"/>
                </c:ext>
              </c:extLst>
            </c:dLbl>
            <c:dLbl>
              <c:idx val="2"/>
              <c:layout>
                <c:manualLayout>
                  <c:x val="1.2717252565443943E-2"/>
                  <c:y val="-3.9423559270682779E-3"/>
                </c:manualLayout>
              </c:layout>
              <c:tx>
                <c:rich>
                  <a:bodyPr/>
                  <a:lstStyle/>
                  <a:p>
                    <a:fld id="{186C3431-1CBD-4B5F-9B25-AE555541ABE9}" type="VALUE">
                      <a:rPr lang="en-US" altLang="ja-JP">
                        <a:solidFill>
                          <a:sysClr val="windowText" lastClr="000000"/>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manualLayout>
                      <c:w val="9.8302605976022084E-2"/>
                      <c:h val="5.2058965227799882E-2"/>
                    </c:manualLayout>
                  </c15:layout>
                  <c15:dlblFieldTable/>
                  <c15:showDataLabelsRange val="0"/>
                </c:ext>
                <c:ext xmlns:c16="http://schemas.microsoft.com/office/drawing/2014/chart" uri="{C3380CC4-5D6E-409C-BE32-E72D297353CC}">
                  <c16:uniqueId val="{00000014-FD1E-46E8-A455-8E99D5B0FCBC}"/>
                </c:ext>
              </c:extLst>
            </c:dLbl>
            <c:spPr>
              <a:solidFill>
                <a:schemeClr val="bg1"/>
              </a:solidFill>
            </c:spPr>
            <c:txPr>
              <a:bodyPr/>
              <a:lstStyle/>
              <a:p>
                <a:pPr>
                  <a:defRPr sz="900">
                    <a:solidFill>
                      <a:sysClr val="windowText" lastClr="000000"/>
                    </a:solidFill>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'24'!$AQ$4:$AS$4</c:f>
              <c:strCache>
                <c:ptCount val="3"/>
                <c:pt idx="0">
                  <c:v>令和2年</c:v>
                </c:pt>
                <c:pt idx="1">
                  <c:v>令和3年</c:v>
                </c:pt>
                <c:pt idx="2">
                  <c:v>令和4年</c:v>
                </c:pt>
              </c:strCache>
            </c:strRef>
          </c:cat>
          <c:val>
            <c:numRef>
              <c:f>'24'!$AQ$12:$AS$12</c:f>
              <c:numCache>
                <c:formatCode>#,##0_ </c:formatCode>
                <c:ptCount val="3"/>
                <c:pt idx="0">
                  <c:v>2319</c:v>
                </c:pt>
                <c:pt idx="1">
                  <c:v>2248</c:v>
                </c:pt>
                <c:pt idx="2">
                  <c:v>2987</c:v>
                </c:pt>
              </c:numCache>
            </c:numRef>
          </c:val>
          <c:extLst>
            <c:ext xmlns:c16="http://schemas.microsoft.com/office/drawing/2014/chart" uri="{C3380CC4-5D6E-409C-BE32-E72D297353CC}">
              <c16:uniqueId val="{00000015-FD1E-46E8-A455-8E99D5B0FCBC}"/>
            </c:ext>
          </c:extLst>
        </c:ser>
        <c:dLbls>
          <c:showLegendKey val="0"/>
          <c:showVal val="0"/>
          <c:showCatName val="0"/>
          <c:showSerName val="0"/>
          <c:showPercent val="0"/>
          <c:showBubbleSize val="0"/>
        </c:dLbls>
        <c:gapWidth val="81"/>
        <c:overlap val="100"/>
        <c:axId val="251956120"/>
        <c:axId val="251956904"/>
      </c:barChart>
      <c:catAx>
        <c:axId val="251956120"/>
        <c:scaling>
          <c:orientation val="minMax"/>
        </c:scaling>
        <c:delete val="0"/>
        <c:axPos val="b"/>
        <c:numFmt formatCode="General" sourceLinked="1"/>
        <c:majorTickMark val="none"/>
        <c:minorTickMark val="none"/>
        <c:tickLblPos val="nextTo"/>
        <c:spPr>
          <a:noFill/>
          <a:ln>
            <a:solidFill>
              <a:schemeClr val="tx1"/>
            </a:solidFill>
          </a:ln>
        </c:spPr>
        <c:txPr>
          <a:bodyPr/>
          <a:lstStyle/>
          <a:p>
            <a:pPr>
              <a:defRPr sz="900">
                <a:solidFill>
                  <a:sysClr val="windowText" lastClr="000000"/>
                </a:solidFill>
                <a:latin typeface="ＭＳ Ｐ明朝" pitchFamily="18" charset="-128"/>
                <a:ea typeface="ＭＳ Ｐ明朝" pitchFamily="18" charset="-128"/>
              </a:defRPr>
            </a:pPr>
            <a:endParaRPr lang="ja-JP"/>
          </a:p>
        </c:txPr>
        <c:crossAx val="251956904"/>
        <c:crosses val="autoZero"/>
        <c:auto val="1"/>
        <c:lblAlgn val="ctr"/>
        <c:lblOffset val="0"/>
        <c:noMultiLvlLbl val="0"/>
      </c:catAx>
      <c:valAx>
        <c:axId val="251956904"/>
        <c:scaling>
          <c:orientation val="minMax"/>
          <c:max val="18000"/>
          <c:min val="0"/>
        </c:scaling>
        <c:delete val="0"/>
        <c:axPos val="l"/>
        <c:numFmt formatCode="0_ "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1956120"/>
        <c:crosses val="autoZero"/>
        <c:crossBetween val="between"/>
        <c:minorUnit val="100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1586392404508904"/>
          <c:y val="5.0165757490735291E-2"/>
          <c:w val="0.87021199332589039"/>
          <c:h val="0.85883382468186764"/>
        </c:manualLayout>
      </c:layout>
      <c:barChart>
        <c:barDir val="col"/>
        <c:grouping val="stacked"/>
        <c:varyColors val="0"/>
        <c:ser>
          <c:idx val="0"/>
          <c:order val="0"/>
          <c:tx>
            <c:strRef>
              <c:f>'24'!$AP$15</c:f>
              <c:strCache>
                <c:ptCount val="1"/>
                <c:pt idx="0">
                  <c:v>中国</c:v>
                </c:pt>
              </c:strCache>
            </c:strRef>
          </c:tx>
          <c:spPr>
            <a:pattFill prst="upDiag"/>
          </c:spPr>
          <c:invertIfNegative val="0"/>
          <c:dPt>
            <c:idx val="0"/>
            <c:invertIfNegative val="0"/>
            <c:bubble3D val="0"/>
            <c:spPr>
              <a:pattFill prst="upDiag"/>
              <a:ln>
                <a:solidFill>
                  <a:schemeClr val="tx1"/>
                </a:solidFill>
              </a:ln>
            </c:spPr>
            <c:extLst>
              <c:ext xmlns:c16="http://schemas.microsoft.com/office/drawing/2014/chart" uri="{C3380CC4-5D6E-409C-BE32-E72D297353CC}">
                <c16:uniqueId val="{00000004-5E01-4730-BC25-53FAA7766CE5}"/>
              </c:ext>
            </c:extLst>
          </c:dPt>
          <c:dPt>
            <c:idx val="1"/>
            <c:invertIfNegative val="0"/>
            <c:bubble3D val="0"/>
            <c:spPr>
              <a:pattFill prst="upDiag"/>
              <a:ln>
                <a:solidFill>
                  <a:sysClr val="windowText" lastClr="000000"/>
                </a:solidFill>
              </a:ln>
            </c:spPr>
            <c:extLst>
              <c:ext xmlns:c16="http://schemas.microsoft.com/office/drawing/2014/chart" uri="{C3380CC4-5D6E-409C-BE32-E72D297353CC}">
                <c16:uniqueId val="{0000000B-5E01-4730-BC25-53FAA7766CE5}"/>
              </c:ext>
            </c:extLst>
          </c:dPt>
          <c:dPt>
            <c:idx val="2"/>
            <c:invertIfNegative val="0"/>
            <c:bubble3D val="0"/>
            <c:spPr>
              <a:pattFill prst="upDiag"/>
              <a:ln>
                <a:solidFill>
                  <a:sysClr val="windowText" lastClr="000000"/>
                </a:solidFill>
              </a:ln>
            </c:spPr>
            <c:extLst>
              <c:ext xmlns:c16="http://schemas.microsoft.com/office/drawing/2014/chart" uri="{C3380CC4-5D6E-409C-BE32-E72D297353CC}">
                <c16:uniqueId val="{00000012-5E01-4730-BC25-53FAA7766CE5}"/>
              </c:ext>
            </c:extLst>
          </c:dPt>
          <c:dLbls>
            <c:spPr>
              <a:solidFill>
                <a:sysClr val="window" lastClr="FFFFFF"/>
              </a:solidFill>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'24'!$AQ$14:$AS$14</c:f>
              <c:strCache>
                <c:ptCount val="3"/>
                <c:pt idx="0">
                  <c:v>令和2年</c:v>
                </c:pt>
                <c:pt idx="1">
                  <c:v>令和3年</c:v>
                </c:pt>
                <c:pt idx="2">
                  <c:v>令和4年</c:v>
                </c:pt>
              </c:strCache>
            </c:strRef>
          </c:cat>
          <c:val>
            <c:numRef>
              <c:f>'24'!$AQ$15:$AS$15</c:f>
              <c:numCache>
                <c:formatCode>#,##0_ </c:formatCode>
                <c:ptCount val="3"/>
                <c:pt idx="0">
                  <c:v>1023</c:v>
                </c:pt>
                <c:pt idx="1">
                  <c:v>935</c:v>
                </c:pt>
                <c:pt idx="2">
                  <c:v>862</c:v>
                </c:pt>
              </c:numCache>
            </c:numRef>
          </c:val>
          <c:extLst>
            <c:ext xmlns:c16="http://schemas.microsoft.com/office/drawing/2014/chart" uri="{C3380CC4-5D6E-409C-BE32-E72D297353CC}">
              <c16:uniqueId val="{00000000-127E-4ABC-B21B-E4380D894EDD}"/>
            </c:ext>
          </c:extLst>
        </c:ser>
        <c:ser>
          <c:idx val="1"/>
          <c:order val="1"/>
          <c:tx>
            <c:strRef>
              <c:f>'24'!$AP$16</c:f>
              <c:strCache>
                <c:ptCount val="1"/>
                <c:pt idx="0">
                  <c:v>インドネシア</c:v>
                </c:pt>
              </c:strCache>
            </c:strRef>
          </c:tx>
          <c:spPr>
            <a:solidFill>
              <a:schemeClr val="bg1">
                <a:lumMod val="85000"/>
              </a:schemeClr>
            </a:solidFill>
            <a:ln>
              <a:solidFill>
                <a:sysClr val="windowText" lastClr="000000"/>
              </a:solidFill>
            </a:ln>
          </c:spPr>
          <c:invertIfNegative val="0"/>
          <c:dLbls>
            <c:dLbl>
              <c:idx val="0"/>
              <c:layout>
                <c:manualLayout>
                  <c:x val="0"/>
                  <c:y val="8.45200399772157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7E-4ABC-B21B-E4380D894EDD}"/>
                </c:ext>
              </c:extLst>
            </c:dLbl>
            <c:dLbl>
              <c:idx val="1"/>
              <c:layout>
                <c:manualLayout>
                  <c:x val="-2.5389803302654832E-7"/>
                  <c:y val="8.45189746223973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7E-4ABC-B21B-E4380D894EDD}"/>
                </c:ext>
              </c:extLst>
            </c:dLbl>
            <c:dLbl>
              <c:idx val="2"/>
              <c:layout>
                <c:manualLayout>
                  <c:x val="3.6054790179933815E-3"/>
                  <c:y val="2.6621012097527604E-3"/>
                </c:manualLayout>
              </c:layout>
              <c:showLegendKey val="0"/>
              <c:showVal val="1"/>
              <c:showCatName val="0"/>
              <c:showSerName val="0"/>
              <c:showPercent val="0"/>
              <c:showBubbleSize val="0"/>
              <c:extLst>
                <c:ext xmlns:c15="http://schemas.microsoft.com/office/drawing/2012/chart" uri="{CE6537A1-D6FC-4f65-9D91-7224C49458BB}">
                  <c15:layout>
                    <c:manualLayout>
                      <c:w val="6.2877847879024687E-2"/>
                      <c:h val="5.294684379113887E-2"/>
                    </c:manualLayout>
                  </c15:layout>
                </c:ext>
                <c:ext xmlns:c16="http://schemas.microsoft.com/office/drawing/2014/chart" uri="{C3380CC4-5D6E-409C-BE32-E72D297353CC}">
                  <c16:uniqueId val="{00000003-127E-4ABC-B21B-E4380D894EDD}"/>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'24'!$AQ$14:$AS$14</c:f>
              <c:strCache>
                <c:ptCount val="3"/>
                <c:pt idx="0">
                  <c:v>令和2年</c:v>
                </c:pt>
                <c:pt idx="1">
                  <c:v>令和3年</c:v>
                </c:pt>
                <c:pt idx="2">
                  <c:v>令和4年</c:v>
                </c:pt>
              </c:strCache>
            </c:strRef>
          </c:cat>
          <c:val>
            <c:numRef>
              <c:f>'24'!$AQ$16:$AS$16</c:f>
              <c:numCache>
                <c:formatCode>#,##0_ </c:formatCode>
                <c:ptCount val="3"/>
                <c:pt idx="0">
                  <c:v>199</c:v>
                </c:pt>
                <c:pt idx="1">
                  <c:v>192</c:v>
                </c:pt>
                <c:pt idx="2">
                  <c:v>177</c:v>
                </c:pt>
              </c:numCache>
            </c:numRef>
          </c:val>
          <c:extLst>
            <c:ext xmlns:c16="http://schemas.microsoft.com/office/drawing/2014/chart" uri="{C3380CC4-5D6E-409C-BE32-E72D297353CC}">
              <c16:uniqueId val="{00000004-127E-4ABC-B21B-E4380D894EDD}"/>
            </c:ext>
          </c:extLst>
        </c:ser>
        <c:ser>
          <c:idx val="2"/>
          <c:order val="2"/>
          <c:tx>
            <c:strRef>
              <c:f>'24'!$AP$17</c:f>
              <c:strCache>
                <c:ptCount val="1"/>
                <c:pt idx="0">
                  <c:v>ベトナム</c:v>
                </c:pt>
              </c:strCache>
            </c:strRef>
          </c:tx>
          <c:spPr>
            <a:solidFill>
              <a:schemeClr val="tx1">
                <a:lumMod val="85000"/>
                <a:lumOff val="15000"/>
              </a:schemeClr>
            </a:solidFill>
          </c:spPr>
          <c:invertIfNegative val="0"/>
          <c:dLbls>
            <c:dLbl>
              <c:idx val="0"/>
              <c:layout>
                <c:manualLayout>
                  <c:x val="6.8877458399442034E-3"/>
                  <c:y val="1.3352196476945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27E-4ABC-B21B-E4380D894EDD}"/>
                </c:ext>
              </c:extLst>
            </c:dLbl>
            <c:dLbl>
              <c:idx val="1"/>
              <c:layout>
                <c:manualLayout>
                  <c:x val="5.5030909600915959E-2"/>
                  <c:y val="2.43145134384609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7E-4ABC-B21B-E4380D894EDD}"/>
                </c:ext>
              </c:extLst>
            </c:dLbl>
            <c:dLbl>
              <c:idx val="2"/>
              <c:layout>
                <c:manualLayout>
                  <c:x val="-2.8105189052638323E-2"/>
                  <c:y val="2.750655330927663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27E-4ABC-B21B-E4380D894EDD}"/>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'24'!$AQ$14:$AS$14</c:f>
              <c:strCache>
                <c:ptCount val="3"/>
                <c:pt idx="0">
                  <c:v>令和2年</c:v>
                </c:pt>
                <c:pt idx="1">
                  <c:v>令和3年</c:v>
                </c:pt>
                <c:pt idx="2">
                  <c:v>令和4年</c:v>
                </c:pt>
              </c:strCache>
            </c:strRef>
          </c:cat>
          <c:val>
            <c:numRef>
              <c:f>'24'!$AQ$17:$AS$17</c:f>
              <c:numCache>
                <c:formatCode>#,##0_ </c:formatCode>
                <c:ptCount val="3"/>
                <c:pt idx="0">
                  <c:v>223</c:v>
                </c:pt>
                <c:pt idx="1">
                  <c:v>156</c:v>
                </c:pt>
                <c:pt idx="2">
                  <c:v>141</c:v>
                </c:pt>
              </c:numCache>
            </c:numRef>
          </c:val>
          <c:extLst>
            <c:ext xmlns:c16="http://schemas.microsoft.com/office/drawing/2014/chart" uri="{C3380CC4-5D6E-409C-BE32-E72D297353CC}">
              <c16:uniqueId val="{00000008-127E-4ABC-B21B-E4380D894EDD}"/>
            </c:ext>
          </c:extLst>
        </c:ser>
        <c:ser>
          <c:idx val="3"/>
          <c:order val="3"/>
          <c:tx>
            <c:strRef>
              <c:f>'24'!$AP$18</c:f>
              <c:strCache>
                <c:ptCount val="1"/>
                <c:pt idx="0">
                  <c:v>ネパール</c:v>
                </c:pt>
              </c:strCache>
            </c:strRef>
          </c:tx>
          <c:spPr>
            <a:noFill/>
            <a:ln>
              <a:solidFill>
                <a:sysClr val="windowText" lastClr="000000"/>
              </a:solidFill>
            </a:ln>
          </c:spPr>
          <c:invertIfNegative val="0"/>
          <c:dLbls>
            <c:dLbl>
              <c:idx val="0"/>
              <c:layout>
                <c:manualLayout>
                  <c:x val="0"/>
                  <c:y val="5.499180493992013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27E-4ABC-B21B-E4380D894EDD}"/>
                </c:ext>
              </c:extLst>
            </c:dLbl>
            <c:dLbl>
              <c:idx val="1"/>
              <c:layout>
                <c:manualLayout>
                  <c:x val="-1.2898273975781683E-2"/>
                  <c:y val="5.97512085659527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27E-4ABC-B21B-E4380D894EDD}"/>
                </c:ext>
              </c:extLst>
            </c:dLbl>
            <c:dLbl>
              <c:idx val="2"/>
              <c:layout>
                <c:manualLayout>
                  <c:x val="0"/>
                  <c:y val="2.98771258314502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27E-4ABC-B21B-E4380D894EDD}"/>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'24'!$AQ$14:$AS$14</c:f>
              <c:strCache>
                <c:ptCount val="3"/>
                <c:pt idx="0">
                  <c:v>令和2年</c:v>
                </c:pt>
                <c:pt idx="1">
                  <c:v>令和3年</c:v>
                </c:pt>
                <c:pt idx="2">
                  <c:v>令和4年</c:v>
                </c:pt>
              </c:strCache>
            </c:strRef>
          </c:cat>
          <c:val>
            <c:numRef>
              <c:f>'24'!$AQ$18:$AS$18</c:f>
              <c:numCache>
                <c:formatCode>#,##0_ </c:formatCode>
                <c:ptCount val="3"/>
                <c:pt idx="0">
                  <c:v>76</c:v>
                </c:pt>
                <c:pt idx="1">
                  <c:v>157</c:v>
                </c:pt>
                <c:pt idx="2">
                  <c:v>160</c:v>
                </c:pt>
              </c:numCache>
            </c:numRef>
          </c:val>
          <c:extLst>
            <c:ext xmlns:c16="http://schemas.microsoft.com/office/drawing/2014/chart" uri="{C3380CC4-5D6E-409C-BE32-E72D297353CC}">
              <c16:uniqueId val="{0000000C-127E-4ABC-B21B-E4380D894EDD}"/>
            </c:ext>
          </c:extLst>
        </c:ser>
        <c:ser>
          <c:idx val="4"/>
          <c:order val="4"/>
          <c:tx>
            <c:strRef>
              <c:f>'24'!$AP$19</c:f>
              <c:strCache>
                <c:ptCount val="1"/>
                <c:pt idx="0">
                  <c:v>タイ</c:v>
                </c:pt>
              </c:strCache>
            </c:strRef>
          </c:tx>
          <c:spPr>
            <a:pattFill prst="wdUpDiag">
              <a:fgClr>
                <a:schemeClr val="tx1"/>
              </a:fgClr>
              <a:bgClr>
                <a:schemeClr val="bg1"/>
              </a:bgClr>
            </a:pattFill>
          </c:spPr>
          <c:invertIfNegative val="0"/>
          <c:dLbls>
            <c:dLbl>
              <c:idx val="0"/>
              <c:layout>
                <c:manualLayout>
                  <c:x val="4.5143070272120236E-2"/>
                  <c:y val="1.1594199370322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895-4260-8440-D5B7CDAFD2D8}"/>
                </c:ext>
              </c:extLst>
            </c:dLbl>
            <c:dLbl>
              <c:idx val="1"/>
              <c:layout>
                <c:manualLayout>
                  <c:x val="6.771460540818032E-2"/>
                  <c:y val="-3.542631105043896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906-4BAE-9E59-221AF743B9C3}"/>
                </c:ext>
              </c:extLst>
            </c:dLbl>
            <c:dLbl>
              <c:idx val="2"/>
              <c:layout>
                <c:manualLayout>
                  <c:x val="-4.3667266555698456E-2"/>
                  <c:y val="3.86473312344072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906-4BAE-9E59-221AF743B9C3}"/>
                </c:ext>
              </c:extLst>
            </c:dLbl>
            <c:spPr>
              <a:ln>
                <a:noFill/>
              </a:ln>
            </c:spPr>
            <c:txPr>
              <a:bodyPr wrap="square" lIns="38100" tIns="19050" rIns="38100" bIns="19050" anchor="ctr">
                <a:spAutoFit/>
              </a:bodyPr>
              <a:lstStyle/>
              <a:p>
                <a:pPr>
                  <a:defRPr sz="9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'24'!$AQ$14:$AS$14</c:f>
              <c:strCache>
                <c:ptCount val="3"/>
                <c:pt idx="0">
                  <c:v>令和2年</c:v>
                </c:pt>
                <c:pt idx="1">
                  <c:v>令和3年</c:v>
                </c:pt>
                <c:pt idx="2">
                  <c:v>令和4年</c:v>
                </c:pt>
              </c:strCache>
            </c:strRef>
          </c:cat>
          <c:val>
            <c:numRef>
              <c:f>'24'!$AQ$19:$AS$19</c:f>
              <c:numCache>
                <c:formatCode>#,##0_ </c:formatCode>
                <c:ptCount val="3"/>
                <c:pt idx="0">
                  <c:v>83</c:v>
                </c:pt>
                <c:pt idx="1">
                  <c:v>90</c:v>
                </c:pt>
                <c:pt idx="2">
                  <c:v>93</c:v>
                </c:pt>
              </c:numCache>
            </c:numRef>
          </c:val>
          <c:extLst>
            <c:ext xmlns:c16="http://schemas.microsoft.com/office/drawing/2014/chart" uri="{C3380CC4-5D6E-409C-BE32-E72D297353CC}">
              <c16:uniqueId val="{00000006-B895-4260-8440-D5B7CDAFD2D8}"/>
            </c:ext>
          </c:extLst>
        </c:ser>
        <c:ser>
          <c:idx val="5"/>
          <c:order val="5"/>
          <c:tx>
            <c:strRef>
              <c:f>'24'!$AP$20</c:f>
              <c:strCache>
                <c:ptCount val="1"/>
                <c:pt idx="0">
                  <c:v>ミャンマー</c:v>
                </c:pt>
              </c:strCache>
            </c:strRef>
          </c:tx>
          <c:spPr>
            <a:solidFill>
              <a:schemeClr val="tx1">
                <a:lumMod val="50000"/>
                <a:lumOff val="50000"/>
              </a:schemeClr>
            </a:solidFill>
            <a:ln w="9525">
              <a:solidFill>
                <a:sysClr val="windowText" lastClr="000000"/>
              </a:solidFill>
            </a:ln>
            <a:effectLst>
              <a:softEdge rad="12700"/>
            </a:effectLst>
          </c:spPr>
          <c:invertIfNegative val="0"/>
          <c:dLbls>
            <c:dLbl>
              <c:idx val="0"/>
              <c:layout>
                <c:manualLayout>
                  <c:x val="-5.4816585330431787E-2"/>
                  <c:y val="3.86473312344075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895-4260-8440-D5B7CDAFD2D8}"/>
                </c:ext>
              </c:extLst>
            </c:dLbl>
            <c:dLbl>
              <c:idx val="2"/>
              <c:layout>
                <c:manualLayout>
                  <c:x val="3.8140629305367546E-2"/>
                  <c:y val="-7.72946624688162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85F-487D-99BB-FBEB16AD328C}"/>
                </c:ext>
              </c:extLst>
            </c:dLbl>
            <c:spPr>
              <a:ln>
                <a:noFill/>
              </a:ln>
            </c:spPr>
            <c:txPr>
              <a:bodyPr wrap="square" lIns="38100" tIns="19050" rIns="38100" bIns="19050" anchor="ctr">
                <a:spAutoFit/>
              </a:bodyPr>
              <a:lstStyle/>
              <a:p>
                <a:pPr>
                  <a:defRPr sz="9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'24'!$AQ$14:$AS$14</c:f>
              <c:strCache>
                <c:ptCount val="3"/>
                <c:pt idx="0">
                  <c:v>令和2年</c:v>
                </c:pt>
                <c:pt idx="1">
                  <c:v>令和3年</c:v>
                </c:pt>
                <c:pt idx="2">
                  <c:v>令和4年</c:v>
                </c:pt>
              </c:strCache>
            </c:strRef>
          </c:cat>
          <c:val>
            <c:numRef>
              <c:f>'24'!$AQ$20:$AS$20</c:f>
              <c:numCache>
                <c:formatCode>#,##0_ </c:formatCode>
                <c:ptCount val="3"/>
                <c:pt idx="0">
                  <c:v>61</c:v>
                </c:pt>
                <c:pt idx="1">
                  <c:v>82</c:v>
                </c:pt>
                <c:pt idx="2">
                  <c:v>90</c:v>
                </c:pt>
              </c:numCache>
            </c:numRef>
          </c:val>
          <c:extLst>
            <c:ext xmlns:c16="http://schemas.microsoft.com/office/drawing/2014/chart" uri="{C3380CC4-5D6E-409C-BE32-E72D297353CC}">
              <c16:uniqueId val="{00000007-B895-4260-8440-D5B7CDAFD2D8}"/>
            </c:ext>
          </c:extLst>
        </c:ser>
        <c:ser>
          <c:idx val="6"/>
          <c:order val="6"/>
          <c:tx>
            <c:strRef>
              <c:f>'24'!$AP$21</c:f>
              <c:strCache>
                <c:ptCount val="1"/>
                <c:pt idx="0">
                  <c:v>その他</c:v>
                </c:pt>
              </c:strCache>
            </c:strRef>
          </c:tx>
          <c:spPr>
            <a:pattFill prst="ltHorz">
              <a:fgClr>
                <a:schemeClr val="tx1"/>
              </a:fgClr>
              <a:bgClr>
                <a:schemeClr val="bg1"/>
              </a:bgClr>
            </a:pattFill>
          </c:spPr>
          <c:invertIfNegative val="0"/>
          <c:dLbls>
            <c:dLbl>
              <c:idx val="0"/>
              <c:spPr>
                <a:ln>
                  <a:noFill/>
                </a:ln>
              </c:spPr>
              <c:txPr>
                <a:bodyPr/>
                <a:lstStyle/>
                <a:p>
                  <a:pPr>
                    <a:defRPr sz="9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B895-4260-8440-D5B7CDAFD2D8}"/>
                </c:ext>
              </c:extLst>
            </c:dLbl>
            <c:spPr>
              <a:ln>
                <a:noFill/>
              </a:ln>
            </c:spPr>
            <c:txPr>
              <a:bodyPr wrap="square" lIns="38100" tIns="19050" rIns="38100" bIns="19050" anchor="ctr">
                <a:spAutoFit/>
              </a:bodyPr>
              <a:lstStyle/>
              <a:p>
                <a:pPr>
                  <a:defRPr sz="9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c15:spPr>
                <c15:showLeaderLines val="1"/>
              </c:ext>
            </c:extLst>
          </c:dLbls>
          <c:cat>
            <c:strRef>
              <c:f>'24'!$AQ$14:$AS$14</c:f>
              <c:strCache>
                <c:ptCount val="3"/>
                <c:pt idx="0">
                  <c:v>令和2年</c:v>
                </c:pt>
                <c:pt idx="1">
                  <c:v>令和3年</c:v>
                </c:pt>
                <c:pt idx="2">
                  <c:v>令和4年</c:v>
                </c:pt>
              </c:strCache>
            </c:strRef>
          </c:cat>
          <c:val>
            <c:numRef>
              <c:f>'24'!$AQ$21:$AS$21</c:f>
              <c:numCache>
                <c:formatCode>#,##0_ </c:formatCode>
                <c:ptCount val="3"/>
                <c:pt idx="0">
                  <c:v>274</c:v>
                </c:pt>
                <c:pt idx="1">
                  <c:v>259</c:v>
                </c:pt>
                <c:pt idx="2">
                  <c:v>277</c:v>
                </c:pt>
              </c:numCache>
            </c:numRef>
          </c:val>
          <c:extLst>
            <c:ext xmlns:c16="http://schemas.microsoft.com/office/drawing/2014/chart" uri="{C3380CC4-5D6E-409C-BE32-E72D297353CC}">
              <c16:uniqueId val="{00000008-B895-4260-8440-D5B7CDAFD2D8}"/>
            </c:ext>
          </c:extLst>
        </c:ser>
        <c:dLbls>
          <c:showLegendKey val="0"/>
          <c:showVal val="0"/>
          <c:showCatName val="0"/>
          <c:showSerName val="0"/>
          <c:showPercent val="0"/>
          <c:showBubbleSize val="0"/>
        </c:dLbls>
        <c:gapWidth val="87"/>
        <c:overlap val="100"/>
        <c:axId val="251957688"/>
        <c:axId val="251958080"/>
      </c:barChart>
      <c:catAx>
        <c:axId val="251957688"/>
        <c:scaling>
          <c:orientation val="minMax"/>
        </c:scaling>
        <c:delete val="0"/>
        <c:axPos val="b"/>
        <c:numFmt formatCode="General" sourceLinked="0"/>
        <c:majorTickMark val="none"/>
        <c:minorTickMark val="none"/>
        <c:tickLblPos val="nextTo"/>
        <c:spPr>
          <a:ln>
            <a:solidFill>
              <a:schemeClr val="tx1"/>
            </a:solidFill>
          </a:ln>
        </c:spPr>
        <c:txPr>
          <a:bodyPr/>
          <a:lstStyle/>
          <a:p>
            <a:pPr>
              <a:defRPr sz="900">
                <a:solidFill>
                  <a:sysClr val="windowText" lastClr="000000"/>
                </a:solidFill>
                <a:latin typeface="ＭＳ Ｐ明朝" pitchFamily="18" charset="-128"/>
                <a:ea typeface="ＭＳ Ｐ明朝" pitchFamily="18" charset="-128"/>
              </a:defRPr>
            </a:pPr>
            <a:endParaRPr lang="ja-JP"/>
          </a:p>
        </c:txPr>
        <c:crossAx val="251958080"/>
        <c:crosses val="autoZero"/>
        <c:auto val="1"/>
        <c:lblAlgn val="ctr"/>
        <c:lblOffset val="0"/>
        <c:noMultiLvlLbl val="0"/>
      </c:catAx>
      <c:valAx>
        <c:axId val="251958080"/>
        <c:scaling>
          <c:orientation val="minMax"/>
          <c:max val="2100"/>
          <c:min val="30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1957688"/>
        <c:crosses val="autoZero"/>
        <c:crossBetween val="between"/>
        <c:majorUnit val="200"/>
        <c:minorUnit val="100"/>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1371150595704332"/>
          <c:y val="1.7218543046357622E-2"/>
          <c:w val="0.84789403688123965"/>
          <c:h val="0.91426535259251562"/>
        </c:manualLayout>
      </c:layout>
      <c:barChart>
        <c:barDir val="col"/>
        <c:grouping val="clustered"/>
        <c:varyColors val="0"/>
        <c:ser>
          <c:idx val="0"/>
          <c:order val="0"/>
          <c:tx>
            <c:strRef>
              <c:f>'26'!$Y$36</c:f>
              <c:strCache>
                <c:ptCount val="1"/>
                <c:pt idx="0">
                  <c:v>歳入</c:v>
                </c:pt>
              </c:strCache>
            </c:strRef>
          </c:tx>
          <c:spPr>
            <a:solidFill>
              <a:schemeClr val="bg1"/>
            </a:solidFill>
            <a:ln>
              <a:solidFill>
                <a:schemeClr val="tx1"/>
              </a:solidFill>
            </a:ln>
          </c:spPr>
          <c:invertIfNegative val="0"/>
          <c:dLbls>
            <c:dLbl>
              <c:idx val="0"/>
              <c:layout>
                <c:manualLayout>
                  <c:x val="-1.42602535574139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AD-4FB2-BD75-714C222A581E}"/>
                </c:ext>
              </c:extLst>
            </c:dLbl>
            <c:dLbl>
              <c:idx val="1"/>
              <c:layout>
                <c:manualLayout>
                  <c:x val="-1.42602535574140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AD-4FB2-BD75-714C222A581E}"/>
                </c:ext>
              </c:extLst>
            </c:dLbl>
            <c:dLbl>
              <c:idx val="2"/>
              <c:layout>
                <c:manualLayout>
                  <c:x val="-1.4260253557413942E-2"/>
                  <c:y val="0"/>
                </c:manualLayout>
              </c:layout>
              <c:spPr>
                <a:solidFill>
                  <a:schemeClr val="bg1"/>
                </a:solidFill>
                <a:ln>
                  <a:noFill/>
                </a:ln>
                <a:effectLs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AD-4FB2-BD75-714C222A581E}"/>
                </c:ext>
              </c:extLst>
            </c:dLbl>
            <c:spPr>
              <a:noFill/>
              <a:ln>
                <a:noFill/>
              </a:ln>
              <a:effectLs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'26'!$Z$35:$AB$35</c:f>
              <c:strCache>
                <c:ptCount val="3"/>
                <c:pt idx="0">
                  <c:v>令和2年度</c:v>
                </c:pt>
                <c:pt idx="1">
                  <c:v>3</c:v>
                </c:pt>
                <c:pt idx="2">
                  <c:v>4</c:v>
                </c:pt>
              </c:strCache>
            </c:strRef>
          </c:cat>
          <c:val>
            <c:numRef>
              <c:f>'26'!$Z$36:$AB$36</c:f>
              <c:numCache>
                <c:formatCode>#,##0_ </c:formatCode>
                <c:ptCount val="3"/>
                <c:pt idx="0">
                  <c:v>6566</c:v>
                </c:pt>
                <c:pt idx="1">
                  <c:v>7090</c:v>
                </c:pt>
                <c:pt idx="2">
                  <c:v>6825</c:v>
                </c:pt>
              </c:numCache>
            </c:numRef>
          </c:val>
          <c:extLst>
            <c:ext xmlns:c16="http://schemas.microsoft.com/office/drawing/2014/chart" uri="{C3380CC4-5D6E-409C-BE32-E72D297353CC}">
              <c16:uniqueId val="{00000003-10AD-4FB2-BD75-714C222A581E}"/>
            </c:ext>
          </c:extLst>
        </c:ser>
        <c:ser>
          <c:idx val="1"/>
          <c:order val="1"/>
          <c:tx>
            <c:strRef>
              <c:f>'26'!$Y$37</c:f>
              <c:strCache>
                <c:ptCount val="1"/>
                <c:pt idx="0">
                  <c:v>歳出</c:v>
                </c:pt>
              </c:strCache>
            </c:strRef>
          </c:tx>
          <c:spPr>
            <a:solidFill>
              <a:schemeClr val="bg1">
                <a:lumMod val="75000"/>
              </a:schemeClr>
            </a:solidFill>
            <a:ln>
              <a:solidFill>
                <a:schemeClr val="tx1"/>
              </a:solidFill>
            </a:ln>
          </c:spPr>
          <c:invertIfNegative val="0"/>
          <c:dLbls>
            <c:dLbl>
              <c:idx val="0"/>
              <c:layout>
                <c:manualLayout>
                  <c:x val="1.7825316946767429E-2"/>
                  <c:y val="1.350506034679749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AD-4FB2-BD75-714C222A581E}"/>
                </c:ext>
              </c:extLst>
            </c:dLbl>
            <c:dLbl>
              <c:idx val="1"/>
              <c:layout>
                <c:manualLayout>
                  <c:x val="2.8520507114827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AD-4FB2-BD75-714C222A581E}"/>
                </c:ext>
              </c:extLst>
            </c:dLbl>
            <c:dLbl>
              <c:idx val="2"/>
              <c:layout>
                <c:manualLayout>
                  <c:x val="2.1390380336120913E-2"/>
                  <c:y val="2.701012069359303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AD-4FB2-BD75-714C222A581E}"/>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'26'!$Z$35:$AB$35</c:f>
              <c:strCache>
                <c:ptCount val="3"/>
                <c:pt idx="0">
                  <c:v>令和2年度</c:v>
                </c:pt>
                <c:pt idx="1">
                  <c:v>3</c:v>
                </c:pt>
                <c:pt idx="2">
                  <c:v>4</c:v>
                </c:pt>
              </c:strCache>
            </c:strRef>
          </c:cat>
          <c:val>
            <c:numRef>
              <c:f>'26'!$Z$37:$AB$37</c:f>
              <c:numCache>
                <c:formatCode>#,##0_ </c:formatCode>
                <c:ptCount val="3"/>
                <c:pt idx="0">
                  <c:v>6447</c:v>
                </c:pt>
                <c:pt idx="1">
                  <c:v>6940</c:v>
                </c:pt>
                <c:pt idx="2">
                  <c:v>6394</c:v>
                </c:pt>
              </c:numCache>
            </c:numRef>
          </c:val>
          <c:extLst>
            <c:ext xmlns:c16="http://schemas.microsoft.com/office/drawing/2014/chart" uri="{C3380CC4-5D6E-409C-BE32-E72D297353CC}">
              <c16:uniqueId val="{00000007-10AD-4FB2-BD75-714C222A581E}"/>
            </c:ext>
          </c:extLst>
        </c:ser>
        <c:dLbls>
          <c:showLegendKey val="0"/>
          <c:showVal val="0"/>
          <c:showCatName val="0"/>
          <c:showSerName val="0"/>
          <c:showPercent val="0"/>
          <c:showBubbleSize val="0"/>
        </c:dLbls>
        <c:gapWidth val="150"/>
        <c:axId val="251959256"/>
        <c:axId val="268984432"/>
      </c:barChart>
      <c:catAx>
        <c:axId val="251959256"/>
        <c:scaling>
          <c:orientation val="minMax"/>
        </c:scaling>
        <c:delete val="0"/>
        <c:axPos val="b"/>
        <c:numFmt formatCode="General" sourceLinked="0"/>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68984432"/>
        <c:crosses val="autoZero"/>
        <c:auto val="1"/>
        <c:lblAlgn val="ctr"/>
        <c:lblOffset val="0"/>
        <c:noMultiLvlLbl val="0"/>
      </c:catAx>
      <c:valAx>
        <c:axId val="268984432"/>
        <c:scaling>
          <c:orientation val="minMax"/>
          <c:max val="7250"/>
          <c:min val="5000"/>
        </c:scaling>
        <c:delete val="0"/>
        <c:axPos val="l"/>
        <c:numFmt formatCode="0_ "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1959256"/>
        <c:crosses val="autoZero"/>
        <c:crossBetween val="between"/>
        <c:majorUnit val="500"/>
        <c:minorUnit val="25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8504284832407294"/>
          <c:y val="0.12575849117246696"/>
          <c:w val="0.95107257761228969"/>
          <c:h val="0.83671189092906761"/>
        </c:manualLayout>
      </c:layout>
      <c:doughnutChart>
        <c:varyColors val="1"/>
        <c:ser>
          <c:idx val="0"/>
          <c:order val="0"/>
          <c:spPr>
            <a:ln>
              <a:solidFill>
                <a:sysClr val="windowText" lastClr="000000"/>
              </a:solidFill>
            </a:ln>
          </c:spPr>
          <c:dPt>
            <c:idx val="0"/>
            <c:bubble3D val="0"/>
            <c:spPr>
              <a:solidFill>
                <a:schemeClr val="tx1">
                  <a:lumMod val="65000"/>
                  <a:lumOff val="35000"/>
                </a:schemeClr>
              </a:solidFill>
              <a:ln>
                <a:solidFill>
                  <a:sysClr val="windowText" lastClr="000000"/>
                </a:solidFill>
              </a:ln>
            </c:spPr>
            <c:extLst>
              <c:ext xmlns:c16="http://schemas.microsoft.com/office/drawing/2014/chart" uri="{C3380CC4-5D6E-409C-BE32-E72D297353CC}">
                <c16:uniqueId val="{00000001-36FC-42EF-B425-C220D972E574}"/>
              </c:ext>
            </c:extLst>
          </c:dPt>
          <c:dPt>
            <c:idx val="1"/>
            <c:bubble3D val="0"/>
            <c:spPr>
              <a:solidFill>
                <a:schemeClr val="bg1">
                  <a:lumMod val="95000"/>
                </a:schemeClr>
              </a:solidFill>
              <a:ln>
                <a:solidFill>
                  <a:sysClr val="windowText" lastClr="000000"/>
                </a:solidFill>
              </a:ln>
            </c:spPr>
            <c:extLst>
              <c:ext xmlns:c16="http://schemas.microsoft.com/office/drawing/2014/chart" uri="{C3380CC4-5D6E-409C-BE32-E72D297353CC}">
                <c16:uniqueId val="{00000003-36FC-42EF-B425-C220D972E574}"/>
              </c:ext>
            </c:extLst>
          </c:dPt>
          <c:dPt>
            <c:idx val="2"/>
            <c:bubble3D val="0"/>
            <c:spPr>
              <a:pattFill prst="weave"/>
              <a:ln>
                <a:solidFill>
                  <a:sysClr val="windowText" lastClr="000000"/>
                </a:solidFill>
              </a:ln>
            </c:spPr>
            <c:extLst>
              <c:ext xmlns:c16="http://schemas.microsoft.com/office/drawing/2014/chart" uri="{C3380CC4-5D6E-409C-BE32-E72D297353CC}">
                <c16:uniqueId val="{00000005-36FC-42EF-B425-C220D972E574}"/>
              </c:ext>
            </c:extLst>
          </c:dPt>
          <c:dPt>
            <c:idx val="3"/>
            <c:bubble3D val="0"/>
            <c:spPr>
              <a:solidFill>
                <a:schemeClr val="tx1"/>
              </a:solidFill>
              <a:ln>
                <a:solidFill>
                  <a:sysClr val="windowText" lastClr="000000"/>
                </a:solidFill>
              </a:ln>
            </c:spPr>
            <c:extLst>
              <c:ext xmlns:c16="http://schemas.microsoft.com/office/drawing/2014/chart" uri="{C3380CC4-5D6E-409C-BE32-E72D297353CC}">
                <c16:uniqueId val="{00000007-36FC-42EF-B425-C220D972E574}"/>
              </c:ext>
            </c:extLst>
          </c:dPt>
          <c:dPt>
            <c:idx val="4"/>
            <c:bubble3D val="0"/>
            <c:spPr>
              <a:pattFill prst="ltVert"/>
              <a:ln>
                <a:solidFill>
                  <a:sysClr val="windowText" lastClr="000000"/>
                </a:solidFill>
              </a:ln>
            </c:spPr>
            <c:extLst>
              <c:ext xmlns:c16="http://schemas.microsoft.com/office/drawing/2014/chart" uri="{C3380CC4-5D6E-409C-BE32-E72D297353CC}">
                <c16:uniqueId val="{00000009-36FC-42EF-B425-C220D972E574}"/>
              </c:ext>
            </c:extLst>
          </c:dPt>
          <c:dPt>
            <c:idx val="5"/>
            <c:bubble3D val="0"/>
            <c:spPr>
              <a:pattFill prst="lgConfetti"/>
              <a:ln>
                <a:solidFill>
                  <a:sysClr val="windowText" lastClr="000000"/>
                </a:solidFill>
              </a:ln>
            </c:spPr>
            <c:extLst>
              <c:ext xmlns:c16="http://schemas.microsoft.com/office/drawing/2014/chart" uri="{C3380CC4-5D6E-409C-BE32-E72D297353CC}">
                <c16:uniqueId val="{0000000B-36FC-42EF-B425-C220D972E574}"/>
              </c:ext>
            </c:extLst>
          </c:dPt>
          <c:dPt>
            <c:idx val="6"/>
            <c:bubble3D val="0"/>
            <c:spPr>
              <a:solidFill>
                <a:schemeClr val="tx1">
                  <a:lumMod val="75000"/>
                  <a:lumOff val="25000"/>
                </a:schemeClr>
              </a:solidFill>
              <a:ln>
                <a:solidFill>
                  <a:sysClr val="windowText" lastClr="000000"/>
                </a:solidFill>
              </a:ln>
            </c:spPr>
            <c:extLst>
              <c:ext xmlns:c16="http://schemas.microsoft.com/office/drawing/2014/chart" uri="{C3380CC4-5D6E-409C-BE32-E72D297353CC}">
                <c16:uniqueId val="{0000000D-36FC-42EF-B425-C220D972E574}"/>
              </c:ext>
            </c:extLst>
          </c:dPt>
          <c:dPt>
            <c:idx val="7"/>
            <c:bubble3D val="0"/>
            <c:spPr>
              <a:solidFill>
                <a:schemeClr val="bg1">
                  <a:lumMod val="75000"/>
                </a:schemeClr>
              </a:solidFill>
              <a:ln>
                <a:solidFill>
                  <a:sysClr val="windowText" lastClr="000000"/>
                </a:solidFill>
              </a:ln>
            </c:spPr>
            <c:extLst>
              <c:ext xmlns:c16="http://schemas.microsoft.com/office/drawing/2014/chart" uri="{C3380CC4-5D6E-409C-BE32-E72D297353CC}">
                <c16:uniqueId val="{0000000F-36FC-42EF-B425-C220D972E574}"/>
              </c:ext>
            </c:extLst>
          </c:dPt>
          <c:dPt>
            <c:idx val="8"/>
            <c:bubble3D val="0"/>
            <c:spPr>
              <a:pattFill prst="ltHorz"/>
              <a:ln>
                <a:solidFill>
                  <a:sysClr val="windowText" lastClr="000000"/>
                </a:solidFill>
              </a:ln>
            </c:spPr>
            <c:extLst>
              <c:ext xmlns:c16="http://schemas.microsoft.com/office/drawing/2014/chart" uri="{C3380CC4-5D6E-409C-BE32-E72D297353CC}">
                <c16:uniqueId val="{00000011-36FC-42EF-B425-C220D972E574}"/>
              </c:ext>
            </c:extLst>
          </c:dPt>
          <c:dPt>
            <c:idx val="9"/>
            <c:bubble3D val="0"/>
            <c:spPr>
              <a:solidFill>
                <a:schemeClr val="bg1"/>
              </a:solidFill>
              <a:ln>
                <a:solidFill>
                  <a:sysClr val="windowText" lastClr="000000"/>
                </a:solidFill>
              </a:ln>
            </c:spPr>
            <c:extLst>
              <c:ext xmlns:c16="http://schemas.microsoft.com/office/drawing/2014/chart" uri="{C3380CC4-5D6E-409C-BE32-E72D297353CC}">
                <c16:uniqueId val="{00000013-36FC-42EF-B425-C220D972E574}"/>
              </c:ext>
            </c:extLst>
          </c:dPt>
          <c:dPt>
            <c:idx val="10"/>
            <c:bubble3D val="0"/>
            <c:spPr>
              <a:pattFill prst="pct30"/>
              <a:ln>
                <a:solidFill>
                  <a:sysClr val="windowText" lastClr="000000"/>
                </a:solidFill>
              </a:ln>
            </c:spPr>
            <c:extLst>
              <c:ext xmlns:c16="http://schemas.microsoft.com/office/drawing/2014/chart" uri="{C3380CC4-5D6E-409C-BE32-E72D297353CC}">
                <c16:uniqueId val="{00000015-36FC-42EF-B425-C220D972E574}"/>
              </c:ext>
            </c:extLst>
          </c:dPt>
          <c:dPt>
            <c:idx val="11"/>
            <c:bubble3D val="0"/>
            <c:spPr>
              <a:solidFill>
                <a:schemeClr val="tx1"/>
              </a:solidFill>
              <a:ln>
                <a:solidFill>
                  <a:sysClr val="windowText" lastClr="000000"/>
                </a:solidFill>
              </a:ln>
            </c:spPr>
            <c:extLst>
              <c:ext xmlns:c16="http://schemas.microsoft.com/office/drawing/2014/chart" uri="{C3380CC4-5D6E-409C-BE32-E72D297353CC}">
                <c16:uniqueId val="{00000017-36FC-42EF-B425-C220D972E574}"/>
              </c:ext>
            </c:extLst>
          </c:dPt>
          <c:dLbls>
            <c:dLbl>
              <c:idx val="0"/>
              <c:layout>
                <c:manualLayout>
                  <c:x val="2.4408848207475412E-2"/>
                  <c:y val="3.692253056105825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36FC-42EF-B425-C220D972E574}"/>
                </c:ext>
              </c:extLst>
            </c:dLbl>
            <c:dLbl>
              <c:idx val="1"/>
              <c:layout>
                <c:manualLayout>
                  <c:x val="2.3870460128410792E-2"/>
                  <c:y val="4.614539461637166E-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36FC-42EF-B425-C220D972E574}"/>
                </c:ext>
              </c:extLst>
            </c:dLbl>
            <c:dLbl>
              <c:idx val="2"/>
              <c:layout>
                <c:manualLayout>
                  <c:x val="-8.0119143204197586E-3"/>
                  <c:y val="2.821465900037947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36FC-42EF-B425-C220D972E574}"/>
                </c:ext>
              </c:extLst>
            </c:dLbl>
            <c:dLbl>
              <c:idx val="3"/>
              <c:layout>
                <c:manualLayout>
                  <c:x val="-2.1590092700657801E-2"/>
                  <c:y val="1.1805668052131344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36FC-42EF-B425-C220D972E574}"/>
                </c:ext>
              </c:extLst>
            </c:dLbl>
            <c:dLbl>
              <c:idx val="4"/>
              <c:layout>
                <c:manualLayout>
                  <c:x val="-4.1735607436310974E-2"/>
                  <c:y val="-4.0427707118197483E-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36FC-42EF-B425-C220D972E574}"/>
                </c:ext>
              </c:extLst>
            </c:dLbl>
            <c:dLbl>
              <c:idx val="5"/>
              <c:layout>
                <c:manualLayout>
                  <c:x val="5.7924385957779372E-2"/>
                  <c:y val="7.8282543890952017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36FC-42EF-B425-C220D972E574}"/>
                </c:ext>
              </c:extLst>
            </c:dLbl>
            <c:dLbl>
              <c:idx val="6"/>
              <c:layout>
                <c:manualLayout>
                  <c:x val="-0.27450978266270931"/>
                  <c:y val="-6.1237246103670262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36FC-42EF-B425-C220D972E574}"/>
                </c:ext>
              </c:extLst>
            </c:dLbl>
            <c:dLbl>
              <c:idx val="7"/>
              <c:layout>
                <c:manualLayout>
                  <c:x val="-0.32524844033050088"/>
                  <c:y val="-0.15107886011295391"/>
                </c:manualLayout>
              </c:layout>
              <c:tx>
                <c:rich>
                  <a:bodyPr/>
                  <a:lstStyle/>
                  <a:p>
                    <a:fld id="{E2A0F8A9-A687-4B4B-80AE-33752FB498F9}" type="CATEGORYNAME">
                      <a:rPr lang="ja-JP" altLang="en-US" sz="900">
                        <a:solidFill>
                          <a:sysClr val="windowText" lastClr="000000"/>
                        </a:solidFill>
                        <a:latin typeface="ＭＳ Ｐ明朝" pitchFamily="18" charset="-128"/>
                        <a:ea typeface="ＭＳ Ｐ明朝" pitchFamily="18" charset="-128"/>
                      </a:rPr>
                      <a:pPr/>
                      <a:t>[分類名]</a:t>
                    </a:fld>
                    <a:r>
                      <a:rPr lang="ja-JP" altLang="en-US" sz="900">
                        <a:solidFill>
                          <a:sysClr val="windowText" lastClr="000000"/>
                        </a:solidFill>
                        <a:latin typeface="ＭＳ Ｐ明朝" pitchFamily="18" charset="-128"/>
                        <a:ea typeface="ＭＳ Ｐ明朝" pitchFamily="18" charset="-128"/>
                      </a:rPr>
                      <a:t>            </a:t>
                    </a:r>
                    <a:r>
                      <a:rPr lang="ja-JP" altLang="en-US" sz="900" baseline="0">
                        <a:solidFill>
                          <a:sysClr val="windowText" lastClr="000000"/>
                        </a:solidFill>
                        <a:latin typeface="ＭＳ Ｐ明朝" pitchFamily="18" charset="-128"/>
                        <a:ea typeface="ＭＳ Ｐ明朝" pitchFamily="18" charset="-128"/>
                      </a:rPr>
                      <a:t> </a:t>
                    </a:r>
                    <a:fld id="{FD852E10-B3DB-4AB6-BCBF-5AC6607962DA}" type="VALUE">
                      <a:rPr lang="ja-JP" altLang="en-US" sz="900" baseline="0">
                        <a:solidFill>
                          <a:sysClr val="windowText" lastClr="000000"/>
                        </a:solidFill>
                        <a:latin typeface="ＭＳ Ｐ明朝" pitchFamily="18" charset="-128"/>
                        <a:ea typeface="ＭＳ Ｐ明朝" pitchFamily="18" charset="-128"/>
                      </a:rPr>
                      <a:pPr/>
                      <a:t>[値]</a:t>
                    </a:fld>
                    <a:r>
                      <a:rPr lang="ja-JP" altLang="en-US" sz="900" baseline="0">
                        <a:solidFill>
                          <a:sysClr val="windowText" lastClr="000000"/>
                        </a:solidFill>
                        <a:latin typeface="ＭＳ Ｐ明朝" pitchFamily="18" charset="-128"/>
                        <a:ea typeface="ＭＳ Ｐ明朝" pitchFamily="18" charset="-128"/>
                      </a:rPr>
                      <a:t> </a:t>
                    </a:r>
                    <a:fld id="{8260676E-0821-48FA-92B4-A2F56C929E3F}" type="PERCENTAGE">
                      <a:rPr lang="en-US" altLang="ja-JP" sz="900" baseline="0">
                        <a:solidFill>
                          <a:sysClr val="windowText" lastClr="000000"/>
                        </a:solidFill>
                        <a:latin typeface="ＭＳ Ｐ明朝" pitchFamily="18" charset="-128"/>
                        <a:ea typeface="ＭＳ Ｐ明朝" pitchFamily="18" charset="-128"/>
                      </a:rPr>
                      <a:pPr/>
                      <a:t>[パーセンテージ]</a:t>
                    </a:fld>
                    <a:endParaRPr lang="ja-JP" altLang="en-US" sz="900" baseline="0">
                      <a:solidFill>
                        <a:sysClr val="windowText" lastClr="000000"/>
                      </a:solidFill>
                      <a:latin typeface="ＭＳ Ｐ明朝" pitchFamily="18" charset="-128"/>
                      <a:ea typeface="ＭＳ Ｐ明朝" pitchFamily="18" charset="-128"/>
                    </a:endParaRP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F-36FC-42EF-B425-C220D972E574}"/>
                </c:ext>
              </c:extLst>
            </c:dLbl>
            <c:dLbl>
              <c:idx val="8"/>
              <c:layout>
                <c:manualLayout>
                  <c:x val="-0.31554880941088553"/>
                  <c:y val="-0.24995397991217524"/>
                </c:manualLayout>
              </c:layout>
              <c:tx>
                <c:rich>
                  <a:bodyPr/>
                  <a:lstStyle/>
                  <a:p>
                    <a:fld id="{1C96F6FA-41F4-4111-B64B-A7B9B7FD1E36}" type="CATEGORYNAME">
                      <a:rPr lang="ja-JP" altLang="en-US" sz="900">
                        <a:solidFill>
                          <a:sysClr val="windowText" lastClr="000000"/>
                        </a:solidFill>
                        <a:latin typeface="ＭＳ Ｐ明朝" pitchFamily="18" charset="-128"/>
                        <a:ea typeface="ＭＳ Ｐ明朝" pitchFamily="18" charset="-128"/>
                      </a:rPr>
                      <a:pPr/>
                      <a:t>[分類名]</a:t>
                    </a:fld>
                    <a:r>
                      <a:rPr lang="ja-JP" altLang="en-US" sz="900">
                        <a:solidFill>
                          <a:sysClr val="windowText" lastClr="000000"/>
                        </a:solidFill>
                        <a:latin typeface="ＭＳ Ｐ明朝" pitchFamily="18" charset="-128"/>
                        <a:ea typeface="ＭＳ Ｐ明朝" pitchFamily="18" charset="-128"/>
                      </a:rPr>
                      <a:t>                  </a:t>
                    </a:r>
                    <a:r>
                      <a:rPr lang="ja-JP" altLang="en-US" sz="900" baseline="0">
                        <a:solidFill>
                          <a:sysClr val="windowText" lastClr="000000"/>
                        </a:solidFill>
                        <a:latin typeface="ＭＳ Ｐ明朝" pitchFamily="18" charset="-128"/>
                        <a:ea typeface="ＭＳ Ｐ明朝" pitchFamily="18" charset="-128"/>
                      </a:rPr>
                      <a:t> </a:t>
                    </a:r>
                    <a:fld id="{CBF8EF47-5C39-4D49-A1AD-2EEE304333AC}" type="VALUE">
                      <a:rPr lang="ja-JP" altLang="en-US" sz="900" baseline="0">
                        <a:solidFill>
                          <a:sysClr val="windowText" lastClr="000000"/>
                        </a:solidFill>
                        <a:latin typeface="ＭＳ Ｐ明朝" pitchFamily="18" charset="-128"/>
                        <a:ea typeface="ＭＳ Ｐ明朝" pitchFamily="18" charset="-128"/>
                      </a:rPr>
                      <a:pPr/>
                      <a:t>[値]</a:t>
                    </a:fld>
                    <a:r>
                      <a:rPr lang="ja-JP" altLang="en-US" sz="900" baseline="0">
                        <a:solidFill>
                          <a:sysClr val="windowText" lastClr="000000"/>
                        </a:solidFill>
                        <a:latin typeface="ＭＳ Ｐ明朝" pitchFamily="18" charset="-128"/>
                        <a:ea typeface="ＭＳ Ｐ明朝" pitchFamily="18" charset="-128"/>
                      </a:rPr>
                      <a:t> </a:t>
                    </a:r>
                    <a:fld id="{D03582EE-0D74-4D71-AEBA-6A35E5ED191C}" type="PERCENTAGE">
                      <a:rPr lang="en-US" altLang="ja-JP" sz="900" baseline="0">
                        <a:solidFill>
                          <a:sysClr val="windowText" lastClr="000000"/>
                        </a:solidFill>
                        <a:latin typeface="ＭＳ Ｐ明朝" pitchFamily="18" charset="-128"/>
                        <a:ea typeface="ＭＳ Ｐ明朝" pitchFamily="18" charset="-128"/>
                      </a:rPr>
                      <a:pPr/>
                      <a:t>[パーセンテージ]</a:t>
                    </a:fld>
                    <a:endParaRPr lang="ja-JP" altLang="en-US" sz="900" baseline="0">
                      <a:solidFill>
                        <a:sysClr val="windowText" lastClr="000000"/>
                      </a:solidFill>
                      <a:latin typeface="ＭＳ Ｐ明朝" pitchFamily="18" charset="-128"/>
                      <a:ea typeface="ＭＳ Ｐ明朝" pitchFamily="18" charset="-128"/>
                    </a:endParaRP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1-36FC-42EF-B425-C220D972E574}"/>
                </c:ext>
              </c:extLst>
            </c:dLbl>
            <c:dLbl>
              <c:idx val="9"/>
              <c:layout>
                <c:manualLayout>
                  <c:x val="-0.15181063612311446"/>
                  <c:y val="-0.24797761582624694"/>
                </c:manualLayout>
              </c:layout>
              <c:tx>
                <c:rich>
                  <a:bodyPr/>
                  <a:lstStyle/>
                  <a:p>
                    <a:fld id="{CDB41C53-F6C9-446F-8017-00ACE130F15C}" type="CATEGORYNAME">
                      <a:rPr lang="ja-JP" altLang="en-US" sz="900">
                        <a:solidFill>
                          <a:sysClr val="windowText" lastClr="000000"/>
                        </a:solidFill>
                        <a:latin typeface="ＭＳ Ｐ明朝" pitchFamily="18" charset="-128"/>
                        <a:ea typeface="ＭＳ Ｐ明朝" pitchFamily="18" charset="-128"/>
                      </a:rPr>
                      <a:pPr/>
                      <a:t>[分類名]</a:t>
                    </a:fld>
                    <a:r>
                      <a:rPr lang="ja-JP" altLang="en-US" sz="900" baseline="0">
                        <a:solidFill>
                          <a:sysClr val="windowText" lastClr="000000"/>
                        </a:solidFill>
                        <a:latin typeface="ＭＳ Ｐ明朝" pitchFamily="18" charset="-128"/>
                        <a:ea typeface="ＭＳ Ｐ明朝" pitchFamily="18" charset="-128"/>
                      </a:rPr>
                      <a:t>                       </a:t>
                    </a:r>
                    <a:fld id="{56CD336C-D3B5-4521-85A3-E861A02F91EB}" type="VALUE">
                      <a:rPr lang="ja-JP" altLang="en-US" sz="900" baseline="0">
                        <a:solidFill>
                          <a:sysClr val="windowText" lastClr="000000"/>
                        </a:solidFill>
                        <a:latin typeface="ＭＳ Ｐ明朝" pitchFamily="18" charset="-128"/>
                        <a:ea typeface="ＭＳ Ｐ明朝" pitchFamily="18" charset="-128"/>
                      </a:rPr>
                      <a:pPr/>
                      <a:t>[値]</a:t>
                    </a:fld>
                    <a:r>
                      <a:rPr lang="ja-JP" altLang="en-US" sz="900" baseline="0">
                        <a:solidFill>
                          <a:sysClr val="windowText" lastClr="000000"/>
                        </a:solidFill>
                        <a:latin typeface="ＭＳ Ｐ明朝" pitchFamily="18" charset="-128"/>
                        <a:ea typeface="ＭＳ Ｐ明朝" pitchFamily="18" charset="-128"/>
                      </a:rPr>
                      <a:t> </a:t>
                    </a:r>
                    <a:fld id="{EDD975E3-F9BF-4E51-A0B8-3DBE1FE8B65F}" type="PERCENTAGE">
                      <a:rPr lang="en-US" altLang="ja-JP" sz="900" baseline="0">
                        <a:solidFill>
                          <a:sysClr val="windowText" lastClr="000000"/>
                        </a:solidFill>
                        <a:latin typeface="ＭＳ Ｐ明朝" pitchFamily="18" charset="-128"/>
                        <a:ea typeface="ＭＳ Ｐ明朝" pitchFamily="18" charset="-128"/>
                      </a:rPr>
                      <a:pPr/>
                      <a:t>[パーセンテージ]</a:t>
                    </a:fld>
                    <a:endParaRPr lang="ja-JP" altLang="en-US" sz="900" baseline="0">
                      <a:solidFill>
                        <a:sysClr val="windowText" lastClr="000000"/>
                      </a:solidFill>
                      <a:latin typeface="ＭＳ Ｐ明朝" pitchFamily="18" charset="-128"/>
                      <a:ea typeface="ＭＳ Ｐ明朝" pitchFamily="18" charset="-128"/>
                    </a:endParaRP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3-36FC-42EF-B425-C220D972E574}"/>
                </c:ext>
              </c:extLst>
            </c:dLbl>
            <c:dLbl>
              <c:idx val="10"/>
              <c:layout>
                <c:manualLayout>
                  <c:x val="-5.7582500221499133E-3"/>
                  <c:y val="-0.24320548612910281"/>
                </c:manualLayout>
              </c:layout>
              <c:tx>
                <c:rich>
                  <a:bodyPr/>
                  <a:lstStyle/>
                  <a:p>
                    <a:fld id="{B109BCA1-C3BC-40B0-9C1F-67BE8A1C0744}" type="CATEGORYNAME">
                      <a:rPr lang="ja-JP" altLang="en-US" sz="900">
                        <a:solidFill>
                          <a:sysClr val="windowText" lastClr="000000"/>
                        </a:solidFill>
                        <a:latin typeface="ＭＳ Ｐ明朝" pitchFamily="18" charset="-128"/>
                        <a:ea typeface="ＭＳ Ｐ明朝" pitchFamily="18" charset="-128"/>
                      </a:rPr>
                      <a:pPr/>
                      <a:t>[分類名]</a:t>
                    </a:fld>
                    <a:r>
                      <a:rPr lang="ja-JP" altLang="en-US" sz="900">
                        <a:solidFill>
                          <a:sysClr val="windowText" lastClr="000000"/>
                        </a:solidFill>
                        <a:latin typeface="ＭＳ Ｐ明朝" pitchFamily="18" charset="-128"/>
                        <a:ea typeface="ＭＳ Ｐ明朝" pitchFamily="18" charset="-128"/>
                      </a:rPr>
                      <a:t> </a:t>
                    </a:r>
                    <a:r>
                      <a:rPr lang="ja-JP" altLang="en-US" sz="900" baseline="0">
                        <a:solidFill>
                          <a:sysClr val="windowText" lastClr="000000"/>
                        </a:solidFill>
                        <a:latin typeface="ＭＳ Ｐ明朝" pitchFamily="18" charset="-128"/>
                        <a:ea typeface="ＭＳ Ｐ明朝" pitchFamily="18" charset="-128"/>
                      </a:rPr>
                      <a:t>                </a:t>
                    </a:r>
                    <a:fld id="{C167786B-8A5D-4EB7-A0B8-5B8F520CED76}" type="VALUE">
                      <a:rPr lang="ja-JP" altLang="en-US" sz="900" baseline="0">
                        <a:solidFill>
                          <a:sysClr val="windowText" lastClr="000000"/>
                        </a:solidFill>
                        <a:latin typeface="ＭＳ Ｐ明朝" pitchFamily="18" charset="-128"/>
                        <a:ea typeface="ＭＳ Ｐ明朝" pitchFamily="18" charset="-128"/>
                      </a:rPr>
                      <a:pPr/>
                      <a:t>[値]</a:t>
                    </a:fld>
                    <a:r>
                      <a:rPr lang="ja-JP" altLang="en-US" sz="900" baseline="0">
                        <a:solidFill>
                          <a:sysClr val="windowText" lastClr="000000"/>
                        </a:solidFill>
                        <a:latin typeface="ＭＳ Ｐ明朝" pitchFamily="18" charset="-128"/>
                        <a:ea typeface="ＭＳ Ｐ明朝" pitchFamily="18" charset="-128"/>
                      </a:rPr>
                      <a:t> </a:t>
                    </a:r>
                    <a:fld id="{1E83ADC7-D7D2-49C4-8601-8FC6CC78E4E4}" type="PERCENTAGE">
                      <a:rPr lang="en-US" altLang="ja-JP" sz="900" baseline="0">
                        <a:solidFill>
                          <a:sysClr val="windowText" lastClr="000000"/>
                        </a:solidFill>
                        <a:latin typeface="ＭＳ Ｐ明朝" pitchFamily="18" charset="-128"/>
                        <a:ea typeface="ＭＳ Ｐ明朝" pitchFamily="18" charset="-128"/>
                      </a:rPr>
                      <a:pPr/>
                      <a:t>[パーセンテージ]</a:t>
                    </a:fld>
                    <a:endParaRPr lang="ja-JP" altLang="en-US" sz="900" baseline="0">
                      <a:solidFill>
                        <a:sysClr val="windowText" lastClr="000000"/>
                      </a:solidFill>
                      <a:latin typeface="ＭＳ Ｐ明朝" pitchFamily="18" charset="-128"/>
                      <a:ea typeface="ＭＳ Ｐ明朝" pitchFamily="18" charset="-128"/>
                    </a:endParaRP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5-36FC-42EF-B425-C220D972E574}"/>
                </c:ext>
              </c:extLst>
            </c:dLbl>
            <c:dLbl>
              <c:idx val="11"/>
              <c:layout>
                <c:manualLayout>
                  <c:x val="0.25333983854427833"/>
                  <c:y val="-0.23912761291203807"/>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36FC-42EF-B425-C220D972E574}"/>
                </c:ext>
              </c:extLst>
            </c:dLbl>
            <c:numFmt formatCode="0.0%" sourceLinked="0"/>
            <c:spPr>
              <a:solidFill>
                <a:sysClr val="window" lastClr="FFFFFF"/>
              </a:solidFill>
            </c:spPr>
            <c:txPr>
              <a:bodyPr/>
              <a:lstStyle/>
              <a:p>
                <a:pPr>
                  <a:defRPr>
                    <a:solidFill>
                      <a:sysClr val="windowText" lastClr="000000"/>
                    </a:solidFill>
                  </a:defRPr>
                </a:pPr>
                <a:endParaRPr lang="ja-JP"/>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'26'!$Y$41:$Y$52</c:f>
              <c:strCache>
                <c:ptCount val="11"/>
                <c:pt idx="0">
                  <c:v>法人事業税</c:v>
                </c:pt>
                <c:pt idx="1">
                  <c:v>個人県民税</c:v>
                </c:pt>
                <c:pt idx="2">
                  <c:v>自動車税</c:v>
                </c:pt>
                <c:pt idx="3">
                  <c:v>地方消費税</c:v>
                </c:pt>
                <c:pt idx="4">
                  <c:v>軽油引取税</c:v>
                </c:pt>
                <c:pt idx="5">
                  <c:v>法人県民税</c:v>
                </c:pt>
                <c:pt idx="6">
                  <c:v>不動産取得税</c:v>
                </c:pt>
                <c:pt idx="7">
                  <c:v>個人事業税</c:v>
                </c:pt>
                <c:pt idx="8">
                  <c:v>県たばこ税</c:v>
                </c:pt>
                <c:pt idx="9">
                  <c:v>利子割県民税</c:v>
                </c:pt>
                <c:pt idx="10">
                  <c:v>その他</c:v>
                </c:pt>
              </c:strCache>
            </c:strRef>
          </c:cat>
          <c:val>
            <c:numRef>
              <c:f>'26'!$Z$41:$Z$52</c:f>
              <c:numCache>
                <c:formatCode>#,##0"円"_);[Red]\(#,##0"円"\)</c:formatCode>
                <c:ptCount val="12"/>
                <c:pt idx="0">
                  <c:v>37221.631999999998</c:v>
                </c:pt>
                <c:pt idx="1">
                  <c:v>39402.587</c:v>
                </c:pt>
                <c:pt idx="2">
                  <c:v>16866.052</c:v>
                </c:pt>
                <c:pt idx="3">
                  <c:v>32568.928</c:v>
                </c:pt>
                <c:pt idx="4">
                  <c:v>8723.82</c:v>
                </c:pt>
                <c:pt idx="5">
                  <c:v>3489.5280000000002</c:v>
                </c:pt>
                <c:pt idx="6">
                  <c:v>3053.337</c:v>
                </c:pt>
                <c:pt idx="7">
                  <c:v>1599.367</c:v>
                </c:pt>
                <c:pt idx="8">
                  <c:v>1163.1759999999999</c:v>
                </c:pt>
                <c:pt idx="9">
                  <c:v>145.39699999999999</c:v>
                </c:pt>
                <c:pt idx="10">
                  <c:v>1163.1759999999999</c:v>
                </c:pt>
              </c:numCache>
            </c:numRef>
          </c:val>
          <c:extLst>
            <c:ext xmlns:c16="http://schemas.microsoft.com/office/drawing/2014/chart" uri="{C3380CC4-5D6E-409C-BE32-E72D297353CC}">
              <c16:uniqueId val="{00000018-36FC-42EF-B425-C220D972E574}"/>
            </c:ext>
          </c:extLst>
        </c:ser>
        <c:dLbls>
          <c:showLegendKey val="0"/>
          <c:showVal val="0"/>
          <c:showCatName val="0"/>
          <c:showSerName val="0"/>
          <c:showPercent val="0"/>
          <c:showBubbleSize val="0"/>
          <c:showLeaderLines val="1"/>
        </c:dLbls>
        <c:firstSliceAng val="0"/>
        <c:holeSize val="25"/>
      </c:doughnutChart>
      <c:spPr>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rotY val="0"/>
      <c:depthPercent val="100"/>
      <c:rAngAx val="1"/>
    </c:view3D>
    <c:floor>
      <c:thickness val="0"/>
    </c:floor>
    <c:sideWall>
      <c:thickness val="0"/>
      <c:spPr>
        <a:noFill/>
      </c:spPr>
    </c:sideWall>
    <c:backWall>
      <c:thickness val="0"/>
      <c:spPr>
        <a:noFill/>
      </c:spPr>
    </c:backWall>
    <c:plotArea>
      <c:layout>
        <c:manualLayout>
          <c:layoutTarget val="inner"/>
          <c:xMode val="edge"/>
          <c:yMode val="edge"/>
          <c:x val="0.16074043129821144"/>
          <c:y val="2.0217944979099896E-2"/>
          <c:w val="0.78120082246005762"/>
          <c:h val="0.91231622771289556"/>
        </c:manualLayout>
      </c:layout>
      <c:bar3DChart>
        <c:barDir val="bar"/>
        <c:grouping val="clustered"/>
        <c:varyColors val="0"/>
        <c:ser>
          <c:idx val="0"/>
          <c:order val="0"/>
          <c:spPr>
            <a:noFill/>
            <a:ln>
              <a:solidFill>
                <a:schemeClr val="tx1"/>
              </a:solidFill>
            </a:ln>
          </c:spPr>
          <c:invertIfNegative val="0"/>
          <c:dLbls>
            <c:dLbl>
              <c:idx val="9"/>
              <c:layout>
                <c:manualLayout>
                  <c:x val="-0.1953101917138674"/>
                  <c:y val="0"/>
                </c:manualLayout>
              </c:layout>
              <c:tx>
                <c:rich>
                  <a:bodyPr/>
                  <a:lstStyle/>
                  <a:p>
                    <a:r>
                      <a:rPr lang="ja-JP" altLang="en-US"/>
                      <a:t>男</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073-47E1-8F1B-34EEB7541B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'5'!$AS$8:$AS$28</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'5'!$AT$8:$AT$28</c:f>
              <c:numCache>
                <c:formatCode>#,##0_);\(#,##0\)</c:formatCode>
                <c:ptCount val="21"/>
                <c:pt idx="0">
                  <c:v>68158</c:v>
                </c:pt>
                <c:pt idx="1">
                  <c:v>55126</c:v>
                </c:pt>
                <c:pt idx="2">
                  <c:v>47143</c:v>
                </c:pt>
                <c:pt idx="3">
                  <c:v>44979</c:v>
                </c:pt>
                <c:pt idx="4">
                  <c:v>38486</c:v>
                </c:pt>
                <c:pt idx="5">
                  <c:v>30832</c:v>
                </c:pt>
                <c:pt idx="6">
                  <c:v>27497</c:v>
                </c:pt>
                <c:pt idx="7">
                  <c:v>27625</c:v>
                </c:pt>
                <c:pt idx="8">
                  <c:v>25787</c:v>
                </c:pt>
                <c:pt idx="9">
                  <c:v>23365</c:v>
                </c:pt>
                <c:pt idx="10">
                  <c:v>19050</c:v>
                </c:pt>
                <c:pt idx="11">
                  <c:v>16057</c:v>
                </c:pt>
                <c:pt idx="12">
                  <c:v>13740</c:v>
                </c:pt>
                <c:pt idx="13">
                  <c:v>10834</c:v>
                </c:pt>
                <c:pt idx="14">
                  <c:v>7397</c:v>
                </c:pt>
                <c:pt idx="15">
                  <c:v>3332</c:v>
                </c:pt>
                <c:pt idx="16">
                  <c:v>1157</c:v>
                </c:pt>
                <c:pt idx="17">
                  <c:v>239</c:v>
                </c:pt>
                <c:pt idx="18">
                  <c:v>40</c:v>
                </c:pt>
                <c:pt idx="19">
                  <c:v>6</c:v>
                </c:pt>
                <c:pt idx="20">
                  <c:v>1</c:v>
                </c:pt>
              </c:numCache>
            </c:numRef>
          </c:val>
          <c:extLst>
            <c:ext xmlns:c16="http://schemas.microsoft.com/office/drawing/2014/chart" uri="{C3380CC4-5D6E-409C-BE32-E72D297353CC}">
              <c16:uniqueId val="{00000001-B073-47E1-8F1B-34EEB7541B69}"/>
            </c:ext>
          </c:extLst>
        </c:ser>
        <c:dLbls>
          <c:showLegendKey val="0"/>
          <c:showVal val="0"/>
          <c:showCatName val="0"/>
          <c:showSerName val="0"/>
          <c:showPercent val="0"/>
          <c:showBubbleSize val="0"/>
        </c:dLbls>
        <c:gapWidth val="0"/>
        <c:shape val="box"/>
        <c:axId val="205246744"/>
        <c:axId val="205247136"/>
        <c:axId val="0"/>
      </c:bar3DChart>
      <c:catAx>
        <c:axId val="205246744"/>
        <c:scaling>
          <c:orientation val="minMax"/>
        </c:scaling>
        <c:delete val="1"/>
        <c:axPos val="r"/>
        <c:numFmt formatCode="General" sourceLinked="0"/>
        <c:majorTickMark val="none"/>
        <c:minorTickMark val="none"/>
        <c:tickLblPos val="none"/>
        <c:crossAx val="205247136"/>
        <c:crosses val="autoZero"/>
        <c:auto val="1"/>
        <c:lblAlgn val="ctr"/>
        <c:lblOffset val="0"/>
        <c:noMultiLvlLbl val="0"/>
      </c:catAx>
      <c:valAx>
        <c:axId val="205247136"/>
        <c:scaling>
          <c:orientation val="maxMin"/>
          <c:max val="70000"/>
          <c:min val="0"/>
        </c:scaling>
        <c:delete val="0"/>
        <c:axPos val="b"/>
        <c:numFmt formatCode="#,##0_);\(#,##0\)" sourceLinked="1"/>
        <c:majorTickMark val="in"/>
        <c:minorTickMark val="none"/>
        <c:tickLblPos val="nextTo"/>
        <c:spPr>
          <a:ln>
            <a:solidFill>
              <a:sysClr val="windowText" lastClr="000000"/>
            </a:solidFill>
          </a:ln>
        </c:spPr>
        <c:crossAx val="205246744"/>
        <c:crosses val="autoZero"/>
        <c:crossBetween val="between"/>
        <c:majorUnit val="10000"/>
        <c:dispUnits>
          <c:builtInUnit val="tenThousands"/>
        </c:dispUnits>
      </c:valAx>
      <c:spPr>
        <a:noFill/>
        <a:ln>
          <a:no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6"/>
    </mc:Choice>
    <mc:Fallback>
      <c:style val="36"/>
    </mc:Fallback>
  </mc:AlternateContent>
  <c:chart>
    <c:autoTitleDeleted val="0"/>
    <c:view3D>
      <c:rotX val="0"/>
      <c:rotY val="0"/>
      <c:rAngAx val="1"/>
    </c:view3D>
    <c:floor>
      <c:thickness val="0"/>
    </c:floor>
    <c:sideWall>
      <c:thickness val="0"/>
      <c:spPr>
        <a:noFill/>
      </c:spPr>
    </c:sideWall>
    <c:backWall>
      <c:thickness val="0"/>
      <c:spPr>
        <a:noFill/>
      </c:spPr>
    </c:backWall>
    <c:plotArea>
      <c:layout>
        <c:manualLayout>
          <c:layoutTarget val="inner"/>
          <c:xMode val="edge"/>
          <c:yMode val="edge"/>
          <c:x val="0.20184969250348594"/>
          <c:y val="1.5937205392671405E-2"/>
          <c:w val="0.70110641367463089"/>
          <c:h val="0.9184994494992611"/>
        </c:manualLayout>
      </c:layout>
      <c:bar3DChart>
        <c:barDir val="bar"/>
        <c:grouping val="clustered"/>
        <c:varyColors val="0"/>
        <c:ser>
          <c:idx val="0"/>
          <c:order val="0"/>
          <c:spPr>
            <a:noFill/>
            <a:ln>
              <a:solidFill>
                <a:schemeClr val="tx1"/>
              </a:solidFill>
            </a:ln>
          </c:spPr>
          <c:invertIfNegative val="0"/>
          <c:dLbls>
            <c:dLbl>
              <c:idx val="9"/>
              <c:layout>
                <c:manualLayout>
                  <c:x val="-0.17471264751150944"/>
                  <c:y val="0"/>
                </c:manualLayout>
              </c:layout>
              <c:tx>
                <c:rich>
                  <a:bodyPr/>
                  <a:lstStyle/>
                  <a:p>
                    <a:r>
                      <a:rPr lang="ja-JP" altLang="en-US"/>
                      <a:t>女</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D1C-4238-B560-067947D3A3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'5'!$AS$8:$AS$28</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'5'!$AU$8:$AU$28</c:f>
              <c:numCache>
                <c:formatCode>#,##0_);\(#,##0\)</c:formatCode>
                <c:ptCount val="21"/>
                <c:pt idx="0">
                  <c:v>65576</c:v>
                </c:pt>
                <c:pt idx="1">
                  <c:v>53500</c:v>
                </c:pt>
                <c:pt idx="2">
                  <c:v>46358</c:v>
                </c:pt>
                <c:pt idx="3">
                  <c:v>46388</c:v>
                </c:pt>
                <c:pt idx="4">
                  <c:v>42343</c:v>
                </c:pt>
                <c:pt idx="5">
                  <c:v>37032</c:v>
                </c:pt>
                <c:pt idx="6">
                  <c:v>32657</c:v>
                </c:pt>
                <c:pt idx="7">
                  <c:v>32582</c:v>
                </c:pt>
                <c:pt idx="8">
                  <c:v>28246</c:v>
                </c:pt>
                <c:pt idx="9">
                  <c:v>24163</c:v>
                </c:pt>
                <c:pt idx="10">
                  <c:v>19590</c:v>
                </c:pt>
                <c:pt idx="11">
                  <c:v>17351</c:v>
                </c:pt>
                <c:pt idx="12">
                  <c:v>15879</c:v>
                </c:pt>
                <c:pt idx="13">
                  <c:v>14497</c:v>
                </c:pt>
                <c:pt idx="14">
                  <c:v>10836</c:v>
                </c:pt>
                <c:pt idx="15">
                  <c:v>5953</c:v>
                </c:pt>
                <c:pt idx="16">
                  <c:v>2540</c:v>
                </c:pt>
                <c:pt idx="17">
                  <c:v>743</c:v>
                </c:pt>
                <c:pt idx="18">
                  <c:v>147</c:v>
                </c:pt>
                <c:pt idx="19">
                  <c:v>22</c:v>
                </c:pt>
                <c:pt idx="20">
                  <c:v>2</c:v>
                </c:pt>
              </c:numCache>
            </c:numRef>
          </c:val>
          <c:extLst>
            <c:ext xmlns:c16="http://schemas.microsoft.com/office/drawing/2014/chart" uri="{C3380CC4-5D6E-409C-BE32-E72D297353CC}">
              <c16:uniqueId val="{00000001-8D1C-4238-B560-067947D3A3C7}"/>
            </c:ext>
          </c:extLst>
        </c:ser>
        <c:dLbls>
          <c:showLegendKey val="0"/>
          <c:showVal val="0"/>
          <c:showCatName val="0"/>
          <c:showSerName val="0"/>
          <c:showPercent val="0"/>
          <c:showBubbleSize val="0"/>
        </c:dLbls>
        <c:gapWidth val="0"/>
        <c:shape val="box"/>
        <c:axId val="205247920"/>
        <c:axId val="205248312"/>
        <c:axId val="0"/>
      </c:bar3DChart>
      <c:catAx>
        <c:axId val="205247920"/>
        <c:scaling>
          <c:orientation val="minMax"/>
        </c:scaling>
        <c:delete val="0"/>
        <c:axPos val="l"/>
        <c:numFmt formatCode="General" sourceLinked="0"/>
        <c:majorTickMark val="none"/>
        <c:minorTickMark val="none"/>
        <c:tickLblPos val="nextTo"/>
        <c:txPr>
          <a:bodyPr rot="0"/>
          <a:lstStyle/>
          <a:p>
            <a:pPr>
              <a:defRPr/>
            </a:pPr>
            <a:endParaRPr lang="ja-JP"/>
          </a:p>
        </c:txPr>
        <c:crossAx val="205248312"/>
        <c:crosses val="autoZero"/>
        <c:auto val="1"/>
        <c:lblAlgn val="ctr"/>
        <c:lblOffset val="0"/>
        <c:noMultiLvlLbl val="0"/>
      </c:catAx>
      <c:valAx>
        <c:axId val="205248312"/>
        <c:scaling>
          <c:orientation val="minMax"/>
          <c:max val="70000"/>
          <c:min val="0"/>
        </c:scaling>
        <c:delete val="0"/>
        <c:axPos val="b"/>
        <c:numFmt formatCode="#,##0_);\(#,##0\)" sourceLinked="1"/>
        <c:majorTickMark val="in"/>
        <c:minorTickMark val="none"/>
        <c:tickLblPos val="nextTo"/>
        <c:spPr>
          <a:ln>
            <a:solidFill>
              <a:sysClr val="windowText" lastClr="000000"/>
            </a:solidFill>
          </a:ln>
        </c:spPr>
        <c:crossAx val="205247920"/>
        <c:crosses val="autoZero"/>
        <c:crossBetween val="between"/>
        <c:majorUnit val="10000"/>
        <c:dispUnits>
          <c:builtInUnit val="tenThousands"/>
        </c:dispUnits>
      </c:valAx>
    </c:plotArea>
    <c:plotVisOnly val="1"/>
    <c:dispBlanksAs val="gap"/>
    <c:showDLblsOverMax val="0"/>
  </c:chart>
  <c:spPr>
    <a:ln>
      <a:noFill/>
    </a:ln>
  </c:spPr>
  <c:txPr>
    <a:bodyPr/>
    <a:lstStyle/>
    <a:p>
      <a:pPr>
        <a:defRPr>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view3D>
      <c:rotX val="0"/>
      <c:rotY val="0"/>
      <c:rAngAx val="1"/>
    </c:view3D>
    <c:floor>
      <c:thickness val="0"/>
    </c:floor>
    <c:sideWall>
      <c:thickness val="0"/>
      <c:spPr>
        <a:noFill/>
      </c:spPr>
    </c:sideWall>
    <c:backWall>
      <c:thickness val="0"/>
      <c:spPr>
        <a:noFill/>
      </c:spPr>
    </c:backWall>
    <c:plotArea>
      <c:layout>
        <c:manualLayout>
          <c:layoutTarget val="inner"/>
          <c:xMode val="edge"/>
          <c:yMode val="edge"/>
          <c:x val="0.11393941687082385"/>
          <c:y val="2.2895693593856452E-2"/>
          <c:w val="0.83723571061463764"/>
          <c:h val="0.9111130553125304"/>
        </c:manualLayout>
      </c:layout>
      <c:bar3DChart>
        <c:barDir val="bar"/>
        <c:grouping val="clustered"/>
        <c:varyColors val="0"/>
        <c:ser>
          <c:idx val="0"/>
          <c:order val="0"/>
          <c:spPr>
            <a:noFill/>
            <a:ln>
              <a:solidFill>
                <a:schemeClr val="tx1"/>
              </a:solidFill>
            </a:ln>
          </c:spPr>
          <c:invertIfNegative val="0"/>
          <c:dLbls>
            <c:dLbl>
              <c:idx val="9"/>
              <c:layout>
                <c:manualLayout>
                  <c:x val="-0.31465620712367187"/>
                  <c:y val="0"/>
                </c:manualLayout>
              </c:layout>
              <c:tx>
                <c:rich>
                  <a:bodyPr/>
                  <a:lstStyle/>
                  <a:p>
                    <a:r>
                      <a:rPr lang="ja-JP" altLang="en-US">
                        <a:solidFill>
                          <a:sysClr val="windowText" lastClr="000000"/>
                        </a:solidFill>
                      </a:rPr>
                      <a:t>男</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20B7-4A4F-B2AA-19D8079AF361}"/>
                </c:ext>
              </c:extLst>
            </c:dLbl>
            <c:spPr>
              <a:noFill/>
              <a:ln>
                <a:noFill/>
              </a:ln>
              <a:effectLst/>
            </c:spPr>
            <c:txPr>
              <a:bodyPr/>
              <a:lstStyle/>
              <a:p>
                <a:pPr>
                  <a:defRPr>
                    <a:solidFill>
                      <a:srgbClr val="FF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'5'!$AV$8:$AV$28</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'5'!$AW$8:$AW$28</c:f>
              <c:numCache>
                <c:formatCode>#,##0_);\(#,##0\)</c:formatCode>
                <c:ptCount val="21"/>
                <c:pt idx="0">
                  <c:v>21077</c:v>
                </c:pt>
                <c:pt idx="1">
                  <c:v>23815</c:v>
                </c:pt>
                <c:pt idx="2">
                  <c:v>25212</c:v>
                </c:pt>
                <c:pt idx="3">
                  <c:v>28616</c:v>
                </c:pt>
                <c:pt idx="4">
                  <c:v>29551</c:v>
                </c:pt>
                <c:pt idx="5">
                  <c:v>25871</c:v>
                </c:pt>
                <c:pt idx="6">
                  <c:v>27546</c:v>
                </c:pt>
                <c:pt idx="7">
                  <c:v>30593</c:v>
                </c:pt>
                <c:pt idx="8">
                  <c:v>36973</c:v>
                </c:pt>
                <c:pt idx="9">
                  <c:v>44308</c:v>
                </c:pt>
                <c:pt idx="10">
                  <c:v>36270</c:v>
                </c:pt>
                <c:pt idx="11">
                  <c:v>32838</c:v>
                </c:pt>
                <c:pt idx="12">
                  <c:v>32002</c:v>
                </c:pt>
                <c:pt idx="13">
                  <c:v>35181</c:v>
                </c:pt>
                <c:pt idx="14">
                  <c:v>42582</c:v>
                </c:pt>
                <c:pt idx="15">
                  <c:v>29027</c:v>
                </c:pt>
                <c:pt idx="16">
                  <c:v>18764</c:v>
                </c:pt>
                <c:pt idx="17">
                  <c:v>11576</c:v>
                </c:pt>
                <c:pt idx="18">
                  <c:v>4724</c:v>
                </c:pt>
                <c:pt idx="19">
                  <c:v>948</c:v>
                </c:pt>
                <c:pt idx="20">
                  <c:v>113</c:v>
                </c:pt>
              </c:numCache>
            </c:numRef>
          </c:val>
          <c:extLst>
            <c:ext xmlns:c16="http://schemas.microsoft.com/office/drawing/2014/chart" uri="{C3380CC4-5D6E-409C-BE32-E72D297353CC}">
              <c16:uniqueId val="{00000001-20B7-4A4F-B2AA-19D8079AF361}"/>
            </c:ext>
          </c:extLst>
        </c:ser>
        <c:dLbls>
          <c:showLegendKey val="0"/>
          <c:showVal val="0"/>
          <c:showCatName val="0"/>
          <c:showSerName val="0"/>
          <c:showPercent val="0"/>
          <c:showBubbleSize val="0"/>
        </c:dLbls>
        <c:gapWidth val="0"/>
        <c:shape val="box"/>
        <c:axId val="205245960"/>
        <c:axId val="205249096"/>
        <c:axId val="0"/>
      </c:bar3DChart>
      <c:catAx>
        <c:axId val="205245960"/>
        <c:scaling>
          <c:orientation val="minMax"/>
        </c:scaling>
        <c:delete val="1"/>
        <c:axPos val="r"/>
        <c:numFmt formatCode="General" sourceLinked="0"/>
        <c:majorTickMark val="none"/>
        <c:minorTickMark val="none"/>
        <c:tickLblPos val="none"/>
        <c:crossAx val="205249096"/>
        <c:crosses val="autoZero"/>
        <c:auto val="1"/>
        <c:lblAlgn val="ctr"/>
        <c:lblOffset val="0"/>
        <c:noMultiLvlLbl val="0"/>
      </c:catAx>
      <c:valAx>
        <c:axId val="205249096"/>
        <c:scaling>
          <c:orientation val="maxMin"/>
          <c:max val="60000"/>
          <c:min val="0"/>
        </c:scaling>
        <c:delete val="0"/>
        <c:axPos val="b"/>
        <c:numFmt formatCode="#,##0_);\(#,##0\)" sourceLinked="1"/>
        <c:majorTickMark val="in"/>
        <c:minorTickMark val="none"/>
        <c:tickLblPos val="nextTo"/>
        <c:spPr>
          <a:ln>
            <a:solidFill>
              <a:sysClr val="windowText" lastClr="000000"/>
            </a:solidFill>
          </a:ln>
        </c:spPr>
        <c:crossAx val="205245960"/>
        <c:crosses val="autoZero"/>
        <c:crossBetween val="between"/>
        <c:majorUnit val="10000"/>
        <c:dispUnits>
          <c:builtInUnit val="tenThousands"/>
        </c:dispUnits>
      </c:valAx>
      <c:spPr>
        <a:ln>
          <a:no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view3D>
      <c:rotX val="0"/>
      <c:rotY val="0"/>
      <c:rAngAx val="1"/>
    </c:view3D>
    <c:floor>
      <c:thickness val="0"/>
    </c:floor>
    <c:sideWall>
      <c:thickness val="0"/>
      <c:spPr>
        <a:noFill/>
      </c:spPr>
    </c:sideWall>
    <c:backWall>
      <c:thickness val="0"/>
      <c:spPr>
        <a:noFill/>
      </c:spPr>
    </c:backWall>
    <c:plotArea>
      <c:layout>
        <c:manualLayout>
          <c:layoutTarget val="inner"/>
          <c:xMode val="edge"/>
          <c:yMode val="edge"/>
          <c:x val="0.21996178477326475"/>
          <c:y val="2.2076990376206612E-2"/>
          <c:w val="0.67687717032832795"/>
          <c:h val="0.9130382035579"/>
        </c:manualLayout>
      </c:layout>
      <c:bar3DChart>
        <c:barDir val="bar"/>
        <c:grouping val="clustered"/>
        <c:varyColors val="0"/>
        <c:ser>
          <c:idx val="0"/>
          <c:order val="0"/>
          <c:spPr>
            <a:noFill/>
            <a:ln>
              <a:solidFill>
                <a:sysClr val="windowText" lastClr="000000"/>
              </a:solidFill>
            </a:ln>
          </c:spPr>
          <c:invertIfNegative val="0"/>
          <c:dLbls>
            <c:dLbl>
              <c:idx val="9"/>
              <c:layout>
                <c:manualLayout>
                  <c:x val="-0.24572752438502471"/>
                  <c:y val="0"/>
                </c:manualLayout>
              </c:layout>
              <c:tx>
                <c:rich>
                  <a:bodyPr/>
                  <a:lstStyle/>
                  <a:p>
                    <a:r>
                      <a:rPr lang="ja-JP" altLang="en-US">
                        <a:solidFill>
                          <a:sysClr val="windowText" lastClr="000000"/>
                        </a:solidFill>
                      </a:rPr>
                      <a:t>女</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595-400E-8669-3AA7F801013E}"/>
                </c:ext>
              </c:extLst>
            </c:dLbl>
            <c:spPr>
              <a:noFill/>
              <a:ln>
                <a:noFill/>
              </a:ln>
              <a:effectLst/>
            </c:spPr>
            <c:txPr>
              <a:bodyPr/>
              <a:lstStyle/>
              <a:p>
                <a:pPr>
                  <a:defRPr>
                    <a:solidFill>
                      <a:srgbClr val="FF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'5'!$AV$8:$AV$28</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'5'!$AX$8:$AX$28</c:f>
              <c:numCache>
                <c:formatCode>#,##0_);\(#,##0\)</c:formatCode>
                <c:ptCount val="21"/>
                <c:pt idx="0">
                  <c:v>19843</c:v>
                </c:pt>
                <c:pt idx="1">
                  <c:v>22635</c:v>
                </c:pt>
                <c:pt idx="2">
                  <c:v>24514</c:v>
                </c:pt>
                <c:pt idx="3">
                  <c:v>26105</c:v>
                </c:pt>
                <c:pt idx="4">
                  <c:v>25493</c:v>
                </c:pt>
                <c:pt idx="5">
                  <c:v>24358</c:v>
                </c:pt>
                <c:pt idx="6">
                  <c:v>26384</c:v>
                </c:pt>
                <c:pt idx="7">
                  <c:v>30016</c:v>
                </c:pt>
                <c:pt idx="8">
                  <c:v>35879</c:v>
                </c:pt>
                <c:pt idx="9">
                  <c:v>43240</c:v>
                </c:pt>
                <c:pt idx="10">
                  <c:v>36797</c:v>
                </c:pt>
                <c:pt idx="11">
                  <c:v>34417</c:v>
                </c:pt>
                <c:pt idx="12">
                  <c:v>34126</c:v>
                </c:pt>
                <c:pt idx="13">
                  <c:v>38165</c:v>
                </c:pt>
                <c:pt idx="14">
                  <c:v>47614</c:v>
                </c:pt>
                <c:pt idx="15">
                  <c:v>35640</c:v>
                </c:pt>
                <c:pt idx="16">
                  <c:v>27668</c:v>
                </c:pt>
                <c:pt idx="17">
                  <c:v>23050</c:v>
                </c:pt>
                <c:pt idx="18">
                  <c:v>13478</c:v>
                </c:pt>
                <c:pt idx="19">
                  <c:v>4321</c:v>
                </c:pt>
                <c:pt idx="20">
                  <c:v>809</c:v>
                </c:pt>
              </c:numCache>
            </c:numRef>
          </c:val>
          <c:extLst>
            <c:ext xmlns:c16="http://schemas.microsoft.com/office/drawing/2014/chart" uri="{C3380CC4-5D6E-409C-BE32-E72D297353CC}">
              <c16:uniqueId val="{00000001-4595-400E-8669-3AA7F801013E}"/>
            </c:ext>
          </c:extLst>
        </c:ser>
        <c:dLbls>
          <c:showLegendKey val="0"/>
          <c:showVal val="0"/>
          <c:showCatName val="0"/>
          <c:showSerName val="0"/>
          <c:showPercent val="0"/>
          <c:showBubbleSize val="0"/>
        </c:dLbls>
        <c:gapWidth val="0"/>
        <c:shape val="box"/>
        <c:axId val="204073456"/>
        <c:axId val="204071888"/>
        <c:axId val="0"/>
      </c:bar3DChart>
      <c:catAx>
        <c:axId val="204073456"/>
        <c:scaling>
          <c:orientation val="minMax"/>
        </c:scaling>
        <c:delete val="0"/>
        <c:axPos val="l"/>
        <c:numFmt formatCode="General" sourceLinked="0"/>
        <c:majorTickMark val="none"/>
        <c:minorTickMark val="none"/>
        <c:tickLblPos val="nextTo"/>
        <c:crossAx val="204071888"/>
        <c:crosses val="autoZero"/>
        <c:auto val="1"/>
        <c:lblAlgn val="ctr"/>
        <c:lblOffset val="0"/>
        <c:noMultiLvlLbl val="0"/>
      </c:catAx>
      <c:valAx>
        <c:axId val="204071888"/>
        <c:scaling>
          <c:orientation val="minMax"/>
          <c:max val="60000"/>
          <c:min val="0"/>
        </c:scaling>
        <c:delete val="0"/>
        <c:axPos val="b"/>
        <c:numFmt formatCode="#,##0_);\(#,##0\)" sourceLinked="1"/>
        <c:majorTickMark val="in"/>
        <c:minorTickMark val="none"/>
        <c:tickLblPos val="nextTo"/>
        <c:spPr>
          <a:ln>
            <a:solidFill>
              <a:schemeClr val="tx1"/>
            </a:solidFill>
          </a:ln>
        </c:spPr>
        <c:crossAx val="204073456"/>
        <c:crosses val="autoZero"/>
        <c:crossBetween val="between"/>
        <c:majorUnit val="10000"/>
        <c:dispUnits>
          <c:builtInUnit val="tenThousands"/>
        </c:dispUnits>
      </c:valAx>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9641069690411227E-2"/>
          <c:y val="1.4611679785613356E-2"/>
          <c:w val="0.75144265662459819"/>
          <c:h val="0.91780819493095656"/>
        </c:manualLayout>
      </c:layout>
      <c:barChart>
        <c:barDir val="col"/>
        <c:grouping val="stacked"/>
        <c:varyColors val="0"/>
        <c:ser>
          <c:idx val="1"/>
          <c:order val="1"/>
          <c:tx>
            <c:strRef>
              <c:f>'6'!$AT$12</c:f>
              <c:strCache>
                <c:ptCount val="1"/>
                <c:pt idx="0">
                  <c:v>企業所得</c:v>
                </c:pt>
              </c:strCache>
            </c:strRef>
          </c:tx>
          <c:spPr>
            <a:pattFill prst="ltUpDiag"/>
            <a:ln>
              <a:solidFill>
                <a:schemeClr val="tx1"/>
              </a:solidFill>
            </a:ln>
          </c:spPr>
          <c:invertIfNegative val="0"/>
          <c:dLbls>
            <c:spPr>
              <a:solidFill>
                <a:schemeClr val="bg1"/>
              </a:solidFill>
            </c:spPr>
            <c:txPr>
              <a:bodyPr/>
              <a:lstStyle/>
              <a:p>
                <a:pPr>
                  <a:defRPr sz="8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'6'!$AU$11:$AY$11</c:f>
              <c:strCache>
                <c:ptCount val="5"/>
                <c:pt idx="0">
                  <c:v>平成28年度</c:v>
                </c:pt>
                <c:pt idx="1">
                  <c:v>29</c:v>
                </c:pt>
                <c:pt idx="2">
                  <c:v>30</c:v>
                </c:pt>
                <c:pt idx="3">
                  <c:v>令和元年度</c:v>
                </c:pt>
                <c:pt idx="4">
                  <c:v>2</c:v>
                </c:pt>
              </c:strCache>
            </c:strRef>
          </c:cat>
          <c:val>
            <c:numRef>
              <c:f>'6'!$AU$12:$AY$12</c:f>
              <c:numCache>
                <c:formatCode>#,##0.0_ ;[Red]\-#,##0.0\ </c:formatCode>
                <c:ptCount val="5"/>
                <c:pt idx="0">
                  <c:v>76.5</c:v>
                </c:pt>
                <c:pt idx="1">
                  <c:v>75.7</c:v>
                </c:pt>
                <c:pt idx="2">
                  <c:v>79.2</c:v>
                </c:pt>
                <c:pt idx="3">
                  <c:v>62</c:v>
                </c:pt>
                <c:pt idx="4">
                  <c:v>46.6</c:v>
                </c:pt>
              </c:numCache>
            </c:numRef>
          </c:val>
          <c:extLst>
            <c:ext xmlns:c16="http://schemas.microsoft.com/office/drawing/2014/chart" uri="{C3380CC4-5D6E-409C-BE32-E72D297353CC}">
              <c16:uniqueId val="{00000000-B17E-4495-B59A-E4DA45B0F9ED}"/>
            </c:ext>
          </c:extLst>
        </c:ser>
        <c:ser>
          <c:idx val="2"/>
          <c:order val="2"/>
          <c:tx>
            <c:strRef>
              <c:f>'6'!$AT$13</c:f>
              <c:strCache>
                <c:ptCount val="1"/>
                <c:pt idx="0">
                  <c:v>財産所得</c:v>
                </c:pt>
              </c:strCache>
            </c:strRef>
          </c:tx>
          <c:spPr>
            <a:solidFill>
              <a:schemeClr val="bg1">
                <a:lumMod val="50000"/>
              </a:schemeClr>
            </a:solidFill>
            <a:ln>
              <a:solidFill>
                <a:schemeClr val="tx1"/>
              </a:solidFill>
            </a:ln>
          </c:spPr>
          <c:invertIfNegative val="0"/>
          <c:dLbls>
            <c:dLbl>
              <c:idx val="0"/>
              <c:layout>
                <c:manualLayout>
                  <c:x val="-2.9712161679078708E-3"/>
                  <c:y val="2.49752636917015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7E-4495-B59A-E4DA45B0F9ED}"/>
                </c:ext>
              </c:extLst>
            </c:dLbl>
            <c:dLbl>
              <c:idx val="4"/>
              <c:layout>
                <c:manualLayout>
                  <c:x val="-2.9056689859701147E-3"/>
                  <c:y val="1.6237373737374043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7E-4495-B59A-E4DA45B0F9ED}"/>
                </c:ext>
              </c:extLst>
            </c:dLbl>
            <c:spPr>
              <a:solidFill>
                <a:schemeClr val="bg1"/>
              </a:solidFill>
            </c:spPr>
            <c:txPr>
              <a:bodyPr/>
              <a:lstStyle/>
              <a:p>
                <a:pPr>
                  <a:defRPr sz="8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'6'!$AU$11:$AY$11</c:f>
              <c:strCache>
                <c:ptCount val="5"/>
                <c:pt idx="0">
                  <c:v>平成28年度</c:v>
                </c:pt>
                <c:pt idx="1">
                  <c:v>29</c:v>
                </c:pt>
                <c:pt idx="2">
                  <c:v>30</c:v>
                </c:pt>
                <c:pt idx="3">
                  <c:v>令和元年度</c:v>
                </c:pt>
                <c:pt idx="4">
                  <c:v>2</c:v>
                </c:pt>
              </c:strCache>
            </c:strRef>
          </c:cat>
          <c:val>
            <c:numRef>
              <c:f>'6'!$AU$13:$AY$13</c:f>
              <c:numCache>
                <c:formatCode>#,##0.0_ ;[Red]\-#,##0.0\ </c:formatCode>
                <c:ptCount val="5"/>
                <c:pt idx="0">
                  <c:v>19.899999999999999</c:v>
                </c:pt>
                <c:pt idx="1">
                  <c:v>19.899999999999999</c:v>
                </c:pt>
                <c:pt idx="2">
                  <c:v>19.8</c:v>
                </c:pt>
                <c:pt idx="3">
                  <c:v>20.8</c:v>
                </c:pt>
                <c:pt idx="4">
                  <c:v>22.4</c:v>
                </c:pt>
              </c:numCache>
            </c:numRef>
          </c:val>
          <c:extLst>
            <c:ext xmlns:c16="http://schemas.microsoft.com/office/drawing/2014/chart" uri="{C3380CC4-5D6E-409C-BE32-E72D297353CC}">
              <c16:uniqueId val="{00000003-B17E-4495-B59A-E4DA45B0F9ED}"/>
            </c:ext>
          </c:extLst>
        </c:ser>
        <c:ser>
          <c:idx val="3"/>
          <c:order val="3"/>
          <c:tx>
            <c:strRef>
              <c:f>'6'!$AT$14</c:f>
              <c:strCache>
                <c:ptCount val="1"/>
                <c:pt idx="0">
                  <c:v>雇用者報酬</c:v>
                </c:pt>
              </c:strCache>
            </c:strRef>
          </c:tx>
          <c:spPr>
            <a:solidFill>
              <a:schemeClr val="bg1"/>
            </a:solidFill>
            <a:ln>
              <a:solidFill>
                <a:schemeClr val="tx1"/>
              </a:solidFill>
            </a:ln>
          </c:spPr>
          <c:invertIfNegative val="0"/>
          <c:dLbls>
            <c:dLbl>
              <c:idx val="0"/>
              <c:layout>
                <c:manualLayout>
                  <c:x val="0"/>
                  <c:y val="1.22930294093584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7E-4495-B59A-E4DA45B0F9ED}"/>
                </c:ext>
              </c:extLst>
            </c:dLbl>
            <c:dLbl>
              <c:idx val="1"/>
              <c:layout>
                <c:manualLayout>
                  <c:x val="-2.9712161679078712E-3"/>
                  <c:y val="-2.91173538453429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7E-4495-B59A-E4DA45B0F9ED}"/>
                </c:ext>
              </c:extLst>
            </c:dLbl>
            <c:dLbl>
              <c:idx val="2"/>
              <c:layout>
                <c:manualLayout>
                  <c:x val="2.8972866947536277E-3"/>
                  <c:y val="7.02453023124188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7E-4495-B59A-E4DA45B0F9ED}"/>
                </c:ext>
              </c:extLst>
            </c:dLbl>
            <c:dLbl>
              <c:idx val="3"/>
              <c:layout>
                <c:manualLayout>
                  <c:x val="-2.9712161679078712E-3"/>
                  <c:y val="-2.11119594647144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17E-4495-B59A-E4DA45B0F9ED}"/>
                </c:ext>
              </c:extLst>
            </c:dLbl>
            <c:dLbl>
              <c:idx val="4"/>
              <c:layout>
                <c:manualLayout>
                  <c:x val="0"/>
                  <c:y val="-8.76626762043587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17E-4495-B59A-E4DA45B0F9ED}"/>
                </c:ext>
              </c:extLst>
            </c:dLbl>
            <c:spPr>
              <a:noFill/>
              <a:ln>
                <a:noFill/>
              </a:ln>
              <a:effectLst/>
            </c:spPr>
            <c:txPr>
              <a:bodyPr/>
              <a:lstStyle/>
              <a:p>
                <a:pPr>
                  <a:defRPr sz="8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'6'!$AU$11:$AY$11</c:f>
              <c:strCache>
                <c:ptCount val="5"/>
                <c:pt idx="0">
                  <c:v>平成28年度</c:v>
                </c:pt>
                <c:pt idx="1">
                  <c:v>29</c:v>
                </c:pt>
                <c:pt idx="2">
                  <c:v>30</c:v>
                </c:pt>
                <c:pt idx="3">
                  <c:v>令和元年度</c:v>
                </c:pt>
                <c:pt idx="4">
                  <c:v>2</c:v>
                </c:pt>
              </c:strCache>
            </c:strRef>
          </c:cat>
          <c:val>
            <c:numRef>
              <c:f>'6'!$AU$14:$AY$14</c:f>
              <c:numCache>
                <c:formatCode>#,##0.0_ ;[Red]\-#,##0.0\ </c:formatCode>
                <c:ptCount val="5"/>
                <c:pt idx="0">
                  <c:v>243.1</c:v>
                </c:pt>
                <c:pt idx="1">
                  <c:v>245.2</c:v>
                </c:pt>
                <c:pt idx="2">
                  <c:v>248</c:v>
                </c:pt>
                <c:pt idx="3">
                  <c:v>251.5</c:v>
                </c:pt>
                <c:pt idx="4">
                  <c:v>247.7</c:v>
                </c:pt>
              </c:numCache>
            </c:numRef>
          </c:val>
          <c:extLst>
            <c:ext xmlns:c16="http://schemas.microsoft.com/office/drawing/2014/chart" uri="{C3380CC4-5D6E-409C-BE32-E72D297353CC}">
              <c16:uniqueId val="{00000009-B17E-4495-B59A-E4DA45B0F9ED}"/>
            </c:ext>
          </c:extLst>
        </c:ser>
        <c:dLbls>
          <c:showLegendKey val="0"/>
          <c:showVal val="0"/>
          <c:showCatName val="0"/>
          <c:showSerName val="0"/>
          <c:showPercent val="0"/>
          <c:showBubbleSize val="0"/>
        </c:dLbls>
        <c:gapWidth val="100"/>
        <c:overlap val="100"/>
        <c:axId val="244346488"/>
        <c:axId val="244346880"/>
      </c:barChart>
      <c:lineChart>
        <c:grouping val="standard"/>
        <c:varyColors val="0"/>
        <c:ser>
          <c:idx val="0"/>
          <c:order val="0"/>
          <c:tx>
            <c:strRef>
              <c:f>'6'!$AT$15</c:f>
              <c:strCache>
                <c:ptCount val="1"/>
                <c:pt idx="0">
                  <c:v>１人当たり県民所得</c:v>
                </c:pt>
              </c:strCache>
            </c:strRef>
          </c:tx>
          <c:spPr>
            <a:ln w="22225">
              <a:solidFill>
                <a:schemeClr val="tx1"/>
              </a:solidFill>
            </a:ln>
          </c:spPr>
          <c:marker>
            <c:symbol val="circle"/>
            <c:size val="3"/>
            <c:spPr>
              <a:solidFill>
                <a:schemeClr val="accent5">
                  <a:lumMod val="20000"/>
                  <a:lumOff val="80000"/>
                </a:schemeClr>
              </a:solidFill>
              <a:ln>
                <a:solidFill>
                  <a:schemeClr val="tx1"/>
                </a:solidFill>
              </a:ln>
            </c:spPr>
          </c:marker>
          <c:dLbls>
            <c:dLbl>
              <c:idx val="0"/>
              <c:layout>
                <c:manualLayout>
                  <c:x val="-6.1809877933630582E-2"/>
                  <c:y val="3.2098297791914449E-2"/>
                </c:manualLayout>
              </c:layout>
              <c:spPr/>
              <c:txPr>
                <a:bodyPr/>
                <a:lstStyle/>
                <a:p>
                  <a:pPr>
                    <a:defRPr b="1">
                      <a:solidFill>
                        <a:sysClr val="windowText" lastClr="000000"/>
                      </a:solidFill>
                      <a:latin typeface="ＭＳ Ｐゴシック" pitchFamily="50" charset="-128"/>
                      <a:ea typeface="ＭＳ Ｐゴシック" pitchFamily="50"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17E-4495-B59A-E4DA45B0F9ED}"/>
                </c:ext>
              </c:extLst>
            </c:dLbl>
            <c:dLbl>
              <c:idx val="1"/>
              <c:layout>
                <c:manualLayout>
                  <c:x val="-6.1767875275360651E-2"/>
                  <c:y val="2.6714032935723359E-2"/>
                </c:manualLayout>
              </c:layout>
              <c:spPr/>
              <c:txPr>
                <a:bodyPr/>
                <a:lstStyle/>
                <a:p>
                  <a:pPr>
                    <a:defRPr b="1">
                      <a:solidFill>
                        <a:sysClr val="windowText" lastClr="000000"/>
                      </a:solidFill>
                      <a:latin typeface="ＭＳ Ｐゴシック" pitchFamily="50" charset="-128"/>
                      <a:ea typeface="ＭＳ Ｐゴシック" pitchFamily="50"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17E-4495-B59A-E4DA45B0F9ED}"/>
                </c:ext>
              </c:extLst>
            </c:dLbl>
            <c:dLbl>
              <c:idx val="2"/>
              <c:layout>
                <c:manualLayout>
                  <c:x val="-0.11185568930752329"/>
                  <c:y val="-1.9274555026706951E-2"/>
                </c:manualLayout>
              </c:layout>
              <c:spPr/>
              <c:txPr>
                <a:bodyPr/>
                <a:lstStyle/>
                <a:p>
                  <a:pPr>
                    <a:defRPr b="1">
                      <a:solidFill>
                        <a:sysClr val="windowText" lastClr="000000"/>
                      </a:solidFill>
                      <a:latin typeface="ＭＳ Ｐゴシック" pitchFamily="50" charset="-128"/>
                      <a:ea typeface="ＭＳ Ｐゴシック" pitchFamily="50"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17E-4495-B59A-E4DA45B0F9ED}"/>
                </c:ext>
              </c:extLst>
            </c:dLbl>
            <c:dLbl>
              <c:idx val="3"/>
              <c:layout>
                <c:manualLayout>
                  <c:x val="-0.1142944538218742"/>
                  <c:y val="-1.260996127349261E-2"/>
                </c:manualLayout>
              </c:layout>
              <c:spPr/>
              <c:txPr>
                <a:bodyPr/>
                <a:lstStyle/>
                <a:p>
                  <a:pPr>
                    <a:defRPr b="1">
                      <a:solidFill>
                        <a:sysClr val="windowText" lastClr="000000"/>
                      </a:solidFill>
                      <a:latin typeface="ＭＳ Ｐゴシック" pitchFamily="50" charset="-128"/>
                      <a:ea typeface="ＭＳ Ｐゴシック" pitchFamily="50"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17E-4495-B59A-E4DA45B0F9ED}"/>
                </c:ext>
              </c:extLst>
            </c:dLbl>
            <c:dLbl>
              <c:idx val="4"/>
              <c:layout>
                <c:manualLayout>
                  <c:x val="-5.1024924187574858E-2"/>
                  <c:y val="3.7171625630257096E-2"/>
                </c:manualLayout>
              </c:layout>
              <c:spPr/>
              <c:txPr>
                <a:bodyPr/>
                <a:lstStyle/>
                <a:p>
                  <a:pPr>
                    <a:defRPr b="1">
                      <a:solidFill>
                        <a:sysClr val="windowText" lastClr="000000"/>
                      </a:solidFill>
                      <a:latin typeface="ＭＳ Ｐゴシック" pitchFamily="50" charset="-128"/>
                      <a:ea typeface="ＭＳ Ｐゴシック" pitchFamily="50"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17E-4495-B59A-E4DA45B0F9ED}"/>
                </c:ext>
              </c:extLst>
            </c:dLbl>
            <c:spPr>
              <a:noFill/>
              <a:ln>
                <a:noFill/>
              </a:ln>
              <a:effectLst/>
            </c:spPr>
            <c:txPr>
              <a:bodyPr/>
              <a:lstStyle/>
              <a:p>
                <a:pPr>
                  <a:defRPr>
                    <a:solidFill>
                      <a:sysClr val="windowText" lastClr="000000"/>
                    </a:solidFill>
                    <a:latin typeface="ＭＳ Ｐゴシック" pitchFamily="50" charset="-128"/>
                    <a:ea typeface="ＭＳ Ｐゴシック" pitchFamily="50"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'6'!$AU$11:$AY$11</c:f>
              <c:strCache>
                <c:ptCount val="5"/>
                <c:pt idx="0">
                  <c:v>平成28年度</c:v>
                </c:pt>
                <c:pt idx="1">
                  <c:v>29</c:v>
                </c:pt>
                <c:pt idx="2">
                  <c:v>30</c:v>
                </c:pt>
                <c:pt idx="3">
                  <c:v>令和元年度</c:v>
                </c:pt>
                <c:pt idx="4">
                  <c:v>2</c:v>
                </c:pt>
              </c:strCache>
            </c:strRef>
          </c:cat>
          <c:val>
            <c:numRef>
              <c:f>'6'!$AU$15:$AY$15</c:f>
              <c:numCache>
                <c:formatCode>#,##0.0_ ;[Red]\-#,##0.0\ </c:formatCode>
                <c:ptCount val="5"/>
                <c:pt idx="0">
                  <c:v>294.89999999999998</c:v>
                </c:pt>
                <c:pt idx="1">
                  <c:v>296.7</c:v>
                </c:pt>
                <c:pt idx="2">
                  <c:v>303</c:v>
                </c:pt>
                <c:pt idx="3">
                  <c:v>293.39999999999998</c:v>
                </c:pt>
                <c:pt idx="4">
                  <c:v>277</c:v>
                </c:pt>
              </c:numCache>
            </c:numRef>
          </c:val>
          <c:smooth val="0"/>
          <c:extLst>
            <c:ext xmlns:c16="http://schemas.microsoft.com/office/drawing/2014/chart" uri="{C3380CC4-5D6E-409C-BE32-E72D297353CC}">
              <c16:uniqueId val="{0000000F-B17E-4495-B59A-E4DA45B0F9ED}"/>
            </c:ext>
          </c:extLst>
        </c:ser>
        <c:dLbls>
          <c:showLegendKey val="0"/>
          <c:showVal val="0"/>
          <c:showCatName val="0"/>
          <c:showSerName val="0"/>
          <c:showPercent val="0"/>
          <c:showBubbleSize val="0"/>
        </c:dLbls>
        <c:marker val="1"/>
        <c:smooth val="0"/>
        <c:axId val="244347664"/>
        <c:axId val="244347272"/>
      </c:lineChart>
      <c:catAx>
        <c:axId val="244346488"/>
        <c:scaling>
          <c:orientation val="minMax"/>
        </c:scaling>
        <c:delete val="0"/>
        <c:axPos val="b"/>
        <c:numFmt formatCode="General" sourceLinked="0"/>
        <c:majorTickMark val="none"/>
        <c:minorTickMark val="none"/>
        <c:tickLblPos val="nextTo"/>
        <c:spPr>
          <a:ln>
            <a:solidFill>
              <a:sysClr val="windowText" lastClr="000000"/>
            </a:solidFill>
          </a:ln>
        </c:spPr>
        <c:crossAx val="244346880"/>
        <c:crosses val="autoZero"/>
        <c:auto val="1"/>
        <c:lblAlgn val="ctr"/>
        <c:lblOffset val="0"/>
        <c:noMultiLvlLbl val="0"/>
      </c:catAx>
      <c:valAx>
        <c:axId val="244346880"/>
        <c:scaling>
          <c:orientation val="minMax"/>
          <c:max val="450"/>
          <c:min val="0"/>
        </c:scaling>
        <c:delete val="0"/>
        <c:axPos val="l"/>
        <c:numFmt formatCode="General" sourceLinked="0"/>
        <c:majorTickMark val="in"/>
        <c:minorTickMark val="in"/>
        <c:tickLblPos val="nextTo"/>
        <c:spPr>
          <a:ln>
            <a:solidFill>
              <a:schemeClr val="tx1"/>
            </a:solidFill>
          </a:ln>
        </c:spPr>
        <c:crossAx val="244346488"/>
        <c:crosses val="autoZero"/>
        <c:crossBetween val="between"/>
        <c:majorUnit val="100"/>
        <c:minorUnit val="50"/>
      </c:valAx>
      <c:valAx>
        <c:axId val="244347272"/>
        <c:scaling>
          <c:orientation val="minMax"/>
          <c:max val="310"/>
          <c:min val="260"/>
        </c:scaling>
        <c:delete val="0"/>
        <c:axPos val="r"/>
        <c:numFmt formatCode="General" sourceLinked="0"/>
        <c:majorTickMark val="in"/>
        <c:minorTickMark val="none"/>
        <c:tickLblPos val="nextTo"/>
        <c:spPr>
          <a:ln>
            <a:solidFill>
              <a:schemeClr val="tx1"/>
            </a:solidFill>
          </a:ln>
        </c:spPr>
        <c:crossAx val="244347664"/>
        <c:crosses val="max"/>
        <c:crossBetween val="between"/>
        <c:majorUnit val="10"/>
      </c:valAx>
      <c:catAx>
        <c:axId val="244347664"/>
        <c:scaling>
          <c:orientation val="minMax"/>
        </c:scaling>
        <c:delete val="1"/>
        <c:axPos val="b"/>
        <c:numFmt formatCode="General" sourceLinked="1"/>
        <c:majorTickMark val="out"/>
        <c:minorTickMark val="none"/>
        <c:tickLblPos val="none"/>
        <c:crossAx val="244347272"/>
        <c:crosses val="autoZero"/>
        <c:auto val="1"/>
        <c:lblAlgn val="ctr"/>
        <c:lblOffset val="100"/>
        <c:noMultiLvlLbl val="0"/>
      </c:cat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4" Type="http://schemas.openxmlformats.org/officeDocument/2006/relationships/chart" Target="../charts/chart23.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2</xdr:row>
      <xdr:rowOff>123824</xdr:rowOff>
    </xdr:from>
    <xdr:to>
      <xdr:col>13</xdr:col>
      <xdr:colOff>152400</xdr:colOff>
      <xdr:row>9</xdr:row>
      <xdr:rowOff>55322</xdr:rowOff>
    </xdr:to>
    <xdr:pic>
      <xdr:nvPicPr>
        <xdr:cNvPr id="2" name="図 1" descr="2012.02.02_表紙石川県マーク.jpg"/>
        <xdr:cNvPicPr>
          <a:picLocks noChangeAspect="1"/>
        </xdr:cNvPicPr>
      </xdr:nvPicPr>
      <xdr:blipFill>
        <a:blip xmlns:r="http://schemas.openxmlformats.org/officeDocument/2006/relationships" r:embed="rId1" cstate="print"/>
        <a:stretch>
          <a:fillRect/>
        </a:stretch>
      </xdr:blipFill>
      <xdr:spPr>
        <a:xfrm>
          <a:off x="238124" y="123824"/>
          <a:ext cx="2362201" cy="14554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209550</xdr:colOff>
      <xdr:row>4</xdr:row>
      <xdr:rowOff>0</xdr:rowOff>
    </xdr:from>
    <xdr:to>
      <xdr:col>17</xdr:col>
      <xdr:colOff>209550</xdr:colOff>
      <xdr:row>24</xdr:row>
      <xdr:rowOff>11906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219074</xdr:colOff>
      <xdr:row>4</xdr:row>
      <xdr:rowOff>0</xdr:rowOff>
    </xdr:from>
    <xdr:to>
      <xdr:col>40</xdr:col>
      <xdr:colOff>0</xdr:colOff>
      <xdr:row>22</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98182</xdr:colOff>
      <xdr:row>3</xdr:row>
      <xdr:rowOff>17585</xdr:rowOff>
    </xdr:from>
    <xdr:ext cx="366345" cy="153865"/>
    <xdr:sp macro="" textlink="">
      <xdr:nvSpPr>
        <xdr:cNvPr id="4" name="テキスト ボックス 3"/>
        <xdr:cNvSpPr txBox="1"/>
      </xdr:nvSpPr>
      <xdr:spPr>
        <a:xfrm>
          <a:off x="98182" y="903410"/>
          <a:ext cx="366345" cy="15386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a:t>
          </a:r>
          <a:r>
            <a:rPr kumimoji="1" lang="ja-JP" altLang="en-US" sz="900">
              <a:solidFill>
                <a:sysClr val="windowText" lastClr="000000"/>
              </a:solidFill>
              <a:latin typeface="ＭＳ Ｐ明朝" pitchFamily="18" charset="-128"/>
              <a:ea typeface="ＭＳ Ｐ明朝" pitchFamily="18" charset="-128"/>
            </a:rPr>
            <a:t>千戸</a:t>
          </a:r>
          <a:r>
            <a:rPr kumimoji="1" lang="ja-JP" altLang="en-US" sz="900">
              <a:latin typeface="ＭＳ Ｐ明朝" pitchFamily="18" charset="-128"/>
              <a:ea typeface="ＭＳ Ｐ明朝" pitchFamily="18" charset="-128"/>
            </a:rPr>
            <a:t>）</a:t>
          </a:r>
        </a:p>
      </xdr:txBody>
    </xdr:sp>
    <xdr:clientData/>
  </xdr:oneCellAnchor>
  <xdr:oneCellAnchor>
    <xdr:from>
      <xdr:col>3</xdr:col>
      <xdr:colOff>128588</xdr:colOff>
      <xdr:row>4</xdr:row>
      <xdr:rowOff>150811</xdr:rowOff>
    </xdr:from>
    <xdr:ext cx="607218" cy="333375"/>
    <xdr:sp macro="" textlink="">
      <xdr:nvSpPr>
        <xdr:cNvPr id="6" name="テキスト ボックス 5"/>
        <xdr:cNvSpPr txBox="1"/>
      </xdr:nvSpPr>
      <xdr:spPr>
        <a:xfrm>
          <a:off x="785813" y="1227136"/>
          <a:ext cx="607218" cy="3333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ＭＳ Ｐ明朝" pitchFamily="18" charset="-128"/>
              <a:ea typeface="ＭＳ Ｐ明朝" pitchFamily="18" charset="-128"/>
            </a:rPr>
            <a:t>総数</a:t>
          </a:r>
          <a:endParaRPr kumimoji="1" lang="en-US" altLang="ja-JP" sz="900">
            <a:solidFill>
              <a:sysClr val="windowText" lastClr="000000"/>
            </a:solidFill>
            <a:latin typeface="ＭＳ Ｐ明朝" pitchFamily="18" charset="-128"/>
            <a:ea typeface="ＭＳ Ｐ明朝" pitchFamily="18" charset="-128"/>
          </a:endParaRPr>
        </a:p>
        <a:p>
          <a:pPr algn="ctr"/>
          <a:r>
            <a:rPr kumimoji="1" lang="en-US" altLang="ja-JP" sz="900">
              <a:solidFill>
                <a:sysClr val="windowText" lastClr="000000"/>
              </a:solidFill>
              <a:latin typeface="ＭＳ Ｐ明朝" pitchFamily="18" charset="-128"/>
              <a:ea typeface="ＭＳ Ｐ明朝" pitchFamily="18" charset="-128"/>
            </a:rPr>
            <a:t>26.4</a:t>
          </a:r>
        </a:p>
      </xdr:txBody>
    </xdr:sp>
    <xdr:clientData/>
  </xdr:oneCellAnchor>
  <xdr:oneCellAnchor>
    <xdr:from>
      <xdr:col>9</xdr:col>
      <xdr:colOff>75162</xdr:colOff>
      <xdr:row>10</xdr:row>
      <xdr:rowOff>129079</xdr:rowOff>
    </xdr:from>
    <xdr:ext cx="285750" cy="124556"/>
    <xdr:sp macro="" textlink="">
      <xdr:nvSpPr>
        <xdr:cNvPr id="7" name="テキスト ボックス 6"/>
        <xdr:cNvSpPr txBox="1"/>
      </xdr:nvSpPr>
      <xdr:spPr>
        <a:xfrm>
          <a:off x="2075412" y="2351579"/>
          <a:ext cx="285750" cy="12455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21</xdr:col>
      <xdr:colOff>193706</xdr:colOff>
      <xdr:row>3</xdr:row>
      <xdr:rowOff>175846</xdr:rowOff>
    </xdr:from>
    <xdr:ext cx="366345" cy="153865"/>
    <xdr:sp macro="" textlink="">
      <xdr:nvSpPr>
        <xdr:cNvPr id="8" name="テキスト ボックス 7"/>
        <xdr:cNvSpPr txBox="1"/>
      </xdr:nvSpPr>
      <xdr:spPr>
        <a:xfrm>
          <a:off x="4819284" y="1253362"/>
          <a:ext cx="366345" cy="15386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（億円）</a:t>
          </a:r>
        </a:p>
      </xdr:txBody>
    </xdr:sp>
    <xdr:clientData/>
  </xdr:oneCellAnchor>
  <xdr:oneCellAnchor>
    <xdr:from>
      <xdr:col>25</xdr:col>
      <xdr:colOff>133350</xdr:colOff>
      <xdr:row>6</xdr:row>
      <xdr:rowOff>114300</xdr:rowOff>
    </xdr:from>
    <xdr:ext cx="328612" cy="161925"/>
    <xdr:sp macro="" textlink="">
      <xdr:nvSpPr>
        <xdr:cNvPr id="9" name="テキスト ボックス 8"/>
        <xdr:cNvSpPr txBox="1"/>
      </xdr:nvSpPr>
      <xdr:spPr>
        <a:xfrm>
          <a:off x="5610225" y="1571625"/>
          <a:ext cx="328612" cy="1619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535</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36</xdr:col>
      <xdr:colOff>109385</xdr:colOff>
      <xdr:row>7</xdr:row>
      <xdr:rowOff>70155</xdr:rowOff>
    </xdr:from>
    <xdr:ext cx="268440" cy="225120"/>
    <xdr:sp macro="" textlink="">
      <xdr:nvSpPr>
        <xdr:cNvPr id="10" name="テキスト ボックス 9"/>
        <xdr:cNvSpPr txBox="1"/>
      </xdr:nvSpPr>
      <xdr:spPr>
        <a:xfrm>
          <a:off x="7996085" y="1717980"/>
          <a:ext cx="268440" cy="22512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484</a:t>
          </a:r>
        </a:p>
      </xdr:txBody>
    </xdr:sp>
    <xdr:clientData/>
  </xdr:oneCellAnchor>
  <xdr:oneCellAnchor>
    <xdr:from>
      <xdr:col>31</xdr:col>
      <xdr:colOff>3175</xdr:colOff>
      <xdr:row>7</xdr:row>
      <xdr:rowOff>85726</xdr:rowOff>
    </xdr:from>
    <xdr:ext cx="319088" cy="266699"/>
    <xdr:sp macro="" textlink="">
      <xdr:nvSpPr>
        <xdr:cNvPr id="11" name="テキスト ボックス 10"/>
        <xdr:cNvSpPr txBox="1"/>
      </xdr:nvSpPr>
      <xdr:spPr>
        <a:xfrm>
          <a:off x="6794500" y="1733551"/>
          <a:ext cx="319088" cy="26669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480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37</xdr:col>
      <xdr:colOff>79375</xdr:colOff>
      <xdr:row>8</xdr:row>
      <xdr:rowOff>114300</xdr:rowOff>
    </xdr:from>
    <xdr:to>
      <xdr:col>38</xdr:col>
      <xdr:colOff>171450</xdr:colOff>
      <xdr:row>9</xdr:row>
      <xdr:rowOff>19050</xdr:rowOff>
    </xdr:to>
    <xdr:cxnSp macro="">
      <xdr:nvCxnSpPr>
        <xdr:cNvPr id="16" name="直線コネクタ 15"/>
        <xdr:cNvCxnSpPr/>
      </xdr:nvCxnSpPr>
      <xdr:spPr>
        <a:xfrm flipV="1">
          <a:off x="8185150" y="1952625"/>
          <a:ext cx="311150" cy="95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149225</xdr:colOff>
      <xdr:row>8</xdr:row>
      <xdr:rowOff>114300</xdr:rowOff>
    </xdr:from>
    <xdr:to>
      <xdr:col>33</xdr:col>
      <xdr:colOff>114300</xdr:colOff>
      <xdr:row>9</xdr:row>
      <xdr:rowOff>57151</xdr:rowOff>
    </xdr:to>
    <xdr:cxnSp macro="">
      <xdr:nvCxnSpPr>
        <xdr:cNvPr id="19" name="直線コネクタ 18"/>
        <xdr:cNvCxnSpPr/>
      </xdr:nvCxnSpPr>
      <xdr:spPr>
        <a:xfrm flipV="1">
          <a:off x="7159625" y="1952625"/>
          <a:ext cx="184150" cy="1333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60</xdr:col>
      <xdr:colOff>152400</xdr:colOff>
      <xdr:row>4</xdr:row>
      <xdr:rowOff>28575</xdr:rowOff>
    </xdr:from>
    <xdr:to>
      <xdr:col>74</xdr:col>
      <xdr:colOff>142875</xdr:colOff>
      <xdr:row>7</xdr:row>
      <xdr:rowOff>15875</xdr:rowOff>
    </xdr:to>
    <xdr:sp macro="" textlink="">
      <xdr:nvSpPr>
        <xdr:cNvPr id="20" name="正方形/長方形 19"/>
        <xdr:cNvSpPr/>
      </xdr:nvSpPr>
      <xdr:spPr>
        <a:xfrm>
          <a:off x="18630900" y="1104900"/>
          <a:ext cx="3057525" cy="5588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rgbClr val="FF0000"/>
              </a:solidFill>
            </a:rPr>
            <a:t>グラフは作成用の表が赤字になってるものは昨年度と値が変更されています。</a:t>
          </a:r>
        </a:p>
      </xdr:txBody>
    </xdr:sp>
    <xdr:clientData/>
  </xdr:twoCellAnchor>
  <xdr:oneCellAnchor>
    <xdr:from>
      <xdr:col>0</xdr:col>
      <xdr:colOff>152400</xdr:colOff>
      <xdr:row>4</xdr:row>
      <xdr:rowOff>0</xdr:rowOff>
    </xdr:from>
    <xdr:ext cx="366345" cy="153865"/>
    <xdr:sp macro="" textlink="">
      <xdr:nvSpPr>
        <xdr:cNvPr id="18" name="テキスト ボックス 17"/>
        <xdr:cNvSpPr txBox="1"/>
      </xdr:nvSpPr>
      <xdr:spPr>
        <a:xfrm>
          <a:off x="152400" y="1076325"/>
          <a:ext cx="366345" cy="15386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ja-JP" altLang="en-US" sz="900">
            <a:latin typeface="ＭＳ Ｐ明朝" pitchFamily="18" charset="-128"/>
            <a:ea typeface="ＭＳ Ｐ明朝" pitchFamily="18" charset="-128"/>
          </a:endParaRPr>
        </a:p>
      </xdr:txBody>
    </xdr:sp>
    <xdr:clientData/>
  </xdr:oneCellAnchor>
  <xdr:oneCellAnchor>
    <xdr:from>
      <xdr:col>14</xdr:col>
      <xdr:colOff>9525</xdr:colOff>
      <xdr:row>11</xdr:row>
      <xdr:rowOff>19050</xdr:rowOff>
    </xdr:from>
    <xdr:ext cx="533400" cy="200025"/>
    <xdr:sp macro="" textlink="">
      <xdr:nvSpPr>
        <xdr:cNvPr id="22" name="テキスト ボックス 21"/>
        <xdr:cNvSpPr txBox="1"/>
      </xdr:nvSpPr>
      <xdr:spPr>
        <a:xfrm>
          <a:off x="3076575" y="2428875"/>
          <a:ext cx="533400" cy="2000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900">
              <a:solidFill>
                <a:sysClr val="windowText" lastClr="000000"/>
              </a:solidFill>
              <a:latin typeface="ＭＳ Ｐ明朝" pitchFamily="18" charset="-128"/>
              <a:ea typeface="ＭＳ Ｐ明朝" pitchFamily="18" charset="-128"/>
            </a:rPr>
            <a:t>15.9</a:t>
          </a:r>
        </a:p>
      </xdr:txBody>
    </xdr:sp>
    <xdr:clientData/>
  </xdr:oneCellAnchor>
  <xdr:oneCellAnchor>
    <xdr:from>
      <xdr:col>8</xdr:col>
      <xdr:colOff>133350</xdr:colOff>
      <xdr:row>8</xdr:row>
      <xdr:rowOff>38100</xdr:rowOff>
    </xdr:from>
    <xdr:ext cx="533400" cy="200025"/>
    <xdr:sp macro="" textlink="">
      <xdr:nvSpPr>
        <xdr:cNvPr id="21" name="テキスト ボックス 20"/>
        <xdr:cNvSpPr txBox="1"/>
      </xdr:nvSpPr>
      <xdr:spPr>
        <a:xfrm>
          <a:off x="1885950" y="1876425"/>
          <a:ext cx="533400" cy="2000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900">
              <a:solidFill>
                <a:sysClr val="windowText" lastClr="000000"/>
              </a:solidFill>
              <a:latin typeface="ＭＳ Ｐ明朝" pitchFamily="18" charset="-128"/>
              <a:ea typeface="ＭＳ Ｐ明朝" pitchFamily="18" charset="-128"/>
            </a:rPr>
            <a:t>21.1</a:t>
          </a:r>
        </a:p>
      </xdr:txBody>
    </xdr:sp>
    <xdr:clientData/>
  </xdr:oneCellAnchor>
</xdr:wsDr>
</file>

<file path=xl/drawings/drawing11.xml><?xml version="1.0" encoding="utf-8"?>
<c:userShapes xmlns:c="http://schemas.openxmlformats.org/drawingml/2006/chart">
  <cdr:relSizeAnchor xmlns:cdr="http://schemas.openxmlformats.org/drawingml/2006/chartDrawing">
    <cdr:from>
      <cdr:x>0.35266</cdr:x>
      <cdr:y>0.39444</cdr:y>
    </cdr:from>
    <cdr:to>
      <cdr:x>0.40097</cdr:x>
      <cdr:y>0.56642</cdr:y>
    </cdr:to>
    <cdr:sp macro="" textlink="">
      <cdr:nvSpPr>
        <cdr:cNvPr id="2" name="テキスト ボックス 1"/>
        <cdr:cNvSpPr txBox="1"/>
      </cdr:nvSpPr>
      <cdr:spPr>
        <a:xfrm xmlns:a="http://schemas.openxmlformats.org/drawingml/2006/main">
          <a:off x="1390651" y="1352551"/>
          <a:ext cx="190500" cy="589700"/>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果実</a:t>
          </a:r>
        </a:p>
      </cdr:txBody>
    </cdr:sp>
  </cdr:relSizeAnchor>
  <cdr:relSizeAnchor xmlns:cdr="http://schemas.openxmlformats.org/drawingml/2006/chartDrawing">
    <cdr:from>
      <cdr:x>0.39614</cdr:x>
      <cdr:y>0.25</cdr:y>
    </cdr:from>
    <cdr:to>
      <cdr:x>0.45894</cdr:x>
      <cdr:y>0.51667</cdr:y>
    </cdr:to>
    <cdr:sp macro="" textlink="">
      <cdr:nvSpPr>
        <cdr:cNvPr id="5" name="テキスト ボックス 4"/>
        <cdr:cNvSpPr txBox="1"/>
      </cdr:nvSpPr>
      <cdr:spPr>
        <a:xfrm xmlns:a="http://schemas.openxmlformats.org/drawingml/2006/main">
          <a:off x="1562101" y="857250"/>
          <a:ext cx="247649" cy="914401"/>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耕種その他</a:t>
          </a:r>
        </a:p>
      </cdr:txBody>
    </cdr:sp>
  </cdr:relSizeAnchor>
  <cdr:relSizeAnchor xmlns:cdr="http://schemas.openxmlformats.org/drawingml/2006/chartDrawing">
    <cdr:from>
      <cdr:x>0.27778</cdr:x>
      <cdr:y>0.18054</cdr:y>
    </cdr:from>
    <cdr:to>
      <cdr:x>0.33213</cdr:x>
      <cdr:y>0.22222</cdr:y>
    </cdr:to>
    <cdr:sp macro="" textlink="">
      <cdr:nvSpPr>
        <cdr:cNvPr id="8" name="直線コネクタ 7"/>
        <cdr:cNvSpPr/>
      </cdr:nvSpPr>
      <cdr:spPr>
        <a:xfrm xmlns:a="http://schemas.openxmlformats.org/drawingml/2006/main" flipV="1">
          <a:off x="1095376" y="619072"/>
          <a:ext cx="214329" cy="14292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0.76944</cdr:x>
      <cdr:y>0.54687</cdr:y>
    </cdr:from>
    <cdr:to>
      <cdr:x>1</cdr:x>
      <cdr:y>0.81354</cdr:y>
    </cdr:to>
    <cdr:sp macro="" textlink="">
      <cdr:nvSpPr>
        <cdr:cNvPr id="9" name="テキスト ボックス 8"/>
        <cdr:cNvSpPr txBox="1"/>
      </cdr:nvSpPr>
      <cdr:spPr>
        <a:xfrm xmlns:a="http://schemas.openxmlformats.org/drawingml/2006/main">
          <a:off x="3394473" y="1875234"/>
          <a:ext cx="914400" cy="91440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0.63074</cdr:x>
      <cdr:y>0.27431</cdr:y>
    </cdr:from>
    <cdr:to>
      <cdr:x>0.67727</cdr:x>
      <cdr:y>0.28764</cdr:y>
    </cdr:to>
    <cdr:sp macro="" textlink="">
      <cdr:nvSpPr>
        <cdr:cNvPr id="10" name="テキスト ボックス 9"/>
        <cdr:cNvSpPr txBox="1"/>
      </cdr:nvSpPr>
      <cdr:spPr>
        <a:xfrm xmlns:a="http://schemas.openxmlformats.org/drawingml/2006/main">
          <a:off x="2501504" y="940593"/>
          <a:ext cx="184547" cy="45719"/>
        </a:xfrm>
        <a:prstGeom xmlns:a="http://schemas.openxmlformats.org/drawingml/2006/main" prst="rect">
          <a:avLst/>
        </a:prstGeom>
      </cdr:spPr>
      <cdr:txBody>
        <a:bodyPr xmlns:a="http://schemas.openxmlformats.org/drawingml/2006/main" vert="eaVert"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0.1155</cdr:x>
      <cdr:y>0.21389</cdr:y>
    </cdr:from>
    <cdr:to>
      <cdr:x>0.16423</cdr:x>
      <cdr:y>0.34966</cdr:y>
    </cdr:to>
    <cdr:sp macro="" textlink="">
      <cdr:nvSpPr>
        <cdr:cNvPr id="11" name="テキスト ボックス 10"/>
        <cdr:cNvSpPr txBox="1"/>
      </cdr:nvSpPr>
      <cdr:spPr>
        <a:xfrm xmlns:a="http://schemas.openxmlformats.org/drawingml/2006/main">
          <a:off x="455475" y="733421"/>
          <a:ext cx="192159" cy="465556"/>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畜産</a:t>
          </a:r>
        </a:p>
      </cdr:txBody>
    </cdr:sp>
  </cdr:relSizeAnchor>
  <cdr:relSizeAnchor xmlns:cdr="http://schemas.openxmlformats.org/drawingml/2006/chartDrawing">
    <cdr:from>
      <cdr:x>0.15623</cdr:x>
      <cdr:y>0.2787</cdr:y>
    </cdr:from>
    <cdr:to>
      <cdr:x>0.19905</cdr:x>
      <cdr:y>0.28055</cdr:y>
    </cdr:to>
    <cdr:sp macro="" textlink="">
      <cdr:nvSpPr>
        <cdr:cNvPr id="13" name="直線コネクタ 12"/>
        <cdr:cNvSpPr/>
      </cdr:nvSpPr>
      <cdr:spPr>
        <a:xfrm xmlns:a="http://schemas.openxmlformats.org/drawingml/2006/main" flipV="1">
          <a:off x="616066" y="955674"/>
          <a:ext cx="168854" cy="6343"/>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0.30918</cdr:x>
      <cdr:y>0.34722</cdr:y>
    </cdr:from>
    <cdr:to>
      <cdr:x>0.4058</cdr:x>
      <cdr:y>0.34815</cdr:y>
    </cdr:to>
    <cdr:sp macro="" textlink="">
      <cdr:nvSpPr>
        <cdr:cNvPr id="15" name="直線コネクタ 14"/>
        <cdr:cNvSpPr/>
      </cdr:nvSpPr>
      <cdr:spPr>
        <a:xfrm xmlns:a="http://schemas.openxmlformats.org/drawingml/2006/main" flipV="1">
          <a:off x="1219205" y="1190617"/>
          <a:ext cx="381007" cy="318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0.29469</cdr:x>
      <cdr:y>0.39444</cdr:y>
    </cdr:from>
    <cdr:to>
      <cdr:x>0.35659</cdr:x>
      <cdr:y>0.46574</cdr:y>
    </cdr:to>
    <cdr:sp macro="" textlink="">
      <cdr:nvSpPr>
        <cdr:cNvPr id="17" name="直線コネクタ 16"/>
        <cdr:cNvSpPr/>
      </cdr:nvSpPr>
      <cdr:spPr>
        <a:xfrm xmlns:a="http://schemas.openxmlformats.org/drawingml/2006/main" rot="16200000" flipH="1">
          <a:off x="1161870" y="1352731"/>
          <a:ext cx="244472" cy="24410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19050</xdr:colOff>
      <xdr:row>24</xdr:row>
      <xdr:rowOff>23813</xdr:rowOff>
    </xdr:from>
    <xdr:to>
      <xdr:col>20</xdr:col>
      <xdr:colOff>54767</xdr:colOff>
      <xdr:row>46</xdr:row>
      <xdr:rowOff>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195264</xdr:colOff>
      <xdr:row>24</xdr:row>
      <xdr:rowOff>59121</xdr:rowOff>
    </xdr:from>
    <xdr:ext cx="297655" cy="107567"/>
    <xdr:sp macro="" textlink="">
      <xdr:nvSpPr>
        <xdr:cNvPr id="3" name="テキスト ボックス 2"/>
        <xdr:cNvSpPr txBox="1"/>
      </xdr:nvSpPr>
      <xdr:spPr>
        <a:xfrm>
          <a:off x="414339" y="5516946"/>
          <a:ext cx="297655" cy="1075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r"/>
          <a:r>
            <a:rPr kumimoji="1" lang="ja-JP" altLang="en-US" sz="900">
              <a:latin typeface="ＭＳ Ｐ明朝" pitchFamily="18" charset="-128"/>
              <a:ea typeface="ＭＳ Ｐ明朝" pitchFamily="18" charset="-128"/>
            </a:rPr>
            <a:t>（</a:t>
          </a:r>
          <a:r>
            <a:rPr kumimoji="1" lang="en-US" altLang="ja-JP" sz="900">
              <a:latin typeface="ＭＳ Ｐ明朝" pitchFamily="18" charset="-128"/>
              <a:ea typeface="ＭＳ Ｐ明朝" pitchFamily="18" charset="-128"/>
            </a:rPr>
            <a:t>t</a:t>
          </a:r>
          <a:r>
            <a:rPr kumimoji="1" lang="ja-JP" altLang="en-US" sz="900">
              <a:latin typeface="ＭＳ Ｐ明朝" pitchFamily="18" charset="-128"/>
              <a:ea typeface="ＭＳ Ｐ明朝" pitchFamily="18" charset="-128"/>
            </a:rPr>
            <a:t>）</a:t>
          </a:r>
        </a:p>
      </xdr:txBody>
    </xdr:sp>
    <xdr:clientData/>
  </xdr:oneCellAnchor>
  <xdr:oneCellAnchor>
    <xdr:from>
      <xdr:col>4</xdr:col>
      <xdr:colOff>209550</xdr:colOff>
      <xdr:row>27</xdr:row>
      <xdr:rowOff>76200</xdr:rowOff>
    </xdr:from>
    <xdr:ext cx="468672" cy="247649"/>
    <xdr:sp macro="" textlink="">
      <xdr:nvSpPr>
        <xdr:cNvPr id="4" name="テキスト ボックス 3"/>
        <xdr:cNvSpPr txBox="1"/>
      </xdr:nvSpPr>
      <xdr:spPr>
        <a:xfrm>
          <a:off x="1085850" y="6105525"/>
          <a:ext cx="468672" cy="2476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601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10</xdr:col>
      <xdr:colOff>142875</xdr:colOff>
      <xdr:row>30</xdr:row>
      <xdr:rowOff>66675</xdr:rowOff>
    </xdr:from>
    <xdr:ext cx="403224" cy="295275"/>
    <xdr:sp macro="" textlink="">
      <xdr:nvSpPr>
        <xdr:cNvPr id="5" name="テキスト ボックス 4"/>
        <xdr:cNvSpPr txBox="1"/>
      </xdr:nvSpPr>
      <xdr:spPr>
        <a:xfrm rot="10800000" flipV="1">
          <a:off x="2333625" y="6667500"/>
          <a:ext cx="403224" cy="2952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531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15</xdr:col>
      <xdr:colOff>161925</xdr:colOff>
      <xdr:row>31</xdr:row>
      <xdr:rowOff>28574</xdr:rowOff>
    </xdr:from>
    <xdr:ext cx="465331" cy="257175"/>
    <xdr:sp macro="" textlink="">
      <xdr:nvSpPr>
        <xdr:cNvPr id="6" name="テキスト ボックス 5"/>
        <xdr:cNvSpPr txBox="1"/>
      </xdr:nvSpPr>
      <xdr:spPr>
        <a:xfrm>
          <a:off x="3448050" y="6819899"/>
          <a:ext cx="465331" cy="2571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502</a:t>
          </a:r>
        </a:p>
      </xdr:txBody>
    </xdr:sp>
    <xdr:clientData/>
  </xdr:oneCellAnchor>
  <xdr:twoCellAnchor>
    <xdr:from>
      <xdr:col>7</xdr:col>
      <xdr:colOff>38100</xdr:colOff>
      <xdr:row>31</xdr:row>
      <xdr:rowOff>168276</xdr:rowOff>
    </xdr:from>
    <xdr:to>
      <xdr:col>8</xdr:col>
      <xdr:colOff>57150</xdr:colOff>
      <xdr:row>32</xdr:row>
      <xdr:rowOff>66675</xdr:rowOff>
    </xdr:to>
    <xdr:cxnSp macro="">
      <xdr:nvCxnSpPr>
        <xdr:cNvPr id="8" name="直線コネクタ 7"/>
        <xdr:cNvCxnSpPr/>
      </xdr:nvCxnSpPr>
      <xdr:spPr>
        <a:xfrm>
          <a:off x="1571625" y="6959601"/>
          <a:ext cx="238125" cy="88899"/>
        </a:xfrm>
        <a:prstGeom prst="line">
          <a:avLst/>
        </a:prstGeom>
        <a:ln>
          <a:solidFill>
            <a:schemeClr val="bg2">
              <a:lumMod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3177</xdr:colOff>
      <xdr:row>30</xdr:row>
      <xdr:rowOff>41277</xdr:rowOff>
    </xdr:from>
    <xdr:to>
      <xdr:col>4</xdr:col>
      <xdr:colOff>193675</xdr:colOff>
      <xdr:row>30</xdr:row>
      <xdr:rowOff>60325</xdr:rowOff>
    </xdr:to>
    <xdr:cxnSp macro="">
      <xdr:nvCxnSpPr>
        <xdr:cNvPr id="10" name="直線コネクタ 9"/>
        <xdr:cNvCxnSpPr/>
      </xdr:nvCxnSpPr>
      <xdr:spPr>
        <a:xfrm flipH="1" flipV="1">
          <a:off x="879477" y="6642102"/>
          <a:ext cx="190498" cy="190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86916</xdr:colOff>
      <xdr:row>24</xdr:row>
      <xdr:rowOff>171450</xdr:rowOff>
    </xdr:from>
    <xdr:to>
      <xdr:col>39</xdr:col>
      <xdr:colOff>86916</xdr:colOff>
      <xdr:row>45</xdr:row>
      <xdr:rowOff>171450</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182100</xdr:colOff>
      <xdr:row>42</xdr:row>
      <xdr:rowOff>162384</xdr:rowOff>
    </xdr:from>
    <xdr:to>
      <xdr:col>3</xdr:col>
      <xdr:colOff>198900</xdr:colOff>
      <xdr:row>43</xdr:row>
      <xdr:rowOff>180514</xdr:rowOff>
    </xdr:to>
    <xdr:grpSp>
      <xdr:nvGrpSpPr>
        <xdr:cNvPr id="28" name="グループ化 27"/>
        <xdr:cNvGrpSpPr/>
      </xdr:nvGrpSpPr>
      <xdr:grpSpPr>
        <a:xfrm rot="18481455">
          <a:off x="633873" y="9035586"/>
          <a:ext cx="208630" cy="235875"/>
          <a:chOff x="-28087" y="28087"/>
          <a:chExt cx="5531779" cy="6105450"/>
        </a:xfrm>
      </xdr:grpSpPr>
      <xdr:cxnSp macro="">
        <xdr:nvCxnSpPr>
          <xdr:cNvPr id="29" name="曲線コネクタ 28"/>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30" name="曲線コネクタ 29"/>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104409</xdr:colOff>
      <xdr:row>44</xdr:row>
      <xdr:rowOff>38101</xdr:rowOff>
    </xdr:from>
    <xdr:ext cx="343266" cy="152399"/>
    <xdr:sp macro="" textlink="">
      <xdr:nvSpPr>
        <xdr:cNvPr id="31" name="テキスト ボックス 30"/>
        <xdr:cNvSpPr txBox="1"/>
      </xdr:nvSpPr>
      <xdr:spPr>
        <a:xfrm>
          <a:off x="323484" y="9305926"/>
          <a:ext cx="343266" cy="1523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latin typeface="ＭＳ Ｐ明朝" pitchFamily="18" charset="-128"/>
              <a:ea typeface="ＭＳ Ｐ明朝" pitchFamily="18" charset="-128"/>
            </a:rPr>
            <a:t>     0</a:t>
          </a:r>
          <a:endParaRPr kumimoji="1" lang="ja-JP" altLang="en-US" sz="900">
            <a:latin typeface="ＭＳ Ｐ明朝" pitchFamily="18" charset="-128"/>
            <a:ea typeface="ＭＳ Ｐ明朝" pitchFamily="18" charset="-128"/>
          </a:endParaRPr>
        </a:p>
      </xdr:txBody>
    </xdr:sp>
    <xdr:clientData/>
  </xdr:oneCellAnchor>
  <xdr:oneCellAnchor>
    <xdr:from>
      <xdr:col>21</xdr:col>
      <xdr:colOff>7326</xdr:colOff>
      <xdr:row>24</xdr:row>
      <xdr:rowOff>102576</xdr:rowOff>
    </xdr:from>
    <xdr:ext cx="300404" cy="161193"/>
    <xdr:sp macro="" textlink="">
      <xdr:nvSpPr>
        <xdr:cNvPr id="32" name="テキスト ボックス 31"/>
        <xdr:cNvSpPr txBox="1"/>
      </xdr:nvSpPr>
      <xdr:spPr>
        <a:xfrm>
          <a:off x="4623288" y="6411057"/>
          <a:ext cx="300404" cy="16119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（千</a:t>
          </a:r>
          <a:r>
            <a:rPr kumimoji="1" lang="en-US" altLang="ja-JP" sz="900">
              <a:latin typeface="ＭＳ Ｐ明朝" pitchFamily="18" charset="-128"/>
              <a:ea typeface="ＭＳ Ｐ明朝" pitchFamily="18" charset="-128"/>
            </a:rPr>
            <a:t>t</a:t>
          </a:r>
          <a:r>
            <a:rPr kumimoji="1" lang="ja-JP" altLang="en-US" sz="900">
              <a:latin typeface="ＭＳ Ｐ明朝" pitchFamily="18" charset="-128"/>
              <a:ea typeface="ＭＳ Ｐ明朝" pitchFamily="18" charset="-128"/>
            </a:rPr>
            <a:t>）</a:t>
          </a:r>
        </a:p>
      </xdr:txBody>
    </xdr:sp>
    <xdr:clientData/>
  </xdr:oneCellAnchor>
  <xdr:oneCellAnchor>
    <xdr:from>
      <xdr:col>25</xdr:col>
      <xdr:colOff>0</xdr:colOff>
      <xdr:row>26</xdr:row>
      <xdr:rowOff>85724</xdr:rowOff>
    </xdr:from>
    <xdr:ext cx="400050" cy="333375"/>
    <xdr:sp macro="" textlink="">
      <xdr:nvSpPr>
        <xdr:cNvPr id="33" name="テキスト ボックス 32"/>
        <xdr:cNvSpPr txBox="1"/>
      </xdr:nvSpPr>
      <xdr:spPr>
        <a:xfrm>
          <a:off x="5476875" y="5924549"/>
          <a:ext cx="400050" cy="3333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53.2</a:t>
          </a:r>
        </a:p>
      </xdr:txBody>
    </xdr:sp>
    <xdr:clientData/>
  </xdr:oneCellAnchor>
  <xdr:oneCellAnchor>
    <xdr:from>
      <xdr:col>35</xdr:col>
      <xdr:colOff>139487</xdr:colOff>
      <xdr:row>28</xdr:row>
      <xdr:rowOff>133351</xdr:rowOff>
    </xdr:from>
    <xdr:ext cx="337038" cy="190499"/>
    <xdr:sp macro="" textlink="">
      <xdr:nvSpPr>
        <xdr:cNvPr id="34" name="テキスト ボックス 33"/>
        <xdr:cNvSpPr txBox="1"/>
      </xdr:nvSpPr>
      <xdr:spPr>
        <a:xfrm>
          <a:off x="7807112" y="6353176"/>
          <a:ext cx="337038" cy="19049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47.4</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30</xdr:col>
      <xdr:colOff>152401</xdr:colOff>
      <xdr:row>28</xdr:row>
      <xdr:rowOff>142875</xdr:rowOff>
    </xdr:from>
    <xdr:ext cx="352424" cy="342899"/>
    <xdr:sp macro="" textlink="">
      <xdr:nvSpPr>
        <xdr:cNvPr id="35" name="テキスト ボックス 34"/>
        <xdr:cNvSpPr txBox="1"/>
      </xdr:nvSpPr>
      <xdr:spPr>
        <a:xfrm>
          <a:off x="6724651" y="6362700"/>
          <a:ext cx="352424" cy="34289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45.8</a:t>
          </a:r>
        </a:p>
      </xdr:txBody>
    </xdr:sp>
    <xdr:clientData/>
  </xdr:oneCellAnchor>
  <xdr:oneCellAnchor>
    <xdr:from>
      <xdr:col>0</xdr:col>
      <xdr:colOff>119062</xdr:colOff>
      <xdr:row>23</xdr:row>
      <xdr:rowOff>59532</xdr:rowOff>
    </xdr:from>
    <xdr:ext cx="283917" cy="139211"/>
    <xdr:sp macro="" textlink="">
      <xdr:nvSpPr>
        <xdr:cNvPr id="25" name="テキスト ボックス 24"/>
        <xdr:cNvSpPr txBox="1"/>
      </xdr:nvSpPr>
      <xdr:spPr>
        <a:xfrm>
          <a:off x="119062" y="5095876"/>
          <a:ext cx="283917" cy="1392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latin typeface="ＭＳ Ｐ明朝" pitchFamily="18" charset="-128"/>
              <a:ea typeface="ＭＳ Ｐ明朝" pitchFamily="18" charset="-128"/>
            </a:rPr>
            <a:t>     </a:t>
          </a:r>
          <a:endParaRPr kumimoji="1" lang="ja-JP" altLang="en-US" sz="900">
            <a:latin typeface="ＭＳ Ｐ明朝" pitchFamily="18" charset="-128"/>
            <a:ea typeface="ＭＳ Ｐ明朝" pitchFamily="18" charset="-128"/>
          </a:endParaRPr>
        </a:p>
      </xdr:txBody>
    </xdr:sp>
    <xdr:clientData/>
  </xdr:oneCellAnchor>
  <xdr:twoCellAnchor>
    <xdr:from>
      <xdr:col>37</xdr:col>
      <xdr:colOff>117475</xdr:colOff>
      <xdr:row>38</xdr:row>
      <xdr:rowOff>152400</xdr:rowOff>
    </xdr:from>
    <xdr:to>
      <xdr:col>38</xdr:col>
      <xdr:colOff>51405</xdr:colOff>
      <xdr:row>38</xdr:row>
      <xdr:rowOff>154040</xdr:rowOff>
    </xdr:to>
    <xdr:sp macro="" textlink="">
      <xdr:nvSpPr>
        <xdr:cNvPr id="36" name="直線コネクタ 35"/>
        <xdr:cNvSpPr/>
      </xdr:nvSpPr>
      <xdr:spPr>
        <a:xfrm>
          <a:off x="8223250" y="8277225"/>
          <a:ext cx="153005" cy="1640"/>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twoCellAnchor>
    <xdr:from>
      <xdr:col>34</xdr:col>
      <xdr:colOff>85725</xdr:colOff>
      <xdr:row>41</xdr:row>
      <xdr:rowOff>180975</xdr:rowOff>
    </xdr:from>
    <xdr:to>
      <xdr:col>35</xdr:col>
      <xdr:colOff>149388</xdr:colOff>
      <xdr:row>41</xdr:row>
      <xdr:rowOff>181455</xdr:rowOff>
    </xdr:to>
    <xdr:sp macro="" textlink="">
      <xdr:nvSpPr>
        <xdr:cNvPr id="21" name="直線コネクタ 20"/>
        <xdr:cNvSpPr/>
      </xdr:nvSpPr>
      <xdr:spPr>
        <a:xfrm flipV="1">
          <a:off x="7534275" y="8877300"/>
          <a:ext cx="282738" cy="480"/>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twoCellAnchor>
    <xdr:from>
      <xdr:col>37</xdr:col>
      <xdr:colOff>104775</xdr:colOff>
      <xdr:row>36</xdr:row>
      <xdr:rowOff>0</xdr:rowOff>
    </xdr:from>
    <xdr:to>
      <xdr:col>38</xdr:col>
      <xdr:colOff>38705</xdr:colOff>
      <xdr:row>36</xdr:row>
      <xdr:rowOff>1640</xdr:rowOff>
    </xdr:to>
    <xdr:sp macro="" textlink="">
      <xdr:nvSpPr>
        <xdr:cNvPr id="23" name="直線コネクタ 22"/>
        <xdr:cNvSpPr/>
      </xdr:nvSpPr>
      <xdr:spPr>
        <a:xfrm>
          <a:off x="8210550" y="7743825"/>
          <a:ext cx="153005" cy="1640"/>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twoCellAnchor>
    <xdr:from>
      <xdr:col>34</xdr:col>
      <xdr:colOff>104775</xdr:colOff>
      <xdr:row>34</xdr:row>
      <xdr:rowOff>57150</xdr:rowOff>
    </xdr:from>
    <xdr:to>
      <xdr:col>35</xdr:col>
      <xdr:colOff>96674</xdr:colOff>
      <xdr:row>34</xdr:row>
      <xdr:rowOff>63337</xdr:rowOff>
    </xdr:to>
    <xdr:sp macro="" textlink="">
      <xdr:nvSpPr>
        <xdr:cNvPr id="26" name="直線コネクタ 25"/>
        <xdr:cNvSpPr/>
      </xdr:nvSpPr>
      <xdr:spPr>
        <a:xfrm>
          <a:off x="7553325" y="7419975"/>
          <a:ext cx="210974" cy="6187"/>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twoCellAnchor>
    <xdr:from>
      <xdr:col>37</xdr:col>
      <xdr:colOff>171450</xdr:colOff>
      <xdr:row>32</xdr:row>
      <xdr:rowOff>57150</xdr:rowOff>
    </xdr:from>
    <xdr:to>
      <xdr:col>38</xdr:col>
      <xdr:colOff>100408</xdr:colOff>
      <xdr:row>32</xdr:row>
      <xdr:rowOff>58790</xdr:rowOff>
    </xdr:to>
    <xdr:sp macro="" textlink="">
      <xdr:nvSpPr>
        <xdr:cNvPr id="37" name="直線コネクタ 36"/>
        <xdr:cNvSpPr/>
      </xdr:nvSpPr>
      <xdr:spPr>
        <a:xfrm>
          <a:off x="8277225" y="7038975"/>
          <a:ext cx="148033" cy="1640"/>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oneCellAnchor>
    <xdr:from>
      <xdr:col>1</xdr:col>
      <xdr:colOff>190501</xdr:colOff>
      <xdr:row>43</xdr:row>
      <xdr:rowOff>180976</xdr:rowOff>
    </xdr:from>
    <xdr:ext cx="209550" cy="334840"/>
    <xdr:sp macro="" textlink="">
      <xdr:nvSpPr>
        <xdr:cNvPr id="38" name="テキスト ボックス 37"/>
        <xdr:cNvSpPr txBox="1"/>
      </xdr:nvSpPr>
      <xdr:spPr>
        <a:xfrm>
          <a:off x="409576" y="9258301"/>
          <a:ext cx="209550" cy="3348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latin typeface="ＭＳ Ｐ明朝" pitchFamily="18" charset="-128"/>
              <a:ea typeface="ＭＳ Ｐ明朝" pitchFamily="18" charset="-128"/>
            </a:rPr>
            <a:t>0</a:t>
          </a:r>
          <a:endParaRPr kumimoji="1" lang="ja-JP" altLang="en-US" sz="900">
            <a:latin typeface="ＭＳ Ｐ明朝" pitchFamily="18" charset="-128"/>
            <a:ea typeface="ＭＳ Ｐ明朝" pitchFamily="18" charset="-128"/>
          </a:endParaRPr>
        </a:p>
      </xdr:txBody>
    </xdr:sp>
    <xdr:clientData/>
  </xdr:oneCellAnchor>
  <xdr:twoCellAnchor>
    <xdr:from>
      <xdr:col>8</xdr:col>
      <xdr:colOff>85725</xdr:colOff>
      <xdr:row>29</xdr:row>
      <xdr:rowOff>28575</xdr:rowOff>
    </xdr:from>
    <xdr:to>
      <xdr:col>9</xdr:col>
      <xdr:colOff>104775</xdr:colOff>
      <xdr:row>32</xdr:row>
      <xdr:rowOff>85732</xdr:rowOff>
    </xdr:to>
    <xdr:sp macro="" textlink="">
      <xdr:nvSpPr>
        <xdr:cNvPr id="41" name="テキスト ボックス 1"/>
        <xdr:cNvSpPr txBox="1"/>
      </xdr:nvSpPr>
      <xdr:spPr>
        <a:xfrm>
          <a:off x="1838325" y="6438900"/>
          <a:ext cx="238125" cy="628657"/>
        </a:xfrm>
        <a:prstGeom prst="rect">
          <a:avLst/>
        </a:prstGeom>
      </xdr:spPr>
      <xdr:txBody>
        <a:bodyPr vert="eaVert" wrap="square"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solidFill>
                <a:sysClr val="windowText" lastClr="000000"/>
              </a:solidFill>
              <a:latin typeface="ＭＳ Ｐ明朝" pitchFamily="18" charset="-128"/>
              <a:ea typeface="ＭＳ Ｐ明朝" pitchFamily="18" charset="-128"/>
            </a:rPr>
            <a:t>まつたけ</a:t>
          </a:r>
        </a:p>
      </xdr:txBody>
    </xdr:sp>
    <xdr:clientData/>
  </xdr:twoCellAnchor>
  <xdr:twoCellAnchor>
    <xdr:from>
      <xdr:col>18</xdr:col>
      <xdr:colOff>152400</xdr:colOff>
      <xdr:row>33</xdr:row>
      <xdr:rowOff>142876</xdr:rowOff>
    </xdr:from>
    <xdr:to>
      <xdr:col>19</xdr:col>
      <xdr:colOff>152400</xdr:colOff>
      <xdr:row>35</xdr:row>
      <xdr:rowOff>123826</xdr:rowOff>
    </xdr:to>
    <xdr:sp macro="" textlink="">
      <xdr:nvSpPr>
        <xdr:cNvPr id="42" name="テキスト ボックス 1"/>
        <xdr:cNvSpPr txBox="1"/>
      </xdr:nvSpPr>
      <xdr:spPr>
        <a:xfrm>
          <a:off x="4095750" y="7315201"/>
          <a:ext cx="219075" cy="361950"/>
        </a:xfrm>
        <a:prstGeom prst="rect">
          <a:avLst/>
        </a:prstGeom>
        <a:solidFill>
          <a:sysClr val="window" lastClr="FFFFFF"/>
        </a:solidFill>
      </xdr:spPr>
      <xdr:txBody>
        <a:bodyPr vert="eaVert" wrap="square"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solidFill>
                <a:srgbClr val="0070C0"/>
              </a:solidFill>
              <a:latin typeface="ＭＳ Ｐ明朝" pitchFamily="18" charset="-128"/>
              <a:ea typeface="ＭＳ Ｐ明朝" pitchFamily="18" charset="-128"/>
            </a:rPr>
            <a:t>１</a:t>
          </a:r>
        </a:p>
      </xdr:txBody>
    </xdr:sp>
    <xdr:clientData/>
  </xdr:twoCellAnchor>
  <xdr:twoCellAnchor>
    <xdr:from>
      <xdr:col>45</xdr:col>
      <xdr:colOff>0</xdr:colOff>
      <xdr:row>38</xdr:row>
      <xdr:rowOff>0</xdr:rowOff>
    </xdr:from>
    <xdr:to>
      <xdr:col>45</xdr:col>
      <xdr:colOff>238125</xdr:colOff>
      <xdr:row>41</xdr:row>
      <xdr:rowOff>57157</xdr:rowOff>
    </xdr:to>
    <xdr:sp macro="" textlink="">
      <xdr:nvSpPr>
        <xdr:cNvPr id="43" name="テキスト ボックス 1"/>
        <xdr:cNvSpPr txBox="1"/>
      </xdr:nvSpPr>
      <xdr:spPr>
        <a:xfrm>
          <a:off x="11439525" y="8124825"/>
          <a:ext cx="238125" cy="628657"/>
        </a:xfrm>
        <a:prstGeom prst="rect">
          <a:avLst/>
        </a:prstGeom>
      </xdr:spPr>
      <xdr:txBody>
        <a:bodyPr vert="eaVert" wrap="square"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13</xdr:col>
      <xdr:colOff>85725</xdr:colOff>
      <xdr:row>33</xdr:row>
      <xdr:rowOff>9525</xdr:rowOff>
    </xdr:from>
    <xdr:to>
      <xdr:col>14</xdr:col>
      <xdr:colOff>85725</xdr:colOff>
      <xdr:row>34</xdr:row>
      <xdr:rowOff>180975</xdr:rowOff>
    </xdr:to>
    <xdr:sp macro="" textlink="">
      <xdr:nvSpPr>
        <xdr:cNvPr id="45" name="テキスト ボックス 1"/>
        <xdr:cNvSpPr txBox="1"/>
      </xdr:nvSpPr>
      <xdr:spPr>
        <a:xfrm>
          <a:off x="2933700" y="7181850"/>
          <a:ext cx="219075" cy="361950"/>
        </a:xfrm>
        <a:prstGeom prst="rect">
          <a:avLst/>
        </a:prstGeom>
        <a:solidFill>
          <a:sysClr val="window" lastClr="FFFFFF"/>
        </a:solidFill>
      </xdr:spPr>
      <xdr:txBody>
        <a:bodyPr vert="eaVert" wrap="square"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solidFill>
                <a:srgbClr val="0070C0"/>
              </a:solidFill>
              <a:latin typeface="ＭＳ Ｐ明朝" pitchFamily="18" charset="-128"/>
              <a:ea typeface="ＭＳ Ｐ明朝" pitchFamily="18" charset="-128"/>
            </a:rPr>
            <a:t>０</a:t>
          </a:r>
        </a:p>
      </xdr:txBody>
    </xdr:sp>
    <xdr:clientData/>
  </xdr:twoCellAnchor>
  <xdr:twoCellAnchor>
    <xdr:from>
      <xdr:col>12</xdr:col>
      <xdr:colOff>152400</xdr:colOff>
      <xdr:row>33</xdr:row>
      <xdr:rowOff>114300</xdr:rowOff>
    </xdr:from>
    <xdr:to>
      <xdr:col>13</xdr:col>
      <xdr:colOff>123825</xdr:colOff>
      <xdr:row>33</xdr:row>
      <xdr:rowOff>180975</xdr:rowOff>
    </xdr:to>
    <xdr:cxnSp macro="">
      <xdr:nvCxnSpPr>
        <xdr:cNvPr id="46" name="直線コネクタ 45"/>
        <xdr:cNvCxnSpPr/>
      </xdr:nvCxnSpPr>
      <xdr:spPr>
        <a:xfrm flipH="1" flipV="1">
          <a:off x="2781300" y="7286625"/>
          <a:ext cx="190500" cy="66675"/>
        </a:xfrm>
        <a:prstGeom prst="line">
          <a:avLst/>
        </a:prstGeom>
        <a:ln>
          <a:solidFill>
            <a:schemeClr val="bg2">
              <a:lumMod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28575</xdr:colOff>
      <xdr:row>34</xdr:row>
      <xdr:rowOff>171450</xdr:rowOff>
    </xdr:from>
    <xdr:to>
      <xdr:col>18</xdr:col>
      <xdr:colOff>200025</xdr:colOff>
      <xdr:row>34</xdr:row>
      <xdr:rowOff>180975</xdr:rowOff>
    </xdr:to>
    <xdr:cxnSp macro="">
      <xdr:nvCxnSpPr>
        <xdr:cNvPr id="48" name="直線コネクタ 47"/>
        <xdr:cNvCxnSpPr/>
      </xdr:nvCxnSpPr>
      <xdr:spPr>
        <a:xfrm flipV="1">
          <a:off x="3971925" y="7534275"/>
          <a:ext cx="171450" cy="9525"/>
        </a:xfrm>
        <a:prstGeom prst="line">
          <a:avLst/>
        </a:prstGeom>
        <a:ln>
          <a:solidFill>
            <a:schemeClr val="bg2">
              <a:lumMod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c:userShapes xmlns:c="http://schemas.openxmlformats.org/drawingml/2006/chart">
  <cdr:relSizeAnchor xmlns:cdr="http://schemas.openxmlformats.org/drawingml/2006/chartDrawing">
    <cdr:from>
      <cdr:x>0.12628</cdr:x>
      <cdr:y>0.6856</cdr:y>
    </cdr:from>
    <cdr:to>
      <cdr:x>0.17569</cdr:x>
      <cdr:y>0.87458</cdr:y>
    </cdr:to>
    <cdr:sp macro="" textlink="">
      <cdr:nvSpPr>
        <cdr:cNvPr id="2" name="テキスト ボックス 1"/>
        <cdr:cNvSpPr txBox="1"/>
      </cdr:nvSpPr>
      <cdr:spPr>
        <a:xfrm xmlns:a="http://schemas.openxmlformats.org/drawingml/2006/main">
          <a:off x="537740" y="2857028"/>
          <a:ext cx="210411" cy="78751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生しいたけ</a:t>
          </a:r>
        </a:p>
      </cdr:txBody>
    </cdr:sp>
  </cdr:relSizeAnchor>
  <cdr:relSizeAnchor xmlns:cdr="http://schemas.openxmlformats.org/drawingml/2006/chartDrawing">
    <cdr:from>
      <cdr:x>0.17447</cdr:x>
      <cdr:y>0.77905</cdr:y>
    </cdr:from>
    <cdr:to>
      <cdr:x>0.22516</cdr:x>
      <cdr:y>0.7821</cdr:y>
    </cdr:to>
    <cdr:sp macro="" textlink="">
      <cdr:nvSpPr>
        <cdr:cNvPr id="4" name="直線コネクタ 3"/>
        <cdr:cNvSpPr/>
      </cdr:nvSpPr>
      <cdr:spPr>
        <a:xfrm xmlns:a="http://schemas.openxmlformats.org/drawingml/2006/main" flipV="1">
          <a:off x="742980" y="3246462"/>
          <a:ext cx="215861" cy="1271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0.10089</cdr:x>
      <cdr:y>0.56728</cdr:y>
    </cdr:from>
    <cdr:to>
      <cdr:x>0.15029</cdr:x>
      <cdr:y>0.75626</cdr:y>
    </cdr:to>
    <cdr:sp macro="" textlink="">
      <cdr:nvSpPr>
        <cdr:cNvPr id="5" name="テキスト ボックス 4"/>
        <cdr:cNvSpPr txBox="1"/>
      </cdr:nvSpPr>
      <cdr:spPr>
        <a:xfrm xmlns:a="http://schemas.openxmlformats.org/drawingml/2006/main">
          <a:off x="423547" y="2363980"/>
          <a:ext cx="207388" cy="78751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乾しいたけ</a:t>
          </a:r>
        </a:p>
      </cdr:txBody>
    </cdr:sp>
  </cdr:relSizeAnchor>
  <cdr:relSizeAnchor xmlns:cdr="http://schemas.openxmlformats.org/drawingml/2006/chartDrawing">
    <cdr:from>
      <cdr:x>0.13419</cdr:x>
      <cdr:y>0.67391</cdr:y>
    </cdr:from>
    <cdr:to>
      <cdr:x>0.19055</cdr:x>
      <cdr:y>0.67468</cdr:y>
    </cdr:to>
    <cdr:sp macro="" textlink="">
      <cdr:nvSpPr>
        <cdr:cNvPr id="7" name="直線コネクタ 6"/>
        <cdr:cNvSpPr/>
      </cdr:nvSpPr>
      <cdr:spPr>
        <a:xfrm xmlns:a="http://schemas.openxmlformats.org/drawingml/2006/main">
          <a:off x="563335" y="2808298"/>
          <a:ext cx="236608" cy="320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0.67952</cdr:x>
      <cdr:y>0.06797</cdr:y>
    </cdr:from>
    <cdr:to>
      <cdr:x>0.72893</cdr:x>
      <cdr:y>0.25695</cdr:y>
    </cdr:to>
    <cdr:sp macro="" textlink="">
      <cdr:nvSpPr>
        <cdr:cNvPr id="8" name="テキスト ボックス 7"/>
        <cdr:cNvSpPr txBox="1"/>
      </cdr:nvSpPr>
      <cdr:spPr>
        <a:xfrm xmlns:a="http://schemas.openxmlformats.org/drawingml/2006/main">
          <a:off x="2852716" y="283262"/>
          <a:ext cx="207430" cy="78751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endParaRPr lang="ja-JP" altLang="en-US" sz="900">
            <a:latin typeface="ＭＳ Ｐ明朝" pitchFamily="18" charset="-128"/>
            <a:ea typeface="ＭＳ Ｐ明朝" pitchFamily="18" charset="-128"/>
          </a:endParaRPr>
        </a:p>
      </cdr:txBody>
    </cdr:sp>
  </cdr:relSizeAnchor>
  <cdr:relSizeAnchor xmlns:cdr="http://schemas.openxmlformats.org/drawingml/2006/chartDrawing">
    <cdr:from>
      <cdr:x>0.14503</cdr:x>
      <cdr:y>0.37448</cdr:y>
    </cdr:from>
    <cdr:to>
      <cdr:x>0.19722</cdr:x>
      <cdr:y>0.376</cdr:y>
    </cdr:to>
    <cdr:sp macro="" textlink="">
      <cdr:nvSpPr>
        <cdr:cNvPr id="10" name="直線コネクタ 9"/>
        <cdr:cNvSpPr/>
      </cdr:nvSpPr>
      <cdr:spPr>
        <a:xfrm xmlns:a="http://schemas.openxmlformats.org/drawingml/2006/main" flipV="1">
          <a:off x="608867" y="1560511"/>
          <a:ext cx="219101" cy="6334"/>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0.10412</cdr:x>
      <cdr:y>0.19772</cdr:y>
    </cdr:from>
    <cdr:to>
      <cdr:x>0.1539</cdr:x>
      <cdr:y>0.34658</cdr:y>
    </cdr:to>
    <cdr:sp macro="" textlink="">
      <cdr:nvSpPr>
        <cdr:cNvPr id="11" name="テキスト ボックス 10"/>
        <cdr:cNvSpPr txBox="1"/>
      </cdr:nvSpPr>
      <cdr:spPr>
        <a:xfrm xmlns:a="http://schemas.openxmlformats.org/drawingml/2006/main">
          <a:off x="437112" y="823930"/>
          <a:ext cx="208983" cy="620328"/>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まいたけ</a:t>
          </a:r>
        </a:p>
      </cdr:txBody>
    </cdr:sp>
  </cdr:relSizeAnchor>
  <cdr:relSizeAnchor xmlns:cdr="http://schemas.openxmlformats.org/drawingml/2006/chartDrawing">
    <cdr:from>
      <cdr:x>0.1172</cdr:x>
      <cdr:y>0.46285</cdr:y>
    </cdr:from>
    <cdr:to>
      <cdr:x>0.16258</cdr:x>
      <cdr:y>0.58414</cdr:y>
    </cdr:to>
    <cdr:sp macro="" textlink="">
      <cdr:nvSpPr>
        <cdr:cNvPr id="14" name="テキスト ボックス 13"/>
        <cdr:cNvSpPr txBox="1"/>
      </cdr:nvSpPr>
      <cdr:spPr>
        <a:xfrm xmlns:a="http://schemas.openxmlformats.org/drawingml/2006/main">
          <a:off x="492041" y="1928795"/>
          <a:ext cx="190512" cy="505438"/>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なめこ</a:t>
          </a:r>
        </a:p>
      </cdr:txBody>
    </cdr:sp>
  </cdr:relSizeAnchor>
  <cdr:relSizeAnchor xmlns:cdr="http://schemas.openxmlformats.org/drawingml/2006/chartDrawing">
    <cdr:from>
      <cdr:x>0.15482</cdr:x>
      <cdr:y>0.51391</cdr:y>
    </cdr:from>
    <cdr:to>
      <cdr:x>0.20491</cdr:x>
      <cdr:y>0.51696</cdr:y>
    </cdr:to>
    <cdr:sp macro="" textlink="">
      <cdr:nvSpPr>
        <cdr:cNvPr id="16" name="直線コネクタ 15"/>
        <cdr:cNvSpPr/>
      </cdr:nvSpPr>
      <cdr:spPr>
        <a:xfrm xmlns:a="http://schemas.openxmlformats.org/drawingml/2006/main">
          <a:off x="649953" y="2141542"/>
          <a:ext cx="210285" cy="1271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0.10794</cdr:x>
      <cdr:y>0.29753</cdr:y>
    </cdr:from>
    <cdr:to>
      <cdr:x>0.15735</cdr:x>
      <cdr:y>0.51116</cdr:y>
    </cdr:to>
    <cdr:sp macro="" textlink="">
      <cdr:nvSpPr>
        <cdr:cNvPr id="17" name="テキスト ボックス 16"/>
        <cdr:cNvSpPr txBox="1"/>
      </cdr:nvSpPr>
      <cdr:spPr>
        <a:xfrm xmlns:a="http://schemas.openxmlformats.org/drawingml/2006/main">
          <a:off x="453134" y="1239851"/>
          <a:ext cx="207430" cy="890237"/>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えのきたけ</a:t>
          </a:r>
        </a:p>
      </cdr:txBody>
    </cdr:sp>
  </cdr:relSizeAnchor>
  <cdr:relSizeAnchor xmlns:cdr="http://schemas.openxmlformats.org/drawingml/2006/chartDrawing">
    <cdr:from>
      <cdr:x>0.34713</cdr:x>
      <cdr:y>0.06971</cdr:y>
    </cdr:from>
    <cdr:to>
      <cdr:x>0.38344</cdr:x>
      <cdr:y>0.17714</cdr:y>
    </cdr:to>
    <cdr:sp macro="" textlink="">
      <cdr:nvSpPr>
        <cdr:cNvPr id="12" name="テキスト ボックス 1"/>
        <cdr:cNvSpPr txBox="1"/>
      </cdr:nvSpPr>
      <cdr:spPr>
        <a:xfrm xmlns:a="http://schemas.openxmlformats.org/drawingml/2006/main">
          <a:off x="1457301" y="290495"/>
          <a:ext cx="152435" cy="447681"/>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ysClr val="windowText" lastClr="000000"/>
              </a:solidFill>
              <a:latin typeface="ＭＳ Ｐ明朝" pitchFamily="18" charset="-128"/>
              <a:ea typeface="ＭＳ Ｐ明朝" pitchFamily="18" charset="-128"/>
            </a:rPr>
            <a:t>その他</a:t>
          </a:r>
        </a:p>
      </cdr:txBody>
    </cdr:sp>
  </cdr:relSizeAnchor>
</c:userShapes>
</file>

<file path=xl/drawings/drawing14.xml><?xml version="1.0" encoding="utf-8"?>
<c:userShapes xmlns:c="http://schemas.openxmlformats.org/drawingml/2006/chart">
  <cdr:relSizeAnchor xmlns:cdr="http://schemas.openxmlformats.org/drawingml/2006/chartDrawing">
    <cdr:from>
      <cdr:x>0.66877</cdr:x>
      <cdr:y>0.716</cdr:y>
    </cdr:from>
    <cdr:to>
      <cdr:x>0.72476</cdr:x>
      <cdr:y>0.88607</cdr:y>
    </cdr:to>
    <cdr:sp macro="" textlink="">
      <cdr:nvSpPr>
        <cdr:cNvPr id="2" name="テキスト ボックス 1"/>
        <cdr:cNvSpPr txBox="1"/>
      </cdr:nvSpPr>
      <cdr:spPr>
        <a:xfrm xmlns:a="http://schemas.openxmlformats.org/drawingml/2006/main">
          <a:off x="2637194" y="2864366"/>
          <a:ext cx="220788" cy="68036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いわし類</a:t>
          </a:r>
        </a:p>
      </cdr:txBody>
    </cdr:sp>
  </cdr:relSizeAnchor>
  <cdr:relSizeAnchor xmlns:cdr="http://schemas.openxmlformats.org/drawingml/2006/chartDrawing">
    <cdr:from>
      <cdr:x>0.93679</cdr:x>
      <cdr:y>0.60164</cdr:y>
    </cdr:from>
    <cdr:to>
      <cdr:x>0.98345</cdr:x>
      <cdr:y>0.75282</cdr:y>
    </cdr:to>
    <cdr:sp macro="" textlink="">
      <cdr:nvSpPr>
        <cdr:cNvPr id="5" name="テキスト ボックス 4"/>
        <cdr:cNvSpPr txBox="1"/>
      </cdr:nvSpPr>
      <cdr:spPr>
        <a:xfrm xmlns:a="http://schemas.openxmlformats.org/drawingml/2006/main">
          <a:off x="3694105" y="2406844"/>
          <a:ext cx="183997" cy="60479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pPr algn="ctr"/>
          <a:r>
            <a:rPr lang="ja-JP" altLang="en-US" sz="900">
              <a:latin typeface="ＭＳ Ｐ明朝" pitchFamily="18" charset="-128"/>
              <a:ea typeface="ＭＳ Ｐ明朝" pitchFamily="18" charset="-128"/>
            </a:rPr>
            <a:t>さば類</a:t>
          </a:r>
        </a:p>
      </cdr:txBody>
    </cdr:sp>
  </cdr:relSizeAnchor>
  <cdr:relSizeAnchor xmlns:cdr="http://schemas.openxmlformats.org/drawingml/2006/chartDrawing">
    <cdr:from>
      <cdr:x>0.67361</cdr:x>
      <cdr:y>0.49286</cdr:y>
    </cdr:from>
    <cdr:to>
      <cdr:x>0.70984</cdr:x>
      <cdr:y>0.68095</cdr:y>
    </cdr:to>
    <cdr:sp macro="" textlink="">
      <cdr:nvSpPr>
        <cdr:cNvPr id="8" name="テキスト ボックス 7"/>
        <cdr:cNvSpPr txBox="1"/>
      </cdr:nvSpPr>
      <cdr:spPr>
        <a:xfrm xmlns:a="http://schemas.openxmlformats.org/drawingml/2006/main">
          <a:off x="2656280" y="1971688"/>
          <a:ext cx="142868" cy="752454"/>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pPr algn="ctr"/>
          <a:r>
            <a:rPr lang="ja-JP" altLang="en-US" sz="900">
              <a:latin typeface="ＭＳ Ｐ明朝" pitchFamily="18" charset="-128"/>
              <a:ea typeface="ＭＳ Ｐ明朝" pitchFamily="18" charset="-128"/>
            </a:rPr>
            <a:t>あじ類</a:t>
          </a:r>
        </a:p>
      </cdr:txBody>
    </cdr:sp>
  </cdr:relSizeAnchor>
  <cdr:relSizeAnchor xmlns:cdr="http://schemas.openxmlformats.org/drawingml/2006/chartDrawing">
    <cdr:from>
      <cdr:x>0.7203</cdr:x>
      <cdr:y>0.56179</cdr:y>
    </cdr:from>
    <cdr:to>
      <cdr:x>0.792</cdr:x>
      <cdr:y>0.56191</cdr:y>
    </cdr:to>
    <cdr:sp macro="" textlink="">
      <cdr:nvSpPr>
        <cdr:cNvPr id="10" name="直線コネクタ 9"/>
        <cdr:cNvSpPr/>
      </cdr:nvSpPr>
      <cdr:spPr>
        <a:xfrm xmlns:a="http://schemas.openxmlformats.org/drawingml/2006/main" flipV="1">
          <a:off x="2840395" y="2247439"/>
          <a:ext cx="282738" cy="48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0.93466</cdr:x>
      <cdr:y>0.46704</cdr:y>
    </cdr:from>
    <cdr:to>
      <cdr:x>0.98643</cdr:x>
      <cdr:y>0.63712</cdr:y>
    </cdr:to>
    <cdr:sp macro="" textlink="">
      <cdr:nvSpPr>
        <cdr:cNvPr id="11" name="テキスト ボックス 10"/>
        <cdr:cNvSpPr txBox="1"/>
      </cdr:nvSpPr>
      <cdr:spPr>
        <a:xfrm xmlns:a="http://schemas.openxmlformats.org/drawingml/2006/main">
          <a:off x="3685674" y="1868394"/>
          <a:ext cx="204147" cy="68040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pPr algn="ctr"/>
          <a:r>
            <a:rPr lang="ja-JP" altLang="en-US" sz="900">
              <a:latin typeface="ＭＳ Ｐ明朝" pitchFamily="18" charset="-128"/>
              <a:ea typeface="ＭＳ Ｐ明朝" pitchFamily="18" charset="-128"/>
            </a:rPr>
            <a:t>ぶり類</a:t>
          </a:r>
        </a:p>
      </cdr:txBody>
    </cdr:sp>
  </cdr:relSizeAnchor>
  <cdr:relSizeAnchor xmlns:cdr="http://schemas.openxmlformats.org/drawingml/2006/chartDrawing">
    <cdr:from>
      <cdr:x>0.67385</cdr:x>
      <cdr:y>0.35396</cdr:y>
    </cdr:from>
    <cdr:to>
      <cdr:x>0.72984</cdr:x>
      <cdr:y>0.54302</cdr:y>
    </cdr:to>
    <cdr:sp macro="" textlink="">
      <cdr:nvSpPr>
        <cdr:cNvPr id="14" name="テキスト ボックス 13"/>
        <cdr:cNvSpPr txBox="1"/>
      </cdr:nvSpPr>
      <cdr:spPr>
        <a:xfrm xmlns:a="http://schemas.openxmlformats.org/drawingml/2006/main">
          <a:off x="2657212" y="1416030"/>
          <a:ext cx="220788" cy="75633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pPr algn="ctr"/>
          <a:r>
            <a:rPr lang="ja-JP" altLang="en-US" sz="900">
              <a:latin typeface="ＭＳ Ｐ明朝" pitchFamily="18" charset="-128"/>
              <a:ea typeface="ＭＳ Ｐ明朝" pitchFamily="18" charset="-128"/>
            </a:rPr>
            <a:t>その他魚類</a:t>
          </a:r>
        </a:p>
      </cdr:txBody>
    </cdr:sp>
  </cdr:relSizeAnchor>
  <cdr:relSizeAnchor xmlns:cdr="http://schemas.openxmlformats.org/drawingml/2006/chartDrawing">
    <cdr:from>
      <cdr:x>0.94562</cdr:x>
      <cdr:y>0.24223</cdr:y>
    </cdr:from>
    <cdr:to>
      <cdr:x>0.98295</cdr:x>
      <cdr:y>0.469</cdr:y>
    </cdr:to>
    <cdr:sp macro="" textlink="">
      <cdr:nvSpPr>
        <cdr:cNvPr id="17" name="テキスト ボックス 16"/>
        <cdr:cNvSpPr txBox="1"/>
      </cdr:nvSpPr>
      <cdr:spPr>
        <a:xfrm xmlns:a="http://schemas.openxmlformats.org/drawingml/2006/main">
          <a:off x="3728893" y="969030"/>
          <a:ext cx="147205" cy="907193"/>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pPr algn="ctr"/>
          <a:r>
            <a:rPr lang="ja-JP" altLang="en-US" sz="900">
              <a:latin typeface="ＭＳ Ｐ明朝" pitchFamily="18" charset="-128"/>
              <a:ea typeface="ＭＳ Ｐ明朝" pitchFamily="18" charset="-128"/>
            </a:rPr>
            <a:t>えび・かに類</a:t>
          </a:r>
        </a:p>
      </cdr:txBody>
    </cdr:sp>
  </cdr:relSizeAnchor>
  <cdr:relSizeAnchor xmlns:cdr="http://schemas.openxmlformats.org/drawingml/2006/chartDrawing">
    <cdr:from>
      <cdr:x>0.67958</cdr:x>
      <cdr:y>0.24763</cdr:y>
    </cdr:from>
    <cdr:to>
      <cdr:x>0.72728</cdr:x>
      <cdr:y>0.39878</cdr:y>
    </cdr:to>
    <cdr:sp macro="" textlink="">
      <cdr:nvSpPr>
        <cdr:cNvPr id="20" name="テキスト ボックス 19"/>
        <cdr:cNvSpPr txBox="1"/>
      </cdr:nvSpPr>
      <cdr:spPr>
        <a:xfrm xmlns:a="http://schemas.openxmlformats.org/drawingml/2006/main">
          <a:off x="2679829" y="990632"/>
          <a:ext cx="188098" cy="604676"/>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pPr algn="ctr"/>
          <a:r>
            <a:rPr lang="ja-JP" altLang="en-US" sz="900">
              <a:latin typeface="ＭＳ Ｐ明朝" pitchFamily="18" charset="-128"/>
              <a:ea typeface="ＭＳ Ｐ明朝" pitchFamily="18" charset="-128"/>
            </a:rPr>
            <a:t>いか類</a:t>
          </a:r>
          <a:endParaRPr lang="en-US" altLang="ja-JP" sz="900">
            <a:latin typeface="ＭＳ Ｐ明朝" pitchFamily="18" charset="-128"/>
            <a:ea typeface="ＭＳ Ｐ明朝" pitchFamily="18" charset="-128"/>
          </a:endParaRPr>
        </a:p>
      </cdr:txBody>
    </cdr:sp>
  </cdr:relSizeAnchor>
  <cdr:relSizeAnchor xmlns:cdr="http://schemas.openxmlformats.org/drawingml/2006/chartDrawing">
    <cdr:from>
      <cdr:x>0.71644</cdr:x>
      <cdr:y>0.31602</cdr:y>
    </cdr:from>
    <cdr:to>
      <cdr:x>0.76449</cdr:x>
      <cdr:y>0.31758</cdr:y>
    </cdr:to>
    <cdr:sp macro="" textlink="">
      <cdr:nvSpPr>
        <cdr:cNvPr id="22" name="直線コネクタ 21"/>
        <cdr:cNvSpPr/>
      </cdr:nvSpPr>
      <cdr:spPr>
        <a:xfrm xmlns:a="http://schemas.openxmlformats.org/drawingml/2006/main">
          <a:off x="2825174" y="1264223"/>
          <a:ext cx="189478" cy="624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0.93267</cdr:x>
      <cdr:y>0.08522</cdr:y>
    </cdr:from>
    <cdr:to>
      <cdr:x>0.97621</cdr:x>
      <cdr:y>0.21803</cdr:y>
    </cdr:to>
    <cdr:sp macro="" textlink="">
      <cdr:nvSpPr>
        <cdr:cNvPr id="23" name="テキスト ボックス 22"/>
        <cdr:cNvSpPr txBox="1"/>
      </cdr:nvSpPr>
      <cdr:spPr>
        <a:xfrm xmlns:a="http://schemas.openxmlformats.org/drawingml/2006/main">
          <a:off x="3677844" y="340904"/>
          <a:ext cx="171694" cy="531306"/>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pPr algn="ctr"/>
          <a:r>
            <a:rPr lang="ja-JP" altLang="en-US" sz="900">
              <a:latin typeface="ＭＳ Ｐ明朝" pitchFamily="18" charset="-128"/>
              <a:ea typeface="ＭＳ Ｐ明朝" pitchFamily="18" charset="-128"/>
            </a:rPr>
            <a:t>その他</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3174</xdr:colOff>
      <xdr:row>28</xdr:row>
      <xdr:rowOff>31748</xdr:rowOff>
    </xdr:from>
    <xdr:to>
      <xdr:col>42</xdr:col>
      <xdr:colOff>43687</xdr:colOff>
      <xdr:row>56</xdr:row>
      <xdr:rowOff>95250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1</xdr:colOff>
      <xdr:row>27</xdr:row>
      <xdr:rowOff>1</xdr:rowOff>
    </xdr:from>
    <xdr:ext cx="390524" cy="171449"/>
    <xdr:sp macro="" textlink="">
      <xdr:nvSpPr>
        <xdr:cNvPr id="3" name="テキスト ボックス 2"/>
        <xdr:cNvSpPr txBox="1"/>
      </xdr:nvSpPr>
      <xdr:spPr>
        <a:xfrm>
          <a:off x="342901" y="5048251"/>
          <a:ext cx="390524" cy="1714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（億円）</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45</xdr:col>
      <xdr:colOff>202407</xdr:colOff>
      <xdr:row>27</xdr:row>
      <xdr:rowOff>0</xdr:rowOff>
    </xdr:from>
    <xdr:ext cx="276224" cy="190501"/>
    <xdr:sp macro="" textlink="">
      <xdr:nvSpPr>
        <xdr:cNvPr id="4" name="テキスト ボックス 3"/>
        <xdr:cNvSpPr txBox="1"/>
      </xdr:nvSpPr>
      <xdr:spPr>
        <a:xfrm>
          <a:off x="9655970" y="5207792"/>
          <a:ext cx="276224" cy="19050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a:t>
          </a:r>
          <a:endParaRPr kumimoji="1" lang="en-US" altLang="ja-JP" sz="900">
            <a:latin typeface="ＭＳ Ｐ明朝" pitchFamily="18" charset="-128"/>
            <a:ea typeface="ＭＳ Ｐ明朝" pitchFamily="18" charset="-128"/>
          </a:endParaRPr>
        </a:p>
      </xdr:txBody>
    </xdr:sp>
    <xdr:clientData/>
  </xdr:oneCellAnchor>
  <xdr:twoCellAnchor>
    <xdr:from>
      <xdr:col>3</xdr:col>
      <xdr:colOff>208497</xdr:colOff>
      <xdr:row>52</xdr:row>
      <xdr:rowOff>139699</xdr:rowOff>
    </xdr:from>
    <xdr:to>
      <xdr:col>5</xdr:col>
      <xdr:colOff>79375</xdr:colOff>
      <xdr:row>54</xdr:row>
      <xdr:rowOff>139700</xdr:rowOff>
    </xdr:to>
    <xdr:sp macro="" textlink="">
      <xdr:nvSpPr>
        <xdr:cNvPr id="5" name="テキスト ボックス 4"/>
        <xdr:cNvSpPr txBox="1"/>
      </xdr:nvSpPr>
      <xdr:spPr>
        <a:xfrm>
          <a:off x="770472" y="11941174"/>
          <a:ext cx="309028"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900">
              <a:solidFill>
                <a:sysClr val="windowText" lastClr="000000"/>
              </a:solidFill>
              <a:latin typeface="ＭＳ Ｐ明朝" pitchFamily="18" charset="-128"/>
              <a:ea typeface="ＭＳ Ｐ明朝" pitchFamily="18" charset="-128"/>
            </a:rPr>
            <a:t>繊維</a:t>
          </a:r>
        </a:p>
      </xdr:txBody>
    </xdr:sp>
    <xdr:clientData/>
  </xdr:twoCellAnchor>
  <xdr:twoCellAnchor>
    <xdr:from>
      <xdr:col>10</xdr:col>
      <xdr:colOff>6354</xdr:colOff>
      <xdr:row>50</xdr:row>
      <xdr:rowOff>30692</xdr:rowOff>
    </xdr:from>
    <xdr:to>
      <xdr:col>11</xdr:col>
      <xdr:colOff>152042</xdr:colOff>
      <xdr:row>52</xdr:row>
      <xdr:rowOff>175097</xdr:rowOff>
    </xdr:to>
    <xdr:sp macro="" textlink="">
      <xdr:nvSpPr>
        <xdr:cNvPr id="6" name="テキスト ボックス 5"/>
        <xdr:cNvSpPr txBox="1"/>
      </xdr:nvSpPr>
      <xdr:spPr>
        <a:xfrm>
          <a:off x="2006604" y="11765492"/>
          <a:ext cx="364763" cy="506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900">
              <a:solidFill>
                <a:sysClr val="windowText" lastClr="000000"/>
              </a:solidFill>
              <a:latin typeface="ＭＳ Ｐ明朝" pitchFamily="18" charset="-128"/>
              <a:ea typeface="ＭＳ Ｐ明朝" pitchFamily="18" charset="-128"/>
            </a:rPr>
            <a:t>機械</a:t>
          </a:r>
        </a:p>
      </xdr:txBody>
    </xdr:sp>
    <xdr:clientData/>
  </xdr:twoCellAnchor>
  <xdr:twoCellAnchor>
    <xdr:from>
      <xdr:col>4</xdr:col>
      <xdr:colOff>29638</xdr:colOff>
      <xdr:row>41</xdr:row>
      <xdr:rowOff>55827</xdr:rowOff>
    </xdr:from>
    <xdr:to>
      <xdr:col>5</xdr:col>
      <xdr:colOff>24342</xdr:colOff>
      <xdr:row>44</xdr:row>
      <xdr:rowOff>132327</xdr:rowOff>
    </xdr:to>
    <xdr:sp macro="" textlink="">
      <xdr:nvSpPr>
        <xdr:cNvPr id="8" name="テキスト ボックス 7"/>
        <xdr:cNvSpPr txBox="1"/>
      </xdr:nvSpPr>
      <xdr:spPr>
        <a:xfrm>
          <a:off x="810688" y="10095177"/>
          <a:ext cx="213779" cy="64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900">
              <a:solidFill>
                <a:sysClr val="windowText" lastClr="000000"/>
              </a:solidFill>
              <a:latin typeface="ＭＳ Ｐ明朝" pitchFamily="18" charset="-128"/>
              <a:ea typeface="ＭＳ Ｐ明朝" pitchFamily="18" charset="-128"/>
            </a:rPr>
            <a:t>食料品</a:t>
          </a:r>
        </a:p>
      </xdr:txBody>
    </xdr:sp>
    <xdr:clientData/>
  </xdr:twoCellAnchor>
  <xdr:twoCellAnchor>
    <xdr:from>
      <xdr:col>10</xdr:col>
      <xdr:colOff>32547</xdr:colOff>
      <xdr:row>39</xdr:row>
      <xdr:rowOff>138377</xdr:rowOff>
    </xdr:from>
    <xdr:to>
      <xdr:col>11</xdr:col>
      <xdr:colOff>70909</xdr:colOff>
      <xdr:row>44</xdr:row>
      <xdr:rowOff>85877</xdr:rowOff>
    </xdr:to>
    <xdr:sp macro="" textlink="">
      <xdr:nvSpPr>
        <xdr:cNvPr id="9" name="テキスト ボックス 8"/>
        <xdr:cNvSpPr txBox="1"/>
      </xdr:nvSpPr>
      <xdr:spPr>
        <a:xfrm>
          <a:off x="2032797" y="9796727"/>
          <a:ext cx="257437" cy="90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900">
              <a:solidFill>
                <a:sysClr val="windowText" lastClr="000000"/>
              </a:solidFill>
              <a:latin typeface="ＭＳ Ｐ明朝" pitchFamily="18" charset="-128"/>
              <a:ea typeface="ＭＳ Ｐ明朝" pitchFamily="18" charset="-128"/>
            </a:rPr>
            <a:t>窯業・土石</a:t>
          </a:r>
        </a:p>
      </xdr:txBody>
    </xdr:sp>
    <xdr:clientData/>
  </xdr:twoCellAnchor>
  <xdr:twoCellAnchor>
    <xdr:from>
      <xdr:col>4</xdr:col>
      <xdr:colOff>28579</xdr:colOff>
      <xdr:row>33</xdr:row>
      <xdr:rowOff>130175</xdr:rowOff>
    </xdr:from>
    <xdr:to>
      <xdr:col>5</xdr:col>
      <xdr:colOff>200025</xdr:colOff>
      <xdr:row>39</xdr:row>
      <xdr:rowOff>47624</xdr:rowOff>
    </xdr:to>
    <xdr:sp macro="" textlink="">
      <xdr:nvSpPr>
        <xdr:cNvPr id="10" name="テキスト ボックス 9"/>
        <xdr:cNvSpPr txBox="1"/>
      </xdr:nvSpPr>
      <xdr:spPr>
        <a:xfrm>
          <a:off x="809629" y="8350250"/>
          <a:ext cx="390521" cy="1060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900">
              <a:solidFill>
                <a:sysClr val="windowText" lastClr="000000"/>
              </a:solidFill>
              <a:latin typeface="ＭＳ Ｐ明朝" pitchFamily="18" charset="-128"/>
              <a:ea typeface="ＭＳ Ｐ明朝" pitchFamily="18" charset="-128"/>
            </a:rPr>
            <a:t>木材・木製品</a:t>
          </a:r>
        </a:p>
      </xdr:txBody>
    </xdr:sp>
    <xdr:clientData/>
  </xdr:twoCellAnchor>
  <xdr:twoCellAnchor>
    <xdr:from>
      <xdr:col>9</xdr:col>
      <xdr:colOff>197647</xdr:colOff>
      <xdr:row>36</xdr:row>
      <xdr:rowOff>45509</xdr:rowOff>
    </xdr:from>
    <xdr:to>
      <xdr:col>11</xdr:col>
      <xdr:colOff>133350</xdr:colOff>
      <xdr:row>38</xdr:row>
      <xdr:rowOff>165665</xdr:rowOff>
    </xdr:to>
    <xdr:sp macro="" textlink="">
      <xdr:nvSpPr>
        <xdr:cNvPr id="11" name="テキスト ボックス 10"/>
        <xdr:cNvSpPr txBox="1"/>
      </xdr:nvSpPr>
      <xdr:spPr>
        <a:xfrm>
          <a:off x="1978822" y="9132359"/>
          <a:ext cx="373853" cy="501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900">
              <a:solidFill>
                <a:sysClr val="windowText" lastClr="000000"/>
              </a:solidFill>
              <a:latin typeface="ＭＳ Ｐ明朝" pitchFamily="18" charset="-128"/>
              <a:ea typeface="ＭＳ Ｐ明朝" pitchFamily="18" charset="-128"/>
            </a:rPr>
            <a:t>その他</a:t>
          </a:r>
        </a:p>
      </xdr:txBody>
    </xdr:sp>
    <xdr:clientData/>
  </xdr:twoCellAnchor>
  <xdr:twoCellAnchor>
    <xdr:from>
      <xdr:col>5</xdr:col>
      <xdr:colOff>82550</xdr:colOff>
      <xdr:row>54</xdr:row>
      <xdr:rowOff>73025</xdr:rowOff>
    </xdr:from>
    <xdr:to>
      <xdr:col>6</xdr:col>
      <xdr:colOff>40217</xdr:colOff>
      <xdr:row>54</xdr:row>
      <xdr:rowOff>73026</xdr:rowOff>
    </xdr:to>
    <xdr:cxnSp macro="">
      <xdr:nvCxnSpPr>
        <xdr:cNvPr id="13" name="直線コネクタ 12"/>
        <xdr:cNvCxnSpPr/>
      </xdr:nvCxnSpPr>
      <xdr:spPr>
        <a:xfrm flipV="1">
          <a:off x="1082675" y="12255500"/>
          <a:ext cx="17674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107949</xdr:colOff>
      <xdr:row>51</xdr:row>
      <xdr:rowOff>79376</xdr:rowOff>
    </xdr:from>
    <xdr:to>
      <xdr:col>9</xdr:col>
      <xdr:colOff>200025</xdr:colOff>
      <xdr:row>51</xdr:row>
      <xdr:rowOff>89959</xdr:rowOff>
    </xdr:to>
    <xdr:cxnSp macro="">
      <xdr:nvCxnSpPr>
        <xdr:cNvPr id="14" name="直線コネクタ 13"/>
        <xdr:cNvCxnSpPr/>
      </xdr:nvCxnSpPr>
      <xdr:spPr>
        <a:xfrm>
          <a:off x="1670049" y="11985626"/>
          <a:ext cx="311151" cy="10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40</xdr:row>
      <xdr:rowOff>127000</xdr:rowOff>
    </xdr:from>
    <xdr:to>
      <xdr:col>6</xdr:col>
      <xdr:colOff>38103</xdr:colOff>
      <xdr:row>41</xdr:row>
      <xdr:rowOff>85725</xdr:rowOff>
    </xdr:to>
    <xdr:cxnSp macro="">
      <xdr:nvCxnSpPr>
        <xdr:cNvPr id="16" name="直線コネクタ 15"/>
        <xdr:cNvCxnSpPr/>
      </xdr:nvCxnSpPr>
      <xdr:spPr>
        <a:xfrm flipV="1">
          <a:off x="1114425" y="9680575"/>
          <a:ext cx="142878" cy="149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39</xdr:row>
      <xdr:rowOff>123825</xdr:rowOff>
    </xdr:from>
    <xdr:to>
      <xdr:col>10</xdr:col>
      <xdr:colOff>55036</xdr:colOff>
      <xdr:row>40</xdr:row>
      <xdr:rowOff>65620</xdr:rowOff>
    </xdr:to>
    <xdr:cxnSp macro="">
      <xdr:nvCxnSpPr>
        <xdr:cNvPr id="18" name="直線コネクタ 17"/>
        <xdr:cNvCxnSpPr/>
      </xdr:nvCxnSpPr>
      <xdr:spPr>
        <a:xfrm>
          <a:off x="1828800" y="9486900"/>
          <a:ext cx="226486" cy="1322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38</xdr:row>
      <xdr:rowOff>80963</xdr:rowOff>
    </xdr:from>
    <xdr:to>
      <xdr:col>6</xdr:col>
      <xdr:colOff>0</xdr:colOff>
      <xdr:row>39</xdr:row>
      <xdr:rowOff>38100</xdr:rowOff>
    </xdr:to>
    <xdr:cxnSp macro="">
      <xdr:nvCxnSpPr>
        <xdr:cNvPr id="20" name="直線コネクタ 19"/>
        <xdr:cNvCxnSpPr/>
      </xdr:nvCxnSpPr>
      <xdr:spPr>
        <a:xfrm>
          <a:off x="1019175" y="9253538"/>
          <a:ext cx="200025" cy="1476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207435</xdr:colOff>
      <xdr:row>34</xdr:row>
      <xdr:rowOff>19050</xdr:rowOff>
    </xdr:from>
    <xdr:to>
      <xdr:col>42</xdr:col>
      <xdr:colOff>0</xdr:colOff>
      <xdr:row>56</xdr:row>
      <xdr:rowOff>161925</xdr:rowOff>
    </xdr:to>
    <xdr:sp macro="" textlink="">
      <xdr:nvSpPr>
        <xdr:cNvPr id="17" name="正方形/長方形 16"/>
        <xdr:cNvSpPr/>
      </xdr:nvSpPr>
      <xdr:spPr>
        <a:xfrm>
          <a:off x="8560860" y="8429625"/>
          <a:ext cx="449790" cy="42957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rgbClr val="FF0000"/>
            </a:solidFill>
          </a:endParaRPr>
        </a:p>
      </xdr:txBody>
    </xdr:sp>
    <xdr:clientData/>
  </xdr:twoCellAnchor>
  <xdr:oneCellAnchor>
    <xdr:from>
      <xdr:col>39</xdr:col>
      <xdr:colOff>35720</xdr:colOff>
      <xdr:row>27</xdr:row>
      <xdr:rowOff>35718</xdr:rowOff>
    </xdr:from>
    <xdr:ext cx="390524" cy="171449"/>
    <xdr:sp macro="" textlink="">
      <xdr:nvSpPr>
        <xdr:cNvPr id="19" name="テキスト ボックス 18"/>
        <xdr:cNvSpPr txBox="1"/>
      </xdr:nvSpPr>
      <xdr:spPr>
        <a:xfrm>
          <a:off x="8203408" y="7619999"/>
          <a:ext cx="390524" cy="1714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（人）</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twoCellAnchor>
    <xdr:from>
      <xdr:col>39</xdr:col>
      <xdr:colOff>209550</xdr:colOff>
      <xdr:row>54</xdr:row>
      <xdr:rowOff>95250</xdr:rowOff>
    </xdr:from>
    <xdr:to>
      <xdr:col>41</xdr:col>
      <xdr:colOff>131400</xdr:colOff>
      <xdr:row>55</xdr:row>
      <xdr:rowOff>162301</xdr:rowOff>
    </xdr:to>
    <xdr:sp macro="" textlink="">
      <xdr:nvSpPr>
        <xdr:cNvPr id="21" name="テキスト ボックス 1"/>
        <xdr:cNvSpPr txBox="1"/>
      </xdr:nvSpPr>
      <xdr:spPr>
        <a:xfrm>
          <a:off x="8562975" y="12277725"/>
          <a:ext cx="360000" cy="257551"/>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900">
              <a:solidFill>
                <a:sysClr val="windowText" lastClr="000000"/>
              </a:solidFill>
              <a:latin typeface="ＭＳ Ｐ明朝" pitchFamily="18" charset="-128"/>
              <a:ea typeface="ＭＳ Ｐ明朝" pitchFamily="18" charset="-128"/>
            </a:rPr>
            <a:t>0</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27</xdr:col>
      <xdr:colOff>177584</xdr:colOff>
      <xdr:row>28</xdr:row>
      <xdr:rowOff>161441</xdr:rowOff>
    </xdr:from>
    <xdr:to>
      <xdr:col>31</xdr:col>
      <xdr:colOff>121079</xdr:colOff>
      <xdr:row>30</xdr:row>
      <xdr:rowOff>8072</xdr:rowOff>
    </xdr:to>
    <xdr:sp macro="" textlink="">
      <xdr:nvSpPr>
        <xdr:cNvPr id="24" name="テキスト ボックス 4"/>
        <xdr:cNvSpPr txBox="1"/>
      </xdr:nvSpPr>
      <xdr:spPr>
        <a:xfrm>
          <a:off x="5868368" y="7393983"/>
          <a:ext cx="815275" cy="234089"/>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900">
              <a:solidFill>
                <a:sysClr val="windowText" lastClr="000000"/>
              </a:solidFill>
              <a:latin typeface="ＭＳ Ｐ明朝" pitchFamily="18" charset="-128"/>
              <a:ea typeface="ＭＳ Ｐ明朝" pitchFamily="18" charset="-128"/>
            </a:rPr>
            <a:t>従業者数</a:t>
          </a:r>
        </a:p>
      </xdr:txBody>
    </xdr:sp>
    <xdr:clientData/>
  </xdr:twoCellAnchor>
  <xdr:twoCellAnchor>
    <xdr:from>
      <xdr:col>8</xdr:col>
      <xdr:colOff>161925</xdr:colOff>
      <xdr:row>37</xdr:row>
      <xdr:rowOff>123825</xdr:rowOff>
    </xdr:from>
    <xdr:to>
      <xdr:col>9</xdr:col>
      <xdr:colOff>209550</xdr:colOff>
      <xdr:row>37</xdr:row>
      <xdr:rowOff>161925</xdr:rowOff>
    </xdr:to>
    <xdr:cxnSp macro="">
      <xdr:nvCxnSpPr>
        <xdr:cNvPr id="25" name="直線コネクタ 24"/>
        <xdr:cNvCxnSpPr/>
      </xdr:nvCxnSpPr>
      <xdr:spPr>
        <a:xfrm flipV="1">
          <a:off x="1724025" y="9401175"/>
          <a:ext cx="266700" cy="381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63363</xdr:colOff>
      <xdr:row>29</xdr:row>
      <xdr:rowOff>150578</xdr:rowOff>
    </xdr:from>
    <xdr:to>
      <xdr:col>28</xdr:col>
      <xdr:colOff>15327</xdr:colOff>
      <xdr:row>30</xdr:row>
      <xdr:rowOff>82010</xdr:rowOff>
    </xdr:to>
    <xdr:cxnSp macro="">
      <xdr:nvCxnSpPr>
        <xdr:cNvPr id="23" name="直線矢印コネクタ 22"/>
        <xdr:cNvCxnSpPr/>
      </xdr:nvCxnSpPr>
      <xdr:spPr>
        <a:xfrm flipH="1">
          <a:off x="5754147" y="7576849"/>
          <a:ext cx="169909" cy="1251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3174</xdr:colOff>
      <xdr:row>28</xdr:row>
      <xdr:rowOff>31748</xdr:rowOff>
    </xdr:from>
    <xdr:to>
      <xdr:col>42</xdr:col>
      <xdr:colOff>43687</xdr:colOff>
      <xdr:row>56</xdr:row>
      <xdr:rowOff>123825</xdr:rowOff>
    </xdr:to>
    <xdr:graphicFrame macro="">
      <xdr:nvGraphicFramePr>
        <xdr:cNvPr id="45" name="グラフ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1</xdr:colOff>
      <xdr:row>27</xdr:row>
      <xdr:rowOff>1</xdr:rowOff>
    </xdr:from>
    <xdr:ext cx="390524" cy="171449"/>
    <xdr:sp macro="" textlink="">
      <xdr:nvSpPr>
        <xdr:cNvPr id="46" name="テキスト ボックス 45"/>
        <xdr:cNvSpPr txBox="1"/>
      </xdr:nvSpPr>
      <xdr:spPr>
        <a:xfrm>
          <a:off x="342901" y="7077076"/>
          <a:ext cx="390524" cy="1714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（億円）</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45</xdr:col>
      <xdr:colOff>202407</xdr:colOff>
      <xdr:row>27</xdr:row>
      <xdr:rowOff>0</xdr:rowOff>
    </xdr:from>
    <xdr:ext cx="276224" cy="190501"/>
    <xdr:sp macro="" textlink="">
      <xdr:nvSpPr>
        <xdr:cNvPr id="47" name="テキスト ボックス 46"/>
        <xdr:cNvSpPr txBox="1"/>
      </xdr:nvSpPr>
      <xdr:spPr>
        <a:xfrm>
          <a:off x="9870282" y="6986586"/>
          <a:ext cx="276224" cy="19050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a:t>
          </a:r>
          <a:endParaRPr kumimoji="1" lang="en-US" altLang="ja-JP" sz="900">
            <a:latin typeface="ＭＳ Ｐ明朝" pitchFamily="18" charset="-128"/>
            <a:ea typeface="ＭＳ Ｐ明朝" pitchFamily="18" charset="-128"/>
          </a:endParaRPr>
        </a:p>
      </xdr:txBody>
    </xdr:sp>
    <xdr:clientData/>
  </xdr:oneCellAnchor>
  <xdr:twoCellAnchor>
    <xdr:from>
      <xdr:col>39</xdr:col>
      <xdr:colOff>207435</xdr:colOff>
      <xdr:row>34</xdr:row>
      <xdr:rowOff>19050</xdr:rowOff>
    </xdr:from>
    <xdr:to>
      <xdr:col>42</xdr:col>
      <xdr:colOff>0</xdr:colOff>
      <xdr:row>56</xdr:row>
      <xdr:rowOff>161925</xdr:rowOff>
    </xdr:to>
    <xdr:sp macro="" textlink="">
      <xdr:nvSpPr>
        <xdr:cNvPr id="48" name="正方形/長方形 47"/>
        <xdr:cNvSpPr/>
      </xdr:nvSpPr>
      <xdr:spPr>
        <a:xfrm>
          <a:off x="8560860" y="8429625"/>
          <a:ext cx="449790" cy="42957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rgbClr val="FF0000"/>
            </a:solidFill>
          </a:endParaRPr>
        </a:p>
      </xdr:txBody>
    </xdr:sp>
    <xdr:clientData/>
  </xdr:twoCellAnchor>
  <xdr:oneCellAnchor>
    <xdr:from>
      <xdr:col>39</xdr:col>
      <xdr:colOff>35720</xdr:colOff>
      <xdr:row>27</xdr:row>
      <xdr:rowOff>35718</xdr:rowOff>
    </xdr:from>
    <xdr:ext cx="390524" cy="171449"/>
    <xdr:sp macro="" textlink="">
      <xdr:nvSpPr>
        <xdr:cNvPr id="49" name="テキスト ボックス 48"/>
        <xdr:cNvSpPr txBox="1"/>
      </xdr:nvSpPr>
      <xdr:spPr>
        <a:xfrm>
          <a:off x="8389145" y="7112793"/>
          <a:ext cx="390524" cy="1714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（人）</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twoCellAnchor>
    <xdr:from>
      <xdr:col>39</xdr:col>
      <xdr:colOff>209550</xdr:colOff>
      <xdr:row>54</xdr:row>
      <xdr:rowOff>95250</xdr:rowOff>
    </xdr:from>
    <xdr:to>
      <xdr:col>41</xdr:col>
      <xdr:colOff>131400</xdr:colOff>
      <xdr:row>55</xdr:row>
      <xdr:rowOff>162301</xdr:rowOff>
    </xdr:to>
    <xdr:sp macro="" textlink="">
      <xdr:nvSpPr>
        <xdr:cNvPr id="50" name="テキスト ボックス 1"/>
        <xdr:cNvSpPr txBox="1"/>
      </xdr:nvSpPr>
      <xdr:spPr>
        <a:xfrm>
          <a:off x="8562975" y="12277725"/>
          <a:ext cx="360000" cy="257551"/>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900">
              <a:solidFill>
                <a:sysClr val="windowText" lastClr="000000"/>
              </a:solidFill>
              <a:latin typeface="ＭＳ Ｐ明朝" pitchFamily="18" charset="-128"/>
              <a:ea typeface="ＭＳ Ｐ明朝" pitchFamily="18" charset="-128"/>
            </a:rPr>
            <a:t>0</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22</xdr:col>
      <xdr:colOff>64142</xdr:colOff>
      <xdr:row>30</xdr:row>
      <xdr:rowOff>152234</xdr:rowOff>
    </xdr:from>
    <xdr:to>
      <xdr:col>26</xdr:col>
      <xdr:colOff>19016</xdr:colOff>
      <xdr:row>32</xdr:row>
      <xdr:rowOff>59234</xdr:rowOff>
    </xdr:to>
    <xdr:sp macro="" textlink="">
      <xdr:nvSpPr>
        <xdr:cNvPr id="51" name="テキスト ボックス 4"/>
        <xdr:cNvSpPr txBox="1"/>
      </xdr:nvSpPr>
      <xdr:spPr>
        <a:xfrm>
          <a:off x="4735306" y="7759186"/>
          <a:ext cx="842135" cy="298438"/>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900">
              <a:solidFill>
                <a:sysClr val="windowText" lastClr="000000"/>
              </a:solidFill>
              <a:latin typeface="ＭＳ Ｐ明朝" pitchFamily="18" charset="-128"/>
              <a:ea typeface="ＭＳ Ｐ明朝" pitchFamily="18" charset="-128"/>
            </a:rPr>
            <a:t>従業者数</a:t>
          </a:r>
        </a:p>
      </xdr:txBody>
    </xdr:sp>
    <xdr:clientData/>
  </xdr:twoCellAnchor>
  <xdr:twoCellAnchor>
    <xdr:from>
      <xdr:col>24</xdr:col>
      <xdr:colOff>190499</xdr:colOff>
      <xdr:row>30</xdr:row>
      <xdr:rowOff>56759</xdr:rowOff>
    </xdr:from>
    <xdr:to>
      <xdr:col>25</xdr:col>
      <xdr:colOff>156575</xdr:colOff>
      <xdr:row>31</xdr:row>
      <xdr:rowOff>77146</xdr:rowOff>
    </xdr:to>
    <xdr:cxnSp macro="">
      <xdr:nvCxnSpPr>
        <xdr:cNvPr id="52" name="直線矢印コネクタ 51"/>
        <xdr:cNvCxnSpPr/>
      </xdr:nvCxnSpPr>
      <xdr:spPr>
        <a:xfrm flipV="1">
          <a:off x="5257799" y="7791059"/>
          <a:ext cx="185151" cy="2108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47626</xdr:colOff>
      <xdr:row>39</xdr:row>
      <xdr:rowOff>85725</xdr:rowOff>
    </xdr:from>
    <xdr:to>
      <xdr:col>8</xdr:col>
      <xdr:colOff>138113</xdr:colOff>
      <xdr:row>39</xdr:row>
      <xdr:rowOff>87054</xdr:rowOff>
    </xdr:to>
    <xdr:cxnSp macro="">
      <xdr:nvCxnSpPr>
        <xdr:cNvPr id="53" name="直線矢印コネクタ 52"/>
        <xdr:cNvCxnSpPr/>
      </xdr:nvCxnSpPr>
      <xdr:spPr>
        <a:xfrm flipH="1">
          <a:off x="1390651" y="9448800"/>
          <a:ext cx="309562" cy="132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107156</xdr:colOff>
      <xdr:row>36</xdr:row>
      <xdr:rowOff>114301</xdr:rowOff>
    </xdr:from>
    <xdr:to>
      <xdr:col>9</xdr:col>
      <xdr:colOff>195263</xdr:colOff>
      <xdr:row>42</xdr:row>
      <xdr:rowOff>66675</xdr:rowOff>
    </xdr:to>
    <xdr:sp macro="" textlink="">
      <xdr:nvSpPr>
        <xdr:cNvPr id="54" name="テキスト ボックス 4"/>
        <xdr:cNvSpPr txBox="1"/>
      </xdr:nvSpPr>
      <xdr:spPr>
        <a:xfrm>
          <a:off x="1669256" y="8905876"/>
          <a:ext cx="307182" cy="109537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eaVert"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a:solidFill>
                <a:sysClr val="windowText" lastClr="000000"/>
              </a:solidFill>
              <a:latin typeface="ＭＳ Ｐ明朝" pitchFamily="18" charset="-128"/>
              <a:ea typeface="ＭＳ Ｐ明朝" pitchFamily="18" charset="-128"/>
            </a:rPr>
            <a:t>製造品出荷額等</a:t>
          </a:r>
        </a:p>
      </xdr:txBody>
    </xdr:sp>
    <xdr:clientData/>
  </xdr:twoCellAnchor>
  <xdr:twoCellAnchor>
    <xdr:from>
      <xdr:col>9</xdr:col>
      <xdr:colOff>71440</xdr:colOff>
      <xdr:row>50</xdr:row>
      <xdr:rowOff>98962</xdr:rowOff>
    </xdr:from>
    <xdr:to>
      <xdr:col>10</xdr:col>
      <xdr:colOff>195263</xdr:colOff>
      <xdr:row>50</xdr:row>
      <xdr:rowOff>100013</xdr:rowOff>
    </xdr:to>
    <xdr:cxnSp macro="">
      <xdr:nvCxnSpPr>
        <xdr:cNvPr id="55" name="直線矢印コネクタ 54"/>
        <xdr:cNvCxnSpPr/>
      </xdr:nvCxnSpPr>
      <xdr:spPr>
        <a:xfrm flipH="1" flipV="1">
          <a:off x="1852615" y="11538487"/>
          <a:ext cx="342898" cy="105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138114</xdr:colOff>
      <xdr:row>48</xdr:row>
      <xdr:rowOff>78581</xdr:rowOff>
    </xdr:from>
    <xdr:to>
      <xdr:col>11</xdr:col>
      <xdr:colOff>209550</xdr:colOff>
      <xdr:row>52</xdr:row>
      <xdr:rowOff>104775</xdr:rowOff>
    </xdr:to>
    <xdr:sp macro="" textlink="">
      <xdr:nvSpPr>
        <xdr:cNvPr id="56" name="テキスト ボックス 4"/>
        <xdr:cNvSpPr txBox="1"/>
      </xdr:nvSpPr>
      <xdr:spPr>
        <a:xfrm>
          <a:off x="2138364" y="11156156"/>
          <a:ext cx="290511" cy="75009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eaVert"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a:solidFill>
                <a:sysClr val="windowText" lastClr="000000"/>
              </a:solidFill>
              <a:latin typeface="ＭＳ Ｐ明朝" pitchFamily="18" charset="-128"/>
              <a:ea typeface="ＭＳ Ｐ明朝" pitchFamily="18" charset="-128"/>
            </a:rPr>
            <a:t>付加価値額</a:t>
          </a:r>
        </a:p>
      </xdr:txBody>
    </xdr:sp>
    <xdr:clientData/>
  </xdr:twoCellAnchor>
  <xdr:twoCellAnchor>
    <xdr:from>
      <xdr:col>39</xdr:col>
      <xdr:colOff>69850</xdr:colOff>
      <xdr:row>34</xdr:row>
      <xdr:rowOff>31752</xdr:rowOff>
    </xdr:from>
    <xdr:to>
      <xdr:col>39</xdr:col>
      <xdr:colOff>195896</xdr:colOff>
      <xdr:row>34</xdr:row>
      <xdr:rowOff>140067</xdr:rowOff>
    </xdr:to>
    <xdr:grpSp>
      <xdr:nvGrpSpPr>
        <xdr:cNvPr id="34" name="グループ化 33"/>
        <xdr:cNvGrpSpPr/>
      </xdr:nvGrpSpPr>
      <xdr:grpSpPr>
        <a:xfrm rot="18481455">
          <a:off x="8555965" y="8468387"/>
          <a:ext cx="108315" cy="126046"/>
          <a:chOff x="-28087" y="28087"/>
          <a:chExt cx="5531779" cy="6105450"/>
        </a:xfrm>
      </xdr:grpSpPr>
      <xdr:cxnSp macro="">
        <xdr:nvCxnSpPr>
          <xdr:cNvPr id="35" name="曲線コネクタ 34"/>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36" name="曲線コネクタ 35"/>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6.xml><?xml version="1.0" encoding="utf-8"?>
<c:userShapes xmlns:c="http://schemas.openxmlformats.org/drawingml/2006/chart">
  <cdr:relSizeAnchor xmlns:cdr="http://schemas.openxmlformats.org/drawingml/2006/chartDrawing">
    <cdr:from>
      <cdr:x>0.80782</cdr:x>
      <cdr:y>0.07432</cdr:y>
    </cdr:from>
    <cdr:to>
      <cdr:x>0.88137</cdr:x>
      <cdr:y>0.13138</cdr:y>
    </cdr:to>
    <cdr:sp macro="" textlink="">
      <cdr:nvSpPr>
        <cdr:cNvPr id="2" name="テキスト ボックス 4"/>
        <cdr:cNvSpPr txBox="1"/>
      </cdr:nvSpPr>
      <cdr:spPr>
        <a:xfrm xmlns:a="http://schemas.openxmlformats.org/drawingml/2006/main">
          <a:off x="7210734" y="424931"/>
          <a:ext cx="656519" cy="326198"/>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900" baseline="0">
              <a:solidFill>
                <a:sysClr val="windowText" lastClr="000000"/>
              </a:solidFill>
              <a:latin typeface="ＭＳ Ｐ明朝" pitchFamily="18" charset="-128"/>
              <a:ea typeface="ＭＳ Ｐ明朝" pitchFamily="18" charset="-128"/>
            </a:rPr>
            <a:t>30,206</a:t>
          </a:r>
          <a:endParaRPr kumimoji="1" lang="ja-JP" altLang="en-US" sz="900" baseline="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0.11383</cdr:x>
      <cdr:y>0.21582</cdr:y>
    </cdr:from>
    <cdr:to>
      <cdr:x>0.18738</cdr:x>
      <cdr:y>0.27344</cdr:y>
    </cdr:to>
    <cdr:sp macro="" textlink="">
      <cdr:nvSpPr>
        <cdr:cNvPr id="3" name="テキスト ボックス 4"/>
        <cdr:cNvSpPr txBox="1"/>
      </cdr:nvSpPr>
      <cdr:spPr>
        <a:xfrm xmlns:a="http://schemas.openxmlformats.org/drawingml/2006/main">
          <a:off x="1016065" y="1233902"/>
          <a:ext cx="656520" cy="329427"/>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900">
              <a:solidFill>
                <a:sysClr val="windowText" lastClr="000000"/>
              </a:solidFill>
              <a:latin typeface="ＭＳ Ｐ明朝" pitchFamily="18" charset="-128"/>
              <a:ea typeface="ＭＳ Ｐ明朝" pitchFamily="18" charset="-128"/>
            </a:rPr>
            <a:t>24.243</a:t>
          </a:r>
          <a:endParaRPr kumimoji="1" lang="ja-JP" altLang="en-US" sz="9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0.63007</cdr:x>
      <cdr:y>0.14279</cdr:y>
    </cdr:from>
    <cdr:to>
      <cdr:x>0.70362</cdr:x>
      <cdr:y>0.17702</cdr:y>
    </cdr:to>
    <cdr:sp macro="" textlink="">
      <cdr:nvSpPr>
        <cdr:cNvPr id="4" name="テキスト ボックス 4"/>
        <cdr:cNvSpPr txBox="1"/>
      </cdr:nvSpPr>
      <cdr:spPr>
        <a:xfrm xmlns:a="http://schemas.openxmlformats.org/drawingml/2006/main">
          <a:off x="5624108" y="816368"/>
          <a:ext cx="656520" cy="19571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900">
              <a:solidFill>
                <a:sysClr val="windowText" lastClr="000000"/>
              </a:solidFill>
              <a:latin typeface="ＭＳ Ｐ明朝" pitchFamily="18" charset="-128"/>
              <a:ea typeface="ＭＳ Ｐ明朝" pitchFamily="18" charset="-128"/>
            </a:rPr>
            <a:t>28,349</a:t>
          </a:r>
          <a:endParaRPr kumimoji="1" lang="ja-JP" altLang="en-US" sz="9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0.28951</cdr:x>
      <cdr:y>0.18159</cdr:y>
    </cdr:from>
    <cdr:to>
      <cdr:x>0.36306</cdr:x>
      <cdr:y>0.26375</cdr:y>
    </cdr:to>
    <cdr:sp macro="" textlink="">
      <cdr:nvSpPr>
        <cdr:cNvPr id="5" name="テキスト ボックス 4"/>
        <cdr:cNvSpPr txBox="1"/>
      </cdr:nvSpPr>
      <cdr:spPr>
        <a:xfrm xmlns:a="http://schemas.openxmlformats.org/drawingml/2006/main">
          <a:off x="2584214" y="1038184"/>
          <a:ext cx="656519" cy="469725"/>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900">
              <a:solidFill>
                <a:sysClr val="windowText" lastClr="000000"/>
              </a:solidFill>
              <a:latin typeface="ＭＳ Ｐ明朝" pitchFamily="18" charset="-128"/>
              <a:ea typeface="ＭＳ Ｐ明朝" pitchFamily="18" charset="-128"/>
            </a:rPr>
            <a:t>26,019</a:t>
          </a:r>
          <a:endParaRPr kumimoji="1" lang="ja-JP" altLang="en-US" sz="9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0.46769</cdr:x>
      <cdr:y>0.13594</cdr:y>
    </cdr:from>
    <cdr:to>
      <cdr:x>0.53245</cdr:x>
      <cdr:y>0.19072</cdr:y>
    </cdr:to>
    <cdr:sp macro="" textlink="">
      <cdr:nvSpPr>
        <cdr:cNvPr id="6" name="テキスト ボックス 4"/>
        <cdr:cNvSpPr txBox="1"/>
      </cdr:nvSpPr>
      <cdr:spPr>
        <a:xfrm xmlns:a="http://schemas.openxmlformats.org/drawingml/2006/main">
          <a:off x="4174678" y="777224"/>
          <a:ext cx="578058" cy="313151"/>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900">
              <a:solidFill>
                <a:sysClr val="windowText" lastClr="000000"/>
              </a:solidFill>
              <a:latin typeface="ＭＳ Ｐ明朝" pitchFamily="18" charset="-128"/>
              <a:ea typeface="ＭＳ Ｐ明朝" pitchFamily="18" charset="-128"/>
            </a:rPr>
            <a:t>28,072</a:t>
          </a:r>
          <a:endParaRPr kumimoji="1" lang="ja-JP" altLang="en-US" sz="900">
            <a:solidFill>
              <a:sysClr val="windowText" lastClr="000000"/>
            </a:solidFill>
            <a:latin typeface="ＭＳ Ｐ明朝" pitchFamily="18" charset="-128"/>
            <a:ea typeface="ＭＳ Ｐ明朝" pitchFamily="18" charset="-128"/>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0</xdr:colOff>
      <xdr:row>24</xdr:row>
      <xdr:rowOff>190499</xdr:rowOff>
    </xdr:from>
    <xdr:to>
      <xdr:col>46</xdr:col>
      <xdr:colOff>148590</xdr:colOff>
      <xdr:row>45</xdr:row>
      <xdr:rowOff>114300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84992</xdr:colOff>
      <xdr:row>24</xdr:row>
      <xdr:rowOff>23813</xdr:rowOff>
    </xdr:from>
    <xdr:ext cx="1141351" cy="238124"/>
    <xdr:sp macro="" textlink="">
      <xdr:nvSpPr>
        <xdr:cNvPr id="3" name="テキスト ボックス 2"/>
        <xdr:cNvSpPr txBox="1"/>
      </xdr:nvSpPr>
      <xdr:spPr>
        <a:xfrm>
          <a:off x="656492" y="5286376"/>
          <a:ext cx="1141351" cy="23812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1100">
              <a:latin typeface="ＭＳ Ｐ明朝" pitchFamily="18" charset="-128"/>
              <a:ea typeface="ＭＳ Ｐ明朝" pitchFamily="18" charset="-128"/>
            </a:rPr>
            <a:t>（季節調整済指数）</a:t>
          </a:r>
        </a:p>
      </xdr:txBody>
    </xdr:sp>
    <xdr:clientData/>
  </xdr:oneCellAnchor>
  <xdr:twoCellAnchor>
    <xdr:from>
      <xdr:col>3</xdr:col>
      <xdr:colOff>47622</xdr:colOff>
      <xdr:row>41</xdr:row>
      <xdr:rowOff>178594</xdr:rowOff>
    </xdr:from>
    <xdr:to>
      <xdr:col>4</xdr:col>
      <xdr:colOff>54606</xdr:colOff>
      <xdr:row>42</xdr:row>
      <xdr:rowOff>96409</xdr:rowOff>
    </xdr:to>
    <xdr:grpSp>
      <xdr:nvGrpSpPr>
        <xdr:cNvPr id="4" name="グループ化 3"/>
        <xdr:cNvGrpSpPr/>
      </xdr:nvGrpSpPr>
      <xdr:grpSpPr>
        <a:xfrm rot="18481455">
          <a:off x="525594" y="8711272"/>
          <a:ext cx="108315" cy="130809"/>
          <a:chOff x="-28087" y="28087"/>
          <a:chExt cx="5531779" cy="6105450"/>
        </a:xfrm>
      </xdr:grpSpPr>
      <xdr:cxnSp macro="">
        <xdr:nvCxnSpPr>
          <xdr:cNvPr id="5" name="曲線コネクタ 4"/>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6" name="曲線コネクタ 5"/>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178592</xdr:colOff>
      <xdr:row>42</xdr:row>
      <xdr:rowOff>95249</xdr:rowOff>
    </xdr:from>
    <xdr:to>
      <xdr:col>3</xdr:col>
      <xdr:colOff>86154</xdr:colOff>
      <xdr:row>44</xdr:row>
      <xdr:rowOff>43238</xdr:rowOff>
    </xdr:to>
    <xdr:sp macro="" textlink="">
      <xdr:nvSpPr>
        <xdr:cNvPr id="7" name="テキスト ボックス 1"/>
        <xdr:cNvSpPr txBox="1"/>
      </xdr:nvSpPr>
      <xdr:spPr>
        <a:xfrm>
          <a:off x="178592" y="8596312"/>
          <a:ext cx="360000" cy="257551"/>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kumimoji="1" lang="en-US" altLang="ja-JP" sz="900">
              <a:solidFill>
                <a:sysClr val="windowText" lastClr="000000"/>
              </a:solidFill>
              <a:latin typeface="ＭＳ Ｐ明朝" pitchFamily="18" charset="-128"/>
              <a:ea typeface="ＭＳ Ｐ明朝" pitchFamily="18" charset="-128"/>
            </a:rPr>
            <a:t>0</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19</xdr:col>
      <xdr:colOff>104785</xdr:colOff>
      <xdr:row>37</xdr:row>
      <xdr:rowOff>133353</xdr:rowOff>
    </xdr:from>
    <xdr:to>
      <xdr:col>20</xdr:col>
      <xdr:colOff>38103</xdr:colOff>
      <xdr:row>38</xdr:row>
      <xdr:rowOff>152404</xdr:rowOff>
    </xdr:to>
    <xdr:sp macro="" textlink="">
      <xdr:nvSpPr>
        <xdr:cNvPr id="8" name="直線矢印コネクタ 7"/>
        <xdr:cNvSpPr/>
      </xdr:nvSpPr>
      <xdr:spPr>
        <a:xfrm rot="5400000" flipH="1" flipV="1">
          <a:off x="3629031" y="7753357"/>
          <a:ext cx="209551" cy="1523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wsDr>
</file>

<file path=xl/drawings/drawing18.xml><?xml version="1.0" encoding="utf-8"?>
<c:userShapes xmlns:c="http://schemas.openxmlformats.org/drawingml/2006/chart">
  <cdr:relSizeAnchor xmlns:cdr="http://schemas.openxmlformats.org/drawingml/2006/chartDrawing">
    <cdr:from>
      <cdr:x>0.77169</cdr:x>
      <cdr:y>0.60278</cdr:y>
    </cdr:from>
    <cdr:to>
      <cdr:x>0.78406</cdr:x>
      <cdr:y>0.64512</cdr:y>
    </cdr:to>
    <cdr:sp macro="" textlink="">
      <cdr:nvSpPr>
        <cdr:cNvPr id="7" name="直線矢印コネクタ 6"/>
        <cdr:cNvSpPr/>
      </cdr:nvSpPr>
      <cdr:spPr>
        <a:xfrm xmlns:a="http://schemas.openxmlformats.org/drawingml/2006/main" rot="5400000" flipH="1" flipV="1">
          <a:off x="7111136" y="2308166"/>
          <a:ext cx="160509" cy="114360"/>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0.56758</cdr:x>
      <cdr:y>0.28397</cdr:y>
    </cdr:from>
    <cdr:to>
      <cdr:x>0.58211</cdr:x>
      <cdr:y>0.33138</cdr:y>
    </cdr:to>
    <cdr:sp macro="" textlink="">
      <cdr:nvSpPr>
        <cdr:cNvPr id="9" name="直線矢印コネクタ 8"/>
        <cdr:cNvSpPr/>
      </cdr:nvSpPr>
      <cdr:spPr>
        <a:xfrm xmlns:a="http://schemas.openxmlformats.org/drawingml/2006/main" rot="5400000" flipV="1">
          <a:off x="5224542" y="1099229"/>
          <a:ext cx="179729" cy="134329"/>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19.xml><?xml version="1.0" encoding="utf-8"?>
<xdr:wsDr xmlns:xdr="http://schemas.openxmlformats.org/drawingml/2006/spreadsheetDrawing" xmlns:a="http://schemas.openxmlformats.org/drawingml/2006/main">
  <xdr:twoCellAnchor>
    <xdr:from>
      <xdr:col>20</xdr:col>
      <xdr:colOff>154775</xdr:colOff>
      <xdr:row>29</xdr:row>
      <xdr:rowOff>4760</xdr:rowOff>
    </xdr:from>
    <xdr:to>
      <xdr:col>41</xdr:col>
      <xdr:colOff>209549</xdr:colOff>
      <xdr:row>51</xdr:row>
      <xdr:rowOff>85725</xdr:rowOff>
    </xdr:to>
    <xdr:graphicFrame macro="">
      <xdr:nvGraphicFramePr>
        <xdr:cNvPr id="48" name="グラフ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50005</xdr:colOff>
      <xdr:row>28</xdr:row>
      <xdr:rowOff>126206</xdr:rowOff>
    </xdr:from>
    <xdr:to>
      <xdr:col>42</xdr:col>
      <xdr:colOff>145255</xdr:colOff>
      <xdr:row>51</xdr:row>
      <xdr:rowOff>30956</xdr:rowOff>
    </xdr:to>
    <xdr:graphicFrame macro="">
      <xdr:nvGraphicFramePr>
        <xdr:cNvPr id="46" name="グラフ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119061</xdr:colOff>
      <xdr:row>28</xdr:row>
      <xdr:rowOff>107156</xdr:rowOff>
    </xdr:from>
    <xdr:to>
      <xdr:col>20</xdr:col>
      <xdr:colOff>83343</xdr:colOff>
      <xdr:row>52</xdr:row>
      <xdr:rowOff>142875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69058</xdr:colOff>
      <xdr:row>27</xdr:row>
      <xdr:rowOff>195263</xdr:rowOff>
    </xdr:from>
    <xdr:ext cx="428624" cy="247650"/>
    <xdr:sp macro="" textlink="">
      <xdr:nvSpPr>
        <xdr:cNvPr id="3" name="テキスト ボックス 2"/>
        <xdr:cNvSpPr txBox="1"/>
      </xdr:nvSpPr>
      <xdr:spPr>
        <a:xfrm>
          <a:off x="288133" y="6577013"/>
          <a:ext cx="428624" cy="2476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1100"/>
            <a:t>（億円）</a:t>
          </a:r>
        </a:p>
      </xdr:txBody>
    </xdr:sp>
    <xdr:clientData/>
  </xdr:oneCellAnchor>
  <xdr:oneCellAnchor>
    <xdr:from>
      <xdr:col>10</xdr:col>
      <xdr:colOff>142875</xdr:colOff>
      <xdr:row>32</xdr:row>
      <xdr:rowOff>28574</xdr:rowOff>
    </xdr:from>
    <xdr:ext cx="552450" cy="333375"/>
    <xdr:sp macro="" textlink="">
      <xdr:nvSpPr>
        <xdr:cNvPr id="4" name="テキスト ボックス 3"/>
        <xdr:cNvSpPr txBox="1"/>
      </xdr:nvSpPr>
      <xdr:spPr>
        <a:xfrm>
          <a:off x="2238375" y="7829549"/>
          <a:ext cx="552450" cy="3333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2,675</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5</xdr:col>
      <xdr:colOff>169069</xdr:colOff>
      <xdr:row>34</xdr:row>
      <xdr:rowOff>9525</xdr:rowOff>
    </xdr:from>
    <xdr:ext cx="345281" cy="276224"/>
    <xdr:sp macro="" textlink="">
      <xdr:nvSpPr>
        <xdr:cNvPr id="6" name="テキスト ボックス 5"/>
        <xdr:cNvSpPr txBox="1"/>
      </xdr:nvSpPr>
      <xdr:spPr>
        <a:xfrm>
          <a:off x="1169194" y="8191500"/>
          <a:ext cx="345281" cy="27622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2,210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43</xdr:col>
      <xdr:colOff>685800</xdr:colOff>
      <xdr:row>71</xdr:row>
      <xdr:rowOff>11906</xdr:rowOff>
    </xdr:from>
    <xdr:to>
      <xdr:col>52</xdr:col>
      <xdr:colOff>119063</xdr:colOff>
      <xdr:row>90</xdr:row>
      <xdr:rowOff>154780</xdr:rowOff>
    </xdr:to>
    <xdr:graphicFrame macro="">
      <xdr:nvGraphicFramePr>
        <xdr:cNvPr id="23" name="グラフ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28</xdr:col>
      <xdr:colOff>55689</xdr:colOff>
      <xdr:row>42</xdr:row>
      <xdr:rowOff>46892</xdr:rowOff>
    </xdr:from>
    <xdr:ext cx="754673" cy="388327"/>
    <xdr:sp macro="" textlink="">
      <xdr:nvSpPr>
        <xdr:cNvPr id="24" name="テキスト ボックス 23"/>
        <xdr:cNvSpPr txBox="1"/>
      </xdr:nvSpPr>
      <xdr:spPr>
        <a:xfrm>
          <a:off x="5865939" y="9309955"/>
          <a:ext cx="754673" cy="38832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37</xdr:col>
      <xdr:colOff>126209</xdr:colOff>
      <xdr:row>37</xdr:row>
      <xdr:rowOff>71435</xdr:rowOff>
    </xdr:from>
    <xdr:to>
      <xdr:col>43</xdr:col>
      <xdr:colOff>100334</xdr:colOff>
      <xdr:row>38</xdr:row>
      <xdr:rowOff>132935</xdr:rowOff>
    </xdr:to>
    <xdr:sp macro="" textlink="">
      <xdr:nvSpPr>
        <xdr:cNvPr id="26" name="テキスト ボックス 25"/>
        <xdr:cNvSpPr txBox="1"/>
      </xdr:nvSpPr>
      <xdr:spPr>
        <a:xfrm>
          <a:off x="8041484" y="8567735"/>
          <a:ext cx="128857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l"/>
          <a:endParaRPr kumimoji="1" lang="ja-JP" altLang="en-US" sz="900">
            <a:solidFill>
              <a:srgbClr val="FF0000"/>
            </a:solidFill>
            <a:latin typeface="ＭＳ Ｐ明朝" pitchFamily="18" charset="-128"/>
            <a:ea typeface="ＭＳ Ｐ明朝" pitchFamily="18" charset="-128"/>
          </a:endParaRPr>
        </a:p>
      </xdr:txBody>
    </xdr:sp>
    <xdr:clientData/>
  </xdr:twoCellAnchor>
  <xdr:twoCellAnchor>
    <xdr:from>
      <xdr:col>39</xdr:col>
      <xdr:colOff>38102</xdr:colOff>
      <xdr:row>42</xdr:row>
      <xdr:rowOff>9528</xdr:rowOff>
    </xdr:from>
    <xdr:to>
      <xdr:col>43</xdr:col>
      <xdr:colOff>265615</xdr:colOff>
      <xdr:row>43</xdr:row>
      <xdr:rowOff>107028</xdr:rowOff>
    </xdr:to>
    <xdr:sp macro="" textlink="">
      <xdr:nvSpPr>
        <xdr:cNvPr id="28" name="テキスト ボックス 27"/>
        <xdr:cNvSpPr txBox="1"/>
      </xdr:nvSpPr>
      <xdr:spPr>
        <a:xfrm>
          <a:off x="8391527" y="9458328"/>
          <a:ext cx="1103813"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l"/>
          <a:endParaRPr kumimoji="1" lang="ja-JP" altLang="en-US" sz="900">
            <a:solidFill>
              <a:srgbClr val="FF0000"/>
            </a:solidFill>
            <a:latin typeface="ＭＳ Ｐ明朝" pitchFamily="18" charset="-128"/>
            <a:ea typeface="ＭＳ Ｐ明朝" pitchFamily="18" charset="-128"/>
          </a:endParaRPr>
        </a:p>
      </xdr:txBody>
    </xdr:sp>
    <xdr:clientData/>
  </xdr:twoCellAnchor>
  <xdr:twoCellAnchor>
    <xdr:from>
      <xdr:col>24</xdr:col>
      <xdr:colOff>23816</xdr:colOff>
      <xdr:row>45</xdr:row>
      <xdr:rowOff>66676</xdr:rowOff>
    </xdr:from>
    <xdr:to>
      <xdr:col>27</xdr:col>
      <xdr:colOff>180978</xdr:colOff>
      <xdr:row>47</xdr:row>
      <xdr:rowOff>104776</xdr:rowOff>
    </xdr:to>
    <xdr:sp macro="" textlink="">
      <xdr:nvSpPr>
        <xdr:cNvPr id="37" name="テキスト ボックス 36"/>
        <xdr:cNvSpPr txBox="1"/>
      </xdr:nvSpPr>
      <xdr:spPr>
        <a:xfrm>
          <a:off x="4976816" y="9901239"/>
          <a:ext cx="8001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ctr"/>
          <a:endParaRPr kumimoji="1" lang="ja-JP" altLang="en-US" sz="900">
            <a:solidFill>
              <a:srgbClr val="FF0000"/>
            </a:solidFill>
            <a:latin typeface="ＭＳ Ｐ明朝" pitchFamily="18" charset="-128"/>
            <a:ea typeface="ＭＳ Ｐ明朝" pitchFamily="18" charset="-128"/>
          </a:endParaRPr>
        </a:p>
      </xdr:txBody>
    </xdr:sp>
    <xdr:clientData/>
  </xdr:twoCellAnchor>
  <xdr:oneCellAnchor>
    <xdr:from>
      <xdr:col>6</xdr:col>
      <xdr:colOff>152402</xdr:colOff>
      <xdr:row>31</xdr:row>
      <xdr:rowOff>1</xdr:rowOff>
    </xdr:from>
    <xdr:ext cx="490536" cy="140494"/>
    <xdr:sp macro="" textlink="">
      <xdr:nvSpPr>
        <xdr:cNvPr id="49" name="テキスト ボックス 48"/>
        <xdr:cNvSpPr txBox="1"/>
      </xdr:nvSpPr>
      <xdr:spPr>
        <a:xfrm>
          <a:off x="1343027" y="7334251"/>
          <a:ext cx="490536" cy="14049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16</xdr:col>
      <xdr:colOff>121443</xdr:colOff>
      <xdr:row>28</xdr:row>
      <xdr:rowOff>200025</xdr:rowOff>
    </xdr:from>
    <xdr:ext cx="383381" cy="238125"/>
    <xdr:sp macro="" textlink="">
      <xdr:nvSpPr>
        <xdr:cNvPr id="51" name="テキスト ボックス 50"/>
        <xdr:cNvSpPr txBox="1"/>
      </xdr:nvSpPr>
      <xdr:spPr>
        <a:xfrm>
          <a:off x="3436143" y="7181850"/>
          <a:ext cx="383381" cy="2381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3,332</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28</xdr:col>
      <xdr:colOff>42862</xdr:colOff>
      <xdr:row>36</xdr:row>
      <xdr:rowOff>19051</xdr:rowOff>
    </xdr:from>
    <xdr:to>
      <xdr:col>32</xdr:col>
      <xdr:colOff>126205</xdr:colOff>
      <xdr:row>39</xdr:row>
      <xdr:rowOff>54768</xdr:rowOff>
    </xdr:to>
    <xdr:sp macro="" textlink="">
      <xdr:nvSpPr>
        <xdr:cNvPr id="17" name="正方形/長方形 16"/>
        <xdr:cNvSpPr/>
      </xdr:nvSpPr>
      <xdr:spPr>
        <a:xfrm>
          <a:off x="5986462" y="8324851"/>
          <a:ext cx="959643" cy="6072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明朝" pitchFamily="18" charset="-128"/>
              <a:ea typeface="ＭＳ Ｐ明朝" pitchFamily="18" charset="-128"/>
            </a:rPr>
            <a:t>令和</a:t>
          </a:r>
          <a:r>
            <a:rPr kumimoji="1" lang="en-US" altLang="ja-JP" sz="1000">
              <a:solidFill>
                <a:sysClr val="windowText" lastClr="000000"/>
              </a:solidFill>
              <a:latin typeface="ＭＳ Ｐ明朝" pitchFamily="18" charset="-128"/>
              <a:ea typeface="ＭＳ Ｐ明朝" pitchFamily="18" charset="-128"/>
            </a:rPr>
            <a:t>4</a:t>
          </a:r>
          <a:r>
            <a:rPr kumimoji="1" lang="ja-JP" altLang="en-US" sz="1000">
              <a:solidFill>
                <a:sysClr val="windowText" lastClr="000000"/>
              </a:solidFill>
              <a:latin typeface="ＭＳ Ｐ明朝" pitchFamily="18" charset="-128"/>
              <a:ea typeface="ＭＳ Ｐ明朝" pitchFamily="18" charset="-128"/>
            </a:rPr>
            <a:t>年</a:t>
          </a:r>
          <a:endParaRPr kumimoji="1" lang="en-US" altLang="ja-JP" sz="1000">
            <a:solidFill>
              <a:sysClr val="windowText" lastClr="000000"/>
            </a:solidFill>
            <a:latin typeface="ＭＳ Ｐ明朝" pitchFamily="18" charset="-128"/>
            <a:ea typeface="ＭＳ Ｐ明朝" pitchFamily="18" charset="-128"/>
          </a:endParaRPr>
        </a:p>
        <a:p>
          <a:pPr algn="ctr"/>
          <a:r>
            <a:rPr kumimoji="1" lang="en-US" altLang="ja-JP" sz="1000">
              <a:solidFill>
                <a:sysClr val="windowText" lastClr="000000"/>
              </a:solidFill>
              <a:latin typeface="ＭＳ Ｐ明朝" pitchFamily="18" charset="-128"/>
              <a:ea typeface="ＭＳ Ｐ明朝" pitchFamily="18" charset="-128"/>
            </a:rPr>
            <a:t>3,332</a:t>
          </a:r>
          <a:r>
            <a:rPr kumimoji="1" lang="ja-JP" altLang="en-US" sz="1000">
              <a:solidFill>
                <a:sysClr val="windowText" lastClr="000000"/>
              </a:solidFill>
              <a:latin typeface="ＭＳ Ｐ明朝" pitchFamily="18" charset="-128"/>
              <a:ea typeface="ＭＳ Ｐ明朝" pitchFamily="18" charset="-128"/>
            </a:rPr>
            <a:t>億円</a:t>
          </a:r>
        </a:p>
      </xdr:txBody>
    </xdr:sp>
    <xdr:clientData/>
  </xdr:twoCellAnchor>
  <xdr:twoCellAnchor>
    <xdr:from>
      <xdr:col>28</xdr:col>
      <xdr:colOff>35719</xdr:colOff>
      <xdr:row>41</xdr:row>
      <xdr:rowOff>0</xdr:rowOff>
    </xdr:from>
    <xdr:to>
      <xdr:col>32</xdr:col>
      <xdr:colOff>119062</xdr:colOff>
      <xdr:row>44</xdr:row>
      <xdr:rowOff>35717</xdr:rowOff>
    </xdr:to>
    <xdr:sp macro="" textlink="">
      <xdr:nvSpPr>
        <xdr:cNvPr id="19" name="正方形/長方形 18"/>
        <xdr:cNvSpPr/>
      </xdr:nvSpPr>
      <xdr:spPr>
        <a:xfrm>
          <a:off x="5845969" y="9239250"/>
          <a:ext cx="940593" cy="6072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明朝" pitchFamily="18" charset="-128"/>
              <a:ea typeface="ＭＳ Ｐ明朝" pitchFamily="18" charset="-128"/>
            </a:rPr>
            <a:t>令和</a:t>
          </a:r>
          <a:r>
            <a:rPr kumimoji="1" lang="en-US" altLang="ja-JP" sz="1000">
              <a:solidFill>
                <a:sysClr val="windowText" lastClr="000000"/>
              </a:solidFill>
              <a:latin typeface="ＭＳ Ｐ明朝" pitchFamily="18" charset="-128"/>
              <a:ea typeface="ＭＳ Ｐ明朝" pitchFamily="18" charset="-128"/>
            </a:rPr>
            <a:t>3</a:t>
          </a:r>
          <a:r>
            <a:rPr kumimoji="1" lang="ja-JP" altLang="en-US" sz="1000">
              <a:solidFill>
                <a:sysClr val="windowText" lastClr="000000"/>
              </a:solidFill>
              <a:latin typeface="ＭＳ Ｐ明朝" pitchFamily="18" charset="-128"/>
              <a:ea typeface="ＭＳ Ｐ明朝" pitchFamily="18" charset="-128"/>
            </a:rPr>
            <a:t>年</a:t>
          </a:r>
          <a:endParaRPr kumimoji="1" lang="en-US" altLang="ja-JP" sz="1000">
            <a:solidFill>
              <a:sysClr val="windowText" lastClr="000000"/>
            </a:solidFill>
            <a:latin typeface="ＭＳ Ｐ明朝" pitchFamily="18" charset="-128"/>
            <a:ea typeface="ＭＳ Ｐ明朝" pitchFamily="18" charset="-128"/>
          </a:endParaRPr>
        </a:p>
        <a:p>
          <a:pPr algn="ctr"/>
          <a:r>
            <a:rPr kumimoji="1" lang="en-US" altLang="ja-JP" sz="1000">
              <a:solidFill>
                <a:sysClr val="windowText" lastClr="000000"/>
              </a:solidFill>
              <a:latin typeface="ＭＳ Ｐ明朝" pitchFamily="18" charset="-128"/>
              <a:ea typeface="ＭＳ Ｐ明朝" pitchFamily="18" charset="-128"/>
            </a:rPr>
            <a:t>2,675</a:t>
          </a:r>
          <a:r>
            <a:rPr kumimoji="1" lang="ja-JP" altLang="en-US" sz="1000">
              <a:solidFill>
                <a:sysClr val="windowText" lastClr="000000"/>
              </a:solidFill>
              <a:latin typeface="ＭＳ Ｐ明朝" pitchFamily="18" charset="-128"/>
              <a:ea typeface="ＭＳ Ｐ明朝" pitchFamily="18" charset="-128"/>
            </a:rPr>
            <a:t>億円</a:t>
          </a:r>
        </a:p>
      </xdr:txBody>
    </xdr:sp>
    <xdr:clientData/>
  </xdr:twoCellAnchor>
  <xdr:twoCellAnchor editAs="oneCell">
    <xdr:from>
      <xdr:col>22</xdr:col>
      <xdr:colOff>0</xdr:colOff>
      <xdr:row>83</xdr:row>
      <xdr:rowOff>0</xdr:rowOff>
    </xdr:from>
    <xdr:to>
      <xdr:col>39</xdr:col>
      <xdr:colOff>200025</xdr:colOff>
      <xdr:row>103</xdr:row>
      <xdr:rowOff>0</xdr:rowOff>
    </xdr:to>
    <xdr:sp macro="" textlink="">
      <xdr:nvSpPr>
        <xdr:cNvPr id="1447" name="AutoShape 423"/>
        <xdr:cNvSpPr>
          <a:spLocks noChangeAspect="1" noChangeArrowheads="1"/>
        </xdr:cNvSpPr>
      </xdr:nvSpPr>
      <xdr:spPr bwMode="auto">
        <a:xfrm>
          <a:off x="4629150" y="17116425"/>
          <a:ext cx="3924300" cy="3810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43</xdr:col>
      <xdr:colOff>0</xdr:colOff>
      <xdr:row>81</xdr:row>
      <xdr:rowOff>0</xdr:rowOff>
    </xdr:from>
    <xdr:to>
      <xdr:col>47</xdr:col>
      <xdr:colOff>514350</xdr:colOff>
      <xdr:row>99</xdr:row>
      <xdr:rowOff>161925</xdr:rowOff>
    </xdr:to>
    <xdr:sp macro="" textlink="">
      <xdr:nvSpPr>
        <xdr:cNvPr id="1516" name="AutoShape 492"/>
        <xdr:cNvSpPr>
          <a:spLocks noChangeAspect="1" noChangeArrowheads="1"/>
        </xdr:cNvSpPr>
      </xdr:nvSpPr>
      <xdr:spPr bwMode="auto">
        <a:xfrm>
          <a:off x="9229725" y="16735425"/>
          <a:ext cx="3219450" cy="3590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43</xdr:col>
      <xdr:colOff>0</xdr:colOff>
      <xdr:row>84</xdr:row>
      <xdr:rowOff>0</xdr:rowOff>
    </xdr:from>
    <xdr:to>
      <xdr:col>47</xdr:col>
      <xdr:colOff>514350</xdr:colOff>
      <xdr:row>102</xdr:row>
      <xdr:rowOff>161925</xdr:rowOff>
    </xdr:to>
    <xdr:sp macro="" textlink="">
      <xdr:nvSpPr>
        <xdr:cNvPr id="1589" name="AutoShape 565"/>
        <xdr:cNvSpPr>
          <a:spLocks noChangeAspect="1" noChangeArrowheads="1"/>
        </xdr:cNvSpPr>
      </xdr:nvSpPr>
      <xdr:spPr bwMode="auto">
        <a:xfrm>
          <a:off x="9229725" y="17306925"/>
          <a:ext cx="3219450" cy="3590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43</xdr:col>
      <xdr:colOff>0</xdr:colOff>
      <xdr:row>84</xdr:row>
      <xdr:rowOff>0</xdr:rowOff>
    </xdr:from>
    <xdr:to>
      <xdr:col>47</xdr:col>
      <xdr:colOff>514350</xdr:colOff>
      <xdr:row>102</xdr:row>
      <xdr:rowOff>161925</xdr:rowOff>
    </xdr:to>
    <xdr:sp macro="" textlink="">
      <xdr:nvSpPr>
        <xdr:cNvPr id="1661" name="AutoShape 637"/>
        <xdr:cNvSpPr>
          <a:spLocks noChangeAspect="1" noChangeArrowheads="1"/>
        </xdr:cNvSpPr>
      </xdr:nvSpPr>
      <xdr:spPr bwMode="auto">
        <a:xfrm>
          <a:off x="9229725" y="17306925"/>
          <a:ext cx="3219450" cy="3590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43</xdr:col>
      <xdr:colOff>38100</xdr:colOff>
      <xdr:row>62</xdr:row>
      <xdr:rowOff>47625</xdr:rowOff>
    </xdr:from>
    <xdr:to>
      <xdr:col>48</xdr:col>
      <xdr:colOff>28575</xdr:colOff>
      <xdr:row>81</xdr:row>
      <xdr:rowOff>19050</xdr:rowOff>
    </xdr:to>
    <xdr:sp macro="" textlink="">
      <xdr:nvSpPr>
        <xdr:cNvPr id="1733" name="AutoShape 709"/>
        <xdr:cNvSpPr>
          <a:spLocks noChangeAspect="1" noChangeArrowheads="1"/>
        </xdr:cNvSpPr>
      </xdr:nvSpPr>
      <xdr:spPr bwMode="auto">
        <a:xfrm>
          <a:off x="9267825" y="13163550"/>
          <a:ext cx="3219450" cy="3590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40</xdr:col>
      <xdr:colOff>152400</xdr:colOff>
      <xdr:row>58</xdr:row>
      <xdr:rowOff>0</xdr:rowOff>
    </xdr:from>
    <xdr:to>
      <xdr:col>47</xdr:col>
      <xdr:colOff>219075</xdr:colOff>
      <xdr:row>76</xdr:row>
      <xdr:rowOff>161925</xdr:rowOff>
    </xdr:to>
    <xdr:sp macro="" textlink="">
      <xdr:nvSpPr>
        <xdr:cNvPr id="1769" name="AutoShape 745"/>
        <xdr:cNvSpPr>
          <a:spLocks noChangeAspect="1" noChangeArrowheads="1"/>
        </xdr:cNvSpPr>
      </xdr:nvSpPr>
      <xdr:spPr bwMode="auto">
        <a:xfrm>
          <a:off x="8724900" y="12353925"/>
          <a:ext cx="3429000" cy="3590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47</xdr:col>
      <xdr:colOff>504825</xdr:colOff>
      <xdr:row>61</xdr:row>
      <xdr:rowOff>95250</xdr:rowOff>
    </xdr:from>
    <xdr:to>
      <xdr:col>57</xdr:col>
      <xdr:colOff>28575</xdr:colOff>
      <xdr:row>80</xdr:row>
      <xdr:rowOff>66675</xdr:rowOff>
    </xdr:to>
    <xdr:sp macro="" textlink="">
      <xdr:nvSpPr>
        <xdr:cNvPr id="1805" name="AutoShape 781"/>
        <xdr:cNvSpPr>
          <a:spLocks noChangeAspect="1" noChangeArrowheads="1"/>
        </xdr:cNvSpPr>
      </xdr:nvSpPr>
      <xdr:spPr bwMode="auto">
        <a:xfrm>
          <a:off x="12439650" y="13020675"/>
          <a:ext cx="3429000" cy="3590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92528</xdr:colOff>
      <xdr:row>39</xdr:row>
      <xdr:rowOff>103415</xdr:rowOff>
    </xdr:from>
    <xdr:to>
      <xdr:col>5</xdr:col>
      <xdr:colOff>185057</xdr:colOff>
      <xdr:row>42</xdr:row>
      <xdr:rowOff>103415</xdr:rowOff>
    </xdr:to>
    <xdr:sp macro="" textlink="">
      <xdr:nvSpPr>
        <xdr:cNvPr id="2" name="左中かっこ 1"/>
        <xdr:cNvSpPr/>
      </xdr:nvSpPr>
      <xdr:spPr>
        <a:xfrm>
          <a:off x="1126671" y="7342415"/>
          <a:ext cx="92529" cy="571500"/>
        </a:xfrm>
        <a:prstGeom prst="leftBrace">
          <a:avLst>
            <a:gd name="adj1" fmla="val 833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0.09943</cdr:x>
      <cdr:y>0.53506</cdr:y>
    </cdr:from>
    <cdr:to>
      <cdr:x>0.1596</cdr:x>
      <cdr:y>0.73181</cdr:y>
    </cdr:to>
    <cdr:sp macro="" textlink="">
      <cdr:nvSpPr>
        <cdr:cNvPr id="2" name="テキスト ボックス 1"/>
        <cdr:cNvSpPr txBox="1"/>
      </cdr:nvSpPr>
      <cdr:spPr>
        <a:xfrm xmlns:a="http://schemas.openxmlformats.org/drawingml/2006/main">
          <a:off x="391380" y="2495976"/>
          <a:ext cx="236842" cy="917813"/>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機械器具</a:t>
          </a:r>
        </a:p>
      </cdr:txBody>
    </cdr:sp>
  </cdr:relSizeAnchor>
  <cdr:relSizeAnchor xmlns:cdr="http://schemas.openxmlformats.org/drawingml/2006/chartDrawing">
    <cdr:from>
      <cdr:x>0.15131</cdr:x>
      <cdr:y>0.62254</cdr:y>
    </cdr:from>
    <cdr:to>
      <cdr:x>0.18754</cdr:x>
      <cdr:y>0.62634</cdr:y>
    </cdr:to>
    <cdr:sp macro="" textlink="">
      <cdr:nvSpPr>
        <cdr:cNvPr id="8" name="直線コネクタ 7"/>
        <cdr:cNvSpPr/>
      </cdr:nvSpPr>
      <cdr:spPr>
        <a:xfrm xmlns:a="http://schemas.openxmlformats.org/drawingml/2006/main" rot="16200000" flipH="1">
          <a:off x="658018" y="2841622"/>
          <a:ext cx="17750" cy="1426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0.09415</cdr:x>
      <cdr:y>0.32823</cdr:y>
    </cdr:from>
    <cdr:to>
      <cdr:x>0.15238</cdr:x>
      <cdr:y>0.50383</cdr:y>
    </cdr:to>
    <cdr:sp macro="" textlink="">
      <cdr:nvSpPr>
        <cdr:cNvPr id="9" name="テキスト ボックス 8"/>
        <cdr:cNvSpPr txBox="1"/>
      </cdr:nvSpPr>
      <cdr:spPr>
        <a:xfrm xmlns:a="http://schemas.openxmlformats.org/drawingml/2006/main">
          <a:off x="370594" y="1531144"/>
          <a:ext cx="229205" cy="819149"/>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鉄鋼・金属</a:t>
          </a:r>
        </a:p>
      </cdr:txBody>
    </cdr:sp>
  </cdr:relSizeAnchor>
  <cdr:relSizeAnchor xmlns:cdr="http://schemas.openxmlformats.org/drawingml/2006/chartDrawing">
    <cdr:from>
      <cdr:x>0.1464</cdr:x>
      <cdr:y>0.42216</cdr:y>
    </cdr:from>
    <cdr:to>
      <cdr:x>0.18996</cdr:x>
      <cdr:y>0.45074</cdr:y>
    </cdr:to>
    <cdr:sp macro="" textlink="">
      <cdr:nvSpPr>
        <cdr:cNvPr id="11" name="直線コネクタ 10"/>
        <cdr:cNvSpPr/>
      </cdr:nvSpPr>
      <cdr:spPr>
        <a:xfrm xmlns:a="http://schemas.openxmlformats.org/drawingml/2006/main" rot="16200000">
          <a:off x="595329" y="1950247"/>
          <a:ext cx="133322" cy="17146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0.35935</cdr:x>
      <cdr:y>0.38131</cdr:y>
    </cdr:from>
    <cdr:to>
      <cdr:x>0.42468</cdr:x>
      <cdr:y>0.49566</cdr:y>
    </cdr:to>
    <cdr:sp macro="" textlink="">
      <cdr:nvSpPr>
        <cdr:cNvPr id="12" name="テキスト ボックス 11"/>
        <cdr:cNvSpPr txBox="1"/>
      </cdr:nvSpPr>
      <cdr:spPr>
        <a:xfrm xmlns:a="http://schemas.openxmlformats.org/drawingml/2006/main">
          <a:off x="1414475" y="1778781"/>
          <a:ext cx="257153" cy="533428"/>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繊維品</a:t>
          </a:r>
        </a:p>
      </cdr:txBody>
    </cdr:sp>
  </cdr:relSizeAnchor>
  <cdr:relSizeAnchor xmlns:cdr="http://schemas.openxmlformats.org/drawingml/2006/chartDrawing">
    <cdr:from>
      <cdr:x>0.31201</cdr:x>
      <cdr:y>0.38287</cdr:y>
    </cdr:from>
    <cdr:to>
      <cdr:x>0.36177</cdr:x>
      <cdr:y>0.43645</cdr:y>
    </cdr:to>
    <cdr:sp macro="" textlink="">
      <cdr:nvSpPr>
        <cdr:cNvPr id="14" name="直線コネクタ 13"/>
        <cdr:cNvSpPr/>
      </cdr:nvSpPr>
      <cdr:spPr>
        <a:xfrm xmlns:a="http://schemas.openxmlformats.org/drawingml/2006/main" rot="16200000" flipH="1">
          <a:off x="1201096" y="1813088"/>
          <a:ext cx="249943" cy="19586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0.14398</cdr:x>
      <cdr:y>0.23226</cdr:y>
    </cdr:from>
    <cdr:to>
      <cdr:x>0.1948</cdr:x>
      <cdr:y>0.36498</cdr:y>
    </cdr:to>
    <cdr:sp macro="" textlink="">
      <cdr:nvSpPr>
        <cdr:cNvPr id="15" name="テキスト ボックス 14"/>
        <cdr:cNvSpPr txBox="1"/>
      </cdr:nvSpPr>
      <cdr:spPr>
        <a:xfrm xmlns:a="http://schemas.openxmlformats.org/drawingml/2006/main">
          <a:off x="566726" y="1083445"/>
          <a:ext cx="200038" cy="619121"/>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その他</a:t>
          </a:r>
        </a:p>
      </cdr:txBody>
    </cdr:sp>
  </cdr:relSizeAnchor>
  <cdr:relSizeAnchor xmlns:cdr="http://schemas.openxmlformats.org/drawingml/2006/chartDrawing">
    <cdr:from>
      <cdr:x>0.20206</cdr:x>
      <cdr:y>0.31189</cdr:y>
    </cdr:from>
    <cdr:to>
      <cdr:x>0.24562</cdr:x>
      <cdr:y>0.36294</cdr:y>
    </cdr:to>
    <cdr:sp macro="" textlink="">
      <cdr:nvSpPr>
        <cdr:cNvPr id="17" name="直線コネクタ 16"/>
        <cdr:cNvSpPr/>
      </cdr:nvSpPr>
      <cdr:spPr>
        <a:xfrm xmlns:a="http://schemas.openxmlformats.org/drawingml/2006/main">
          <a:off x="795339" y="1454945"/>
          <a:ext cx="171459" cy="23811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21.xml><?xml version="1.0" encoding="utf-8"?>
<xdr:wsDr xmlns:xdr="http://schemas.openxmlformats.org/drawingml/2006/spreadsheetDrawing" xmlns:a="http://schemas.openxmlformats.org/drawingml/2006/main">
  <xdr:twoCellAnchor>
    <xdr:from>
      <xdr:col>2</xdr:col>
      <xdr:colOff>0</xdr:colOff>
      <xdr:row>33</xdr:row>
      <xdr:rowOff>0</xdr:rowOff>
    </xdr:from>
    <xdr:to>
      <xdr:col>19</xdr:col>
      <xdr:colOff>4559</xdr:colOff>
      <xdr:row>38</xdr:row>
      <xdr:rowOff>114300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199822</xdr:colOff>
      <xdr:row>39</xdr:row>
      <xdr:rowOff>38100</xdr:rowOff>
    </xdr:from>
    <xdr:to>
      <xdr:col>18</xdr:col>
      <xdr:colOff>199822</xdr:colOff>
      <xdr:row>43</xdr:row>
      <xdr:rowOff>57150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45</xdr:row>
      <xdr:rowOff>0</xdr:rowOff>
    </xdr:from>
    <xdr:to>
      <xdr:col>19</xdr:col>
      <xdr:colOff>0</xdr:colOff>
      <xdr:row>57</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33</xdr:row>
      <xdr:rowOff>0</xdr:rowOff>
    </xdr:from>
    <xdr:to>
      <xdr:col>39</xdr:col>
      <xdr:colOff>0</xdr:colOff>
      <xdr:row>57</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2</xdr:col>
      <xdr:colOff>4762</xdr:colOff>
      <xdr:row>32</xdr:row>
      <xdr:rowOff>71437</xdr:rowOff>
    </xdr:from>
    <xdr:ext cx="242888" cy="133352"/>
    <xdr:sp macro="" textlink="">
      <xdr:nvSpPr>
        <xdr:cNvPr id="15" name="テキスト ボックス 14"/>
        <xdr:cNvSpPr txBox="1"/>
      </xdr:nvSpPr>
      <xdr:spPr>
        <a:xfrm>
          <a:off x="442912" y="6900862"/>
          <a:ext cx="242888" cy="13335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800">
              <a:latin typeface="ＭＳ Ｐ明朝" pitchFamily="18" charset="-128"/>
              <a:ea typeface="ＭＳ Ｐ明朝" pitchFamily="18" charset="-128"/>
            </a:rPr>
            <a:t>（千</a:t>
          </a:r>
          <a:r>
            <a:rPr kumimoji="1" lang="en-US" altLang="ja-JP" sz="800">
              <a:latin typeface="ＭＳ Ｐ明朝" pitchFamily="18" charset="-128"/>
              <a:ea typeface="ＭＳ Ｐ明朝" pitchFamily="18" charset="-128"/>
            </a:rPr>
            <a:t>t</a:t>
          </a:r>
          <a:r>
            <a:rPr kumimoji="1" lang="ja-JP" altLang="en-US" sz="800">
              <a:latin typeface="ＭＳ Ｐ明朝" pitchFamily="18" charset="-128"/>
              <a:ea typeface="ＭＳ Ｐ明朝" pitchFamily="18" charset="-128"/>
            </a:rPr>
            <a:t>）</a:t>
          </a:r>
        </a:p>
      </xdr:txBody>
    </xdr:sp>
    <xdr:clientData/>
  </xdr:oneCellAnchor>
  <xdr:twoCellAnchor>
    <xdr:from>
      <xdr:col>12</xdr:col>
      <xdr:colOff>136476</xdr:colOff>
      <xdr:row>34</xdr:row>
      <xdr:rowOff>4215</xdr:rowOff>
    </xdr:from>
    <xdr:to>
      <xdr:col>15</xdr:col>
      <xdr:colOff>97136</xdr:colOff>
      <xdr:row>34</xdr:row>
      <xdr:rowOff>118514</xdr:rowOff>
    </xdr:to>
    <xdr:sp macro="" textlink="">
      <xdr:nvSpPr>
        <xdr:cNvPr id="16" name="線吹き出し 1 (枠付き) 15"/>
        <xdr:cNvSpPr/>
      </xdr:nvSpPr>
      <xdr:spPr>
        <a:xfrm>
          <a:off x="2813001" y="7052715"/>
          <a:ext cx="617885" cy="114299"/>
        </a:xfrm>
        <a:prstGeom prst="borderCallout1">
          <a:avLst>
            <a:gd name="adj1" fmla="val 101845"/>
            <a:gd name="adj2" fmla="val -1041"/>
            <a:gd name="adj3" fmla="val 197500"/>
            <a:gd name="adj4" fmla="val -41828"/>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nchorCtr="0"/>
        <a:lstStyle/>
        <a:p>
          <a:pPr algn="ctr"/>
          <a:r>
            <a:rPr kumimoji="1" lang="en-US" altLang="ja-JP" sz="700">
              <a:solidFill>
                <a:sysClr val="windowText" lastClr="000000"/>
              </a:solidFill>
              <a:latin typeface="ＭＳ Ｐ明朝" pitchFamily="18" charset="-128"/>
              <a:ea typeface="ＭＳ Ｐ明朝" pitchFamily="18" charset="-128"/>
            </a:rPr>
            <a:t>LP</a:t>
          </a:r>
          <a:r>
            <a:rPr kumimoji="1" lang="ja-JP" altLang="en-US" sz="700">
              <a:solidFill>
                <a:sysClr val="windowText" lastClr="000000"/>
              </a:solidFill>
              <a:latin typeface="ＭＳ Ｐ明朝" pitchFamily="18" charset="-128"/>
              <a:ea typeface="ＭＳ Ｐ明朝" pitchFamily="18" charset="-128"/>
            </a:rPr>
            <a:t>ガス販売量</a:t>
          </a:r>
        </a:p>
      </xdr:txBody>
    </xdr:sp>
    <xdr:clientData/>
  </xdr:twoCellAnchor>
  <xdr:oneCellAnchor>
    <xdr:from>
      <xdr:col>1</xdr:col>
      <xdr:colOff>142875</xdr:colOff>
      <xdr:row>38</xdr:row>
      <xdr:rowOff>57151</xdr:rowOff>
    </xdr:from>
    <xdr:ext cx="323851" cy="128587"/>
    <xdr:sp macro="" textlink="">
      <xdr:nvSpPr>
        <xdr:cNvPr id="17" name="テキスト ボックス 16"/>
        <xdr:cNvSpPr txBox="1"/>
      </xdr:nvSpPr>
      <xdr:spPr>
        <a:xfrm>
          <a:off x="361950" y="8029576"/>
          <a:ext cx="323851" cy="12858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800">
              <a:latin typeface="ＭＳ Ｐ明朝" pitchFamily="18" charset="-128"/>
              <a:ea typeface="ＭＳ Ｐ明朝" pitchFamily="18" charset="-128"/>
            </a:rPr>
            <a:t>（千㎥）</a:t>
          </a:r>
        </a:p>
      </xdr:txBody>
    </xdr:sp>
    <xdr:clientData/>
  </xdr:oneCellAnchor>
  <xdr:oneCellAnchor>
    <xdr:from>
      <xdr:col>2</xdr:col>
      <xdr:colOff>38100</xdr:colOff>
      <xdr:row>36</xdr:row>
      <xdr:rowOff>61913</xdr:rowOff>
    </xdr:from>
    <xdr:ext cx="185738" cy="114300"/>
    <xdr:sp macro="" textlink="">
      <xdr:nvSpPr>
        <xdr:cNvPr id="18" name="テキスト ボックス 17"/>
        <xdr:cNvSpPr txBox="1"/>
      </xdr:nvSpPr>
      <xdr:spPr>
        <a:xfrm>
          <a:off x="476250" y="7653338"/>
          <a:ext cx="185738" cy="1143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endParaRPr kumimoji="1" lang="ja-JP" altLang="en-US" sz="800">
            <a:latin typeface="ＭＳ Ｐ明朝" pitchFamily="18" charset="-128"/>
            <a:ea typeface="ＭＳ Ｐ明朝" pitchFamily="18" charset="-128"/>
          </a:endParaRPr>
        </a:p>
      </xdr:txBody>
    </xdr:sp>
    <xdr:clientData/>
  </xdr:oneCellAnchor>
  <xdr:twoCellAnchor>
    <xdr:from>
      <xdr:col>9</xdr:col>
      <xdr:colOff>18992</xdr:colOff>
      <xdr:row>39</xdr:row>
      <xdr:rowOff>47625</xdr:rowOff>
    </xdr:from>
    <xdr:to>
      <xdr:col>13</xdr:col>
      <xdr:colOff>9525</xdr:colOff>
      <xdr:row>39</xdr:row>
      <xdr:rowOff>171450</xdr:rowOff>
    </xdr:to>
    <xdr:sp macro="" textlink="">
      <xdr:nvSpPr>
        <xdr:cNvPr id="19" name="線吹き出し 1 (枠付き) 18"/>
        <xdr:cNvSpPr/>
      </xdr:nvSpPr>
      <xdr:spPr>
        <a:xfrm>
          <a:off x="2038292" y="8048625"/>
          <a:ext cx="866833" cy="123825"/>
        </a:xfrm>
        <a:prstGeom prst="borderCallout1">
          <a:avLst>
            <a:gd name="adj1" fmla="val 321850"/>
            <a:gd name="adj2" fmla="val -27620"/>
            <a:gd name="adj3" fmla="val 113647"/>
            <a:gd name="adj4" fmla="val 8706"/>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nchorCtr="0"/>
        <a:lstStyle/>
        <a:p>
          <a:pPr algn="ctr"/>
          <a:r>
            <a:rPr kumimoji="1" lang="ja-JP" altLang="en-US" sz="700">
              <a:solidFill>
                <a:sysClr val="windowText" lastClr="000000"/>
              </a:solidFill>
              <a:latin typeface="ＭＳ Ｐ明朝" pitchFamily="18" charset="-128"/>
              <a:ea typeface="ＭＳ Ｐ明朝" pitchFamily="18" charset="-128"/>
            </a:rPr>
            <a:t>都市ガス供給量</a:t>
          </a:r>
        </a:p>
      </xdr:txBody>
    </xdr:sp>
    <xdr:clientData/>
  </xdr:twoCellAnchor>
  <xdr:oneCellAnchor>
    <xdr:from>
      <xdr:col>1</xdr:col>
      <xdr:colOff>128587</xdr:colOff>
      <xdr:row>44</xdr:row>
      <xdr:rowOff>57150</xdr:rowOff>
    </xdr:from>
    <xdr:ext cx="342901" cy="142875"/>
    <xdr:sp macro="" textlink="">
      <xdr:nvSpPr>
        <xdr:cNvPr id="20" name="テキスト ボックス 19"/>
        <xdr:cNvSpPr txBox="1"/>
      </xdr:nvSpPr>
      <xdr:spPr>
        <a:xfrm>
          <a:off x="347662" y="9172575"/>
          <a:ext cx="342901" cy="142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latin typeface="ＭＳ Ｐ明朝" pitchFamily="18" charset="-128"/>
              <a:ea typeface="ＭＳ Ｐ明朝" pitchFamily="18" charset="-128"/>
            </a:rPr>
            <a:t>（千戸）</a:t>
          </a:r>
        </a:p>
      </xdr:txBody>
    </xdr:sp>
    <xdr:clientData/>
  </xdr:oneCellAnchor>
  <xdr:oneCellAnchor>
    <xdr:from>
      <xdr:col>15</xdr:col>
      <xdr:colOff>92233</xdr:colOff>
      <xdr:row>46</xdr:row>
      <xdr:rowOff>187987</xdr:rowOff>
    </xdr:from>
    <xdr:ext cx="374492" cy="154913"/>
    <xdr:sp macro="" textlink="">
      <xdr:nvSpPr>
        <xdr:cNvPr id="21" name="テキスト ボックス 20"/>
        <xdr:cNvSpPr txBox="1"/>
      </xdr:nvSpPr>
      <xdr:spPr>
        <a:xfrm>
          <a:off x="3425983" y="9522487"/>
          <a:ext cx="374492" cy="15491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342.0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5</xdr:col>
      <xdr:colOff>104776</xdr:colOff>
      <xdr:row>46</xdr:row>
      <xdr:rowOff>133349</xdr:rowOff>
    </xdr:from>
    <xdr:ext cx="342899" cy="152401"/>
    <xdr:sp macro="" textlink="">
      <xdr:nvSpPr>
        <xdr:cNvPr id="23" name="テキスト ボックス 22"/>
        <xdr:cNvSpPr txBox="1"/>
      </xdr:nvSpPr>
      <xdr:spPr>
        <a:xfrm>
          <a:off x="1247776" y="9467849"/>
          <a:ext cx="342899" cy="15240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350.1</a:t>
          </a: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22</xdr:col>
      <xdr:colOff>29308</xdr:colOff>
      <xdr:row>32</xdr:row>
      <xdr:rowOff>14654</xdr:rowOff>
    </xdr:from>
    <xdr:ext cx="359019" cy="153865"/>
    <xdr:sp macro="" textlink="">
      <xdr:nvSpPr>
        <xdr:cNvPr id="24" name="テキスト ボックス 23"/>
        <xdr:cNvSpPr txBox="1"/>
      </xdr:nvSpPr>
      <xdr:spPr>
        <a:xfrm>
          <a:off x="4848958" y="6844079"/>
          <a:ext cx="359019" cy="15386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latin typeface="ＭＳ Ｐ明朝" pitchFamily="18" charset="-128"/>
              <a:ea typeface="ＭＳ Ｐ明朝" pitchFamily="18" charset="-128"/>
            </a:rPr>
            <a:t>（千㎘）</a:t>
          </a:r>
        </a:p>
      </xdr:txBody>
    </xdr:sp>
    <xdr:clientData/>
  </xdr:oneCellAnchor>
  <xdr:oneCellAnchor>
    <xdr:from>
      <xdr:col>30</xdr:col>
      <xdr:colOff>95074</xdr:colOff>
      <xdr:row>37</xdr:row>
      <xdr:rowOff>166071</xdr:rowOff>
    </xdr:from>
    <xdr:ext cx="446943" cy="161193"/>
    <xdr:sp macro="" textlink="">
      <xdr:nvSpPr>
        <xdr:cNvPr id="25" name="テキスト ボックス 24"/>
        <xdr:cNvSpPr txBox="1"/>
      </xdr:nvSpPr>
      <xdr:spPr>
        <a:xfrm>
          <a:off x="6667324" y="7947996"/>
          <a:ext cx="446943" cy="16119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35</xdr:col>
      <xdr:colOff>90648</xdr:colOff>
      <xdr:row>37</xdr:row>
      <xdr:rowOff>171451</xdr:rowOff>
    </xdr:from>
    <xdr:ext cx="395654" cy="190500"/>
    <xdr:sp macro="" textlink="">
      <xdr:nvSpPr>
        <xdr:cNvPr id="26" name="テキスト ボックス 25"/>
        <xdr:cNvSpPr txBox="1"/>
      </xdr:nvSpPr>
      <xdr:spPr>
        <a:xfrm>
          <a:off x="7758273" y="7953376"/>
          <a:ext cx="395654" cy="1905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32</xdr:col>
      <xdr:colOff>92870</xdr:colOff>
      <xdr:row>37</xdr:row>
      <xdr:rowOff>95250</xdr:rowOff>
    </xdr:from>
    <xdr:to>
      <xdr:col>33</xdr:col>
      <xdr:colOff>0</xdr:colOff>
      <xdr:row>38</xdr:row>
      <xdr:rowOff>107941</xdr:rowOff>
    </xdr:to>
    <xdr:cxnSp macro="">
      <xdr:nvCxnSpPr>
        <xdr:cNvPr id="27" name="直線コネクタ 26"/>
        <xdr:cNvCxnSpPr/>
      </xdr:nvCxnSpPr>
      <xdr:spPr>
        <a:xfrm flipH="1">
          <a:off x="7150895" y="7715250"/>
          <a:ext cx="126205" cy="203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77356</xdr:colOff>
      <xdr:row>38</xdr:row>
      <xdr:rowOff>32332</xdr:rowOff>
    </xdr:from>
    <xdr:to>
      <xdr:col>28</xdr:col>
      <xdr:colOff>49086</xdr:colOff>
      <xdr:row>39</xdr:row>
      <xdr:rowOff>120254</xdr:rowOff>
    </xdr:to>
    <xdr:cxnSp macro="">
      <xdr:nvCxnSpPr>
        <xdr:cNvPr id="28" name="直線コネクタ 27"/>
        <xdr:cNvCxnSpPr/>
      </xdr:nvCxnSpPr>
      <xdr:spPr>
        <a:xfrm rot="5400000">
          <a:off x="5996198" y="7886640"/>
          <a:ext cx="278422" cy="1908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95250</xdr:colOff>
      <xdr:row>36</xdr:row>
      <xdr:rowOff>180978</xdr:rowOff>
    </xdr:from>
    <xdr:to>
      <xdr:col>38</xdr:col>
      <xdr:colOff>47628</xdr:colOff>
      <xdr:row>38</xdr:row>
      <xdr:rowOff>76200</xdr:rowOff>
    </xdr:to>
    <xdr:cxnSp macro="">
      <xdr:nvCxnSpPr>
        <xdr:cNvPr id="29" name="直線コネクタ 28"/>
        <xdr:cNvCxnSpPr/>
      </xdr:nvCxnSpPr>
      <xdr:spPr>
        <a:xfrm flipH="1">
          <a:off x="8248650" y="7610478"/>
          <a:ext cx="171453" cy="2762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114300</xdr:colOff>
      <xdr:row>36</xdr:row>
      <xdr:rowOff>161926</xdr:rowOff>
    </xdr:from>
    <xdr:ext cx="390525" cy="209550"/>
    <xdr:sp macro="" textlink="">
      <xdr:nvSpPr>
        <xdr:cNvPr id="42" name="テキスト ボックス 41"/>
        <xdr:cNvSpPr txBox="1"/>
      </xdr:nvSpPr>
      <xdr:spPr>
        <a:xfrm>
          <a:off x="7829550" y="7591426"/>
          <a:ext cx="390525"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1,165.6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30</xdr:col>
      <xdr:colOff>123825</xdr:colOff>
      <xdr:row>36</xdr:row>
      <xdr:rowOff>123826</xdr:rowOff>
    </xdr:from>
    <xdr:ext cx="390525" cy="228600"/>
    <xdr:sp macro="" textlink="">
      <xdr:nvSpPr>
        <xdr:cNvPr id="43" name="テキスト ボックス 42"/>
        <xdr:cNvSpPr txBox="1"/>
      </xdr:nvSpPr>
      <xdr:spPr>
        <a:xfrm>
          <a:off x="6743700" y="7553326"/>
          <a:ext cx="390525" cy="2286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1,155.4</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25</xdr:col>
      <xdr:colOff>161925</xdr:colOff>
      <xdr:row>38</xdr:row>
      <xdr:rowOff>104775</xdr:rowOff>
    </xdr:from>
    <xdr:ext cx="390525" cy="171449"/>
    <xdr:sp macro="" textlink="">
      <xdr:nvSpPr>
        <xdr:cNvPr id="44" name="テキスト ボックス 43"/>
        <xdr:cNvSpPr txBox="1"/>
      </xdr:nvSpPr>
      <xdr:spPr>
        <a:xfrm>
          <a:off x="5686425" y="7915275"/>
          <a:ext cx="390525" cy="1714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1,073.8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10</xdr:col>
      <xdr:colOff>190500</xdr:colOff>
      <xdr:row>47</xdr:row>
      <xdr:rowOff>9525</xdr:rowOff>
    </xdr:from>
    <xdr:ext cx="352425" cy="161925"/>
    <xdr:sp macro="" textlink="">
      <xdr:nvSpPr>
        <xdr:cNvPr id="30" name="テキスト ボックス 29"/>
        <xdr:cNvSpPr txBox="1"/>
      </xdr:nvSpPr>
      <xdr:spPr>
        <a:xfrm>
          <a:off x="2428875" y="9534525"/>
          <a:ext cx="352425" cy="1619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348.0</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900" b="0">
            <a:effectLst/>
          </a:endParaRPr>
        </a:p>
        <a:p>
          <a:endParaRPr kumimoji="1" lang="en-US" altLang="ja-JP" sz="900">
            <a:solidFill>
              <a:sysClr val="windowText" lastClr="000000"/>
            </a:solidFill>
            <a:latin typeface="ＭＳ Ｐ明朝" pitchFamily="18" charset="-128"/>
            <a:ea typeface="ＭＳ Ｐ明朝" pitchFamily="18" charset="-128"/>
          </a:endParaRP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71437</xdr:rowOff>
    </xdr:from>
    <xdr:to>
      <xdr:col>17</xdr:col>
      <xdr:colOff>0</xdr:colOff>
      <xdr:row>25</xdr:row>
      <xdr:rowOff>59531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180976</xdr:colOff>
      <xdr:row>4</xdr:row>
      <xdr:rowOff>85726</xdr:rowOff>
    </xdr:from>
    <xdr:to>
      <xdr:col>37</xdr:col>
      <xdr:colOff>133350</xdr:colOff>
      <xdr:row>25</xdr:row>
      <xdr:rowOff>59531</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22</xdr:col>
      <xdr:colOff>167314</xdr:colOff>
      <xdr:row>5</xdr:row>
      <xdr:rowOff>142875</xdr:rowOff>
    </xdr:from>
    <xdr:ext cx="70811" cy="1324576"/>
    <xdr:sp macro="" textlink="">
      <xdr:nvSpPr>
        <xdr:cNvPr id="7" name="テキスト ボックス 6"/>
        <xdr:cNvSpPr txBox="1"/>
      </xdr:nvSpPr>
      <xdr:spPr>
        <a:xfrm>
          <a:off x="4882189" y="1595438"/>
          <a:ext cx="70811" cy="13245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oneCellAnchor>
    <xdr:from>
      <xdr:col>38</xdr:col>
      <xdr:colOff>23812</xdr:colOff>
      <xdr:row>8</xdr:row>
      <xdr:rowOff>166688</xdr:rowOff>
    </xdr:from>
    <xdr:ext cx="166687" cy="442912"/>
    <xdr:sp macro="" textlink="">
      <xdr:nvSpPr>
        <xdr:cNvPr id="14" name="テキスト ボックス 13"/>
        <xdr:cNvSpPr txBox="1"/>
      </xdr:nvSpPr>
      <xdr:spPr>
        <a:xfrm>
          <a:off x="8348662" y="2195513"/>
          <a:ext cx="166687" cy="442912"/>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（鉄道）</a:t>
          </a:r>
        </a:p>
      </xdr:txBody>
    </xdr:sp>
    <xdr:clientData/>
  </xdr:oneCellAnchor>
  <xdr:oneCellAnchor>
    <xdr:from>
      <xdr:col>36</xdr:col>
      <xdr:colOff>39687</xdr:colOff>
      <xdr:row>3</xdr:row>
      <xdr:rowOff>92076</xdr:rowOff>
    </xdr:from>
    <xdr:ext cx="357187" cy="147636"/>
    <xdr:sp macro="" textlink="">
      <xdr:nvSpPr>
        <xdr:cNvPr id="15" name="テキスト ボックス 14"/>
        <xdr:cNvSpPr txBox="1"/>
      </xdr:nvSpPr>
      <xdr:spPr>
        <a:xfrm>
          <a:off x="7926387" y="977901"/>
          <a:ext cx="357187"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latin typeface="ＭＳ Ｐ明朝" pitchFamily="18" charset="-128"/>
              <a:ea typeface="ＭＳ Ｐ明朝" pitchFamily="18" charset="-128"/>
            </a:rPr>
            <a:t>（万人）</a:t>
          </a:r>
        </a:p>
      </xdr:txBody>
    </xdr:sp>
    <xdr:clientData/>
  </xdr:oneCellAnchor>
  <xdr:oneCellAnchor>
    <xdr:from>
      <xdr:col>54</xdr:col>
      <xdr:colOff>38100</xdr:colOff>
      <xdr:row>17</xdr:row>
      <xdr:rowOff>57149</xdr:rowOff>
    </xdr:from>
    <xdr:ext cx="266701" cy="990598"/>
    <xdr:sp macro="" textlink="">
      <xdr:nvSpPr>
        <xdr:cNvPr id="17" name="テキスト ボックス 16"/>
        <xdr:cNvSpPr txBox="1"/>
      </xdr:nvSpPr>
      <xdr:spPr>
        <a:xfrm flipV="1">
          <a:off x="16840200" y="3609974"/>
          <a:ext cx="266701" cy="9905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latin typeface="ＭＳ Ｐ明朝" pitchFamily="18" charset="-128"/>
              <a:ea typeface="ＭＳ Ｐ明朝" pitchFamily="18" charset="-128"/>
            </a:rPr>
            <a:t> </a:t>
          </a:r>
          <a:endParaRPr kumimoji="1" lang="ja-JP" altLang="en-US" sz="900">
            <a:latin typeface="ＭＳ Ｐ明朝" pitchFamily="18" charset="-128"/>
            <a:ea typeface="ＭＳ Ｐ明朝" pitchFamily="18" charset="-128"/>
          </a:endParaRPr>
        </a:p>
      </xdr:txBody>
    </xdr:sp>
    <xdr:clientData/>
  </xdr:oneCellAnchor>
  <xdr:oneCellAnchor>
    <xdr:from>
      <xdr:col>20</xdr:col>
      <xdr:colOff>211933</xdr:colOff>
      <xdr:row>3</xdr:row>
      <xdr:rowOff>97631</xdr:rowOff>
    </xdr:from>
    <xdr:ext cx="357187" cy="147636"/>
    <xdr:sp macro="" textlink="">
      <xdr:nvSpPr>
        <xdr:cNvPr id="30" name="テキスト ボックス 29"/>
        <xdr:cNvSpPr txBox="1"/>
      </xdr:nvSpPr>
      <xdr:spPr>
        <a:xfrm>
          <a:off x="4593433" y="983456"/>
          <a:ext cx="357187"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latin typeface="ＭＳ Ｐ明朝" pitchFamily="18" charset="-128"/>
              <a:ea typeface="ＭＳ Ｐ明朝" pitchFamily="18" charset="-128"/>
            </a:rPr>
            <a:t>（万人）</a:t>
          </a:r>
        </a:p>
      </xdr:txBody>
    </xdr:sp>
    <xdr:clientData/>
  </xdr:oneCellAnchor>
  <xdr:oneCellAnchor>
    <xdr:from>
      <xdr:col>20</xdr:col>
      <xdr:colOff>42863</xdr:colOff>
      <xdr:row>16</xdr:row>
      <xdr:rowOff>76200</xdr:rowOff>
    </xdr:from>
    <xdr:ext cx="166687" cy="442912"/>
    <xdr:sp macro="" textlink="">
      <xdr:nvSpPr>
        <xdr:cNvPr id="31" name="テキスト ボックス 30"/>
        <xdr:cNvSpPr txBox="1"/>
      </xdr:nvSpPr>
      <xdr:spPr>
        <a:xfrm>
          <a:off x="4424363" y="3629025"/>
          <a:ext cx="166687" cy="442912"/>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（空港）</a:t>
          </a:r>
        </a:p>
      </xdr:txBody>
    </xdr:sp>
    <xdr:clientData/>
  </xdr:oneCellAnchor>
  <xdr:oneCellAnchor>
    <xdr:from>
      <xdr:col>0</xdr:col>
      <xdr:colOff>161925</xdr:colOff>
      <xdr:row>3</xdr:row>
      <xdr:rowOff>88107</xdr:rowOff>
    </xdr:from>
    <xdr:ext cx="357187" cy="147636"/>
    <xdr:sp macro="" textlink="">
      <xdr:nvSpPr>
        <xdr:cNvPr id="32" name="テキスト ボックス 31"/>
        <xdr:cNvSpPr txBox="1"/>
      </xdr:nvSpPr>
      <xdr:spPr>
        <a:xfrm>
          <a:off x="161925" y="969170"/>
          <a:ext cx="357187"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latin typeface="ＭＳ Ｐ明朝" pitchFamily="18" charset="-128"/>
              <a:ea typeface="ＭＳ Ｐ明朝" pitchFamily="18" charset="-128"/>
            </a:rPr>
            <a:t>（万台）</a:t>
          </a:r>
        </a:p>
      </xdr:txBody>
    </xdr:sp>
    <xdr:clientData/>
  </xdr:oneCellAnchor>
  <xdr:oneCellAnchor>
    <xdr:from>
      <xdr:col>8</xdr:col>
      <xdr:colOff>57150</xdr:colOff>
      <xdr:row>5</xdr:row>
      <xdr:rowOff>66675</xdr:rowOff>
    </xdr:from>
    <xdr:ext cx="628650" cy="209550"/>
    <xdr:sp macro="" textlink="">
      <xdr:nvSpPr>
        <xdr:cNvPr id="33" name="テキスト ボックス 32"/>
        <xdr:cNvSpPr txBox="1"/>
      </xdr:nvSpPr>
      <xdr:spPr>
        <a:xfrm>
          <a:off x="1809750" y="1333500"/>
          <a:ext cx="628650"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algn="ctr"/>
          <a:r>
            <a:rPr kumimoji="1" lang="en-US" altLang="ja-JP" sz="900">
              <a:solidFill>
                <a:sysClr val="windowText" lastClr="000000"/>
              </a:solidFill>
              <a:latin typeface="ＭＳ Ｐ明朝" pitchFamily="18" charset="-128"/>
              <a:ea typeface="ＭＳ Ｐ明朝" pitchFamily="18" charset="-128"/>
            </a:rPr>
            <a:t>91.8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12</xdr:col>
      <xdr:colOff>161925</xdr:colOff>
      <xdr:row>5</xdr:row>
      <xdr:rowOff>38100</xdr:rowOff>
    </xdr:from>
    <xdr:ext cx="742950" cy="180975"/>
    <xdr:sp macro="" textlink="">
      <xdr:nvSpPr>
        <xdr:cNvPr id="34" name="テキスト ボックス 33"/>
        <xdr:cNvSpPr txBox="1"/>
      </xdr:nvSpPr>
      <xdr:spPr>
        <a:xfrm>
          <a:off x="2790825" y="1304925"/>
          <a:ext cx="742950" cy="1809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ctr"/>
          <a:r>
            <a:rPr kumimoji="1" lang="en-US" altLang="ja-JP" sz="900">
              <a:solidFill>
                <a:sysClr val="windowText" lastClr="000000"/>
              </a:solidFill>
              <a:latin typeface="ＭＳ Ｐ明朝" pitchFamily="18" charset="-128"/>
              <a:ea typeface="ＭＳ Ｐ明朝" pitchFamily="18" charset="-128"/>
            </a:rPr>
            <a:t>92.1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4</xdr:col>
      <xdr:colOff>133350</xdr:colOff>
      <xdr:row>5</xdr:row>
      <xdr:rowOff>38101</xdr:rowOff>
    </xdr:from>
    <xdr:ext cx="238125" cy="171450"/>
    <xdr:sp macro="" textlink="">
      <xdr:nvSpPr>
        <xdr:cNvPr id="35" name="テキスト ボックス 34"/>
        <xdr:cNvSpPr txBox="1"/>
      </xdr:nvSpPr>
      <xdr:spPr>
        <a:xfrm>
          <a:off x="1009650" y="1304926"/>
          <a:ext cx="238125" cy="171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91.7</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36</xdr:col>
      <xdr:colOff>19050</xdr:colOff>
      <xdr:row>15</xdr:row>
      <xdr:rowOff>66675</xdr:rowOff>
    </xdr:from>
    <xdr:ext cx="314324" cy="1428750"/>
    <xdr:sp macro="" textlink="">
      <xdr:nvSpPr>
        <xdr:cNvPr id="23" name="テキスト ボックス 22"/>
        <xdr:cNvSpPr txBox="1"/>
      </xdr:nvSpPr>
      <xdr:spPr>
        <a:xfrm>
          <a:off x="7905750" y="3238500"/>
          <a:ext cx="314324" cy="1428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twoCellAnchor>
    <xdr:from>
      <xdr:col>51</xdr:col>
      <xdr:colOff>219074</xdr:colOff>
      <xdr:row>11</xdr:row>
      <xdr:rowOff>158777</xdr:rowOff>
    </xdr:from>
    <xdr:to>
      <xdr:col>53</xdr:col>
      <xdr:colOff>104775</xdr:colOff>
      <xdr:row>17</xdr:row>
      <xdr:rowOff>95250</xdr:rowOff>
    </xdr:to>
    <xdr:sp macro="" textlink="">
      <xdr:nvSpPr>
        <xdr:cNvPr id="25" name="テキスト ボックス 33"/>
        <xdr:cNvSpPr txBox="1"/>
      </xdr:nvSpPr>
      <xdr:spPr>
        <a:xfrm>
          <a:off x="15754349" y="2568602"/>
          <a:ext cx="323851" cy="10794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kumimoji="1" lang="ja-JP" altLang="en-US" sz="1100"/>
        </a:p>
      </xdr:txBody>
    </xdr:sp>
    <xdr:clientData/>
  </xdr:twoCellAnchor>
  <xdr:twoCellAnchor>
    <xdr:from>
      <xdr:col>36</xdr:col>
      <xdr:colOff>28576</xdr:colOff>
      <xdr:row>23</xdr:row>
      <xdr:rowOff>23813</xdr:rowOff>
    </xdr:from>
    <xdr:to>
      <xdr:col>38</xdr:col>
      <xdr:colOff>88107</xdr:colOff>
      <xdr:row>24</xdr:row>
      <xdr:rowOff>90488</xdr:rowOff>
    </xdr:to>
    <xdr:sp macro="" textlink="">
      <xdr:nvSpPr>
        <xdr:cNvPr id="28" name="正方形/長方形 27"/>
        <xdr:cNvSpPr/>
      </xdr:nvSpPr>
      <xdr:spPr>
        <a:xfrm>
          <a:off x="7915276" y="4652963"/>
          <a:ext cx="497681" cy="1905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en-US" altLang="ja-JP" sz="900">
              <a:latin typeface="ＭＳ Ｐ明朝" panose="02020600040205080304" pitchFamily="18" charset="-128"/>
              <a:ea typeface="ＭＳ Ｐ明朝" panose="02020600040205080304" pitchFamily="18" charset="-128"/>
            </a:rPr>
            <a:t>0</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35</xdr:col>
      <xdr:colOff>153855</xdr:colOff>
      <xdr:row>16</xdr:row>
      <xdr:rowOff>29115</xdr:rowOff>
    </xdr:from>
    <xdr:to>
      <xdr:col>36</xdr:col>
      <xdr:colOff>49865</xdr:colOff>
      <xdr:row>16</xdr:row>
      <xdr:rowOff>138812</xdr:rowOff>
    </xdr:to>
    <xdr:grpSp>
      <xdr:nvGrpSpPr>
        <xdr:cNvPr id="4" name="グループ化 3"/>
        <xdr:cNvGrpSpPr/>
      </xdr:nvGrpSpPr>
      <xdr:grpSpPr>
        <a:xfrm rot="18481455">
          <a:off x="7824174" y="3388746"/>
          <a:ext cx="109697" cy="115085"/>
          <a:chOff x="-28087" y="28087"/>
          <a:chExt cx="5531779" cy="6105450"/>
        </a:xfrm>
      </xdr:grpSpPr>
      <xdr:cxnSp macro="">
        <xdr:nvCxnSpPr>
          <xdr:cNvPr id="5" name="曲線コネクタ 4"/>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6" name="曲線コネクタ 5"/>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35720</xdr:colOff>
      <xdr:row>6</xdr:row>
      <xdr:rowOff>0</xdr:rowOff>
    </xdr:from>
    <xdr:to>
      <xdr:col>18</xdr:col>
      <xdr:colOff>1</xdr:colOff>
      <xdr:row>23</xdr:row>
      <xdr:rowOff>166687</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178593</xdr:colOff>
      <xdr:row>4</xdr:row>
      <xdr:rowOff>95250</xdr:rowOff>
    </xdr:from>
    <xdr:to>
      <xdr:col>39</xdr:col>
      <xdr:colOff>142875</xdr:colOff>
      <xdr:row>20</xdr:row>
      <xdr:rowOff>178594</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101745</xdr:colOff>
      <xdr:row>7</xdr:row>
      <xdr:rowOff>121442</xdr:rowOff>
    </xdr:from>
    <xdr:ext cx="48751" cy="1402096"/>
    <xdr:sp macro="" textlink="">
      <xdr:nvSpPr>
        <xdr:cNvPr id="4" name="テキスト ボックス 3"/>
        <xdr:cNvSpPr txBox="1"/>
      </xdr:nvSpPr>
      <xdr:spPr>
        <a:xfrm>
          <a:off x="530370" y="1955005"/>
          <a:ext cx="48751" cy="14020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oneCellAnchor>
    <xdr:from>
      <xdr:col>25</xdr:col>
      <xdr:colOff>58840</xdr:colOff>
      <xdr:row>7</xdr:row>
      <xdr:rowOff>171451</xdr:rowOff>
    </xdr:from>
    <xdr:ext cx="252412" cy="196406"/>
    <xdr:sp macro="" textlink="">
      <xdr:nvSpPr>
        <xdr:cNvPr id="5" name="テキスト ボックス 4"/>
        <xdr:cNvSpPr txBox="1"/>
      </xdr:nvSpPr>
      <xdr:spPr>
        <a:xfrm>
          <a:off x="5535715" y="1819276"/>
          <a:ext cx="252412" cy="19640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37.3</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xdr:col>
      <xdr:colOff>14288</xdr:colOff>
      <xdr:row>5</xdr:row>
      <xdr:rowOff>138115</xdr:rowOff>
    </xdr:from>
    <xdr:ext cx="357187" cy="147636"/>
    <xdr:sp macro="" textlink="">
      <xdr:nvSpPr>
        <xdr:cNvPr id="14" name="テキスト ボックス 13"/>
        <xdr:cNvSpPr txBox="1"/>
      </xdr:nvSpPr>
      <xdr:spPr>
        <a:xfrm>
          <a:off x="671513" y="1595440"/>
          <a:ext cx="357187"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latin typeface="ＭＳ Ｐ明朝" pitchFamily="18" charset="-128"/>
              <a:ea typeface="ＭＳ Ｐ明朝" pitchFamily="18" charset="-128"/>
            </a:rPr>
            <a:t>（万円）</a:t>
          </a:r>
        </a:p>
      </xdr:txBody>
    </xdr:sp>
    <xdr:clientData/>
  </xdr:oneCellAnchor>
  <xdr:oneCellAnchor>
    <xdr:from>
      <xdr:col>13</xdr:col>
      <xdr:colOff>209549</xdr:colOff>
      <xdr:row>4</xdr:row>
      <xdr:rowOff>180975</xdr:rowOff>
    </xdr:from>
    <xdr:ext cx="890587" cy="152399"/>
    <xdr:sp macro="" textlink="">
      <xdr:nvSpPr>
        <xdr:cNvPr id="15" name="テキスト ボックス 14"/>
        <xdr:cNvSpPr txBox="1"/>
      </xdr:nvSpPr>
      <xdr:spPr>
        <a:xfrm>
          <a:off x="3057524" y="1257300"/>
          <a:ext cx="890587" cy="15239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（令和</a:t>
          </a:r>
          <a:r>
            <a:rPr kumimoji="1" lang="en-US" altLang="ja-JP" sz="900">
              <a:solidFill>
                <a:sysClr val="windowText" lastClr="000000"/>
              </a:solidFill>
              <a:latin typeface="ＭＳ Ｐ明朝" pitchFamily="18" charset="-128"/>
              <a:ea typeface="ＭＳ Ｐ明朝" pitchFamily="18" charset="-128"/>
            </a:rPr>
            <a:t>2</a:t>
          </a:r>
          <a:r>
            <a:rPr kumimoji="1" lang="ja-JP" altLang="en-US" sz="900">
              <a:solidFill>
                <a:sysClr val="windowText" lastClr="000000"/>
              </a:solidFill>
              <a:latin typeface="ＭＳ Ｐ明朝" pitchFamily="18" charset="-128"/>
              <a:ea typeface="ＭＳ Ｐ明朝" pitchFamily="18" charset="-128"/>
            </a:rPr>
            <a:t>年＝</a:t>
          </a:r>
          <a:r>
            <a:rPr kumimoji="1" lang="en-US" altLang="ja-JP" sz="900">
              <a:solidFill>
                <a:sysClr val="windowText" lastClr="000000"/>
              </a:solidFill>
              <a:latin typeface="ＭＳ Ｐ明朝" pitchFamily="18" charset="-128"/>
              <a:ea typeface="ＭＳ Ｐ明朝" pitchFamily="18" charset="-128"/>
            </a:rPr>
            <a:t>100</a:t>
          </a:r>
          <a:r>
            <a:rPr kumimoji="1" lang="ja-JP" altLang="en-US" sz="900">
              <a:solidFill>
                <a:sysClr val="windowText" lastClr="000000"/>
              </a:solidFill>
              <a:latin typeface="ＭＳ Ｐ明朝" pitchFamily="18" charset="-128"/>
              <a:ea typeface="ＭＳ Ｐ明朝" pitchFamily="18" charset="-128"/>
            </a:rPr>
            <a:t>）</a:t>
          </a:r>
        </a:p>
      </xdr:txBody>
    </xdr:sp>
    <xdr:clientData/>
  </xdr:oneCellAnchor>
  <xdr:oneCellAnchor>
    <xdr:from>
      <xdr:col>0</xdr:col>
      <xdr:colOff>78582</xdr:colOff>
      <xdr:row>13</xdr:row>
      <xdr:rowOff>73818</xdr:rowOff>
    </xdr:from>
    <xdr:ext cx="166687" cy="942975"/>
    <xdr:sp macro="" textlink="">
      <xdr:nvSpPr>
        <xdr:cNvPr id="16" name="テキスト ボックス 15"/>
        <xdr:cNvSpPr txBox="1"/>
      </xdr:nvSpPr>
      <xdr:spPr>
        <a:xfrm>
          <a:off x="78582" y="3050381"/>
          <a:ext cx="166687" cy="9429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（現金給与総額）</a:t>
          </a:r>
        </a:p>
      </xdr:txBody>
    </xdr:sp>
    <xdr:clientData/>
  </xdr:oneCellAnchor>
  <xdr:oneCellAnchor>
    <xdr:from>
      <xdr:col>15</xdr:col>
      <xdr:colOff>47625</xdr:colOff>
      <xdr:row>14</xdr:row>
      <xdr:rowOff>43295</xdr:rowOff>
    </xdr:from>
    <xdr:ext cx="107156" cy="1361642"/>
    <xdr:sp macro="" textlink="">
      <xdr:nvSpPr>
        <xdr:cNvPr id="33" name="テキスト ボックス 32"/>
        <xdr:cNvSpPr txBox="1"/>
      </xdr:nvSpPr>
      <xdr:spPr>
        <a:xfrm>
          <a:off x="3262313" y="3019858"/>
          <a:ext cx="107156" cy="136164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oneCellAnchor>
    <xdr:from>
      <xdr:col>16</xdr:col>
      <xdr:colOff>4701</xdr:colOff>
      <xdr:row>15</xdr:row>
      <xdr:rowOff>33336</xdr:rowOff>
    </xdr:from>
    <xdr:ext cx="309624" cy="1381126"/>
    <xdr:sp macro="" textlink="">
      <xdr:nvSpPr>
        <xdr:cNvPr id="34" name="テキスト ボックス 33"/>
        <xdr:cNvSpPr txBox="1"/>
      </xdr:nvSpPr>
      <xdr:spPr>
        <a:xfrm>
          <a:off x="3509901" y="3205161"/>
          <a:ext cx="309624" cy="13811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oneCellAnchor>
    <xdr:from>
      <xdr:col>1</xdr:col>
      <xdr:colOff>59531</xdr:colOff>
      <xdr:row>4</xdr:row>
      <xdr:rowOff>169069</xdr:rowOff>
    </xdr:from>
    <xdr:ext cx="190500" cy="1545432"/>
    <xdr:sp macro="" textlink="">
      <xdr:nvSpPr>
        <xdr:cNvPr id="35" name="テキスト ボックス 34"/>
        <xdr:cNvSpPr txBox="1"/>
      </xdr:nvSpPr>
      <xdr:spPr>
        <a:xfrm>
          <a:off x="273844" y="1240632"/>
          <a:ext cx="190500" cy="15454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twoCellAnchor>
    <xdr:from>
      <xdr:col>15</xdr:col>
      <xdr:colOff>109536</xdr:colOff>
      <xdr:row>20</xdr:row>
      <xdr:rowOff>188119</xdr:rowOff>
    </xdr:from>
    <xdr:to>
      <xdr:col>16</xdr:col>
      <xdr:colOff>12151</xdr:colOff>
      <xdr:row>21</xdr:row>
      <xdr:rowOff>104867</xdr:rowOff>
    </xdr:to>
    <xdr:grpSp>
      <xdr:nvGrpSpPr>
        <xdr:cNvPr id="42" name="グループ化 41"/>
        <xdr:cNvGrpSpPr/>
      </xdr:nvGrpSpPr>
      <xdr:grpSpPr>
        <a:xfrm rot="18481455">
          <a:off x="3402882" y="4305223"/>
          <a:ext cx="107248" cy="121690"/>
          <a:chOff x="-28087" y="28087"/>
          <a:chExt cx="5531779" cy="6105450"/>
        </a:xfrm>
      </xdr:grpSpPr>
      <xdr:cxnSp macro="">
        <xdr:nvCxnSpPr>
          <xdr:cNvPr id="43" name="曲線コネクタ 42"/>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44" name="曲線コネクタ 43"/>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xdr:col>
      <xdr:colOff>104775</xdr:colOff>
      <xdr:row>7</xdr:row>
      <xdr:rowOff>133351</xdr:rowOff>
    </xdr:from>
    <xdr:ext cx="133349" cy="1188242"/>
    <xdr:sp macro="" textlink="">
      <xdr:nvSpPr>
        <xdr:cNvPr id="45" name="テキスト ボックス 44"/>
        <xdr:cNvSpPr txBox="1"/>
      </xdr:nvSpPr>
      <xdr:spPr>
        <a:xfrm>
          <a:off x="533400" y="1776414"/>
          <a:ext cx="133349" cy="118824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oneCellAnchor>
    <xdr:from>
      <xdr:col>1</xdr:col>
      <xdr:colOff>26193</xdr:colOff>
      <xdr:row>21</xdr:row>
      <xdr:rowOff>157163</xdr:rowOff>
    </xdr:from>
    <xdr:ext cx="176213" cy="138113"/>
    <xdr:sp macro="" textlink="">
      <xdr:nvSpPr>
        <xdr:cNvPr id="47" name="テキスト ボックス 46"/>
        <xdr:cNvSpPr txBox="1"/>
      </xdr:nvSpPr>
      <xdr:spPr>
        <a:xfrm>
          <a:off x="240506" y="4467226"/>
          <a:ext cx="176213" cy="13811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latin typeface="ＭＳ Ｐ明朝" pitchFamily="18" charset="-128"/>
              <a:ea typeface="ＭＳ Ｐ明朝" pitchFamily="18" charset="-128"/>
            </a:rPr>
            <a:t>  0</a:t>
          </a:r>
          <a:endParaRPr kumimoji="1" lang="ja-JP" altLang="en-US" sz="900">
            <a:latin typeface="ＭＳ Ｐ明朝" pitchFamily="18" charset="-128"/>
            <a:ea typeface="ＭＳ Ｐ明朝" pitchFamily="18" charset="-128"/>
          </a:endParaRPr>
        </a:p>
      </xdr:txBody>
    </xdr:sp>
    <xdr:clientData/>
  </xdr:oneCellAnchor>
  <xdr:twoCellAnchor>
    <xdr:from>
      <xdr:col>2</xdr:col>
      <xdr:colOff>11905</xdr:colOff>
      <xdr:row>21</xdr:row>
      <xdr:rowOff>16668</xdr:rowOff>
    </xdr:from>
    <xdr:to>
      <xdr:col>2</xdr:col>
      <xdr:colOff>128833</xdr:colOff>
      <xdr:row>21</xdr:row>
      <xdr:rowOff>123916</xdr:rowOff>
    </xdr:to>
    <xdr:grpSp>
      <xdr:nvGrpSpPr>
        <xdr:cNvPr id="39" name="グループ化 38"/>
        <xdr:cNvGrpSpPr/>
      </xdr:nvGrpSpPr>
      <xdr:grpSpPr>
        <a:xfrm rot="18481455">
          <a:off x="454895" y="4326653"/>
          <a:ext cx="107248" cy="116928"/>
          <a:chOff x="-28087" y="28087"/>
          <a:chExt cx="5531779" cy="6105450"/>
        </a:xfrm>
      </xdr:grpSpPr>
      <xdr:cxnSp macro="">
        <xdr:nvCxnSpPr>
          <xdr:cNvPr id="40" name="曲線コネクタ 39"/>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41" name="曲線コネクタ 40"/>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17</xdr:col>
      <xdr:colOff>138112</xdr:colOff>
      <xdr:row>7</xdr:row>
      <xdr:rowOff>66675</xdr:rowOff>
    </xdr:from>
    <xdr:ext cx="166687" cy="942975"/>
    <xdr:sp macro="" textlink="">
      <xdr:nvSpPr>
        <xdr:cNvPr id="48" name="テキスト ボックス 47"/>
        <xdr:cNvSpPr txBox="1"/>
      </xdr:nvSpPr>
      <xdr:spPr>
        <a:xfrm>
          <a:off x="3862387" y="1905000"/>
          <a:ext cx="166687" cy="9429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（実質賃金指数）</a:t>
          </a:r>
        </a:p>
      </xdr:txBody>
    </xdr:sp>
    <xdr:clientData/>
  </xdr:oneCellAnchor>
  <xdr:oneCellAnchor>
    <xdr:from>
      <xdr:col>20</xdr:col>
      <xdr:colOff>200024</xdr:colOff>
      <xdr:row>3</xdr:row>
      <xdr:rowOff>173831</xdr:rowOff>
    </xdr:from>
    <xdr:ext cx="357187" cy="147636"/>
    <xdr:sp macro="" textlink="">
      <xdr:nvSpPr>
        <xdr:cNvPr id="49" name="テキスト ボックス 48"/>
        <xdr:cNvSpPr txBox="1"/>
      </xdr:nvSpPr>
      <xdr:spPr>
        <a:xfrm>
          <a:off x="4486274" y="1054894"/>
          <a:ext cx="357187"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latin typeface="ＭＳ Ｐ明朝" pitchFamily="18" charset="-128"/>
              <a:ea typeface="ＭＳ Ｐ明朝" pitchFamily="18" charset="-128"/>
            </a:rPr>
            <a:t>（万円）</a:t>
          </a:r>
        </a:p>
      </xdr:txBody>
    </xdr:sp>
    <xdr:clientData/>
  </xdr:oneCellAnchor>
  <xdr:oneCellAnchor>
    <xdr:from>
      <xdr:col>27</xdr:col>
      <xdr:colOff>46718</xdr:colOff>
      <xdr:row>8</xdr:row>
      <xdr:rowOff>180975</xdr:rowOff>
    </xdr:from>
    <xdr:ext cx="252412" cy="257176"/>
    <xdr:sp macro="" textlink="">
      <xdr:nvSpPr>
        <xdr:cNvPr id="50" name="テキスト ボックス 49"/>
        <xdr:cNvSpPr txBox="1"/>
      </xdr:nvSpPr>
      <xdr:spPr>
        <a:xfrm>
          <a:off x="5961743" y="2019300"/>
          <a:ext cx="252412" cy="2571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34.8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28</xdr:col>
      <xdr:colOff>183926</xdr:colOff>
      <xdr:row>6</xdr:row>
      <xdr:rowOff>0</xdr:rowOff>
    </xdr:from>
    <xdr:ext cx="252412" cy="285750"/>
    <xdr:sp macro="" textlink="">
      <xdr:nvSpPr>
        <xdr:cNvPr id="51" name="テキスト ボックス 50"/>
        <xdr:cNvSpPr txBox="1"/>
      </xdr:nvSpPr>
      <xdr:spPr>
        <a:xfrm>
          <a:off x="6318026" y="1457325"/>
          <a:ext cx="252412" cy="2857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43.1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30</xdr:col>
      <xdr:colOff>163730</xdr:colOff>
      <xdr:row>9</xdr:row>
      <xdr:rowOff>9525</xdr:rowOff>
    </xdr:from>
    <xdr:ext cx="252412" cy="219075"/>
    <xdr:sp macro="" textlink="">
      <xdr:nvSpPr>
        <xdr:cNvPr id="52" name="テキスト ボックス 51"/>
        <xdr:cNvSpPr txBox="1"/>
      </xdr:nvSpPr>
      <xdr:spPr>
        <a:xfrm>
          <a:off x="6735980" y="2038350"/>
          <a:ext cx="252412" cy="2190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32.6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32</xdr:col>
      <xdr:colOff>126660</xdr:colOff>
      <xdr:row>11</xdr:row>
      <xdr:rowOff>50120</xdr:rowOff>
    </xdr:from>
    <xdr:ext cx="252412" cy="245155"/>
    <xdr:sp macro="" textlink="">
      <xdr:nvSpPr>
        <xdr:cNvPr id="53" name="テキスト ボックス 52"/>
        <xdr:cNvSpPr txBox="1"/>
      </xdr:nvSpPr>
      <xdr:spPr>
        <a:xfrm>
          <a:off x="7137060" y="2459945"/>
          <a:ext cx="252412" cy="24515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23.3</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34</xdr:col>
      <xdr:colOff>75294</xdr:colOff>
      <xdr:row>4</xdr:row>
      <xdr:rowOff>171451</xdr:rowOff>
    </xdr:from>
    <xdr:ext cx="252412" cy="381000"/>
    <xdr:sp macro="" textlink="">
      <xdr:nvSpPr>
        <xdr:cNvPr id="54" name="テキスト ボックス 53"/>
        <xdr:cNvSpPr txBox="1"/>
      </xdr:nvSpPr>
      <xdr:spPr>
        <a:xfrm>
          <a:off x="7523844" y="1247776"/>
          <a:ext cx="252412" cy="381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45.2</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36</xdr:col>
      <xdr:colOff>26305</xdr:colOff>
      <xdr:row>10</xdr:row>
      <xdr:rowOff>152400</xdr:rowOff>
    </xdr:from>
    <xdr:ext cx="259445" cy="361950"/>
    <xdr:sp macro="" textlink="">
      <xdr:nvSpPr>
        <xdr:cNvPr id="55" name="テキスト ボックス 54"/>
        <xdr:cNvSpPr txBox="1"/>
      </xdr:nvSpPr>
      <xdr:spPr>
        <a:xfrm>
          <a:off x="7913005" y="2371725"/>
          <a:ext cx="259445" cy="3619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13.1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37</xdr:col>
      <xdr:colOff>182500</xdr:colOff>
      <xdr:row>11</xdr:row>
      <xdr:rowOff>107950</xdr:rowOff>
    </xdr:from>
    <xdr:ext cx="252412" cy="200025"/>
    <xdr:sp macro="" textlink="">
      <xdr:nvSpPr>
        <xdr:cNvPr id="56" name="テキスト ボックス 55"/>
        <xdr:cNvSpPr txBox="1"/>
      </xdr:nvSpPr>
      <xdr:spPr>
        <a:xfrm>
          <a:off x="8288275" y="2517775"/>
          <a:ext cx="252412" cy="2000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25.5</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24</xdr:col>
      <xdr:colOff>101600</xdr:colOff>
      <xdr:row>15</xdr:row>
      <xdr:rowOff>144463</xdr:rowOff>
    </xdr:from>
    <xdr:to>
      <xdr:col>25</xdr:col>
      <xdr:colOff>71437</xdr:colOff>
      <xdr:row>15</xdr:row>
      <xdr:rowOff>146050</xdr:rowOff>
    </xdr:to>
    <xdr:cxnSp macro="">
      <xdr:nvCxnSpPr>
        <xdr:cNvPr id="37" name="直線コネクタ 36"/>
        <xdr:cNvCxnSpPr/>
      </xdr:nvCxnSpPr>
      <xdr:spPr>
        <a:xfrm flipV="1">
          <a:off x="5435600" y="3319463"/>
          <a:ext cx="192087" cy="1587"/>
        </a:xfrm>
        <a:prstGeom prst="line">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38100</xdr:colOff>
      <xdr:row>14</xdr:row>
      <xdr:rowOff>152400</xdr:rowOff>
    </xdr:from>
    <xdr:to>
      <xdr:col>36</xdr:col>
      <xdr:colOff>57150</xdr:colOff>
      <xdr:row>16</xdr:row>
      <xdr:rowOff>171453</xdr:rowOff>
    </xdr:to>
    <xdr:cxnSp macro="">
      <xdr:nvCxnSpPr>
        <xdr:cNvPr id="63" name="直線コネクタ 62"/>
        <xdr:cNvCxnSpPr/>
      </xdr:nvCxnSpPr>
      <xdr:spPr>
        <a:xfrm flipH="1" flipV="1">
          <a:off x="7924800" y="3133725"/>
          <a:ext cx="19050" cy="4000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154781</xdr:colOff>
      <xdr:row>21</xdr:row>
      <xdr:rowOff>23811</xdr:rowOff>
    </xdr:from>
    <xdr:to>
      <xdr:col>26</xdr:col>
      <xdr:colOff>83345</xdr:colOff>
      <xdr:row>24</xdr:row>
      <xdr:rowOff>95248</xdr:rowOff>
    </xdr:to>
    <xdr:sp macro="" textlink="">
      <xdr:nvSpPr>
        <xdr:cNvPr id="60" name="テキスト ボックス 59"/>
        <xdr:cNvSpPr txBox="1"/>
      </xdr:nvSpPr>
      <xdr:spPr>
        <a:xfrm>
          <a:off x="5512594" y="4333874"/>
          <a:ext cx="142876" cy="642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t>建設業</a:t>
          </a:r>
        </a:p>
      </xdr:txBody>
    </xdr:sp>
    <xdr:clientData/>
  </xdr:twoCellAnchor>
  <xdr:twoCellAnchor>
    <xdr:from>
      <xdr:col>27</xdr:col>
      <xdr:colOff>107153</xdr:colOff>
      <xdr:row>21</xdr:row>
      <xdr:rowOff>-1</xdr:rowOff>
    </xdr:from>
    <xdr:to>
      <xdr:col>28</xdr:col>
      <xdr:colOff>35718</xdr:colOff>
      <xdr:row>25</xdr:row>
      <xdr:rowOff>11906</xdr:rowOff>
    </xdr:to>
    <xdr:sp macro="" textlink="">
      <xdr:nvSpPr>
        <xdr:cNvPr id="61" name="テキスト ボックス 60"/>
        <xdr:cNvSpPr txBox="1"/>
      </xdr:nvSpPr>
      <xdr:spPr>
        <a:xfrm flipH="1">
          <a:off x="5893591" y="4310062"/>
          <a:ext cx="142877" cy="7739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t>製造業</a:t>
          </a:r>
        </a:p>
      </xdr:txBody>
    </xdr:sp>
    <xdr:clientData/>
  </xdr:twoCellAnchor>
  <xdr:twoCellAnchor>
    <xdr:from>
      <xdr:col>29</xdr:col>
      <xdr:colOff>35719</xdr:colOff>
      <xdr:row>21</xdr:row>
      <xdr:rowOff>11906</xdr:rowOff>
    </xdr:from>
    <xdr:to>
      <xdr:col>30</xdr:col>
      <xdr:colOff>11906</xdr:colOff>
      <xdr:row>26</xdr:row>
      <xdr:rowOff>0</xdr:rowOff>
    </xdr:to>
    <xdr:sp macro="" textlink="">
      <xdr:nvSpPr>
        <xdr:cNvPr id="62" name="テキスト ボックス 61"/>
        <xdr:cNvSpPr txBox="1"/>
      </xdr:nvSpPr>
      <xdr:spPr>
        <a:xfrm>
          <a:off x="6250782" y="4321969"/>
          <a:ext cx="190499" cy="940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t>情報通信業</a:t>
          </a:r>
        </a:p>
      </xdr:txBody>
    </xdr:sp>
    <xdr:clientData/>
  </xdr:twoCellAnchor>
  <xdr:twoCellAnchor>
    <xdr:from>
      <xdr:col>31</xdr:col>
      <xdr:colOff>21431</xdr:colOff>
      <xdr:row>21</xdr:row>
      <xdr:rowOff>11906</xdr:rowOff>
    </xdr:from>
    <xdr:to>
      <xdr:col>31</xdr:col>
      <xdr:colOff>190500</xdr:colOff>
      <xdr:row>28</xdr:row>
      <xdr:rowOff>11906</xdr:rowOff>
    </xdr:to>
    <xdr:sp macro="" textlink="">
      <xdr:nvSpPr>
        <xdr:cNvPr id="64" name="テキスト ボックス 63"/>
        <xdr:cNvSpPr txBox="1"/>
      </xdr:nvSpPr>
      <xdr:spPr>
        <a:xfrm>
          <a:off x="6665119" y="4321969"/>
          <a:ext cx="169069" cy="1333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t>運輸業・郵便業</a:t>
          </a:r>
        </a:p>
      </xdr:txBody>
    </xdr:sp>
    <xdr:clientData/>
  </xdr:twoCellAnchor>
  <xdr:twoCellAnchor>
    <xdr:from>
      <xdr:col>34</xdr:col>
      <xdr:colOff>83345</xdr:colOff>
      <xdr:row>20</xdr:row>
      <xdr:rowOff>190498</xdr:rowOff>
    </xdr:from>
    <xdr:to>
      <xdr:col>35</xdr:col>
      <xdr:colOff>83344</xdr:colOff>
      <xdr:row>29</xdr:row>
      <xdr:rowOff>23811</xdr:rowOff>
    </xdr:to>
    <xdr:sp macro="" textlink="">
      <xdr:nvSpPr>
        <xdr:cNvPr id="65" name="テキスト ボックス 64"/>
        <xdr:cNvSpPr txBox="1"/>
      </xdr:nvSpPr>
      <xdr:spPr>
        <a:xfrm>
          <a:off x="7369970" y="4310061"/>
          <a:ext cx="214312" cy="1547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t>金融業・保険業</a:t>
          </a:r>
        </a:p>
      </xdr:txBody>
    </xdr:sp>
    <xdr:clientData/>
  </xdr:twoCellAnchor>
  <xdr:twoCellAnchor>
    <xdr:from>
      <xdr:col>32</xdr:col>
      <xdr:colOff>154781</xdr:colOff>
      <xdr:row>20</xdr:row>
      <xdr:rowOff>178594</xdr:rowOff>
    </xdr:from>
    <xdr:to>
      <xdr:col>33</xdr:col>
      <xdr:colOff>130968</xdr:colOff>
      <xdr:row>27</xdr:row>
      <xdr:rowOff>119061</xdr:rowOff>
    </xdr:to>
    <xdr:sp macro="" textlink="">
      <xdr:nvSpPr>
        <xdr:cNvPr id="66" name="テキスト ボックス 65"/>
        <xdr:cNvSpPr txBox="1"/>
      </xdr:nvSpPr>
      <xdr:spPr>
        <a:xfrm>
          <a:off x="7012781" y="4298157"/>
          <a:ext cx="190500" cy="12739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t>卸売業・小売業</a:t>
          </a:r>
        </a:p>
      </xdr:txBody>
    </xdr:sp>
    <xdr:clientData/>
  </xdr:twoCellAnchor>
  <xdr:twoCellAnchor>
    <xdr:from>
      <xdr:col>36</xdr:col>
      <xdr:colOff>104775</xdr:colOff>
      <xdr:row>21</xdr:row>
      <xdr:rowOff>11904</xdr:rowOff>
    </xdr:from>
    <xdr:to>
      <xdr:col>37</xdr:col>
      <xdr:colOff>28575</xdr:colOff>
      <xdr:row>29</xdr:row>
      <xdr:rowOff>85725</xdr:rowOff>
    </xdr:to>
    <xdr:sp macro="" textlink="">
      <xdr:nvSpPr>
        <xdr:cNvPr id="67" name="テキスト ボックス 66"/>
        <xdr:cNvSpPr txBox="1"/>
      </xdr:nvSpPr>
      <xdr:spPr>
        <a:xfrm>
          <a:off x="7991475" y="4326729"/>
          <a:ext cx="142875" cy="159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t>宿泊業・飲食サービス業</a:t>
          </a:r>
        </a:p>
      </xdr:txBody>
    </xdr:sp>
    <xdr:clientData/>
  </xdr:twoCellAnchor>
  <xdr:twoCellAnchor>
    <xdr:from>
      <xdr:col>37</xdr:col>
      <xdr:colOff>200025</xdr:colOff>
      <xdr:row>21</xdr:row>
      <xdr:rowOff>33335</xdr:rowOff>
    </xdr:from>
    <xdr:to>
      <xdr:col>39</xdr:col>
      <xdr:colOff>104775</xdr:colOff>
      <xdr:row>29</xdr:row>
      <xdr:rowOff>19050</xdr:rowOff>
    </xdr:to>
    <xdr:sp macro="" textlink="">
      <xdr:nvSpPr>
        <xdr:cNvPr id="68" name="テキスト ボックス 67"/>
        <xdr:cNvSpPr txBox="1"/>
      </xdr:nvSpPr>
      <xdr:spPr>
        <a:xfrm>
          <a:off x="8305800" y="4348160"/>
          <a:ext cx="342900" cy="150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solidFill>
                <a:sysClr val="windowText" lastClr="000000"/>
              </a:solidFill>
            </a:rPr>
            <a:t>サービス業</a:t>
          </a:r>
          <a:endParaRPr kumimoji="1" lang="en-US" altLang="ja-JP" sz="900">
            <a:solidFill>
              <a:sysClr val="windowText" lastClr="000000"/>
            </a:solidFill>
          </a:endParaRPr>
        </a:p>
        <a:p>
          <a:r>
            <a:rPr kumimoji="1" lang="en-US" altLang="ja-JP" sz="900">
              <a:solidFill>
                <a:sysClr val="windowText" lastClr="000000"/>
              </a:solidFill>
            </a:rPr>
            <a:t>(</a:t>
          </a:r>
          <a:r>
            <a:rPr kumimoji="1" lang="ja-JP" altLang="en-US" sz="900">
              <a:solidFill>
                <a:sysClr val="windowText" lastClr="000000"/>
              </a:solidFill>
            </a:rPr>
            <a:t>他に分類されないもの</a:t>
          </a:r>
          <a:r>
            <a:rPr kumimoji="1" lang="en-US" altLang="ja-JP" sz="900">
              <a:solidFill>
                <a:sysClr val="windowText" lastClr="000000"/>
              </a:solidFill>
            </a:rPr>
            <a:t>)</a:t>
          </a:r>
        </a:p>
        <a:p>
          <a:endParaRPr kumimoji="1" lang="en-US" altLang="ja-JP" sz="900">
            <a:solidFill>
              <a:sysClr val="windowText" lastClr="000000"/>
            </a:solidFill>
          </a:endParaRPr>
        </a:p>
        <a:p>
          <a:endParaRPr kumimoji="1" lang="ja-JP" altLang="en-US" sz="900"/>
        </a:p>
      </xdr:txBody>
    </xdr:sp>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直線コネクタ 2"/>
        <cdr:cNvSpPr/>
      </cdr:nvSpPr>
      <cdr:spPr>
        <a:xfrm xmlns:a="http://schemas.openxmlformats.org/drawingml/2006/main">
          <a:off x="-657225" y="-1647825"/>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25.xml><?xml version="1.0" encoding="utf-8"?>
<c:userShapes xmlns:c="http://schemas.openxmlformats.org/drawingml/2006/chart">
  <cdr:relSizeAnchor xmlns:cdr="http://schemas.openxmlformats.org/drawingml/2006/chartDrawing">
    <cdr:from>
      <cdr:x>0.08879</cdr:x>
      <cdr:y>0.09388</cdr:y>
    </cdr:from>
    <cdr:to>
      <cdr:x>0.17009</cdr:x>
      <cdr:y>0.40884</cdr:y>
    </cdr:to>
    <cdr:sp macro="" textlink="">
      <cdr:nvSpPr>
        <cdr:cNvPr id="3" name="テキスト ボックス 30"/>
        <cdr:cNvSpPr txBox="1"/>
      </cdr:nvSpPr>
      <cdr:spPr>
        <a:xfrm xmlns:a="http://schemas.openxmlformats.org/drawingml/2006/main">
          <a:off x="352041" y="293985"/>
          <a:ext cx="322337" cy="986248"/>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wordArtVertRtl"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900">
              <a:latin typeface="ＭＳ Ｐ明朝" pitchFamily="18" charset="-128"/>
              <a:ea typeface="ＭＳ Ｐ明朝" pitchFamily="18" charset="-128"/>
            </a:rPr>
            <a:t>特別給与</a:t>
          </a:r>
        </a:p>
      </cdr:txBody>
    </cdr:sp>
  </cdr:relSizeAnchor>
  <cdr:relSizeAnchor xmlns:cdr="http://schemas.openxmlformats.org/drawingml/2006/chartDrawing">
    <cdr:from>
      <cdr:x>0.09148</cdr:x>
      <cdr:y>0.57186</cdr:y>
    </cdr:from>
    <cdr:to>
      <cdr:x>0.17278</cdr:x>
      <cdr:y>0.88682</cdr:y>
    </cdr:to>
    <cdr:sp macro="" textlink="">
      <cdr:nvSpPr>
        <cdr:cNvPr id="4" name="テキスト ボックス 30"/>
        <cdr:cNvSpPr txBox="1"/>
      </cdr:nvSpPr>
      <cdr:spPr>
        <a:xfrm xmlns:a="http://schemas.openxmlformats.org/drawingml/2006/main">
          <a:off x="362706" y="1790690"/>
          <a:ext cx="322337" cy="986248"/>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wordArtVertRtl"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kumimoji="1" lang="ja-JP" altLang="en-US" sz="900">
              <a:latin typeface="ＭＳ Ｐ明朝" pitchFamily="18" charset="-128"/>
              <a:ea typeface="ＭＳ Ｐ明朝" pitchFamily="18" charset="-128"/>
            </a:rPr>
            <a:t>定期給与</a:t>
          </a:r>
        </a:p>
      </cdr:txBody>
    </cdr:sp>
  </cdr:relSizeAnchor>
  <cdr:relSizeAnchor xmlns:cdr="http://schemas.openxmlformats.org/drawingml/2006/chartDrawing">
    <cdr:from>
      <cdr:x>0.16133</cdr:x>
      <cdr:y>0.32755</cdr:y>
    </cdr:from>
    <cdr:to>
      <cdr:x>0.20198</cdr:x>
      <cdr:y>0.32811</cdr:y>
    </cdr:to>
    <cdr:cxnSp macro="">
      <cdr:nvCxnSpPr>
        <cdr:cNvPr id="5" name="直線コネクタ 4"/>
        <cdr:cNvCxnSpPr/>
      </cdr:nvCxnSpPr>
      <cdr:spPr>
        <a:xfrm xmlns:a="http://schemas.openxmlformats.org/drawingml/2006/main">
          <a:off x="639638" y="1025663"/>
          <a:ext cx="161169" cy="1754"/>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twoCellAnchor>
    <xdr:from>
      <xdr:col>1</xdr:col>
      <xdr:colOff>66676</xdr:colOff>
      <xdr:row>33</xdr:row>
      <xdr:rowOff>523875</xdr:rowOff>
    </xdr:from>
    <xdr:to>
      <xdr:col>25</xdr:col>
      <xdr:colOff>66676</xdr:colOff>
      <xdr:row>53</xdr:row>
      <xdr:rowOff>180975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100014</xdr:colOff>
      <xdr:row>33</xdr:row>
      <xdr:rowOff>57152</xdr:rowOff>
    </xdr:from>
    <xdr:ext cx="395287" cy="180974"/>
    <xdr:sp macro="" textlink="">
      <xdr:nvSpPr>
        <xdr:cNvPr id="4" name="テキスト ボックス 3"/>
        <xdr:cNvSpPr txBox="1"/>
      </xdr:nvSpPr>
      <xdr:spPr>
        <a:xfrm>
          <a:off x="100014" y="7708902"/>
          <a:ext cx="395287" cy="18097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（万円）</a:t>
          </a:r>
        </a:p>
      </xdr:txBody>
    </xdr:sp>
    <xdr:clientData/>
  </xdr:oneCellAnchor>
  <xdr:oneCellAnchor>
    <xdr:from>
      <xdr:col>25</xdr:col>
      <xdr:colOff>204788</xdr:colOff>
      <xdr:row>33</xdr:row>
      <xdr:rowOff>38100</xdr:rowOff>
    </xdr:from>
    <xdr:ext cx="395287" cy="180974"/>
    <xdr:sp macro="" textlink="">
      <xdr:nvSpPr>
        <xdr:cNvPr id="5" name="テキスト ボックス 4"/>
        <xdr:cNvSpPr txBox="1"/>
      </xdr:nvSpPr>
      <xdr:spPr>
        <a:xfrm>
          <a:off x="5491163" y="7667625"/>
          <a:ext cx="395287" cy="18097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（万円）</a:t>
          </a:r>
        </a:p>
      </xdr:txBody>
    </xdr:sp>
    <xdr:clientData/>
  </xdr:oneCellAnchor>
  <xdr:oneCellAnchor>
    <xdr:from>
      <xdr:col>18</xdr:col>
      <xdr:colOff>30163</xdr:colOff>
      <xdr:row>37</xdr:row>
      <xdr:rowOff>76200</xdr:rowOff>
    </xdr:from>
    <xdr:ext cx="388937" cy="447675"/>
    <xdr:sp macro="" textlink="">
      <xdr:nvSpPr>
        <xdr:cNvPr id="9" name="テキスト ボックス 8"/>
        <xdr:cNvSpPr txBox="1"/>
      </xdr:nvSpPr>
      <xdr:spPr>
        <a:xfrm>
          <a:off x="3783013" y="8734425"/>
          <a:ext cx="388937" cy="4476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金沢市</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900">
              <a:solidFill>
                <a:sysClr val="windowText" lastClr="000000"/>
              </a:solidFill>
              <a:latin typeface="ＭＳ Ｐ明朝" pitchFamily="18" charset="-128"/>
              <a:ea typeface="ＭＳ Ｐ明朝" pitchFamily="18" charset="-128"/>
            </a:rPr>
            <a:t>  31.9</a:t>
          </a:r>
        </a:p>
      </xdr:txBody>
    </xdr:sp>
    <xdr:clientData/>
  </xdr:oneCellAnchor>
  <xdr:oneCellAnchor>
    <xdr:from>
      <xdr:col>21</xdr:col>
      <xdr:colOff>63499</xdr:colOff>
      <xdr:row>37</xdr:row>
      <xdr:rowOff>66676</xdr:rowOff>
    </xdr:from>
    <xdr:ext cx="457199" cy="400049"/>
    <xdr:sp macro="" textlink="">
      <xdr:nvSpPr>
        <xdr:cNvPr id="10" name="テキスト ボックス 9"/>
        <xdr:cNvSpPr txBox="1"/>
      </xdr:nvSpPr>
      <xdr:spPr>
        <a:xfrm>
          <a:off x="4473574" y="8724901"/>
          <a:ext cx="457199" cy="4000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全国平均</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900">
              <a:solidFill>
                <a:sysClr val="windowText" lastClr="000000"/>
              </a:solidFill>
              <a:latin typeface="ＭＳ Ｐ明朝" pitchFamily="18" charset="-128"/>
              <a:ea typeface="ＭＳ Ｐ明朝" pitchFamily="18" charset="-128"/>
            </a:rPr>
            <a:t>    32.1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xdr:col>
      <xdr:colOff>144463</xdr:colOff>
      <xdr:row>37</xdr:row>
      <xdr:rowOff>77787</xdr:rowOff>
    </xdr:from>
    <xdr:ext cx="447675" cy="300037"/>
    <xdr:sp macro="" textlink="">
      <xdr:nvSpPr>
        <xdr:cNvPr id="11" name="テキスト ボックス 10"/>
        <xdr:cNvSpPr txBox="1"/>
      </xdr:nvSpPr>
      <xdr:spPr>
        <a:xfrm>
          <a:off x="706438" y="8736012"/>
          <a:ext cx="447675" cy="30003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金沢市</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900">
              <a:solidFill>
                <a:sysClr val="windowText" lastClr="000000"/>
              </a:solidFill>
              <a:latin typeface="ＭＳ Ｐ明朝" pitchFamily="18" charset="-128"/>
              <a:ea typeface="ＭＳ Ｐ明朝" pitchFamily="18" charset="-128"/>
            </a:rPr>
            <a:t>  31.6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7</xdr:col>
      <xdr:colOff>23813</xdr:colOff>
      <xdr:row>37</xdr:row>
      <xdr:rowOff>139701</xdr:rowOff>
    </xdr:from>
    <xdr:ext cx="500062" cy="314324"/>
    <xdr:sp macro="" textlink="">
      <xdr:nvSpPr>
        <xdr:cNvPr id="12" name="テキスト ボックス 11"/>
        <xdr:cNvSpPr txBox="1"/>
      </xdr:nvSpPr>
      <xdr:spPr>
        <a:xfrm>
          <a:off x="1462088" y="8797926"/>
          <a:ext cx="500062" cy="31432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全国平均</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900">
              <a:solidFill>
                <a:sysClr val="windowText" lastClr="000000"/>
              </a:solidFill>
              <a:latin typeface="ＭＳ Ｐ明朝" pitchFamily="18" charset="-128"/>
              <a:ea typeface="ＭＳ Ｐ明朝" pitchFamily="18" charset="-128"/>
            </a:rPr>
            <a:t>    30.6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11</xdr:col>
      <xdr:colOff>528</xdr:colOff>
      <xdr:row>37</xdr:row>
      <xdr:rowOff>47625</xdr:rowOff>
    </xdr:from>
    <xdr:ext cx="370947" cy="447675"/>
    <xdr:sp macro="" textlink="">
      <xdr:nvSpPr>
        <xdr:cNvPr id="13" name="テキスト ボックス 12"/>
        <xdr:cNvSpPr txBox="1"/>
      </xdr:nvSpPr>
      <xdr:spPr>
        <a:xfrm>
          <a:off x="2315103" y="8705850"/>
          <a:ext cx="370947" cy="4476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金沢市</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900">
              <a:solidFill>
                <a:sysClr val="windowText" lastClr="000000"/>
              </a:solidFill>
              <a:latin typeface="ＭＳ Ｐ明朝" pitchFamily="18" charset="-128"/>
              <a:ea typeface="ＭＳ Ｐ明朝" pitchFamily="18" charset="-128"/>
            </a:rPr>
            <a:t>  31.9</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14</xdr:col>
      <xdr:colOff>66675</xdr:colOff>
      <xdr:row>37</xdr:row>
      <xdr:rowOff>163514</xdr:rowOff>
    </xdr:from>
    <xdr:ext cx="500063" cy="295274"/>
    <xdr:sp macro="" textlink="">
      <xdr:nvSpPr>
        <xdr:cNvPr id="14" name="テキスト ボックス 13"/>
        <xdr:cNvSpPr txBox="1"/>
      </xdr:nvSpPr>
      <xdr:spPr>
        <a:xfrm>
          <a:off x="2943225" y="8821739"/>
          <a:ext cx="500063" cy="29527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全国平均</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900">
              <a:solidFill>
                <a:sysClr val="windowText" lastClr="000000"/>
              </a:solidFill>
              <a:latin typeface="ＭＳ Ｐ明朝" pitchFamily="18" charset="-128"/>
              <a:ea typeface="ＭＳ Ｐ明朝" pitchFamily="18" charset="-128"/>
            </a:rPr>
            <a:t>    30.9</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25</xdr:col>
      <xdr:colOff>207038</xdr:colOff>
      <xdr:row>33</xdr:row>
      <xdr:rowOff>317499</xdr:rowOff>
    </xdr:from>
    <xdr:to>
      <xdr:col>40</xdr:col>
      <xdr:colOff>207036</xdr:colOff>
      <xdr:row>54</xdr:row>
      <xdr:rowOff>116416</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35</xdr:col>
      <xdr:colOff>26458</xdr:colOff>
      <xdr:row>49</xdr:row>
      <xdr:rowOff>111125</xdr:rowOff>
    </xdr:from>
    <xdr:to>
      <xdr:col>37</xdr:col>
      <xdr:colOff>46240</xdr:colOff>
      <xdr:row>50</xdr:row>
      <xdr:rowOff>189205</xdr:rowOff>
    </xdr:to>
    <xdr:sp macro="" textlink="">
      <xdr:nvSpPr>
        <xdr:cNvPr id="16" name="テキスト ボックス 1"/>
        <xdr:cNvSpPr txBox="1"/>
      </xdr:nvSpPr>
      <xdr:spPr>
        <a:xfrm>
          <a:off x="7503583" y="11055350"/>
          <a:ext cx="457932" cy="268580"/>
        </a:xfrm>
        <a:prstGeom prst="rect">
          <a:avLst/>
        </a:prstGeom>
        <a:solidFill>
          <a:sysClr val="window" lastClr="FFFFFF"/>
        </a:solidFill>
      </xdr:spPr>
      <xdr:txBody>
        <a:bodyPr wrap="square" lIns="36000" rIns="36000" rtlCol="0" anchor="ctr">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700">
              <a:solidFill>
                <a:sysClr val="windowText" lastClr="000000"/>
              </a:solidFill>
              <a:latin typeface="ＭＳ Ｐ明朝" pitchFamily="18" charset="-128"/>
              <a:ea typeface="ＭＳ Ｐ明朝" pitchFamily="18" charset="-128"/>
            </a:rPr>
            <a:t>金沢市</a:t>
          </a:r>
          <a:endParaRPr lang="ja-JP" altLang="en-US" sz="700" baseline="0">
            <a:solidFill>
              <a:sysClr val="windowText" lastClr="000000"/>
            </a:solidFill>
            <a:latin typeface="ＭＳ Ｐ明朝" pitchFamily="18" charset="-128"/>
            <a:ea typeface="ＭＳ Ｐ明朝" pitchFamily="18" charset="-128"/>
          </a:endParaRP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0.04432</cdr:x>
      <cdr:y>0.27058</cdr:y>
    </cdr:from>
    <cdr:to>
      <cdr:x>0.08611</cdr:x>
      <cdr:y>0.42058</cdr:y>
    </cdr:to>
    <cdr:sp macro="" textlink="">
      <cdr:nvSpPr>
        <cdr:cNvPr id="2" name="テキスト ボックス 1"/>
        <cdr:cNvSpPr txBox="1"/>
      </cdr:nvSpPr>
      <cdr:spPr>
        <a:xfrm xmlns:a="http://schemas.openxmlformats.org/drawingml/2006/main">
          <a:off x="224593" y="1030910"/>
          <a:ext cx="211763" cy="571500"/>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800">
              <a:latin typeface="ＭＳ Ｐ明朝" pitchFamily="18" charset="-128"/>
              <a:ea typeface="ＭＳ Ｐ明朝" pitchFamily="18" charset="-128"/>
            </a:rPr>
            <a:t>教養娯楽</a:t>
          </a:r>
        </a:p>
      </cdr:txBody>
    </cdr:sp>
  </cdr:relSizeAnchor>
  <cdr:relSizeAnchor xmlns:cdr="http://schemas.openxmlformats.org/drawingml/2006/chartDrawing">
    <cdr:from>
      <cdr:x>0.06203</cdr:x>
      <cdr:y>0.3925</cdr:y>
    </cdr:from>
    <cdr:to>
      <cdr:x>0.08082</cdr:x>
      <cdr:y>0.4425</cdr:y>
    </cdr:to>
    <cdr:sp macro="" textlink="">
      <cdr:nvSpPr>
        <cdr:cNvPr id="4" name="直線コネクタ 3"/>
        <cdr:cNvSpPr/>
      </cdr:nvSpPr>
      <cdr:spPr>
        <a:xfrm xmlns:a="http://schemas.openxmlformats.org/drawingml/2006/main" flipH="1" flipV="1">
          <a:off x="314347" y="1495425"/>
          <a:ext cx="95215" cy="1905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0.21429</cdr:x>
      <cdr:y>0.34462</cdr:y>
    </cdr:from>
    <cdr:to>
      <cdr:x>0.2406</cdr:x>
      <cdr:y>0.4475</cdr:y>
    </cdr:to>
    <cdr:sp macro="" textlink="">
      <cdr:nvSpPr>
        <cdr:cNvPr id="5" name="テキスト ボックス 4"/>
        <cdr:cNvSpPr txBox="1"/>
      </cdr:nvSpPr>
      <cdr:spPr>
        <a:xfrm xmlns:a="http://schemas.openxmlformats.org/drawingml/2006/main">
          <a:off x="1085873" y="1313002"/>
          <a:ext cx="133321" cy="391973"/>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800">
              <a:latin typeface="ＭＳ Ｐ明朝" pitchFamily="18" charset="-128"/>
              <a:ea typeface="ＭＳ Ｐ明朝" pitchFamily="18" charset="-128"/>
            </a:rPr>
            <a:t>教育</a:t>
          </a:r>
        </a:p>
      </cdr:txBody>
    </cdr:sp>
  </cdr:relSizeAnchor>
  <cdr:relSizeAnchor xmlns:cdr="http://schemas.openxmlformats.org/drawingml/2006/chartDrawing">
    <cdr:from>
      <cdr:x>0.7218</cdr:x>
      <cdr:y>0.47615</cdr:y>
    </cdr:from>
    <cdr:to>
      <cdr:x>0.73738</cdr:x>
      <cdr:y>0.4775</cdr:y>
    </cdr:to>
    <cdr:sp macro="" textlink="">
      <cdr:nvSpPr>
        <cdr:cNvPr id="7" name="直線コネクタ 6"/>
        <cdr:cNvSpPr/>
      </cdr:nvSpPr>
      <cdr:spPr>
        <a:xfrm xmlns:a="http://schemas.openxmlformats.org/drawingml/2006/main" flipV="1">
          <a:off x="3657598" y="1814131"/>
          <a:ext cx="78927" cy="514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0.04544</cdr:x>
      <cdr:y>0.45788</cdr:y>
    </cdr:from>
    <cdr:to>
      <cdr:x>0.08579</cdr:x>
      <cdr:y>0.60212</cdr:y>
    </cdr:to>
    <cdr:sp macro="" textlink="">
      <cdr:nvSpPr>
        <cdr:cNvPr id="8" name="テキスト ボックス 7"/>
        <cdr:cNvSpPr txBox="1"/>
      </cdr:nvSpPr>
      <cdr:spPr>
        <a:xfrm xmlns:a="http://schemas.openxmlformats.org/drawingml/2006/main">
          <a:off x="230258" y="1744523"/>
          <a:ext cx="204466" cy="549554"/>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800">
              <a:solidFill>
                <a:sysClr val="windowText" lastClr="000000"/>
              </a:solidFill>
              <a:latin typeface="ＭＳ Ｐ明朝" pitchFamily="18" charset="-128"/>
              <a:ea typeface="ＭＳ Ｐ明朝" pitchFamily="18" charset="-128"/>
            </a:rPr>
            <a:t>交通・通信</a:t>
          </a:r>
        </a:p>
      </cdr:txBody>
    </cdr:sp>
  </cdr:relSizeAnchor>
  <cdr:relSizeAnchor xmlns:cdr="http://schemas.openxmlformats.org/drawingml/2006/chartDrawing">
    <cdr:from>
      <cdr:x>0.08442</cdr:x>
      <cdr:y>0.51423</cdr:y>
    </cdr:from>
    <cdr:to>
      <cdr:x>0.12476</cdr:x>
      <cdr:y>0.51808</cdr:y>
    </cdr:to>
    <cdr:sp macro="" textlink="">
      <cdr:nvSpPr>
        <cdr:cNvPr id="10" name="直線コネクタ 9"/>
        <cdr:cNvSpPr/>
      </cdr:nvSpPr>
      <cdr:spPr>
        <a:xfrm xmlns:a="http://schemas.openxmlformats.org/drawingml/2006/main">
          <a:off x="427778" y="1959216"/>
          <a:ext cx="204415" cy="1466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0.19509</cdr:x>
      <cdr:y>0.42865</cdr:y>
    </cdr:from>
    <cdr:to>
      <cdr:x>0.23688</cdr:x>
      <cdr:y>0.56327</cdr:y>
    </cdr:to>
    <cdr:sp macro="" textlink="">
      <cdr:nvSpPr>
        <cdr:cNvPr id="11" name="テキスト ボックス 10"/>
        <cdr:cNvSpPr txBox="1"/>
      </cdr:nvSpPr>
      <cdr:spPr>
        <a:xfrm xmlns:a="http://schemas.openxmlformats.org/drawingml/2006/main">
          <a:off x="988575" y="1633157"/>
          <a:ext cx="211762" cy="512902"/>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800">
              <a:latin typeface="ＭＳ Ｐ明朝" pitchFamily="18" charset="-128"/>
              <a:ea typeface="ＭＳ Ｐ明朝" pitchFamily="18" charset="-128"/>
            </a:rPr>
            <a:t>保健医療</a:t>
          </a:r>
        </a:p>
      </cdr:txBody>
    </cdr:sp>
  </cdr:relSizeAnchor>
  <cdr:relSizeAnchor xmlns:cdr="http://schemas.openxmlformats.org/drawingml/2006/chartDrawing">
    <cdr:from>
      <cdr:x>0.16353</cdr:x>
      <cdr:y>0.3875</cdr:y>
    </cdr:from>
    <cdr:to>
      <cdr:x>0.20489</cdr:x>
      <cdr:y>0.47</cdr:y>
    </cdr:to>
    <cdr:sp macro="" textlink="">
      <cdr:nvSpPr>
        <cdr:cNvPr id="13" name="直線コネクタ 12"/>
        <cdr:cNvSpPr/>
      </cdr:nvSpPr>
      <cdr:spPr>
        <a:xfrm xmlns:a="http://schemas.openxmlformats.org/drawingml/2006/main" flipV="1">
          <a:off x="828674" y="1476374"/>
          <a:ext cx="209565" cy="3143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0.19561</cdr:x>
      <cdr:y>0.53327</cdr:y>
    </cdr:from>
    <cdr:to>
      <cdr:x>0.2374</cdr:x>
      <cdr:y>0.7025</cdr:y>
    </cdr:to>
    <cdr:sp macro="" textlink="">
      <cdr:nvSpPr>
        <cdr:cNvPr id="14" name="テキスト ボックス 13"/>
        <cdr:cNvSpPr txBox="1"/>
      </cdr:nvSpPr>
      <cdr:spPr>
        <a:xfrm xmlns:a="http://schemas.openxmlformats.org/drawingml/2006/main">
          <a:off x="991228" y="2031759"/>
          <a:ext cx="211763" cy="644766"/>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700">
              <a:latin typeface="ＭＳ Ｐ明朝" pitchFamily="18" charset="-128"/>
              <a:ea typeface="ＭＳ Ｐ明朝" pitchFamily="18" charset="-128"/>
            </a:rPr>
            <a:t>被服及び履物</a:t>
          </a:r>
        </a:p>
      </cdr:txBody>
    </cdr:sp>
  </cdr:relSizeAnchor>
  <cdr:relSizeAnchor xmlns:cdr="http://schemas.openxmlformats.org/drawingml/2006/chartDrawing">
    <cdr:from>
      <cdr:x>0.07029</cdr:x>
      <cdr:y>0.6725</cdr:y>
    </cdr:from>
    <cdr:to>
      <cdr:x>0.09962</cdr:x>
      <cdr:y>0.68731</cdr:y>
    </cdr:to>
    <cdr:sp macro="" textlink="">
      <cdr:nvSpPr>
        <cdr:cNvPr id="16" name="直線コネクタ 15"/>
        <cdr:cNvSpPr/>
      </cdr:nvSpPr>
      <cdr:spPr>
        <a:xfrm xmlns:a="http://schemas.openxmlformats.org/drawingml/2006/main" flipV="1">
          <a:off x="356200" y="2562225"/>
          <a:ext cx="148624" cy="5642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0.04532</cdr:x>
      <cdr:y>0.58077</cdr:y>
    </cdr:from>
    <cdr:to>
      <cdr:x>0.08279</cdr:x>
      <cdr:y>0.76346</cdr:y>
    </cdr:to>
    <cdr:sp macro="" textlink="">
      <cdr:nvSpPr>
        <cdr:cNvPr id="17" name="テキスト ボックス 16"/>
        <cdr:cNvSpPr txBox="1"/>
      </cdr:nvSpPr>
      <cdr:spPr>
        <a:xfrm xmlns:a="http://schemas.openxmlformats.org/drawingml/2006/main">
          <a:off x="229650" y="2212734"/>
          <a:ext cx="189872" cy="696049"/>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700">
              <a:latin typeface="ＭＳ Ｐ明朝" pitchFamily="18" charset="-128"/>
              <a:ea typeface="ＭＳ Ｐ明朝" pitchFamily="18" charset="-128"/>
            </a:rPr>
            <a:t>家具・家事用品</a:t>
          </a:r>
        </a:p>
      </cdr:txBody>
    </cdr:sp>
  </cdr:relSizeAnchor>
  <cdr:relSizeAnchor xmlns:cdr="http://schemas.openxmlformats.org/drawingml/2006/chartDrawing">
    <cdr:from>
      <cdr:x>0.15789</cdr:x>
      <cdr:y>0.64</cdr:y>
    </cdr:from>
    <cdr:to>
      <cdr:x>0.19925</cdr:x>
      <cdr:y>0.65</cdr:y>
    </cdr:to>
    <cdr:sp macro="" textlink="">
      <cdr:nvSpPr>
        <cdr:cNvPr id="19" name="直線コネクタ 18"/>
        <cdr:cNvSpPr/>
      </cdr:nvSpPr>
      <cdr:spPr>
        <a:xfrm xmlns:a="http://schemas.openxmlformats.org/drawingml/2006/main" rot="16200000" flipH="1">
          <a:off x="885827" y="2352662"/>
          <a:ext cx="38100" cy="20958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0.19741</cdr:x>
      <cdr:y>0.69808</cdr:y>
    </cdr:from>
    <cdr:to>
      <cdr:x>0.2392</cdr:x>
      <cdr:y>0.83269</cdr:y>
    </cdr:to>
    <cdr:sp macro="" textlink="">
      <cdr:nvSpPr>
        <cdr:cNvPr id="20" name="テキスト ボックス 19"/>
        <cdr:cNvSpPr txBox="1"/>
      </cdr:nvSpPr>
      <cdr:spPr>
        <a:xfrm xmlns:a="http://schemas.openxmlformats.org/drawingml/2006/main">
          <a:off x="1000351" y="2659685"/>
          <a:ext cx="211763" cy="512864"/>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700">
              <a:latin typeface="ＭＳ Ｐ明朝" pitchFamily="18" charset="-128"/>
              <a:ea typeface="ＭＳ Ｐ明朝" pitchFamily="18" charset="-128"/>
            </a:rPr>
            <a:t>光熱・水道</a:t>
          </a:r>
        </a:p>
      </cdr:txBody>
    </cdr:sp>
  </cdr:relSizeAnchor>
  <cdr:relSizeAnchor xmlns:cdr="http://schemas.openxmlformats.org/drawingml/2006/chartDrawing">
    <cdr:from>
      <cdr:x>0.07143</cdr:x>
      <cdr:y>0.76</cdr:y>
    </cdr:from>
    <cdr:to>
      <cdr:x>0.1109</cdr:x>
      <cdr:y>0.7775</cdr:y>
    </cdr:to>
    <cdr:sp macro="" textlink="">
      <cdr:nvSpPr>
        <cdr:cNvPr id="22" name="直線コネクタ 21"/>
        <cdr:cNvSpPr/>
      </cdr:nvSpPr>
      <cdr:spPr>
        <a:xfrm xmlns:a="http://schemas.openxmlformats.org/drawingml/2006/main" flipV="1">
          <a:off x="361972" y="2895600"/>
          <a:ext cx="200007" cy="6667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0.04699</cdr:x>
      <cdr:y>0.73827</cdr:y>
    </cdr:from>
    <cdr:to>
      <cdr:x>0.07706</cdr:x>
      <cdr:y>0.8475</cdr:y>
    </cdr:to>
    <cdr:sp macro="" textlink="">
      <cdr:nvSpPr>
        <cdr:cNvPr id="23" name="テキスト ボックス 22"/>
        <cdr:cNvSpPr txBox="1"/>
      </cdr:nvSpPr>
      <cdr:spPr>
        <a:xfrm xmlns:a="http://schemas.openxmlformats.org/drawingml/2006/main">
          <a:off x="238115" y="2812809"/>
          <a:ext cx="152374" cy="416166"/>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800">
              <a:latin typeface="ＭＳ Ｐ明朝" pitchFamily="18" charset="-128"/>
              <a:ea typeface="ＭＳ Ｐ明朝" pitchFamily="18" charset="-128"/>
            </a:rPr>
            <a:t>住居</a:t>
          </a:r>
        </a:p>
      </cdr:txBody>
    </cdr:sp>
  </cdr:relSizeAnchor>
  <cdr:relSizeAnchor xmlns:cdr="http://schemas.openxmlformats.org/drawingml/2006/chartDrawing">
    <cdr:from>
      <cdr:x>0.15789</cdr:x>
      <cdr:y>0.7025</cdr:y>
    </cdr:from>
    <cdr:to>
      <cdr:x>0.20112</cdr:x>
      <cdr:y>0.7575</cdr:y>
    </cdr:to>
    <cdr:sp macro="" textlink="">
      <cdr:nvSpPr>
        <cdr:cNvPr id="25" name="直線コネクタ 24"/>
        <cdr:cNvSpPr/>
      </cdr:nvSpPr>
      <cdr:spPr>
        <a:xfrm xmlns:a="http://schemas.openxmlformats.org/drawingml/2006/main">
          <a:off x="800079" y="2676525"/>
          <a:ext cx="219059" cy="20955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0.07894</cdr:x>
      <cdr:y>0.85</cdr:y>
    </cdr:from>
    <cdr:to>
      <cdr:x>0.11278</cdr:x>
      <cdr:y>0.85042</cdr:y>
    </cdr:to>
    <cdr:sp macro="" textlink="">
      <cdr:nvSpPr>
        <cdr:cNvPr id="21" name="直線コネクタ 20"/>
        <cdr:cNvSpPr/>
      </cdr:nvSpPr>
      <cdr:spPr>
        <a:xfrm xmlns:a="http://schemas.openxmlformats.org/drawingml/2006/main">
          <a:off x="400034" y="3238500"/>
          <a:ext cx="171477" cy="160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0.04511</cdr:x>
      <cdr:y>0.805</cdr:y>
    </cdr:from>
    <cdr:to>
      <cdr:x>0.08082</cdr:x>
      <cdr:y>0.9075</cdr:y>
    </cdr:to>
    <cdr:sp macro="" textlink="">
      <cdr:nvSpPr>
        <cdr:cNvPr id="26" name="テキスト ボックス 25"/>
        <cdr:cNvSpPr txBox="1"/>
      </cdr:nvSpPr>
      <cdr:spPr>
        <a:xfrm xmlns:a="http://schemas.openxmlformats.org/drawingml/2006/main">
          <a:off x="228603" y="3067050"/>
          <a:ext cx="180953" cy="39052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800">
              <a:latin typeface="ＭＳ Ｐ明朝" pitchFamily="18" charset="-128"/>
              <a:ea typeface="ＭＳ Ｐ明朝" pitchFamily="18" charset="-128"/>
            </a:rPr>
            <a:t>食料</a:t>
          </a:r>
        </a:p>
      </cdr:txBody>
    </cdr:sp>
  </cdr:relSizeAnchor>
  <cdr:relSizeAnchor xmlns:cdr="http://schemas.openxmlformats.org/drawingml/2006/chartDrawing">
    <cdr:from>
      <cdr:x>0.15601</cdr:x>
      <cdr:y>0.54</cdr:y>
    </cdr:from>
    <cdr:to>
      <cdr:x>0.18985</cdr:x>
      <cdr:y>0.615</cdr:y>
    </cdr:to>
    <cdr:sp macro="" textlink="">
      <cdr:nvSpPr>
        <cdr:cNvPr id="27" name="直線コネクタ 26"/>
        <cdr:cNvSpPr/>
      </cdr:nvSpPr>
      <cdr:spPr>
        <a:xfrm xmlns:a="http://schemas.openxmlformats.org/drawingml/2006/main" flipV="1">
          <a:off x="790573" y="2057400"/>
          <a:ext cx="171453" cy="28575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rtlCol="0" anchor="ctr"/>
        <a:lstStyle xmlns:a="http://schemas.openxmlformats.org/drawingml/2006/main"/>
        <a:p xmlns:a="http://schemas.openxmlformats.org/drawingml/2006/main">
          <a:endParaRPr lang="ja-JP"/>
        </a:p>
      </cdr:txBody>
    </cdr:sp>
  </cdr:relSizeAnchor>
</c:userShapes>
</file>

<file path=xl/drawings/drawing28.xml><?xml version="1.0" encoding="utf-8"?>
<c:userShapes xmlns:c="http://schemas.openxmlformats.org/drawingml/2006/chart">
  <cdr:relSizeAnchor xmlns:cdr="http://schemas.openxmlformats.org/drawingml/2006/chartDrawing">
    <cdr:from>
      <cdr:x>0.17779</cdr:x>
      <cdr:y>0.74278</cdr:y>
    </cdr:from>
    <cdr:to>
      <cdr:x>0.31706</cdr:x>
      <cdr:y>0.81327</cdr:y>
    </cdr:to>
    <cdr:sp macro="" textlink="">
      <cdr:nvSpPr>
        <cdr:cNvPr id="3" name="テキスト ボックス 2"/>
        <cdr:cNvSpPr txBox="1"/>
      </cdr:nvSpPr>
      <cdr:spPr>
        <a:xfrm xmlns:a="http://schemas.openxmlformats.org/drawingml/2006/main">
          <a:off x="584254" y="3076834"/>
          <a:ext cx="457658" cy="29199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lIns="36000" rIns="36000" rtlCol="0" anchor="ctr">
          <a:noAutofit/>
        </a:bodyPr>
        <a:lstStyle xmlns:a="http://schemas.openxmlformats.org/drawingml/2006/main"/>
        <a:p xmlns:a="http://schemas.openxmlformats.org/drawingml/2006/main">
          <a:pPr algn="ctr"/>
          <a:r>
            <a:rPr lang="ja-JP" altLang="en-US" sz="700">
              <a:solidFill>
                <a:sysClr val="windowText" lastClr="000000"/>
              </a:solidFill>
              <a:latin typeface="ＭＳ Ｐ明朝" pitchFamily="18" charset="-128"/>
              <a:ea typeface="ＭＳ Ｐ明朝" pitchFamily="18" charset="-128"/>
            </a:rPr>
            <a:t>金沢市</a:t>
          </a:r>
          <a:endParaRPr lang="ja-JP" altLang="en-US" sz="700" baseline="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0.41441</cdr:x>
      <cdr:y>0.52031</cdr:y>
    </cdr:from>
    <cdr:to>
      <cdr:x>0.52973</cdr:x>
      <cdr:y>0.56719</cdr:y>
    </cdr:to>
    <cdr:sp macro="" textlink="">
      <cdr:nvSpPr>
        <cdr:cNvPr id="4" name="テキスト ボックス 3"/>
        <cdr:cNvSpPr txBox="1"/>
      </cdr:nvSpPr>
      <cdr:spPr>
        <a:xfrm xmlns:a="http://schemas.openxmlformats.org/drawingml/2006/main">
          <a:off x="1369217" y="1982391"/>
          <a:ext cx="381000" cy="17859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0.52072</cdr:x>
      <cdr:y>0.53594</cdr:y>
    </cdr:from>
    <cdr:to>
      <cdr:x>0.79748</cdr:x>
      <cdr:y>0.77594</cdr:y>
    </cdr:to>
    <cdr:sp macro="" textlink="">
      <cdr:nvSpPr>
        <cdr:cNvPr id="5" name="テキスト ボックス 4"/>
        <cdr:cNvSpPr txBox="1"/>
      </cdr:nvSpPr>
      <cdr:spPr>
        <a:xfrm xmlns:a="http://schemas.openxmlformats.org/drawingml/2006/main">
          <a:off x="1720452" y="2041922"/>
          <a:ext cx="914400" cy="9144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0.36757</cdr:x>
      <cdr:y>0.74491</cdr:y>
    </cdr:from>
    <cdr:to>
      <cdr:x>0.49715</cdr:x>
      <cdr:y>0.81105</cdr:y>
    </cdr:to>
    <cdr:sp macro="" textlink="">
      <cdr:nvSpPr>
        <cdr:cNvPr id="6" name="テキスト ボックス 5"/>
        <cdr:cNvSpPr txBox="1"/>
      </cdr:nvSpPr>
      <cdr:spPr>
        <a:xfrm xmlns:a="http://schemas.openxmlformats.org/drawingml/2006/main">
          <a:off x="1207866" y="3085655"/>
          <a:ext cx="425816" cy="273973"/>
        </a:xfrm>
        <a:prstGeom xmlns:a="http://schemas.openxmlformats.org/drawingml/2006/main" prst="rect">
          <a:avLst/>
        </a:prstGeom>
        <a:solidFill xmlns:a="http://schemas.openxmlformats.org/drawingml/2006/main">
          <a:schemeClr val="lt1"/>
        </a:solidFill>
      </cdr:spPr>
      <cdr:txBody>
        <a:bodyPr xmlns:a="http://schemas.openxmlformats.org/drawingml/2006/main" wrap="square" rtlCol="0" anchor="ctr" anchorCtr="1"/>
        <a:lstStyle xmlns:a="http://schemas.openxmlformats.org/drawingml/2006/main"/>
        <a:p xmlns:a="http://schemas.openxmlformats.org/drawingml/2006/main">
          <a:pPr algn="ctr"/>
          <a:r>
            <a:rPr lang="ja-JP" altLang="en-US" sz="700">
              <a:solidFill>
                <a:sysClr val="windowText" lastClr="000000"/>
              </a:solidFill>
              <a:latin typeface="ＭＳ Ｐ明朝" pitchFamily="18" charset="-128"/>
              <a:ea typeface="ＭＳ Ｐ明朝" pitchFamily="18" charset="-128"/>
            </a:rPr>
            <a:t>全国</a:t>
          </a:r>
        </a:p>
      </cdr:txBody>
    </cdr:sp>
  </cdr:relSizeAnchor>
  <cdr:relSizeAnchor xmlns:cdr="http://schemas.openxmlformats.org/drawingml/2006/chartDrawing">
    <cdr:from>
      <cdr:x>0.7838</cdr:x>
      <cdr:y>0.77007</cdr:y>
    </cdr:from>
    <cdr:to>
      <cdr:x>0.91338</cdr:x>
      <cdr:y>0.83621</cdr:y>
    </cdr:to>
    <cdr:sp macro="" textlink="">
      <cdr:nvSpPr>
        <cdr:cNvPr id="7" name="テキスト ボックス 6"/>
        <cdr:cNvSpPr txBox="1"/>
      </cdr:nvSpPr>
      <cdr:spPr>
        <a:xfrm xmlns:a="http://schemas.openxmlformats.org/drawingml/2006/main">
          <a:off x="2575668" y="3189861"/>
          <a:ext cx="425816" cy="273973"/>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p xmlns:a="http://schemas.openxmlformats.org/drawingml/2006/main">
          <a:pPr algn="ctr"/>
          <a:r>
            <a:rPr lang="ja-JP" altLang="en-US" sz="700">
              <a:solidFill>
                <a:sysClr val="windowText" lastClr="000000"/>
              </a:solidFill>
              <a:latin typeface="ＭＳ Ｐ明朝" pitchFamily="18" charset="-128"/>
              <a:ea typeface="ＭＳ Ｐ明朝" pitchFamily="18" charset="-128"/>
            </a:rPr>
            <a:t>全国</a:t>
          </a:r>
        </a:p>
      </cdr:txBody>
    </cdr:sp>
  </cdr:relSizeAnchor>
</c:userShapes>
</file>

<file path=xl/drawings/drawing29.xml><?xml version="1.0" encoding="utf-8"?>
<xdr:wsDr xmlns:xdr="http://schemas.openxmlformats.org/drawingml/2006/spreadsheetDrawing" xmlns:a="http://schemas.openxmlformats.org/drawingml/2006/main">
  <xdr:twoCellAnchor>
    <xdr:from>
      <xdr:col>21</xdr:col>
      <xdr:colOff>0</xdr:colOff>
      <xdr:row>5</xdr:row>
      <xdr:rowOff>35718</xdr:rowOff>
    </xdr:from>
    <xdr:to>
      <xdr:col>38</xdr:col>
      <xdr:colOff>0</xdr:colOff>
      <xdr:row>26</xdr:row>
      <xdr:rowOff>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166688</xdr:colOff>
      <xdr:row>4</xdr:row>
      <xdr:rowOff>35719</xdr:rowOff>
    </xdr:from>
    <xdr:to>
      <xdr:col>18</xdr:col>
      <xdr:colOff>130969</xdr:colOff>
      <xdr:row>26</xdr:row>
      <xdr:rowOff>1</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20118</xdr:colOff>
      <xdr:row>22</xdr:row>
      <xdr:rowOff>179739</xdr:rowOff>
    </xdr:from>
    <xdr:to>
      <xdr:col>2</xdr:col>
      <xdr:colOff>141808</xdr:colOff>
      <xdr:row>23</xdr:row>
      <xdr:rowOff>96487</xdr:rowOff>
    </xdr:to>
    <xdr:grpSp>
      <xdr:nvGrpSpPr>
        <xdr:cNvPr id="4" name="グループ化 3"/>
        <xdr:cNvGrpSpPr/>
      </xdr:nvGrpSpPr>
      <xdr:grpSpPr>
        <a:xfrm rot="18481455">
          <a:off x="465489" y="4677843"/>
          <a:ext cx="107248" cy="121690"/>
          <a:chOff x="-28087" y="28087"/>
          <a:chExt cx="5531779" cy="6105450"/>
        </a:xfrm>
      </xdr:grpSpPr>
      <xdr:cxnSp macro="">
        <xdr:nvCxnSpPr>
          <xdr:cNvPr id="5" name="曲線コネクタ 4"/>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6" name="曲線コネクタ 5"/>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140252</xdr:colOff>
      <xdr:row>22</xdr:row>
      <xdr:rowOff>880</xdr:rowOff>
    </xdr:from>
    <xdr:to>
      <xdr:col>23</xdr:col>
      <xdr:colOff>18498</xdr:colOff>
      <xdr:row>22</xdr:row>
      <xdr:rowOff>119769</xdr:rowOff>
    </xdr:to>
    <xdr:grpSp>
      <xdr:nvGrpSpPr>
        <xdr:cNvPr id="7" name="グループ化 6"/>
        <xdr:cNvGrpSpPr/>
      </xdr:nvGrpSpPr>
      <xdr:grpSpPr>
        <a:xfrm rot="18481455">
          <a:off x="5244393" y="4516989"/>
          <a:ext cx="118889" cy="97321"/>
          <a:chOff x="-28087" y="28087"/>
          <a:chExt cx="5531779" cy="6105450"/>
        </a:xfrm>
      </xdr:grpSpPr>
      <xdr:cxnSp macro="">
        <xdr:nvCxnSpPr>
          <xdr:cNvPr id="8" name="曲線コネクタ 7"/>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9" name="曲線コネクタ 8"/>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80963</xdr:colOff>
      <xdr:row>24</xdr:row>
      <xdr:rowOff>9526</xdr:rowOff>
    </xdr:from>
    <xdr:ext cx="147637" cy="128587"/>
    <xdr:sp macro="" textlink="">
      <xdr:nvSpPr>
        <xdr:cNvPr id="10" name="テキスト ボックス 9"/>
        <xdr:cNvSpPr txBox="1"/>
      </xdr:nvSpPr>
      <xdr:spPr>
        <a:xfrm>
          <a:off x="300038" y="4324351"/>
          <a:ext cx="147637" cy="1285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900">
              <a:latin typeface="ＭＳ Ｐ明朝" pitchFamily="18" charset="-128"/>
              <a:ea typeface="ＭＳ Ｐ明朝" pitchFamily="18" charset="-128"/>
            </a:rPr>
            <a:t>0</a:t>
          </a:r>
          <a:endParaRPr kumimoji="1" lang="ja-JP" altLang="en-US" sz="900">
            <a:latin typeface="ＭＳ Ｐ明朝" pitchFamily="18" charset="-128"/>
            <a:ea typeface="ＭＳ Ｐ明朝" pitchFamily="18" charset="-128"/>
          </a:endParaRPr>
        </a:p>
      </xdr:txBody>
    </xdr:sp>
    <xdr:clientData/>
  </xdr:oneCellAnchor>
  <xdr:oneCellAnchor>
    <xdr:from>
      <xdr:col>20</xdr:col>
      <xdr:colOff>9526</xdr:colOff>
      <xdr:row>9</xdr:row>
      <xdr:rowOff>180492</xdr:rowOff>
    </xdr:from>
    <xdr:ext cx="219074" cy="809625"/>
    <xdr:sp macro="" textlink="">
      <xdr:nvSpPr>
        <xdr:cNvPr id="11" name="テキスト ボックス 10"/>
        <xdr:cNvSpPr txBox="1"/>
      </xdr:nvSpPr>
      <xdr:spPr>
        <a:xfrm>
          <a:off x="4716809" y="2237340"/>
          <a:ext cx="219074" cy="80962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latin typeface="ＭＳ Ｐ明朝" pitchFamily="18" charset="-128"/>
              <a:ea typeface="ＭＳ Ｐ明朝" pitchFamily="18" charset="-128"/>
            </a:rPr>
            <a:t>（入所定員）</a:t>
          </a:r>
        </a:p>
      </xdr:txBody>
    </xdr:sp>
    <xdr:clientData/>
  </xdr:oneCellAnchor>
  <xdr:oneCellAnchor>
    <xdr:from>
      <xdr:col>21</xdr:col>
      <xdr:colOff>57150</xdr:colOff>
      <xdr:row>24</xdr:row>
      <xdr:rowOff>14289</xdr:rowOff>
    </xdr:from>
    <xdr:ext cx="298449" cy="157161"/>
    <xdr:sp macro="" textlink="">
      <xdr:nvSpPr>
        <xdr:cNvPr id="12" name="テキスト ボックス 11"/>
        <xdr:cNvSpPr txBox="1"/>
      </xdr:nvSpPr>
      <xdr:spPr>
        <a:xfrm>
          <a:off x="4953000" y="4900614"/>
          <a:ext cx="298449" cy="1571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900">
              <a:latin typeface="ＭＳ Ｐ明朝" pitchFamily="18" charset="-128"/>
              <a:ea typeface="ＭＳ Ｐ明朝" pitchFamily="18" charset="-128"/>
            </a:rPr>
            <a:t>   0</a:t>
          </a:r>
          <a:endParaRPr kumimoji="1" lang="ja-JP" altLang="en-US" sz="900">
            <a:latin typeface="ＭＳ Ｐ明朝" pitchFamily="18" charset="-128"/>
            <a:ea typeface="ＭＳ Ｐ明朝" pitchFamily="18" charset="-128"/>
          </a:endParaRPr>
        </a:p>
      </xdr:txBody>
    </xdr:sp>
    <xdr:clientData/>
  </xdr:oneCellAnchor>
  <xdr:twoCellAnchor>
    <xdr:from>
      <xdr:col>37</xdr:col>
      <xdr:colOff>26226</xdr:colOff>
      <xdr:row>23</xdr:row>
      <xdr:rowOff>62936</xdr:rowOff>
    </xdr:from>
    <xdr:to>
      <xdr:col>37</xdr:col>
      <xdr:colOff>112854</xdr:colOff>
      <xdr:row>23</xdr:row>
      <xdr:rowOff>160903</xdr:rowOff>
    </xdr:to>
    <xdr:grpSp>
      <xdr:nvGrpSpPr>
        <xdr:cNvPr id="13" name="グループ化 12"/>
        <xdr:cNvGrpSpPr/>
      </xdr:nvGrpSpPr>
      <xdr:grpSpPr>
        <a:xfrm rot="18481455">
          <a:off x="8421606" y="4764431"/>
          <a:ext cx="97967" cy="86628"/>
          <a:chOff x="-28087" y="28087"/>
          <a:chExt cx="5531779" cy="6105450"/>
        </a:xfrm>
      </xdr:grpSpPr>
      <xdr:cxnSp macro="">
        <xdr:nvCxnSpPr>
          <xdr:cNvPr id="14" name="曲線コネクタ 13"/>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15" name="曲線コネクタ 14"/>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37</xdr:col>
      <xdr:colOff>142876</xdr:colOff>
      <xdr:row>24</xdr:row>
      <xdr:rowOff>38101</xdr:rowOff>
    </xdr:from>
    <xdr:ext cx="190500" cy="176212"/>
    <xdr:sp macro="" textlink="">
      <xdr:nvSpPr>
        <xdr:cNvPr id="16" name="テキスト ボックス 15"/>
        <xdr:cNvSpPr txBox="1"/>
      </xdr:nvSpPr>
      <xdr:spPr>
        <a:xfrm>
          <a:off x="8543926" y="4924426"/>
          <a:ext cx="190500" cy="1762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900">
              <a:latin typeface="ＭＳ Ｐ明朝" pitchFamily="18" charset="-128"/>
              <a:ea typeface="ＭＳ Ｐ明朝" pitchFamily="18" charset="-128"/>
            </a:rPr>
            <a:t>0</a:t>
          </a:r>
          <a:endParaRPr kumimoji="1" lang="ja-JP" altLang="en-US" sz="900">
            <a:latin typeface="ＭＳ Ｐ明朝" pitchFamily="18" charset="-128"/>
            <a:ea typeface="ＭＳ Ｐ明朝" pitchFamily="18" charset="-128"/>
          </a:endParaRPr>
        </a:p>
      </xdr:txBody>
    </xdr:sp>
    <xdr:clientData/>
  </xdr:oneCellAnchor>
  <xdr:oneCellAnchor>
    <xdr:from>
      <xdr:col>21</xdr:col>
      <xdr:colOff>50008</xdr:colOff>
      <xdr:row>3</xdr:row>
      <xdr:rowOff>38100</xdr:rowOff>
    </xdr:from>
    <xdr:ext cx="307179" cy="333374"/>
    <xdr:sp macro="" textlink="">
      <xdr:nvSpPr>
        <xdr:cNvPr id="17" name="テキスト ボックス 16"/>
        <xdr:cNvSpPr txBox="1"/>
      </xdr:nvSpPr>
      <xdr:spPr>
        <a:xfrm>
          <a:off x="4650583" y="923925"/>
          <a:ext cx="307179" cy="333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latin typeface="ＭＳ Ｐ明朝" pitchFamily="18" charset="-128"/>
              <a:ea typeface="ＭＳ Ｐ明朝" pitchFamily="18" charset="-128"/>
            </a:rPr>
            <a:t>（人）</a:t>
          </a:r>
        </a:p>
      </xdr:txBody>
    </xdr:sp>
    <xdr:clientData/>
  </xdr:oneCellAnchor>
  <xdr:oneCellAnchor>
    <xdr:from>
      <xdr:col>36</xdr:col>
      <xdr:colOff>114300</xdr:colOff>
      <xdr:row>3</xdr:row>
      <xdr:rowOff>73817</xdr:rowOff>
    </xdr:from>
    <xdr:ext cx="297655" cy="250031"/>
    <xdr:sp macro="" textlink="">
      <xdr:nvSpPr>
        <xdr:cNvPr id="18" name="テキスト ボックス 17"/>
        <xdr:cNvSpPr txBox="1"/>
      </xdr:nvSpPr>
      <xdr:spPr>
        <a:xfrm>
          <a:off x="8001000" y="959642"/>
          <a:ext cx="297655" cy="25003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latin typeface="ＭＳ Ｐ明朝" pitchFamily="18" charset="-128"/>
              <a:ea typeface="ＭＳ Ｐ明朝" pitchFamily="18" charset="-128"/>
            </a:rPr>
            <a:t>（人）</a:t>
          </a:r>
        </a:p>
      </xdr:txBody>
    </xdr:sp>
    <xdr:clientData/>
  </xdr:oneCellAnchor>
  <xdr:oneCellAnchor>
    <xdr:from>
      <xdr:col>0</xdr:col>
      <xdr:colOff>200025</xdr:colOff>
      <xdr:row>3</xdr:row>
      <xdr:rowOff>33338</xdr:rowOff>
    </xdr:from>
    <xdr:ext cx="242888" cy="161925"/>
    <xdr:sp macro="" textlink="">
      <xdr:nvSpPr>
        <xdr:cNvPr id="19" name="テキスト ボックス 18"/>
        <xdr:cNvSpPr txBox="1"/>
      </xdr:nvSpPr>
      <xdr:spPr>
        <a:xfrm>
          <a:off x="200025" y="919163"/>
          <a:ext cx="242888" cy="161925"/>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latin typeface="ＭＳ Ｐ明朝" pitchFamily="18" charset="-128"/>
              <a:ea typeface="ＭＳ Ｐ明朝" pitchFamily="18" charset="-128"/>
            </a:rPr>
            <a:t>（％）</a:t>
          </a:r>
        </a:p>
      </xdr:txBody>
    </xdr:sp>
    <xdr:clientData/>
  </xdr:oneCellAnchor>
  <xdr:oneCellAnchor>
    <xdr:from>
      <xdr:col>25</xdr:col>
      <xdr:colOff>200025</xdr:colOff>
      <xdr:row>5</xdr:row>
      <xdr:rowOff>85725</xdr:rowOff>
    </xdr:from>
    <xdr:ext cx="831055" cy="447674"/>
    <xdr:sp macro="" textlink="">
      <xdr:nvSpPr>
        <xdr:cNvPr id="20" name="テキスト ボックス 19"/>
        <xdr:cNvSpPr txBox="1"/>
      </xdr:nvSpPr>
      <xdr:spPr>
        <a:xfrm>
          <a:off x="5972175" y="1352550"/>
          <a:ext cx="831055" cy="447674"/>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latin typeface="ＭＳ Ｐ明朝" pitchFamily="18" charset="-128"/>
              <a:ea typeface="ＭＳ Ｐ明朝" pitchFamily="18" charset="-128"/>
            </a:rPr>
            <a:t>　　　老年人口</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１万人当たり定員数</a:t>
          </a:r>
        </a:p>
      </xdr:txBody>
    </xdr:sp>
    <xdr:clientData/>
  </xdr:oneCellAnchor>
  <xdr:twoCellAnchor>
    <xdr:from>
      <xdr:col>27</xdr:col>
      <xdr:colOff>57150</xdr:colOff>
      <xdr:row>8</xdr:row>
      <xdr:rowOff>0</xdr:rowOff>
    </xdr:from>
    <xdr:to>
      <xdr:col>28</xdr:col>
      <xdr:colOff>95250</xdr:colOff>
      <xdr:row>8</xdr:row>
      <xdr:rowOff>104776</xdr:rowOff>
    </xdr:to>
    <xdr:cxnSp macro="">
      <xdr:nvCxnSpPr>
        <xdr:cNvPr id="22" name="直線矢印コネクタ 21"/>
        <xdr:cNvCxnSpPr/>
      </xdr:nvCxnSpPr>
      <xdr:spPr>
        <a:xfrm>
          <a:off x="6267450" y="1838325"/>
          <a:ext cx="257175" cy="104776"/>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23818</xdr:colOff>
      <xdr:row>17</xdr:row>
      <xdr:rowOff>52390</xdr:rowOff>
    </xdr:from>
    <xdr:to>
      <xdr:col>15</xdr:col>
      <xdr:colOff>76206</xdr:colOff>
      <xdr:row>18</xdr:row>
      <xdr:rowOff>80965</xdr:rowOff>
    </xdr:to>
    <xdr:cxnSp macro="">
      <xdr:nvCxnSpPr>
        <xdr:cNvPr id="29" name="直線矢印コネクタ 28"/>
        <xdr:cNvCxnSpPr/>
      </xdr:nvCxnSpPr>
      <xdr:spPr>
        <a:xfrm rot="16200000" flipH="1">
          <a:off x="3226599" y="3688559"/>
          <a:ext cx="219075" cy="52388"/>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33339</xdr:colOff>
      <xdr:row>10</xdr:row>
      <xdr:rowOff>180978</xdr:rowOff>
    </xdr:from>
    <xdr:to>
      <xdr:col>12</xdr:col>
      <xdr:colOff>104775</xdr:colOff>
      <xdr:row>12</xdr:row>
      <xdr:rowOff>104777</xdr:rowOff>
    </xdr:to>
    <xdr:cxnSp macro="">
      <xdr:nvCxnSpPr>
        <xdr:cNvPr id="31" name="直線矢印コネクタ 30"/>
        <xdr:cNvCxnSpPr/>
      </xdr:nvCxnSpPr>
      <xdr:spPr>
        <a:xfrm flipH="1">
          <a:off x="2662239" y="2400303"/>
          <a:ext cx="71436" cy="304799"/>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61914</xdr:colOff>
      <xdr:row>18</xdr:row>
      <xdr:rowOff>180978</xdr:rowOff>
    </xdr:from>
    <xdr:to>
      <xdr:col>12</xdr:col>
      <xdr:colOff>28576</xdr:colOff>
      <xdr:row>20</xdr:row>
      <xdr:rowOff>138116</xdr:rowOff>
    </xdr:to>
    <xdr:cxnSp macro="">
      <xdr:nvCxnSpPr>
        <xdr:cNvPr id="32" name="直線矢印コネクタ 31"/>
        <xdr:cNvCxnSpPr/>
      </xdr:nvCxnSpPr>
      <xdr:spPr>
        <a:xfrm rot="5400000" flipH="1" flipV="1">
          <a:off x="2395539" y="4000503"/>
          <a:ext cx="338138" cy="185737"/>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100012</xdr:colOff>
      <xdr:row>13</xdr:row>
      <xdr:rowOff>14287</xdr:rowOff>
    </xdr:from>
    <xdr:to>
      <xdr:col>13</xdr:col>
      <xdr:colOff>152401</xdr:colOff>
      <xdr:row>14</xdr:row>
      <xdr:rowOff>26195</xdr:rowOff>
    </xdr:to>
    <xdr:cxnSp macro="">
      <xdr:nvCxnSpPr>
        <xdr:cNvPr id="33" name="直線矢印コネクタ 32"/>
        <xdr:cNvCxnSpPr/>
      </xdr:nvCxnSpPr>
      <xdr:spPr>
        <a:xfrm rot="16200000" flipV="1">
          <a:off x="2872978" y="2880121"/>
          <a:ext cx="202408" cy="52389"/>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583406</xdr:colOff>
      <xdr:row>23</xdr:row>
      <xdr:rowOff>154781</xdr:rowOff>
    </xdr:from>
    <xdr:ext cx="184731" cy="264560"/>
    <xdr:sp macro="" textlink="">
      <xdr:nvSpPr>
        <xdr:cNvPr id="34" name="テキスト ボックス 33"/>
        <xdr:cNvSpPr txBox="1"/>
      </xdr:nvSpPr>
      <xdr:spPr>
        <a:xfrm>
          <a:off x="10013156" y="4274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kumimoji="1" lang="ja-JP" altLang="en-US" sz="1100"/>
        </a:p>
      </xdr:txBody>
    </xdr:sp>
    <xdr:clientData/>
  </xdr:oneCellAnchor>
  <xdr:oneCellAnchor>
    <xdr:from>
      <xdr:col>8</xdr:col>
      <xdr:colOff>33337</xdr:colOff>
      <xdr:row>19</xdr:row>
      <xdr:rowOff>157162</xdr:rowOff>
    </xdr:from>
    <xdr:ext cx="704039" cy="242374"/>
    <xdr:sp macro="" textlink="">
      <xdr:nvSpPr>
        <xdr:cNvPr id="35" name="テキスト ボックス 34"/>
        <xdr:cNvSpPr txBox="1"/>
      </xdr:nvSpPr>
      <xdr:spPr>
        <a:xfrm>
          <a:off x="1785937" y="4090987"/>
          <a:ext cx="704039" cy="24237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900">
              <a:latin typeface="ＭＳ Ｐ明朝" pitchFamily="18" charset="-128"/>
              <a:ea typeface="ＭＳ Ｐ明朝" pitchFamily="18" charset="-128"/>
            </a:rPr>
            <a:t>年少・全国</a:t>
          </a:r>
        </a:p>
      </xdr:txBody>
    </xdr:sp>
    <xdr:clientData/>
  </xdr:oneCellAnchor>
  <xdr:oneCellAnchor>
    <xdr:from>
      <xdr:col>37</xdr:col>
      <xdr:colOff>469348</xdr:colOff>
      <xdr:row>10</xdr:row>
      <xdr:rowOff>13804</xdr:rowOff>
    </xdr:from>
    <xdr:ext cx="233363" cy="1971675"/>
    <xdr:sp macro="" textlink="">
      <xdr:nvSpPr>
        <xdr:cNvPr id="36" name="テキスト ボックス 35"/>
        <xdr:cNvSpPr txBox="1"/>
      </xdr:nvSpPr>
      <xdr:spPr>
        <a:xfrm>
          <a:off x="8931413" y="2263913"/>
          <a:ext cx="233363" cy="19716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latin typeface="ＭＳ Ｐ明朝" pitchFamily="18" charset="-128"/>
              <a:ea typeface="ＭＳ Ｐ明朝" pitchFamily="18" charset="-128"/>
            </a:rPr>
            <a:t>（老年人口</a:t>
          </a:r>
          <a:r>
            <a:rPr kumimoji="1" lang="en-US" altLang="ja-JP" sz="900">
              <a:latin typeface="ＭＳ Ｐ明朝" pitchFamily="18" charset="-128"/>
              <a:ea typeface="ＭＳ Ｐ明朝" pitchFamily="18" charset="-128"/>
            </a:rPr>
            <a:t>1</a:t>
          </a:r>
          <a:r>
            <a:rPr kumimoji="1" lang="ja-JP" altLang="en-US" sz="900">
              <a:latin typeface="ＭＳ Ｐ明朝" pitchFamily="18" charset="-128"/>
              <a:ea typeface="ＭＳ Ｐ明朝" pitchFamily="18" charset="-128"/>
            </a:rPr>
            <a:t>万人当たり定員数）</a:t>
          </a:r>
        </a:p>
      </xdr:txBody>
    </xdr:sp>
    <xdr:clientData/>
  </xdr:oneCellAnchor>
  <xdr:oneCellAnchor>
    <xdr:from>
      <xdr:col>37</xdr:col>
      <xdr:colOff>124239</xdr:colOff>
      <xdr:row>12</xdr:row>
      <xdr:rowOff>41413</xdr:rowOff>
    </xdr:from>
    <xdr:ext cx="209136" cy="2320787"/>
    <xdr:sp macro="" textlink="">
      <xdr:nvSpPr>
        <xdr:cNvPr id="37" name="テキスト ボックス 36"/>
        <xdr:cNvSpPr txBox="1"/>
      </xdr:nvSpPr>
      <xdr:spPr>
        <a:xfrm>
          <a:off x="8525289" y="2641738"/>
          <a:ext cx="209136" cy="23207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oneCellAnchor>
    <xdr:from>
      <xdr:col>21</xdr:col>
      <xdr:colOff>110436</xdr:colOff>
      <xdr:row>13</xdr:row>
      <xdr:rowOff>179457</xdr:rowOff>
    </xdr:from>
    <xdr:ext cx="276086" cy="1504674"/>
    <xdr:sp macro="" textlink="">
      <xdr:nvSpPr>
        <xdr:cNvPr id="38" name="テキスト ボックス 37"/>
        <xdr:cNvSpPr txBox="1"/>
      </xdr:nvSpPr>
      <xdr:spPr>
        <a:xfrm>
          <a:off x="5038588" y="3009348"/>
          <a:ext cx="276086" cy="15046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61914</xdr:colOff>
      <xdr:row>3</xdr:row>
      <xdr:rowOff>226218</xdr:rowOff>
    </xdr:from>
    <xdr:to>
      <xdr:col>41</xdr:col>
      <xdr:colOff>85725</xdr:colOff>
      <xdr:row>27</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257175</xdr:colOff>
      <xdr:row>33</xdr:row>
      <xdr:rowOff>157161</xdr:rowOff>
    </xdr:from>
    <xdr:to>
      <xdr:col>20</xdr:col>
      <xdr:colOff>188119</xdr:colOff>
      <xdr:row>55</xdr:row>
      <xdr:rowOff>157162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190501</xdr:colOff>
      <xdr:row>52</xdr:row>
      <xdr:rowOff>107157</xdr:rowOff>
    </xdr:from>
    <xdr:to>
      <xdr:col>20</xdr:col>
      <xdr:colOff>95251</xdr:colOff>
      <xdr:row>59</xdr:row>
      <xdr:rowOff>130969</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34</xdr:row>
      <xdr:rowOff>0</xdr:rowOff>
    </xdr:from>
    <xdr:to>
      <xdr:col>39</xdr:col>
      <xdr:colOff>0</xdr:colOff>
      <xdr:row>54</xdr:row>
      <xdr:rowOff>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45610</xdr:colOff>
      <xdr:row>3</xdr:row>
      <xdr:rowOff>268531</xdr:rowOff>
    </xdr:from>
    <xdr:ext cx="468924" cy="175846"/>
    <xdr:sp macro="" textlink="">
      <xdr:nvSpPr>
        <xdr:cNvPr id="19" name="テキスト ボックス 18"/>
        <xdr:cNvSpPr txBox="1"/>
      </xdr:nvSpPr>
      <xdr:spPr>
        <a:xfrm>
          <a:off x="45610" y="1154356"/>
          <a:ext cx="468924" cy="17584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endParaRPr kumimoji="1" lang="en-US" altLang="ja-JP" sz="900">
            <a:latin typeface="ＭＳ Ｐ明朝" pitchFamily="18" charset="-128"/>
            <a:ea typeface="ＭＳ Ｐ明朝" pitchFamily="18" charset="-128"/>
          </a:endParaRPr>
        </a:p>
      </xdr:txBody>
    </xdr:sp>
    <xdr:clientData/>
  </xdr:oneCellAnchor>
  <xdr:oneCellAnchor>
    <xdr:from>
      <xdr:col>0</xdr:col>
      <xdr:colOff>53120</xdr:colOff>
      <xdr:row>3</xdr:row>
      <xdr:rowOff>51288</xdr:rowOff>
    </xdr:from>
    <xdr:ext cx="783981" cy="168519"/>
    <xdr:sp macro="" textlink="">
      <xdr:nvSpPr>
        <xdr:cNvPr id="20" name="テキスト ボックス 19"/>
        <xdr:cNvSpPr txBox="1"/>
      </xdr:nvSpPr>
      <xdr:spPr>
        <a:xfrm>
          <a:off x="53120" y="932351"/>
          <a:ext cx="783981" cy="16851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（万人・万世帯）</a:t>
          </a:r>
          <a:endParaRPr kumimoji="1" lang="en-US" altLang="ja-JP" sz="900">
            <a:latin typeface="ＭＳ Ｐ明朝" pitchFamily="18" charset="-128"/>
            <a:ea typeface="ＭＳ Ｐ明朝" pitchFamily="18" charset="-128"/>
          </a:endParaRPr>
        </a:p>
      </xdr:txBody>
    </xdr:sp>
    <xdr:clientData/>
  </xdr:oneCellAnchor>
  <xdr:oneCellAnchor>
    <xdr:from>
      <xdr:col>39</xdr:col>
      <xdr:colOff>90670</xdr:colOff>
      <xdr:row>3</xdr:row>
      <xdr:rowOff>27477</xdr:rowOff>
    </xdr:from>
    <xdr:ext cx="263769" cy="161192"/>
    <xdr:sp macro="" textlink="">
      <xdr:nvSpPr>
        <xdr:cNvPr id="21" name="テキスト ボックス 20"/>
        <xdr:cNvSpPr txBox="1"/>
      </xdr:nvSpPr>
      <xdr:spPr>
        <a:xfrm>
          <a:off x="8258358" y="1099040"/>
          <a:ext cx="263769" cy="16119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（人）</a:t>
          </a:r>
          <a:endParaRPr kumimoji="1" lang="en-US" altLang="ja-JP" sz="900">
            <a:latin typeface="ＭＳ Ｐ明朝" pitchFamily="18" charset="-128"/>
            <a:ea typeface="ＭＳ Ｐ明朝" pitchFamily="18" charset="-128"/>
          </a:endParaRPr>
        </a:p>
      </xdr:txBody>
    </xdr:sp>
    <xdr:clientData/>
  </xdr:oneCellAnchor>
  <xdr:oneCellAnchor>
    <xdr:from>
      <xdr:col>0</xdr:col>
      <xdr:colOff>0</xdr:colOff>
      <xdr:row>12</xdr:row>
      <xdr:rowOff>7327</xdr:rowOff>
    </xdr:from>
    <xdr:ext cx="197827" cy="1003788"/>
    <xdr:sp macro="" textlink="">
      <xdr:nvSpPr>
        <xdr:cNvPr id="22" name="テキスト ボックス 21"/>
        <xdr:cNvSpPr txBox="1"/>
      </xdr:nvSpPr>
      <xdr:spPr>
        <a:xfrm>
          <a:off x="0" y="2721952"/>
          <a:ext cx="197827" cy="100378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（人口・世帯数）</a:t>
          </a:r>
          <a:endParaRPr kumimoji="1" lang="en-US" altLang="ja-JP" sz="900">
            <a:latin typeface="ＭＳ Ｐ明朝" pitchFamily="18" charset="-128"/>
            <a:ea typeface="ＭＳ Ｐ明朝" pitchFamily="18" charset="-128"/>
          </a:endParaRPr>
        </a:p>
      </xdr:txBody>
    </xdr:sp>
    <xdr:clientData/>
  </xdr:oneCellAnchor>
  <xdr:oneCellAnchor>
    <xdr:from>
      <xdr:col>41</xdr:col>
      <xdr:colOff>97632</xdr:colOff>
      <xdr:row>11</xdr:row>
      <xdr:rowOff>141959</xdr:rowOff>
    </xdr:from>
    <xdr:ext cx="197827" cy="1296865"/>
    <xdr:sp macro="" textlink="">
      <xdr:nvSpPr>
        <xdr:cNvPr id="23" name="テキスト ボックス 22"/>
        <xdr:cNvSpPr txBox="1"/>
      </xdr:nvSpPr>
      <xdr:spPr>
        <a:xfrm>
          <a:off x="9355932" y="2675609"/>
          <a:ext cx="197827" cy="129686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（１世帯当たり人員）</a:t>
          </a:r>
          <a:endParaRPr kumimoji="1" lang="en-US" altLang="ja-JP" sz="900">
            <a:latin typeface="ＭＳ Ｐ明朝" pitchFamily="18" charset="-128"/>
            <a:ea typeface="ＭＳ Ｐ明朝" pitchFamily="18" charset="-128"/>
          </a:endParaRPr>
        </a:p>
      </xdr:txBody>
    </xdr:sp>
    <xdr:clientData/>
  </xdr:oneCellAnchor>
  <xdr:oneCellAnchor>
    <xdr:from>
      <xdr:col>1</xdr:col>
      <xdr:colOff>30226</xdr:colOff>
      <xdr:row>8</xdr:row>
      <xdr:rowOff>68688</xdr:rowOff>
    </xdr:from>
    <xdr:ext cx="417634" cy="153866"/>
    <xdr:sp macro="" textlink="">
      <xdr:nvSpPr>
        <xdr:cNvPr id="24" name="テキスト ボックス 23"/>
        <xdr:cNvSpPr txBox="1"/>
      </xdr:nvSpPr>
      <xdr:spPr>
        <a:xfrm>
          <a:off x="720789" y="2021313"/>
          <a:ext cx="417634" cy="15386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957,279</a:t>
          </a:r>
        </a:p>
      </xdr:txBody>
    </xdr:sp>
    <xdr:clientData/>
  </xdr:oneCellAnchor>
  <xdr:oneCellAnchor>
    <xdr:from>
      <xdr:col>4</xdr:col>
      <xdr:colOff>36634</xdr:colOff>
      <xdr:row>8</xdr:row>
      <xdr:rowOff>39381</xdr:rowOff>
    </xdr:from>
    <xdr:ext cx="417635" cy="146539"/>
    <xdr:sp macro="" textlink="">
      <xdr:nvSpPr>
        <xdr:cNvPr id="25" name="テキスト ボックス 24"/>
        <xdr:cNvSpPr txBox="1"/>
      </xdr:nvSpPr>
      <xdr:spPr>
        <a:xfrm>
          <a:off x="1274884" y="1992006"/>
          <a:ext cx="417635"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966,187</a:t>
          </a:r>
        </a:p>
      </xdr:txBody>
    </xdr:sp>
    <xdr:clientData/>
  </xdr:oneCellAnchor>
  <xdr:oneCellAnchor>
    <xdr:from>
      <xdr:col>6</xdr:col>
      <xdr:colOff>80353</xdr:colOff>
      <xdr:row>8</xdr:row>
      <xdr:rowOff>55498</xdr:rowOff>
    </xdr:from>
    <xdr:ext cx="410307" cy="146539"/>
    <xdr:sp macro="" textlink="">
      <xdr:nvSpPr>
        <xdr:cNvPr id="26" name="テキスト ボックス 25"/>
        <xdr:cNvSpPr txBox="1"/>
      </xdr:nvSpPr>
      <xdr:spPr>
        <a:xfrm>
          <a:off x="1766278" y="2017648"/>
          <a:ext cx="410307"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973,418</a:t>
          </a:r>
        </a:p>
      </xdr:txBody>
    </xdr:sp>
    <xdr:clientData/>
  </xdr:oneCellAnchor>
  <xdr:oneCellAnchor>
    <xdr:from>
      <xdr:col>8</xdr:col>
      <xdr:colOff>145499</xdr:colOff>
      <xdr:row>8</xdr:row>
      <xdr:rowOff>66248</xdr:rowOff>
    </xdr:from>
    <xdr:ext cx="402981" cy="146538"/>
    <xdr:sp macro="" textlink="">
      <xdr:nvSpPr>
        <xdr:cNvPr id="27" name="テキスト ボックス 26"/>
        <xdr:cNvSpPr txBox="1"/>
      </xdr:nvSpPr>
      <xdr:spPr>
        <a:xfrm>
          <a:off x="2269574" y="2028398"/>
          <a:ext cx="402981" cy="14653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980,499</a:t>
          </a:r>
        </a:p>
      </xdr:txBody>
    </xdr:sp>
    <xdr:clientData/>
  </xdr:oneCellAnchor>
  <xdr:oneCellAnchor>
    <xdr:from>
      <xdr:col>10</xdr:col>
      <xdr:colOff>29231</xdr:colOff>
      <xdr:row>6</xdr:row>
      <xdr:rowOff>183050</xdr:rowOff>
    </xdr:from>
    <xdr:ext cx="512884" cy="153865"/>
    <xdr:sp macro="" textlink="">
      <xdr:nvSpPr>
        <xdr:cNvPr id="28" name="テキスト ボックス 27"/>
        <xdr:cNvSpPr txBox="1"/>
      </xdr:nvSpPr>
      <xdr:spPr>
        <a:xfrm>
          <a:off x="2591456" y="1764200"/>
          <a:ext cx="512884" cy="15386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1,002,420</a:t>
          </a:r>
        </a:p>
      </xdr:txBody>
    </xdr:sp>
    <xdr:clientData/>
  </xdr:oneCellAnchor>
  <xdr:oneCellAnchor>
    <xdr:from>
      <xdr:col>12</xdr:col>
      <xdr:colOff>167849</xdr:colOff>
      <xdr:row>6</xdr:row>
      <xdr:rowOff>28695</xdr:rowOff>
    </xdr:from>
    <xdr:ext cx="520211" cy="153867"/>
    <xdr:sp macro="" textlink="">
      <xdr:nvSpPr>
        <xdr:cNvPr id="29" name="テキスト ボックス 28"/>
        <xdr:cNvSpPr txBox="1"/>
      </xdr:nvSpPr>
      <xdr:spPr>
        <a:xfrm>
          <a:off x="3072974" y="1609845"/>
          <a:ext cx="520211" cy="15386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1,069,872</a:t>
          </a:r>
        </a:p>
      </xdr:txBody>
    </xdr:sp>
    <xdr:clientData/>
  </xdr:oneCellAnchor>
  <xdr:oneCellAnchor>
    <xdr:from>
      <xdr:col>15</xdr:col>
      <xdr:colOff>44632</xdr:colOff>
      <xdr:row>5</xdr:row>
      <xdr:rowOff>185798</xdr:rowOff>
    </xdr:from>
    <xdr:ext cx="527538" cy="168519"/>
    <xdr:sp macro="" textlink="">
      <xdr:nvSpPr>
        <xdr:cNvPr id="30" name="テキスト ボックス 29"/>
        <xdr:cNvSpPr txBox="1"/>
      </xdr:nvSpPr>
      <xdr:spPr>
        <a:xfrm>
          <a:off x="3606982" y="1576448"/>
          <a:ext cx="527538" cy="16851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1,119,304</a:t>
          </a:r>
        </a:p>
      </xdr:txBody>
    </xdr:sp>
    <xdr:clientData/>
  </xdr:oneCellAnchor>
  <xdr:oneCellAnchor>
    <xdr:from>
      <xdr:col>17</xdr:col>
      <xdr:colOff>79191</xdr:colOff>
      <xdr:row>5</xdr:row>
      <xdr:rowOff>76016</xdr:rowOff>
    </xdr:from>
    <xdr:ext cx="527539" cy="146539"/>
    <xdr:sp macro="" textlink="">
      <xdr:nvSpPr>
        <xdr:cNvPr id="31" name="テキスト ボックス 30"/>
        <xdr:cNvSpPr txBox="1"/>
      </xdr:nvSpPr>
      <xdr:spPr>
        <a:xfrm>
          <a:off x="4079691" y="1466666"/>
          <a:ext cx="527539"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1,152,325</a:t>
          </a:r>
        </a:p>
      </xdr:txBody>
    </xdr:sp>
    <xdr:clientData/>
  </xdr:oneCellAnchor>
  <xdr:oneCellAnchor>
    <xdr:from>
      <xdr:col>19</xdr:col>
      <xdr:colOff>140798</xdr:colOff>
      <xdr:row>5</xdr:row>
      <xdr:rowOff>58920</xdr:rowOff>
    </xdr:from>
    <xdr:ext cx="534865" cy="153866"/>
    <xdr:sp macro="" textlink="">
      <xdr:nvSpPr>
        <xdr:cNvPr id="32" name="テキスト ボックス 31"/>
        <xdr:cNvSpPr txBox="1"/>
      </xdr:nvSpPr>
      <xdr:spPr>
        <a:xfrm>
          <a:off x="4579448" y="1449570"/>
          <a:ext cx="534865" cy="15386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1,164,628</a:t>
          </a:r>
        </a:p>
      </xdr:txBody>
    </xdr:sp>
    <xdr:clientData/>
  </xdr:oneCellAnchor>
  <xdr:oneCellAnchor>
    <xdr:from>
      <xdr:col>21</xdr:col>
      <xdr:colOff>193798</xdr:colOff>
      <xdr:row>4</xdr:row>
      <xdr:rowOff>115827</xdr:rowOff>
    </xdr:from>
    <xdr:ext cx="534865" cy="168519"/>
    <xdr:sp macro="" textlink="">
      <xdr:nvSpPr>
        <xdr:cNvPr id="33" name="テキスト ボックス 32"/>
        <xdr:cNvSpPr txBox="1"/>
      </xdr:nvSpPr>
      <xdr:spPr>
        <a:xfrm>
          <a:off x="5070598" y="1315977"/>
          <a:ext cx="534865" cy="16851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1,180,068</a:t>
          </a:r>
        </a:p>
      </xdr:txBody>
    </xdr:sp>
    <xdr:clientData/>
  </xdr:oneCellAnchor>
  <xdr:oneCellAnchor>
    <xdr:from>
      <xdr:col>24</xdr:col>
      <xdr:colOff>78154</xdr:colOff>
      <xdr:row>4</xdr:row>
      <xdr:rowOff>187080</xdr:rowOff>
    </xdr:from>
    <xdr:ext cx="505557" cy="139212"/>
    <xdr:sp macro="" textlink="">
      <xdr:nvSpPr>
        <xdr:cNvPr id="34" name="テキスト ボックス 33"/>
        <xdr:cNvSpPr txBox="1"/>
      </xdr:nvSpPr>
      <xdr:spPr>
        <a:xfrm>
          <a:off x="5612179" y="1387230"/>
          <a:ext cx="505557" cy="13921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1,180,977</a:t>
          </a:r>
        </a:p>
      </xdr:txBody>
    </xdr:sp>
    <xdr:clientData/>
  </xdr:oneCellAnchor>
  <xdr:oneCellAnchor>
    <xdr:from>
      <xdr:col>26</xdr:col>
      <xdr:colOff>109417</xdr:colOff>
      <xdr:row>5</xdr:row>
      <xdr:rowOff>29735</xdr:rowOff>
    </xdr:from>
    <xdr:ext cx="498230" cy="161192"/>
    <xdr:sp macro="" textlink="">
      <xdr:nvSpPr>
        <xdr:cNvPr id="35" name="テキスト ボックス 34"/>
        <xdr:cNvSpPr txBox="1"/>
      </xdr:nvSpPr>
      <xdr:spPr>
        <a:xfrm>
          <a:off x="6081592" y="1420385"/>
          <a:ext cx="498230" cy="16119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1,174,026</a:t>
          </a:r>
        </a:p>
      </xdr:txBody>
    </xdr:sp>
    <xdr:clientData/>
  </xdr:oneCellAnchor>
  <xdr:oneCellAnchor>
    <xdr:from>
      <xdr:col>28</xdr:col>
      <xdr:colOff>183663</xdr:colOff>
      <xdr:row>5</xdr:row>
      <xdr:rowOff>43472</xdr:rowOff>
    </xdr:from>
    <xdr:ext cx="505558" cy="124557"/>
    <xdr:sp macro="" textlink="">
      <xdr:nvSpPr>
        <xdr:cNvPr id="36" name="テキスト ボックス 35"/>
        <xdr:cNvSpPr txBox="1"/>
      </xdr:nvSpPr>
      <xdr:spPr>
        <a:xfrm>
          <a:off x="6593988" y="1434122"/>
          <a:ext cx="505558" cy="12455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1,169,788</a:t>
          </a:r>
        </a:p>
      </xdr:txBody>
    </xdr:sp>
    <xdr:clientData/>
  </xdr:oneCellAnchor>
  <xdr:oneCellAnchor>
    <xdr:from>
      <xdr:col>3</xdr:col>
      <xdr:colOff>150128</xdr:colOff>
      <xdr:row>36</xdr:row>
      <xdr:rowOff>76200</xdr:rowOff>
    </xdr:from>
    <xdr:ext cx="669022" cy="247650"/>
    <xdr:sp macro="" textlink="">
      <xdr:nvSpPr>
        <xdr:cNvPr id="37" name="テキスト ボックス 36"/>
        <xdr:cNvSpPr txBox="1"/>
      </xdr:nvSpPr>
      <xdr:spPr>
        <a:xfrm>
          <a:off x="1178828" y="7429500"/>
          <a:ext cx="669022" cy="2476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a:t>
          </a:r>
          <a:r>
            <a:rPr kumimoji="1" lang="en-US" altLang="ja-JP" sz="900">
              <a:solidFill>
                <a:sysClr val="windowText" lastClr="000000"/>
              </a:solidFill>
              <a:latin typeface="ＭＳ Ｐ明朝" pitchFamily="18" charset="-128"/>
              <a:ea typeface="ＭＳ Ｐ明朝" pitchFamily="18" charset="-128"/>
            </a:rPr>
            <a:t>23,573</a:t>
          </a:r>
          <a:r>
            <a:rPr kumimoji="1" lang="ja-JP" altLang="en-US" sz="900">
              <a:solidFill>
                <a:sysClr val="windowText" lastClr="000000"/>
              </a:solidFill>
              <a:latin typeface="ＭＳ Ｐ明朝" pitchFamily="18" charset="-128"/>
              <a:ea typeface="ＭＳ Ｐ明朝" pitchFamily="18" charset="-128"/>
            </a:rPr>
            <a:t>人）</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11</xdr:col>
      <xdr:colOff>146050</xdr:colOff>
      <xdr:row>36</xdr:row>
      <xdr:rowOff>19050</xdr:rowOff>
    </xdr:from>
    <xdr:ext cx="968375" cy="247650"/>
    <xdr:sp macro="" textlink="">
      <xdr:nvSpPr>
        <xdr:cNvPr id="38" name="テキスト ボックス 37"/>
        <xdr:cNvSpPr txBox="1"/>
      </xdr:nvSpPr>
      <xdr:spPr>
        <a:xfrm>
          <a:off x="2832100" y="7372350"/>
          <a:ext cx="968375" cy="2476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a:t>
          </a:r>
          <a:r>
            <a:rPr kumimoji="1" lang="en-US" altLang="ja-JP" sz="900">
              <a:solidFill>
                <a:sysClr val="windowText" lastClr="000000"/>
              </a:solidFill>
              <a:latin typeface="ＭＳ Ｐ明朝" pitchFamily="18" charset="-128"/>
              <a:ea typeface="ＭＳ Ｐ明朝" pitchFamily="18" charset="-128"/>
            </a:rPr>
            <a:t>24,269</a:t>
          </a:r>
          <a:r>
            <a:rPr kumimoji="1" lang="ja-JP" altLang="en-US" sz="900">
              <a:solidFill>
                <a:sysClr val="windowText" lastClr="000000"/>
              </a:solidFill>
              <a:latin typeface="ＭＳ Ｐ明朝" pitchFamily="18" charset="-128"/>
              <a:ea typeface="ＭＳ Ｐ明朝" pitchFamily="18" charset="-128"/>
            </a:rPr>
            <a:t>人）</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22</xdr:col>
      <xdr:colOff>47030</xdr:colOff>
      <xdr:row>33</xdr:row>
      <xdr:rowOff>52551</xdr:rowOff>
    </xdr:from>
    <xdr:ext cx="228866" cy="157575"/>
    <xdr:sp macro="" textlink="">
      <xdr:nvSpPr>
        <xdr:cNvPr id="39" name="テキスト ボックス 38"/>
        <xdr:cNvSpPr txBox="1"/>
      </xdr:nvSpPr>
      <xdr:spPr>
        <a:xfrm>
          <a:off x="4632168" y="6207672"/>
          <a:ext cx="228866" cy="1575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a:t>
          </a:r>
          <a:endParaRPr kumimoji="1" lang="en-US" altLang="ja-JP" sz="900">
            <a:latin typeface="ＭＳ Ｐ明朝" pitchFamily="18" charset="-128"/>
            <a:ea typeface="ＭＳ Ｐ明朝" pitchFamily="18" charset="-128"/>
          </a:endParaRPr>
        </a:p>
      </xdr:txBody>
    </xdr:sp>
    <xdr:clientData/>
  </xdr:oneCellAnchor>
  <xdr:oneCellAnchor>
    <xdr:from>
      <xdr:col>1</xdr:col>
      <xdr:colOff>86746</xdr:colOff>
      <xdr:row>14</xdr:row>
      <xdr:rowOff>141171</xdr:rowOff>
    </xdr:from>
    <xdr:ext cx="288000" cy="144000"/>
    <xdr:sp macro="" textlink="">
      <xdr:nvSpPr>
        <xdr:cNvPr id="43" name="テキスト ボックス 42"/>
        <xdr:cNvSpPr txBox="1"/>
      </xdr:nvSpPr>
      <xdr:spPr>
        <a:xfrm>
          <a:off x="777309" y="3236796"/>
          <a:ext cx="288000" cy="144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男</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1</xdr:col>
      <xdr:colOff>57832</xdr:colOff>
      <xdr:row>23</xdr:row>
      <xdr:rowOff>91849</xdr:rowOff>
    </xdr:from>
    <xdr:ext cx="360000" cy="144000"/>
    <xdr:sp macro="" textlink="">
      <xdr:nvSpPr>
        <xdr:cNvPr id="44" name="テキスト ボックス 43"/>
        <xdr:cNvSpPr txBox="1"/>
      </xdr:nvSpPr>
      <xdr:spPr>
        <a:xfrm>
          <a:off x="748395" y="4711474"/>
          <a:ext cx="3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女</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1</xdr:col>
      <xdr:colOff>25514</xdr:colOff>
      <xdr:row>20</xdr:row>
      <xdr:rowOff>6689</xdr:rowOff>
    </xdr:from>
    <xdr:ext cx="486454" cy="125867"/>
    <xdr:sp macro="" textlink="">
      <xdr:nvSpPr>
        <xdr:cNvPr id="45" name="テキスト ボックス 44"/>
        <xdr:cNvSpPr txBox="1"/>
      </xdr:nvSpPr>
      <xdr:spPr>
        <a:xfrm>
          <a:off x="711314" y="4261189"/>
          <a:ext cx="486454" cy="12586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世帯数</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190500</xdr:colOff>
      <xdr:row>50</xdr:row>
      <xdr:rowOff>176892</xdr:rowOff>
    </xdr:from>
    <xdr:ext cx="540000" cy="180000"/>
    <xdr:sp macro="" textlink="">
      <xdr:nvSpPr>
        <xdr:cNvPr id="46" name="テキスト ボックス 45"/>
        <xdr:cNvSpPr txBox="1"/>
      </xdr:nvSpPr>
      <xdr:spPr>
        <a:xfrm>
          <a:off x="5225143" y="9851571"/>
          <a:ext cx="540000" cy="1800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ＭＳ Ｐ明朝" pitchFamily="18" charset="-128"/>
              <a:ea typeface="ＭＳ Ｐ明朝" pitchFamily="18" charset="-128"/>
            </a:rPr>
            <a:t>南加賀</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136071</xdr:colOff>
      <xdr:row>44</xdr:row>
      <xdr:rowOff>54429</xdr:rowOff>
    </xdr:from>
    <xdr:ext cx="648000" cy="180000"/>
    <xdr:sp macro="" textlink="">
      <xdr:nvSpPr>
        <xdr:cNvPr id="47" name="テキスト ボックス 46"/>
        <xdr:cNvSpPr txBox="1"/>
      </xdr:nvSpPr>
      <xdr:spPr>
        <a:xfrm>
          <a:off x="5170714" y="8586108"/>
          <a:ext cx="648000" cy="180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ＭＳ Ｐ明朝" pitchFamily="18" charset="-128"/>
              <a:ea typeface="ＭＳ Ｐ明朝" pitchFamily="18" charset="-128"/>
            </a:rPr>
            <a:t>石川中央</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138794</xdr:colOff>
      <xdr:row>36</xdr:row>
      <xdr:rowOff>166007</xdr:rowOff>
    </xdr:from>
    <xdr:ext cx="648000" cy="180000"/>
    <xdr:sp macro="" textlink="">
      <xdr:nvSpPr>
        <xdr:cNvPr id="48" name="テキスト ボックス 47"/>
        <xdr:cNvSpPr txBox="1"/>
      </xdr:nvSpPr>
      <xdr:spPr>
        <a:xfrm>
          <a:off x="5173437" y="7173686"/>
          <a:ext cx="648000" cy="180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ＭＳ Ｐ明朝" pitchFamily="18" charset="-128"/>
              <a:ea typeface="ＭＳ Ｐ明朝" pitchFamily="18" charset="-128"/>
            </a:rPr>
            <a:t>能登中部</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25</xdr:col>
      <xdr:colOff>163285</xdr:colOff>
      <xdr:row>34</xdr:row>
      <xdr:rowOff>95250</xdr:rowOff>
    </xdr:from>
    <xdr:ext cx="648000" cy="180000"/>
    <xdr:sp macro="" textlink="">
      <xdr:nvSpPr>
        <xdr:cNvPr id="49" name="テキスト ボックス 48"/>
        <xdr:cNvSpPr txBox="1"/>
      </xdr:nvSpPr>
      <xdr:spPr>
        <a:xfrm>
          <a:off x="5415642" y="6721929"/>
          <a:ext cx="648000" cy="180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ja-JP" altLang="en-US" sz="900">
              <a:solidFill>
                <a:sysClr val="windowText" lastClr="000000"/>
              </a:solidFill>
              <a:latin typeface="ＭＳ Ｐ明朝" pitchFamily="18" charset="-128"/>
              <a:ea typeface="ＭＳ Ｐ明朝" pitchFamily="18" charset="-128"/>
            </a:rPr>
            <a:t>能登北部</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31</xdr:col>
      <xdr:colOff>12701</xdr:colOff>
      <xdr:row>5</xdr:row>
      <xdr:rowOff>76200</xdr:rowOff>
    </xdr:from>
    <xdr:ext cx="505558" cy="193675"/>
    <xdr:sp macro="" textlink="">
      <xdr:nvSpPr>
        <xdr:cNvPr id="50" name="テキスト ボックス 49"/>
        <xdr:cNvSpPr txBox="1"/>
      </xdr:nvSpPr>
      <xdr:spPr>
        <a:xfrm>
          <a:off x="7080251" y="1466850"/>
          <a:ext cx="505558" cy="1936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1,154,008</a:t>
          </a:r>
        </a:p>
      </xdr:txBody>
    </xdr:sp>
    <xdr:clientData/>
  </xdr:oneCellAnchor>
  <xdr:oneCellAnchor>
    <xdr:from>
      <xdr:col>0</xdr:col>
      <xdr:colOff>340728</xdr:colOff>
      <xdr:row>3</xdr:row>
      <xdr:rowOff>273842</xdr:rowOff>
    </xdr:from>
    <xdr:ext cx="252000" cy="3879057"/>
    <xdr:sp macro="" textlink="">
      <xdr:nvSpPr>
        <xdr:cNvPr id="42" name="テキスト ボックス 41"/>
        <xdr:cNvSpPr txBox="1"/>
      </xdr:nvSpPr>
      <xdr:spPr>
        <a:xfrm>
          <a:off x="340728" y="1159667"/>
          <a:ext cx="252000" cy="387905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wordArtVertRtl" wrap="square" rtlCol="0" anchor="t">
          <a:spAutoFit/>
        </a:bodyPr>
        <a:lstStyle/>
        <a:p>
          <a:endParaRPr kumimoji="1" lang="ja-JP" altLang="en-US" sz="1100"/>
        </a:p>
      </xdr:txBody>
    </xdr:sp>
    <xdr:clientData/>
  </xdr:oneCellAnchor>
  <xdr:oneCellAnchor>
    <xdr:from>
      <xdr:col>11</xdr:col>
      <xdr:colOff>90488</xdr:colOff>
      <xdr:row>34</xdr:row>
      <xdr:rowOff>123824</xdr:rowOff>
    </xdr:from>
    <xdr:ext cx="1107996" cy="238125"/>
    <xdr:sp macro="" textlink="">
      <xdr:nvSpPr>
        <xdr:cNvPr id="51" name="テキスト ボックス 50"/>
        <xdr:cNvSpPr txBox="1"/>
      </xdr:nvSpPr>
      <xdr:spPr>
        <a:xfrm>
          <a:off x="2776538" y="7096124"/>
          <a:ext cx="1107996" cy="238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kumimoji="1" lang="ja-JP" altLang="en-US" sz="900">
              <a:latin typeface="ＭＳ Ｐ明朝" panose="02020600040205080304" pitchFamily="18" charset="-128"/>
              <a:ea typeface="ＭＳ Ｐ明朝" panose="02020600040205080304" pitchFamily="18" charset="-128"/>
            </a:rPr>
            <a:t>県外への転出者数</a:t>
          </a:r>
        </a:p>
      </xdr:txBody>
    </xdr:sp>
    <xdr:clientData/>
  </xdr:oneCellAnchor>
  <xdr:oneCellAnchor>
    <xdr:from>
      <xdr:col>2</xdr:col>
      <xdr:colOff>171451</xdr:colOff>
      <xdr:row>34</xdr:row>
      <xdr:rowOff>161925</xdr:rowOff>
    </xdr:from>
    <xdr:ext cx="1200842" cy="228600"/>
    <xdr:sp macro="" textlink="">
      <xdr:nvSpPr>
        <xdr:cNvPr id="52" name="テキスト ボックス 51"/>
        <xdr:cNvSpPr txBox="1"/>
      </xdr:nvSpPr>
      <xdr:spPr>
        <a:xfrm>
          <a:off x="981076" y="7134225"/>
          <a:ext cx="1200842" cy="228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kumimoji="1" lang="ja-JP" altLang="en-US" sz="900">
              <a:latin typeface="ＭＳ Ｐ明朝" panose="02020600040205080304" pitchFamily="18" charset="-128"/>
              <a:ea typeface="ＭＳ Ｐ明朝" panose="02020600040205080304" pitchFamily="18" charset="-128"/>
            </a:rPr>
            <a:t>県外からの転入者数</a:t>
          </a:r>
        </a:p>
      </xdr:txBody>
    </xdr:sp>
    <xdr:clientData/>
  </xdr:oneCellAnchor>
  <xdr:oneCellAnchor>
    <xdr:from>
      <xdr:col>11</xdr:col>
      <xdr:colOff>69850</xdr:colOff>
      <xdr:row>40</xdr:row>
      <xdr:rowOff>104776</xdr:rowOff>
    </xdr:from>
    <xdr:ext cx="504824" cy="209550"/>
    <xdr:sp macro="" textlink="">
      <xdr:nvSpPr>
        <xdr:cNvPr id="41" name="テキスト ボックス 40"/>
        <xdr:cNvSpPr txBox="1"/>
      </xdr:nvSpPr>
      <xdr:spPr>
        <a:xfrm>
          <a:off x="2755900" y="8220076"/>
          <a:ext cx="504824"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solidFill>
                <a:sysClr val="windowText" lastClr="000000"/>
              </a:solidFill>
              <a:latin typeface="ＭＳ Ｐ明朝" pitchFamily="18" charset="-128"/>
              <a:ea typeface="ＭＳ Ｐ明朝" pitchFamily="18" charset="-128"/>
            </a:rPr>
            <a:t>富山県</a:t>
          </a:r>
        </a:p>
      </xdr:txBody>
    </xdr:sp>
    <xdr:clientData/>
  </xdr:oneCellAnchor>
  <xdr:oneCellAnchor>
    <xdr:from>
      <xdr:col>2</xdr:col>
      <xdr:colOff>171449</xdr:colOff>
      <xdr:row>39</xdr:row>
      <xdr:rowOff>95250</xdr:rowOff>
    </xdr:from>
    <xdr:ext cx="600075" cy="247132"/>
    <xdr:sp macro="" textlink="">
      <xdr:nvSpPr>
        <xdr:cNvPr id="56" name="テキスト ボックス 55"/>
        <xdr:cNvSpPr txBox="1"/>
      </xdr:nvSpPr>
      <xdr:spPr>
        <a:xfrm>
          <a:off x="981074" y="7639050"/>
          <a:ext cx="600075" cy="24713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kumimoji="1" lang="ja-JP" altLang="en-US" sz="700">
            <a:latin typeface="ＭＳ Ｐ明朝" pitchFamily="18" charset="-128"/>
            <a:ea typeface="ＭＳ Ｐ明朝" pitchFamily="18" charset="-128"/>
          </a:endParaRPr>
        </a:p>
      </xdr:txBody>
    </xdr:sp>
    <xdr:clientData/>
  </xdr:oneCellAnchor>
  <xdr:oneCellAnchor>
    <xdr:from>
      <xdr:col>2</xdr:col>
      <xdr:colOff>200025</xdr:colOff>
      <xdr:row>41</xdr:row>
      <xdr:rowOff>180975</xdr:rowOff>
    </xdr:from>
    <xdr:ext cx="504824" cy="209032"/>
    <xdr:sp macro="" textlink="">
      <xdr:nvSpPr>
        <xdr:cNvPr id="57" name="テキスト ボックス 56"/>
        <xdr:cNvSpPr txBox="1"/>
      </xdr:nvSpPr>
      <xdr:spPr>
        <a:xfrm>
          <a:off x="1009650" y="8105775"/>
          <a:ext cx="504824" cy="20903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kumimoji="1" lang="ja-JP" altLang="en-US" sz="700">
            <a:latin typeface="ＭＳ Ｐ明朝" pitchFamily="18" charset="-128"/>
            <a:ea typeface="ＭＳ Ｐ明朝" pitchFamily="18" charset="-128"/>
          </a:endParaRPr>
        </a:p>
      </xdr:txBody>
    </xdr:sp>
    <xdr:clientData/>
  </xdr:oneCellAnchor>
  <xdr:oneCellAnchor>
    <xdr:from>
      <xdr:col>3</xdr:col>
      <xdr:colOff>3175</xdr:colOff>
      <xdr:row>40</xdr:row>
      <xdr:rowOff>152400</xdr:rowOff>
    </xdr:from>
    <xdr:ext cx="504824" cy="209032"/>
    <xdr:sp macro="" textlink="">
      <xdr:nvSpPr>
        <xdr:cNvPr id="61" name="テキスト ボックス 60"/>
        <xdr:cNvSpPr txBox="1"/>
      </xdr:nvSpPr>
      <xdr:spPr>
        <a:xfrm>
          <a:off x="1031875" y="7886700"/>
          <a:ext cx="504824" cy="20903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kumimoji="1" lang="ja-JP" altLang="en-US" sz="700">
            <a:latin typeface="ＭＳ Ｐ明朝" pitchFamily="18" charset="-128"/>
            <a:ea typeface="ＭＳ Ｐ明朝" pitchFamily="18" charset="-128"/>
          </a:endParaRPr>
        </a:p>
      </xdr:txBody>
    </xdr:sp>
    <xdr:clientData/>
  </xdr:oneCellAnchor>
  <xdr:oneCellAnchor>
    <xdr:from>
      <xdr:col>2</xdr:col>
      <xdr:colOff>190500</xdr:colOff>
      <xdr:row>42</xdr:row>
      <xdr:rowOff>168275</xdr:rowOff>
    </xdr:from>
    <xdr:ext cx="596900" cy="209032"/>
    <xdr:sp macro="" textlink="">
      <xdr:nvSpPr>
        <xdr:cNvPr id="62" name="テキスト ボックス 61"/>
        <xdr:cNvSpPr txBox="1"/>
      </xdr:nvSpPr>
      <xdr:spPr>
        <a:xfrm>
          <a:off x="1000125" y="8283575"/>
          <a:ext cx="596900" cy="20903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kumimoji="1" lang="ja-JP" altLang="en-US" sz="700">
            <a:latin typeface="ＭＳ Ｐ明朝" pitchFamily="18" charset="-128"/>
            <a:ea typeface="ＭＳ Ｐ明朝" pitchFamily="18" charset="-128"/>
          </a:endParaRPr>
        </a:p>
      </xdr:txBody>
    </xdr:sp>
    <xdr:clientData/>
  </xdr:oneCellAnchor>
  <xdr:oneCellAnchor>
    <xdr:from>
      <xdr:col>3</xdr:col>
      <xdr:colOff>19049</xdr:colOff>
      <xdr:row>43</xdr:row>
      <xdr:rowOff>133350</xdr:rowOff>
    </xdr:from>
    <xdr:ext cx="488951" cy="209032"/>
    <xdr:sp macro="" textlink="">
      <xdr:nvSpPr>
        <xdr:cNvPr id="63" name="テキスト ボックス 62"/>
        <xdr:cNvSpPr txBox="1"/>
      </xdr:nvSpPr>
      <xdr:spPr>
        <a:xfrm>
          <a:off x="1047749" y="8439150"/>
          <a:ext cx="488951" cy="20903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kumimoji="1" lang="ja-JP" altLang="en-US" sz="700">
            <a:latin typeface="ＭＳ Ｐ明朝" pitchFamily="18" charset="-128"/>
            <a:ea typeface="ＭＳ Ｐ明朝" pitchFamily="18" charset="-128"/>
          </a:endParaRPr>
        </a:p>
      </xdr:txBody>
    </xdr:sp>
    <xdr:clientData/>
  </xdr:oneCellAnchor>
  <xdr:twoCellAnchor>
    <xdr:from>
      <xdr:col>1</xdr:col>
      <xdr:colOff>76200</xdr:colOff>
      <xdr:row>52</xdr:row>
      <xdr:rowOff>66675</xdr:rowOff>
    </xdr:from>
    <xdr:to>
      <xdr:col>8</xdr:col>
      <xdr:colOff>171450</xdr:colOff>
      <xdr:row>52</xdr:row>
      <xdr:rowOff>85725</xdr:rowOff>
    </xdr:to>
    <xdr:cxnSp macro="">
      <xdr:nvCxnSpPr>
        <xdr:cNvPr id="67" name="直線コネクタ 66"/>
        <xdr:cNvCxnSpPr/>
      </xdr:nvCxnSpPr>
      <xdr:spPr>
        <a:xfrm>
          <a:off x="762000" y="10086975"/>
          <a:ext cx="1533525"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52</xdr:row>
      <xdr:rowOff>85725</xdr:rowOff>
    </xdr:from>
    <xdr:to>
      <xdr:col>17</xdr:col>
      <xdr:colOff>95250</xdr:colOff>
      <xdr:row>52</xdr:row>
      <xdr:rowOff>104775</xdr:rowOff>
    </xdr:to>
    <xdr:cxnSp macro="">
      <xdr:nvCxnSpPr>
        <xdr:cNvPr id="68" name="直線コネクタ 67"/>
        <xdr:cNvCxnSpPr/>
      </xdr:nvCxnSpPr>
      <xdr:spPr>
        <a:xfrm>
          <a:off x="2562225" y="10106025"/>
          <a:ext cx="1533525"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47626</xdr:colOff>
      <xdr:row>44</xdr:row>
      <xdr:rowOff>85725</xdr:rowOff>
    </xdr:from>
    <xdr:ext cx="619124" cy="123825"/>
    <xdr:sp macro="" textlink="">
      <xdr:nvSpPr>
        <xdr:cNvPr id="66" name="テキスト ボックス 65"/>
        <xdr:cNvSpPr txBox="1"/>
      </xdr:nvSpPr>
      <xdr:spPr>
        <a:xfrm>
          <a:off x="2733676" y="8963025"/>
          <a:ext cx="619124" cy="12382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700">
              <a:latin typeface="ＭＳ Ｐ明朝" pitchFamily="18" charset="-128"/>
              <a:ea typeface="ＭＳ Ｐ明朝" pitchFamily="18" charset="-128"/>
            </a:rPr>
            <a:t>神奈川県</a:t>
          </a:r>
        </a:p>
      </xdr:txBody>
    </xdr:sp>
    <xdr:clientData/>
  </xdr:oneCellAnchor>
  <xdr:oneCellAnchor>
    <xdr:from>
      <xdr:col>33</xdr:col>
      <xdr:colOff>44450</xdr:colOff>
      <xdr:row>5</xdr:row>
      <xdr:rowOff>133350</xdr:rowOff>
    </xdr:from>
    <xdr:ext cx="505558" cy="193675"/>
    <xdr:sp macro="" textlink="">
      <xdr:nvSpPr>
        <xdr:cNvPr id="69" name="テキスト ボックス 68"/>
        <xdr:cNvSpPr txBox="1"/>
      </xdr:nvSpPr>
      <xdr:spPr>
        <a:xfrm>
          <a:off x="7550150" y="1524000"/>
          <a:ext cx="505558" cy="1936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1,132,526</a:t>
          </a:r>
        </a:p>
      </xdr:txBody>
    </xdr:sp>
    <xdr:clientData/>
  </xdr:oneCellAnchor>
  <xdr:twoCellAnchor>
    <xdr:from>
      <xdr:col>11</xdr:col>
      <xdr:colOff>117475</xdr:colOff>
      <xdr:row>46</xdr:row>
      <xdr:rowOff>28575</xdr:rowOff>
    </xdr:from>
    <xdr:to>
      <xdr:col>14</xdr:col>
      <xdr:colOff>47624</xdr:colOff>
      <xdr:row>47</xdr:row>
      <xdr:rowOff>28575</xdr:rowOff>
    </xdr:to>
    <xdr:sp macro="" textlink="">
      <xdr:nvSpPr>
        <xdr:cNvPr id="71" name="テキスト ボックス 40"/>
        <xdr:cNvSpPr txBox="1"/>
      </xdr:nvSpPr>
      <xdr:spPr>
        <a:xfrm>
          <a:off x="2803525" y="9286875"/>
          <a:ext cx="587374" cy="19050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700">
              <a:latin typeface="ＭＳ Ｐ明朝" pitchFamily="18" charset="-128"/>
              <a:ea typeface="ＭＳ Ｐ明朝" pitchFamily="18" charset="-128"/>
            </a:rPr>
            <a:t>埼玉県</a:t>
          </a:r>
        </a:p>
      </xdr:txBody>
    </xdr:sp>
    <xdr:clientData/>
  </xdr:twoCellAnchor>
  <xdr:oneCellAnchor>
    <xdr:from>
      <xdr:col>35</xdr:col>
      <xdr:colOff>123825</xdr:colOff>
      <xdr:row>5</xdr:row>
      <xdr:rowOff>161925</xdr:rowOff>
    </xdr:from>
    <xdr:ext cx="505558" cy="193675"/>
    <xdr:sp macro="" textlink="">
      <xdr:nvSpPr>
        <xdr:cNvPr id="54" name="テキスト ボックス 53"/>
        <xdr:cNvSpPr txBox="1"/>
      </xdr:nvSpPr>
      <xdr:spPr>
        <a:xfrm>
          <a:off x="8067675" y="1552575"/>
          <a:ext cx="505558" cy="1936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1,125,146</a:t>
          </a:r>
        </a:p>
      </xdr:txBody>
    </xdr:sp>
    <xdr:clientData/>
  </xdr:oneCellAnchor>
  <xdr:oneCellAnchor>
    <xdr:from>
      <xdr:col>37</xdr:col>
      <xdr:colOff>28575</xdr:colOff>
      <xdr:row>5</xdr:row>
      <xdr:rowOff>19050</xdr:rowOff>
    </xdr:from>
    <xdr:ext cx="505558" cy="193675"/>
    <xdr:sp macro="" textlink="">
      <xdr:nvSpPr>
        <xdr:cNvPr id="59" name="テキスト ボックス 58"/>
        <xdr:cNvSpPr txBox="1"/>
      </xdr:nvSpPr>
      <xdr:spPr>
        <a:xfrm>
          <a:off x="8410575" y="1409700"/>
          <a:ext cx="505558" cy="1936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1,117,827</a:t>
          </a:r>
        </a:p>
      </xdr:txBody>
    </xdr:sp>
    <xdr:clientData/>
  </xdr:oneCellAnchor>
</xdr:wsDr>
</file>

<file path=xl/drawings/drawing30.xml><?xml version="1.0" encoding="utf-8"?>
<c:userShapes xmlns:c="http://schemas.openxmlformats.org/drawingml/2006/chart">
  <cdr:relSizeAnchor xmlns:cdr="http://schemas.openxmlformats.org/drawingml/2006/chartDrawing">
    <cdr:from>
      <cdr:x>0.18159</cdr:x>
      <cdr:y>0.33694</cdr:y>
    </cdr:from>
    <cdr:to>
      <cdr:x>0.29668</cdr:x>
      <cdr:y>0.54835</cdr:y>
    </cdr:to>
    <cdr:sp macro="" textlink="">
      <cdr:nvSpPr>
        <cdr:cNvPr id="2" name="テキスト ボックス 1"/>
        <cdr:cNvSpPr txBox="1"/>
      </cdr:nvSpPr>
      <cdr:spPr>
        <a:xfrm xmlns:a="http://schemas.openxmlformats.org/drawingml/2006/main">
          <a:off x="676291" y="1335883"/>
          <a:ext cx="428627" cy="83820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入所定員</a:t>
          </a:r>
        </a:p>
      </cdr:txBody>
    </cdr:sp>
  </cdr:relSizeAnchor>
</c:userShapes>
</file>

<file path=xl/drawings/drawing31.xml><?xml version="1.0" encoding="utf-8"?>
<xdr:wsDr xmlns:xdr="http://schemas.openxmlformats.org/drawingml/2006/spreadsheetDrawing" xmlns:a="http://schemas.openxmlformats.org/drawingml/2006/main">
  <xdr:twoCellAnchor>
    <xdr:from>
      <xdr:col>1</xdr:col>
      <xdr:colOff>152399</xdr:colOff>
      <xdr:row>29</xdr:row>
      <xdr:rowOff>28575</xdr:rowOff>
    </xdr:from>
    <xdr:to>
      <xdr:col>19</xdr:col>
      <xdr:colOff>47625</xdr:colOff>
      <xdr:row>51</xdr:row>
      <xdr:rowOff>157575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29</xdr:row>
      <xdr:rowOff>190499</xdr:rowOff>
    </xdr:from>
    <xdr:to>
      <xdr:col>35</xdr:col>
      <xdr:colOff>209550</xdr:colOff>
      <xdr:row>52</xdr:row>
      <xdr:rowOff>76200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20</xdr:col>
      <xdr:colOff>88901</xdr:colOff>
      <xdr:row>29</xdr:row>
      <xdr:rowOff>12700</xdr:rowOff>
    </xdr:from>
    <xdr:ext cx="323849" cy="161925"/>
    <xdr:sp macro="" textlink="">
      <xdr:nvSpPr>
        <xdr:cNvPr id="4" name="テキスト ボックス 3"/>
        <xdr:cNvSpPr txBox="1"/>
      </xdr:nvSpPr>
      <xdr:spPr>
        <a:xfrm>
          <a:off x="4533901" y="6496050"/>
          <a:ext cx="323849" cy="1619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（人）</a:t>
          </a:r>
        </a:p>
      </xdr:txBody>
    </xdr:sp>
    <xdr:clientData/>
  </xdr:oneCellAnchor>
  <xdr:oneCellAnchor>
    <xdr:from>
      <xdr:col>32</xdr:col>
      <xdr:colOff>147583</xdr:colOff>
      <xdr:row>30</xdr:row>
      <xdr:rowOff>0</xdr:rowOff>
    </xdr:from>
    <xdr:ext cx="400049" cy="295276"/>
    <xdr:sp macro="" textlink="">
      <xdr:nvSpPr>
        <xdr:cNvPr id="5" name="テキスト ボックス 4"/>
        <xdr:cNvSpPr txBox="1"/>
      </xdr:nvSpPr>
      <xdr:spPr>
        <a:xfrm>
          <a:off x="7157983" y="6648450"/>
          <a:ext cx="400049" cy="2952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14,316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23</xdr:col>
      <xdr:colOff>76748</xdr:colOff>
      <xdr:row>32</xdr:row>
      <xdr:rowOff>19050</xdr:rowOff>
    </xdr:from>
    <xdr:ext cx="437602" cy="295275"/>
    <xdr:sp macro="" textlink="">
      <xdr:nvSpPr>
        <xdr:cNvPr id="6" name="テキスト ボックス 5"/>
        <xdr:cNvSpPr txBox="1"/>
      </xdr:nvSpPr>
      <xdr:spPr>
        <a:xfrm>
          <a:off x="5115473" y="7048500"/>
          <a:ext cx="437602" cy="2952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12,721</a:t>
          </a:r>
        </a:p>
        <a:p>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28</xdr:col>
      <xdr:colOff>21459</xdr:colOff>
      <xdr:row>31</xdr:row>
      <xdr:rowOff>57151</xdr:rowOff>
    </xdr:from>
    <xdr:ext cx="483365" cy="361950"/>
    <xdr:sp macro="" textlink="">
      <xdr:nvSpPr>
        <xdr:cNvPr id="7" name="テキスト ボックス 6"/>
        <xdr:cNvSpPr txBox="1"/>
      </xdr:nvSpPr>
      <xdr:spPr>
        <a:xfrm>
          <a:off x="6155559" y="6896101"/>
          <a:ext cx="483365" cy="3619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13,214</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10</xdr:col>
      <xdr:colOff>185737</xdr:colOff>
      <xdr:row>45</xdr:row>
      <xdr:rowOff>142874</xdr:rowOff>
    </xdr:from>
    <xdr:to>
      <xdr:col>12</xdr:col>
      <xdr:colOff>61912</xdr:colOff>
      <xdr:row>46</xdr:row>
      <xdr:rowOff>142875</xdr:rowOff>
    </xdr:to>
    <xdr:sp macro="" textlink="">
      <xdr:nvSpPr>
        <xdr:cNvPr id="8" name="テキスト ボックス 4"/>
        <xdr:cNvSpPr txBox="1"/>
      </xdr:nvSpPr>
      <xdr:spPr>
        <a:xfrm>
          <a:off x="2376487" y="9648824"/>
          <a:ext cx="314325" cy="19050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800">
              <a:latin typeface="ＭＳ Ｐ明朝" pitchFamily="18" charset="-128"/>
              <a:ea typeface="ＭＳ Ｐ明朝" pitchFamily="18" charset="-128"/>
            </a:rPr>
            <a:t>全国</a:t>
          </a:r>
        </a:p>
      </xdr:txBody>
    </xdr:sp>
    <xdr:clientData/>
  </xdr:twoCellAnchor>
  <xdr:twoCellAnchor>
    <xdr:from>
      <xdr:col>11</xdr:col>
      <xdr:colOff>100012</xdr:colOff>
      <xdr:row>44</xdr:row>
      <xdr:rowOff>28576</xdr:rowOff>
    </xdr:from>
    <xdr:to>
      <xdr:col>11</xdr:col>
      <xdr:colOff>114303</xdr:colOff>
      <xdr:row>45</xdr:row>
      <xdr:rowOff>114303</xdr:rowOff>
    </xdr:to>
    <xdr:cxnSp macro="">
      <xdr:nvCxnSpPr>
        <xdr:cNvPr id="10" name="直線矢印コネクタ 9"/>
        <xdr:cNvCxnSpPr/>
      </xdr:nvCxnSpPr>
      <xdr:spPr>
        <a:xfrm rot="5400000" flipH="1" flipV="1">
          <a:off x="2378869" y="9474994"/>
          <a:ext cx="276227" cy="142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31</xdr:row>
      <xdr:rowOff>57150</xdr:rowOff>
    </xdr:from>
    <xdr:to>
      <xdr:col>9</xdr:col>
      <xdr:colOff>76200</xdr:colOff>
      <xdr:row>32</xdr:row>
      <xdr:rowOff>3</xdr:rowOff>
    </xdr:to>
    <xdr:cxnSp macro="">
      <xdr:nvCxnSpPr>
        <xdr:cNvPr id="12" name="直線矢印コネクタ 11"/>
        <xdr:cNvCxnSpPr/>
      </xdr:nvCxnSpPr>
      <xdr:spPr>
        <a:xfrm>
          <a:off x="1943100" y="6896100"/>
          <a:ext cx="104775" cy="1333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38100</xdr:colOff>
      <xdr:row>41</xdr:row>
      <xdr:rowOff>57150</xdr:rowOff>
    </xdr:from>
    <xdr:to>
      <xdr:col>26</xdr:col>
      <xdr:colOff>27927</xdr:colOff>
      <xdr:row>41</xdr:row>
      <xdr:rowOff>61631</xdr:rowOff>
    </xdr:to>
    <xdr:sp macro="" textlink="">
      <xdr:nvSpPr>
        <xdr:cNvPr id="13" name="直線コネクタ 12"/>
        <xdr:cNvSpPr/>
      </xdr:nvSpPr>
      <xdr:spPr>
        <a:xfrm flipV="1">
          <a:off x="5514975" y="8801100"/>
          <a:ext cx="208902" cy="4481"/>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wsDr>
</file>

<file path=xl/drawings/drawing32.xml><?xml version="1.0" encoding="utf-8"?>
<c:userShapes xmlns:c="http://schemas.openxmlformats.org/drawingml/2006/chart">
  <cdr:relSizeAnchor xmlns:cdr="http://schemas.openxmlformats.org/drawingml/2006/chartDrawing">
    <cdr:from>
      <cdr:x>0.33141</cdr:x>
      <cdr:y>0.04781</cdr:y>
    </cdr:from>
    <cdr:to>
      <cdr:x>0.43627</cdr:x>
      <cdr:y>0.08567</cdr:y>
    </cdr:to>
    <cdr:sp macro="" textlink="">
      <cdr:nvSpPr>
        <cdr:cNvPr id="2" name="テキスト ボックス 4"/>
        <cdr:cNvSpPr txBox="1"/>
      </cdr:nvSpPr>
      <cdr:spPr>
        <a:xfrm xmlns:a="http://schemas.openxmlformats.org/drawingml/2006/main">
          <a:off x="1272139" y="206553"/>
          <a:ext cx="402513" cy="16355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a:latin typeface="ＭＳ Ｐ明朝" pitchFamily="18" charset="-128"/>
              <a:ea typeface="ＭＳ Ｐ明朝" pitchFamily="18" charset="-128"/>
            </a:rPr>
            <a:t>石川</a:t>
          </a:r>
        </a:p>
      </cdr:txBody>
    </cdr:sp>
  </cdr:relSizeAnchor>
</c:userShapes>
</file>

<file path=xl/drawings/drawing33.xml><?xml version="1.0" encoding="utf-8"?>
<c:userShapes xmlns:c="http://schemas.openxmlformats.org/drawingml/2006/chart">
  <cdr:relSizeAnchor xmlns:cdr="http://schemas.openxmlformats.org/drawingml/2006/chartDrawing">
    <cdr:from>
      <cdr:x>0.13774</cdr:x>
      <cdr:y>0.70456</cdr:y>
    </cdr:from>
    <cdr:to>
      <cdr:x>0.1988</cdr:x>
      <cdr:y>0.90152</cdr:y>
    </cdr:to>
    <cdr:sp macro="" textlink="">
      <cdr:nvSpPr>
        <cdr:cNvPr id="2" name="テキスト ボックス 1"/>
        <cdr:cNvSpPr txBox="1"/>
      </cdr:nvSpPr>
      <cdr:spPr>
        <a:xfrm xmlns:a="http://schemas.openxmlformats.org/drawingml/2006/main">
          <a:off x="481494" y="3006517"/>
          <a:ext cx="213446" cy="840468"/>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悪性新生物</a:t>
          </a:r>
        </a:p>
      </cdr:txBody>
    </cdr:sp>
  </cdr:relSizeAnchor>
  <cdr:relSizeAnchor xmlns:cdr="http://schemas.openxmlformats.org/drawingml/2006/chartDrawing">
    <cdr:from>
      <cdr:x>0.19074</cdr:x>
      <cdr:y>0.80514</cdr:y>
    </cdr:from>
    <cdr:to>
      <cdr:x>0.23274</cdr:x>
      <cdr:y>0.8058</cdr:y>
    </cdr:to>
    <cdr:sp macro="" textlink="">
      <cdr:nvSpPr>
        <cdr:cNvPr id="4" name="直線コネクタ 3"/>
        <cdr:cNvSpPr/>
      </cdr:nvSpPr>
      <cdr:spPr>
        <a:xfrm xmlns:a="http://schemas.openxmlformats.org/drawingml/2006/main" flipV="1">
          <a:off x="666750" y="3435694"/>
          <a:ext cx="146833" cy="283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0.1367</cdr:x>
      <cdr:y>0.57589</cdr:y>
    </cdr:from>
    <cdr:to>
      <cdr:x>0.20163</cdr:x>
      <cdr:y>0.71875</cdr:y>
    </cdr:to>
    <cdr:sp macro="" textlink="">
      <cdr:nvSpPr>
        <cdr:cNvPr id="5" name="テキスト ボックス 4"/>
        <cdr:cNvSpPr txBox="1"/>
      </cdr:nvSpPr>
      <cdr:spPr>
        <a:xfrm xmlns:a="http://schemas.openxmlformats.org/drawingml/2006/main">
          <a:off x="477859" y="2457438"/>
          <a:ext cx="226991" cy="609613"/>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心疾患</a:t>
          </a:r>
        </a:p>
      </cdr:txBody>
    </cdr:sp>
  </cdr:relSizeAnchor>
  <cdr:relSizeAnchor xmlns:cdr="http://schemas.openxmlformats.org/drawingml/2006/chartDrawing">
    <cdr:from>
      <cdr:x>0.18529</cdr:x>
      <cdr:y>0.63982</cdr:y>
    </cdr:from>
    <cdr:to>
      <cdr:x>0.23898</cdr:x>
      <cdr:y>0.64062</cdr:y>
    </cdr:to>
    <cdr:sp macro="" textlink="">
      <cdr:nvSpPr>
        <cdr:cNvPr id="7" name="直線コネクタ 6"/>
        <cdr:cNvSpPr/>
      </cdr:nvSpPr>
      <cdr:spPr>
        <a:xfrm xmlns:a="http://schemas.openxmlformats.org/drawingml/2006/main" flipV="1">
          <a:off x="647700" y="2730252"/>
          <a:ext cx="187698" cy="342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0.39227</cdr:x>
      <cdr:y>0.41058</cdr:y>
    </cdr:from>
    <cdr:to>
      <cdr:x>0.45232</cdr:x>
      <cdr:y>0.64509</cdr:y>
    </cdr:to>
    <cdr:sp macro="" textlink="">
      <cdr:nvSpPr>
        <cdr:cNvPr id="8" name="テキスト ボックス 7"/>
        <cdr:cNvSpPr txBox="1"/>
      </cdr:nvSpPr>
      <cdr:spPr>
        <a:xfrm xmlns:a="http://schemas.openxmlformats.org/drawingml/2006/main">
          <a:off x="1371236" y="1752024"/>
          <a:ext cx="209915" cy="1000702"/>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脳血管疾患</a:t>
          </a:r>
        </a:p>
      </cdr:txBody>
    </cdr:sp>
  </cdr:relSizeAnchor>
  <cdr:relSizeAnchor xmlns:cdr="http://schemas.openxmlformats.org/drawingml/2006/chartDrawing">
    <cdr:from>
      <cdr:x>0.16894</cdr:x>
      <cdr:y>0.55987</cdr:y>
    </cdr:from>
    <cdr:to>
      <cdr:x>0.23079</cdr:x>
      <cdr:y>0.56027</cdr:y>
    </cdr:to>
    <cdr:sp macro="" textlink="">
      <cdr:nvSpPr>
        <cdr:cNvPr id="10" name="直線コネクタ 9"/>
        <cdr:cNvSpPr/>
      </cdr:nvSpPr>
      <cdr:spPr>
        <a:xfrm xmlns:a="http://schemas.openxmlformats.org/drawingml/2006/main" flipV="1">
          <a:off x="590562" y="2389087"/>
          <a:ext cx="216208" cy="170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0.38353</cdr:x>
      <cdr:y>0.37882</cdr:y>
    </cdr:from>
    <cdr:to>
      <cdr:x>0.44298</cdr:x>
      <cdr:y>0.48647</cdr:y>
    </cdr:to>
    <cdr:sp macro="" textlink="">
      <cdr:nvSpPr>
        <cdr:cNvPr id="11" name="テキスト ボックス 10"/>
        <cdr:cNvSpPr txBox="1"/>
      </cdr:nvSpPr>
      <cdr:spPr>
        <a:xfrm xmlns:a="http://schemas.openxmlformats.org/drawingml/2006/main">
          <a:off x="1340698" y="1616480"/>
          <a:ext cx="207818" cy="459364"/>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肺炎</a:t>
          </a:r>
        </a:p>
      </cdr:txBody>
    </cdr:sp>
  </cdr:relSizeAnchor>
  <cdr:relSizeAnchor xmlns:cdr="http://schemas.openxmlformats.org/drawingml/2006/chartDrawing">
    <cdr:from>
      <cdr:x>0.32444</cdr:x>
      <cdr:y>0.43526</cdr:y>
    </cdr:from>
    <cdr:to>
      <cdr:x>0.3842</cdr:x>
      <cdr:y>0.43632</cdr:y>
    </cdr:to>
    <cdr:sp macro="" textlink="">
      <cdr:nvSpPr>
        <cdr:cNvPr id="13" name="直線コネクタ 12"/>
        <cdr:cNvSpPr/>
      </cdr:nvSpPr>
      <cdr:spPr>
        <a:xfrm xmlns:a="http://schemas.openxmlformats.org/drawingml/2006/main" flipV="1">
          <a:off x="1134121" y="1857354"/>
          <a:ext cx="208902" cy="452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0.13132</cdr:x>
      <cdr:y>0.20562</cdr:y>
    </cdr:from>
    <cdr:to>
      <cdr:x>0.18594</cdr:x>
      <cdr:y>0.33429</cdr:y>
    </cdr:to>
    <cdr:sp macro="" textlink="">
      <cdr:nvSpPr>
        <cdr:cNvPr id="14" name="テキスト ボックス 13"/>
        <cdr:cNvSpPr txBox="1"/>
      </cdr:nvSpPr>
      <cdr:spPr>
        <a:xfrm xmlns:a="http://schemas.openxmlformats.org/drawingml/2006/main">
          <a:off x="459055" y="877428"/>
          <a:ext cx="190934" cy="549061"/>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その他</a:t>
          </a:r>
        </a:p>
      </cdr:txBody>
    </cdr:sp>
  </cdr:relSizeAnchor>
  <cdr:relSizeAnchor xmlns:cdr="http://schemas.openxmlformats.org/drawingml/2006/chartDrawing">
    <cdr:from>
      <cdr:x>0.17439</cdr:x>
      <cdr:y>0.27455</cdr:y>
    </cdr:from>
    <cdr:to>
      <cdr:x>0.21526</cdr:x>
      <cdr:y>0.28125</cdr:y>
    </cdr:to>
    <cdr:sp macro="" textlink="">
      <cdr:nvSpPr>
        <cdr:cNvPr id="16" name="直線コネクタ 15"/>
        <cdr:cNvSpPr/>
      </cdr:nvSpPr>
      <cdr:spPr>
        <a:xfrm xmlns:a="http://schemas.openxmlformats.org/drawingml/2006/main">
          <a:off x="609600" y="1171575"/>
          <a:ext cx="142875" cy="2857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0.13442</cdr:x>
      <cdr:y>0.50521</cdr:y>
    </cdr:from>
    <cdr:to>
      <cdr:x>0.19387</cdr:x>
      <cdr:y>0.61286</cdr:y>
    </cdr:to>
    <cdr:sp macro="" textlink="">
      <cdr:nvSpPr>
        <cdr:cNvPr id="15" name="テキスト ボックス 1"/>
        <cdr:cNvSpPr txBox="1"/>
      </cdr:nvSpPr>
      <cdr:spPr>
        <a:xfrm xmlns:a="http://schemas.openxmlformats.org/drawingml/2006/main">
          <a:off x="469886" y="2155829"/>
          <a:ext cx="207818" cy="45936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明朝" pitchFamily="18" charset="-128"/>
              <a:ea typeface="ＭＳ Ｐ明朝" pitchFamily="18" charset="-128"/>
            </a:rPr>
            <a:t>老衰</a:t>
          </a:r>
        </a:p>
      </cdr:txBody>
    </cdr:sp>
  </cdr:relSizeAnchor>
</c:userShapes>
</file>

<file path=xl/drawings/drawing34.xml><?xml version="1.0" encoding="utf-8"?>
<xdr:wsDr xmlns:xdr="http://schemas.openxmlformats.org/drawingml/2006/spreadsheetDrawing" xmlns:a="http://schemas.openxmlformats.org/drawingml/2006/main">
  <xdr:twoCellAnchor>
    <xdr:from>
      <xdr:col>1</xdr:col>
      <xdr:colOff>39780</xdr:colOff>
      <xdr:row>3</xdr:row>
      <xdr:rowOff>178593</xdr:rowOff>
    </xdr:from>
    <xdr:to>
      <xdr:col>19</xdr:col>
      <xdr:colOff>39780</xdr:colOff>
      <xdr:row>28</xdr:row>
      <xdr:rowOff>134471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54770</xdr:colOff>
      <xdr:row>3</xdr:row>
      <xdr:rowOff>54769</xdr:rowOff>
    </xdr:from>
    <xdr:ext cx="352424" cy="161925"/>
    <xdr:sp macro="" textlink="">
      <xdr:nvSpPr>
        <xdr:cNvPr id="4" name="テキスト ボックス 3"/>
        <xdr:cNvSpPr txBox="1"/>
      </xdr:nvSpPr>
      <xdr:spPr>
        <a:xfrm>
          <a:off x="273845" y="940594"/>
          <a:ext cx="352424" cy="1619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a:t>
          </a:r>
        </a:p>
      </xdr:txBody>
    </xdr:sp>
    <xdr:clientData/>
  </xdr:oneCellAnchor>
  <xdr:oneCellAnchor>
    <xdr:from>
      <xdr:col>22</xdr:col>
      <xdr:colOff>182562</xdr:colOff>
      <xdr:row>4</xdr:row>
      <xdr:rowOff>28575</xdr:rowOff>
    </xdr:from>
    <xdr:ext cx="352426" cy="161925"/>
    <xdr:sp macro="" textlink="">
      <xdr:nvSpPr>
        <xdr:cNvPr id="5" name="テキスト ボックス 4"/>
        <xdr:cNvSpPr txBox="1"/>
      </xdr:nvSpPr>
      <xdr:spPr>
        <a:xfrm>
          <a:off x="4849812" y="1298575"/>
          <a:ext cx="352426" cy="1619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（千ｔ）</a:t>
          </a:r>
        </a:p>
      </xdr:txBody>
    </xdr:sp>
    <xdr:clientData/>
  </xdr:oneCellAnchor>
  <xdr:twoCellAnchor>
    <xdr:from>
      <xdr:col>15</xdr:col>
      <xdr:colOff>202406</xdr:colOff>
      <xdr:row>5</xdr:row>
      <xdr:rowOff>92474</xdr:rowOff>
    </xdr:from>
    <xdr:to>
      <xdr:col>16</xdr:col>
      <xdr:colOff>1988</xdr:colOff>
      <xdr:row>6</xdr:row>
      <xdr:rowOff>95250</xdr:rowOff>
    </xdr:to>
    <xdr:cxnSp macro="">
      <xdr:nvCxnSpPr>
        <xdr:cNvPr id="7" name="直線コネクタ 6"/>
        <xdr:cNvCxnSpPr/>
      </xdr:nvCxnSpPr>
      <xdr:spPr>
        <a:xfrm rot="5400000" flipH="1" flipV="1">
          <a:off x="3327403" y="1444228"/>
          <a:ext cx="193276" cy="138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195962</xdr:colOff>
      <xdr:row>4</xdr:row>
      <xdr:rowOff>11905</xdr:rowOff>
    </xdr:from>
    <xdr:to>
      <xdr:col>41</xdr:col>
      <xdr:colOff>195403</xdr:colOff>
      <xdr:row>28</xdr:row>
      <xdr:rowOff>110657</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22</xdr:col>
      <xdr:colOff>9527</xdr:colOff>
      <xdr:row>13</xdr:row>
      <xdr:rowOff>95250</xdr:rowOff>
    </xdr:from>
    <xdr:ext cx="257173" cy="866774"/>
    <xdr:sp macro="" textlink="">
      <xdr:nvSpPr>
        <xdr:cNvPr id="9" name="テキスト ボックス 8"/>
        <xdr:cNvSpPr txBox="1"/>
      </xdr:nvSpPr>
      <xdr:spPr>
        <a:xfrm>
          <a:off x="4610102" y="3076575"/>
          <a:ext cx="257173" cy="866774"/>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（資源回収量）</a:t>
          </a:r>
        </a:p>
      </xdr:txBody>
    </xdr:sp>
    <xdr:clientData/>
  </xdr:oneCellAnchor>
  <xdr:oneCellAnchor>
    <xdr:from>
      <xdr:col>40</xdr:col>
      <xdr:colOff>171450</xdr:colOff>
      <xdr:row>4</xdr:row>
      <xdr:rowOff>73025</xdr:rowOff>
    </xdr:from>
    <xdr:ext cx="260350" cy="174625"/>
    <xdr:sp macro="" textlink="">
      <xdr:nvSpPr>
        <xdr:cNvPr id="13" name="テキスト ボックス 12"/>
        <xdr:cNvSpPr txBox="1"/>
      </xdr:nvSpPr>
      <xdr:spPr>
        <a:xfrm>
          <a:off x="8839200" y="1343025"/>
          <a:ext cx="260350" cy="174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a:t>
          </a:r>
        </a:p>
      </xdr:txBody>
    </xdr:sp>
    <xdr:clientData/>
  </xdr:oneCellAnchor>
  <xdr:oneCellAnchor>
    <xdr:from>
      <xdr:col>41</xdr:col>
      <xdr:colOff>180975</xdr:colOff>
      <xdr:row>13</xdr:row>
      <xdr:rowOff>0</xdr:rowOff>
    </xdr:from>
    <xdr:ext cx="238125" cy="1114426"/>
    <xdr:sp macro="" textlink="">
      <xdr:nvSpPr>
        <xdr:cNvPr id="14" name="テキスト ボックス 13"/>
        <xdr:cNvSpPr txBox="1"/>
      </xdr:nvSpPr>
      <xdr:spPr>
        <a:xfrm>
          <a:off x="8943975" y="2981325"/>
          <a:ext cx="238125" cy="1114426"/>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（リサイクル率）</a:t>
          </a:r>
        </a:p>
      </xdr:txBody>
    </xdr:sp>
    <xdr:clientData/>
  </xdr:oneCellAnchor>
  <xdr:oneCellAnchor>
    <xdr:from>
      <xdr:col>3</xdr:col>
      <xdr:colOff>142874</xdr:colOff>
      <xdr:row>5</xdr:row>
      <xdr:rowOff>47624</xdr:rowOff>
    </xdr:from>
    <xdr:ext cx="261937" cy="381001"/>
    <xdr:sp macro="" textlink="">
      <xdr:nvSpPr>
        <xdr:cNvPr id="17" name="テキスト ボックス 16"/>
        <xdr:cNvSpPr txBox="1"/>
      </xdr:nvSpPr>
      <xdr:spPr>
        <a:xfrm>
          <a:off x="785812" y="1309687"/>
          <a:ext cx="261937" cy="381001"/>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間</a:t>
          </a:r>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借</a:t>
          </a:r>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り  </a:t>
          </a:r>
          <a:endParaRPr kumimoji="1" lang="en-US" altLang="ja-JP" sz="900">
            <a:solidFill>
              <a:sysClr val="windowText" lastClr="000000"/>
            </a:solidFill>
            <a:latin typeface="ＭＳ Ｐ明朝" pitchFamily="18" charset="-128"/>
            <a:ea typeface="ＭＳ Ｐ明朝" pitchFamily="18" charset="-128"/>
          </a:endParaRP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4</xdr:col>
      <xdr:colOff>130969</xdr:colOff>
      <xdr:row>4</xdr:row>
      <xdr:rowOff>154781</xdr:rowOff>
    </xdr:from>
    <xdr:to>
      <xdr:col>4</xdr:col>
      <xdr:colOff>178595</xdr:colOff>
      <xdr:row>5</xdr:row>
      <xdr:rowOff>166687</xdr:rowOff>
    </xdr:to>
    <xdr:cxnSp macro="">
      <xdr:nvCxnSpPr>
        <xdr:cNvPr id="18" name="直線コネクタ 17"/>
        <xdr:cNvCxnSpPr/>
      </xdr:nvCxnSpPr>
      <xdr:spPr>
        <a:xfrm flipH="1">
          <a:off x="988219" y="1226344"/>
          <a:ext cx="47626"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130420</xdr:colOff>
      <xdr:row>10</xdr:row>
      <xdr:rowOff>1</xdr:rowOff>
    </xdr:from>
    <xdr:ext cx="441080" cy="209550"/>
    <xdr:sp macro="" textlink="">
      <xdr:nvSpPr>
        <xdr:cNvPr id="15" name="テキスト ボックス 14"/>
        <xdr:cNvSpPr txBox="1"/>
      </xdr:nvSpPr>
      <xdr:spPr>
        <a:xfrm>
          <a:off x="8017120" y="2219326"/>
          <a:ext cx="441080" cy="20955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55.8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26</xdr:col>
      <xdr:colOff>57150</xdr:colOff>
      <xdr:row>9</xdr:row>
      <xdr:rowOff>123825</xdr:rowOff>
    </xdr:from>
    <xdr:ext cx="419100" cy="388143"/>
    <xdr:sp macro="" textlink="">
      <xdr:nvSpPr>
        <xdr:cNvPr id="20" name="テキスト ボックス 19"/>
        <xdr:cNvSpPr txBox="1"/>
      </xdr:nvSpPr>
      <xdr:spPr>
        <a:xfrm>
          <a:off x="5753100" y="2152650"/>
          <a:ext cx="419100" cy="388143"/>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58.1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32</xdr:col>
      <xdr:colOff>29533</xdr:colOff>
      <xdr:row>10</xdr:row>
      <xdr:rowOff>66676</xdr:rowOff>
    </xdr:from>
    <xdr:ext cx="313367" cy="228600"/>
    <xdr:sp macro="" textlink="">
      <xdr:nvSpPr>
        <xdr:cNvPr id="21" name="テキスト ボックス 20"/>
        <xdr:cNvSpPr txBox="1"/>
      </xdr:nvSpPr>
      <xdr:spPr>
        <a:xfrm>
          <a:off x="7039933" y="2286001"/>
          <a:ext cx="313367" cy="22860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56.6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3</xdr:col>
      <xdr:colOff>95250</xdr:colOff>
      <xdr:row>6</xdr:row>
      <xdr:rowOff>166688</xdr:rowOff>
    </xdr:from>
    <xdr:to>
      <xdr:col>4</xdr:col>
      <xdr:colOff>95250</xdr:colOff>
      <xdr:row>11</xdr:row>
      <xdr:rowOff>71438</xdr:rowOff>
    </xdr:to>
    <xdr:sp macro="" textlink="">
      <xdr:nvSpPr>
        <xdr:cNvPr id="16" name="テキスト ボックス 1"/>
        <xdr:cNvSpPr txBox="1"/>
      </xdr:nvSpPr>
      <xdr:spPr>
        <a:xfrm>
          <a:off x="738188" y="1809751"/>
          <a:ext cx="214312" cy="857250"/>
        </a:xfrm>
        <a:prstGeom prst="rect">
          <a:avLst/>
        </a:prstGeom>
      </xdr:spPr>
      <xdr:txBody>
        <a:bodyPr vert="eaVert" wrap="square"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latin typeface="ＭＳ Ｐ明朝" pitchFamily="18" charset="-128"/>
              <a:ea typeface="ＭＳ Ｐ明朝" pitchFamily="18" charset="-128"/>
            </a:rPr>
            <a:t>民営の借家</a:t>
          </a:r>
        </a:p>
      </xdr:txBody>
    </xdr:sp>
    <xdr:clientData/>
  </xdr:twoCellAnchor>
  <xdr:twoCellAnchor>
    <xdr:from>
      <xdr:col>4</xdr:col>
      <xdr:colOff>71437</xdr:colOff>
      <xdr:row>9</xdr:row>
      <xdr:rowOff>47624</xdr:rowOff>
    </xdr:from>
    <xdr:to>
      <xdr:col>5</xdr:col>
      <xdr:colOff>113116</xdr:colOff>
      <xdr:row>9</xdr:row>
      <xdr:rowOff>49256</xdr:rowOff>
    </xdr:to>
    <xdr:sp macro="" textlink="">
      <xdr:nvSpPr>
        <xdr:cNvPr id="19" name="直線コネクタ 18"/>
        <xdr:cNvSpPr/>
      </xdr:nvSpPr>
      <xdr:spPr>
        <a:xfrm>
          <a:off x="928687" y="2262187"/>
          <a:ext cx="255992" cy="1632"/>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oneCellAnchor>
    <xdr:from>
      <xdr:col>22</xdr:col>
      <xdr:colOff>109539</xdr:colOff>
      <xdr:row>4</xdr:row>
      <xdr:rowOff>35719</xdr:rowOff>
    </xdr:from>
    <xdr:ext cx="333374" cy="166688"/>
    <xdr:sp macro="" textlink="">
      <xdr:nvSpPr>
        <xdr:cNvPr id="34" name="テキスト ボックス 33"/>
        <xdr:cNvSpPr txBox="1"/>
      </xdr:nvSpPr>
      <xdr:spPr>
        <a:xfrm>
          <a:off x="4929189" y="1112044"/>
          <a:ext cx="333374" cy="16668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（千ｔ）</a:t>
          </a:r>
        </a:p>
      </xdr:txBody>
    </xdr:sp>
    <xdr:clientData/>
  </xdr:oneCellAnchor>
  <xdr:twoCellAnchor>
    <xdr:from>
      <xdr:col>12</xdr:col>
      <xdr:colOff>57150</xdr:colOff>
      <xdr:row>4</xdr:row>
      <xdr:rowOff>133350</xdr:rowOff>
    </xdr:from>
    <xdr:to>
      <xdr:col>12</xdr:col>
      <xdr:colOff>200026</xdr:colOff>
      <xdr:row>5</xdr:row>
      <xdr:rowOff>180975</xdr:rowOff>
    </xdr:to>
    <xdr:cxnSp macro="">
      <xdr:nvCxnSpPr>
        <xdr:cNvPr id="22" name="直線コネクタ 21"/>
        <xdr:cNvCxnSpPr/>
      </xdr:nvCxnSpPr>
      <xdr:spPr>
        <a:xfrm flipH="1">
          <a:off x="2686050" y="1209675"/>
          <a:ext cx="142876" cy="238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5.xml><?xml version="1.0" encoding="utf-8"?>
<c:userShapes xmlns:c="http://schemas.openxmlformats.org/drawingml/2006/chart">
  <cdr:relSizeAnchor xmlns:cdr="http://schemas.openxmlformats.org/drawingml/2006/chartDrawing">
    <cdr:from>
      <cdr:x>0.49083</cdr:x>
      <cdr:y>0.21131</cdr:y>
    </cdr:from>
    <cdr:to>
      <cdr:x>0.53907</cdr:x>
      <cdr:y>0.61823</cdr:y>
    </cdr:to>
    <cdr:sp macro="" textlink="">
      <cdr:nvSpPr>
        <cdr:cNvPr id="2" name="テキスト ボックス 1"/>
        <cdr:cNvSpPr txBox="1"/>
      </cdr:nvSpPr>
      <cdr:spPr>
        <a:xfrm xmlns:a="http://schemas.openxmlformats.org/drawingml/2006/main">
          <a:off x="1893446" y="997020"/>
          <a:ext cx="186092" cy="1920002"/>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公営・都市再生機構・公社の借家</a:t>
          </a:r>
        </a:p>
      </cdr:txBody>
    </cdr:sp>
  </cdr:relSizeAnchor>
  <cdr:relSizeAnchor xmlns:cdr="http://schemas.openxmlformats.org/drawingml/2006/chartDrawing">
    <cdr:from>
      <cdr:x>0.42282</cdr:x>
      <cdr:y>0.29272</cdr:y>
    </cdr:from>
    <cdr:to>
      <cdr:x>0.48918</cdr:x>
      <cdr:y>0.29306</cdr:y>
    </cdr:to>
    <cdr:sp macro="" textlink="">
      <cdr:nvSpPr>
        <cdr:cNvPr id="4" name="直線コネクタ 3"/>
        <cdr:cNvSpPr/>
      </cdr:nvSpPr>
      <cdr:spPr>
        <a:xfrm xmlns:a="http://schemas.openxmlformats.org/drawingml/2006/main">
          <a:off x="1631078" y="1381144"/>
          <a:ext cx="255992" cy="1604"/>
        </a:xfrm>
        <a:prstGeom xmlns:a="http://schemas.openxmlformats.org/drawingml/2006/main" prst="line">
          <a:avLst/>
        </a:prstGeom>
        <a:ln xmlns:a="http://schemas.openxmlformats.org/drawingml/2006/main">
          <a:solidFill>
            <a:schemeClr val="tx1">
              <a:lumMod val="95000"/>
              <a:lumOff val="5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0.49248</cdr:x>
      <cdr:y>0.05284</cdr:y>
    </cdr:from>
    <cdr:to>
      <cdr:x>0.55177</cdr:x>
      <cdr:y>0.21032</cdr:y>
    </cdr:to>
    <cdr:sp macro="" textlink="">
      <cdr:nvSpPr>
        <cdr:cNvPr id="5" name="テキスト ボックス 4"/>
        <cdr:cNvSpPr txBox="1"/>
      </cdr:nvSpPr>
      <cdr:spPr>
        <a:xfrm xmlns:a="http://schemas.openxmlformats.org/drawingml/2006/main">
          <a:off x="1899786" y="249334"/>
          <a:ext cx="228719" cy="743050"/>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給与住宅</a:t>
          </a:r>
        </a:p>
      </cdr:txBody>
    </cdr:sp>
  </cdr:relSizeAnchor>
  <cdr:relSizeAnchor xmlns:cdr="http://schemas.openxmlformats.org/drawingml/2006/chartDrawing">
    <cdr:from>
      <cdr:x>0.43667</cdr:x>
      <cdr:y>0.04917</cdr:y>
    </cdr:from>
    <cdr:to>
      <cdr:x>0.49895</cdr:x>
      <cdr:y>0.10346</cdr:y>
    </cdr:to>
    <cdr:sp macro="" textlink="">
      <cdr:nvSpPr>
        <cdr:cNvPr id="7" name="直線コネクタ 6"/>
        <cdr:cNvSpPr/>
      </cdr:nvSpPr>
      <cdr:spPr>
        <a:xfrm xmlns:a="http://schemas.openxmlformats.org/drawingml/2006/main">
          <a:off x="1684490" y="232012"/>
          <a:ext cx="240261" cy="25614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36.xml><?xml version="1.0" encoding="utf-8"?>
<c:userShapes xmlns:c="http://schemas.openxmlformats.org/drawingml/2006/chart">
  <cdr:relSizeAnchor xmlns:cdr="http://schemas.openxmlformats.org/drawingml/2006/chartDrawing">
    <cdr:from>
      <cdr:x>0.08179</cdr:x>
      <cdr:y>0.68045</cdr:y>
    </cdr:from>
    <cdr:to>
      <cdr:x>0.12093</cdr:x>
      <cdr:y>0.82751</cdr:y>
    </cdr:to>
    <cdr:sp macro="" textlink="">
      <cdr:nvSpPr>
        <cdr:cNvPr id="2" name="テキスト ボックス 1"/>
        <cdr:cNvSpPr txBox="1"/>
      </cdr:nvSpPr>
      <cdr:spPr>
        <a:xfrm xmlns:a="http://schemas.openxmlformats.org/drawingml/2006/main">
          <a:off x="340386" y="3178207"/>
          <a:ext cx="162895" cy="686880"/>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紙　類</a:t>
          </a:r>
        </a:p>
      </cdr:txBody>
    </cdr:sp>
  </cdr:relSizeAnchor>
  <cdr:relSizeAnchor xmlns:cdr="http://schemas.openxmlformats.org/drawingml/2006/chartDrawing">
    <cdr:from>
      <cdr:x>0.11806</cdr:x>
      <cdr:y>0.76529</cdr:y>
    </cdr:from>
    <cdr:to>
      <cdr:x>0.1734</cdr:x>
      <cdr:y>0.76651</cdr:y>
    </cdr:to>
    <cdr:sp macro="" textlink="">
      <cdr:nvSpPr>
        <cdr:cNvPr id="4" name="直線コネクタ 3"/>
        <cdr:cNvSpPr/>
      </cdr:nvSpPr>
      <cdr:spPr>
        <a:xfrm xmlns:a="http://schemas.openxmlformats.org/drawingml/2006/main">
          <a:off x="491359" y="3574480"/>
          <a:ext cx="230318" cy="569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0.3094</cdr:x>
      <cdr:y>0.62027</cdr:y>
    </cdr:from>
    <cdr:to>
      <cdr:x>0.3579</cdr:x>
      <cdr:y>0.72478</cdr:y>
    </cdr:to>
    <cdr:sp macro="" textlink="">
      <cdr:nvSpPr>
        <cdr:cNvPr id="5" name="テキスト ボックス 4"/>
        <cdr:cNvSpPr txBox="1"/>
      </cdr:nvSpPr>
      <cdr:spPr>
        <a:xfrm xmlns:a="http://schemas.openxmlformats.org/drawingml/2006/main">
          <a:off x="1302420" y="2897134"/>
          <a:ext cx="204160" cy="488140"/>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金属類</a:t>
          </a:r>
        </a:p>
      </cdr:txBody>
    </cdr:sp>
  </cdr:relSizeAnchor>
  <cdr:relSizeAnchor xmlns:cdr="http://schemas.openxmlformats.org/drawingml/2006/chartDrawing">
    <cdr:from>
      <cdr:x>0.24932</cdr:x>
      <cdr:y>0.64799</cdr:y>
    </cdr:from>
    <cdr:to>
      <cdr:x>0.29195</cdr:x>
      <cdr:y>0.65003</cdr:y>
    </cdr:to>
    <cdr:sp macro="" textlink="">
      <cdr:nvSpPr>
        <cdr:cNvPr id="7" name="直線コネクタ 6"/>
        <cdr:cNvSpPr/>
      </cdr:nvSpPr>
      <cdr:spPr>
        <a:xfrm xmlns:a="http://schemas.openxmlformats.org/drawingml/2006/main">
          <a:off x="1049498" y="3026587"/>
          <a:ext cx="179451" cy="952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0.06716</cdr:x>
      <cdr:y>0.48971</cdr:y>
    </cdr:from>
    <cdr:to>
      <cdr:x>0.11432</cdr:x>
      <cdr:y>0.65107</cdr:y>
    </cdr:to>
    <cdr:sp macro="" textlink="">
      <cdr:nvSpPr>
        <cdr:cNvPr id="8" name="テキスト ボックス 7"/>
        <cdr:cNvSpPr txBox="1"/>
      </cdr:nvSpPr>
      <cdr:spPr>
        <a:xfrm xmlns:a="http://schemas.openxmlformats.org/drawingml/2006/main">
          <a:off x="282717" y="2287317"/>
          <a:ext cx="198519" cy="753673"/>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ガラス類</a:t>
          </a:r>
        </a:p>
      </cdr:txBody>
    </cdr:sp>
  </cdr:relSizeAnchor>
  <cdr:relSizeAnchor xmlns:cdr="http://schemas.openxmlformats.org/drawingml/2006/chartDrawing">
    <cdr:from>
      <cdr:x>0.10867</cdr:x>
      <cdr:y>0.55825</cdr:y>
    </cdr:from>
    <cdr:to>
      <cdr:x>0.17733</cdr:x>
      <cdr:y>0.56029</cdr:y>
    </cdr:to>
    <cdr:sp macro="" textlink="">
      <cdr:nvSpPr>
        <cdr:cNvPr id="10" name="直線コネクタ 9"/>
        <cdr:cNvSpPr/>
      </cdr:nvSpPr>
      <cdr:spPr>
        <a:xfrm xmlns:a="http://schemas.openxmlformats.org/drawingml/2006/main" flipV="1">
          <a:off x="457430" y="2607464"/>
          <a:ext cx="289023" cy="952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0.29972</cdr:x>
      <cdr:y>0.42827</cdr:y>
    </cdr:from>
    <cdr:to>
      <cdr:x>0.34156</cdr:x>
      <cdr:y>0.59861</cdr:y>
    </cdr:to>
    <cdr:sp macro="" textlink="">
      <cdr:nvSpPr>
        <cdr:cNvPr id="11" name="テキスト ボックス 10"/>
        <cdr:cNvSpPr txBox="1"/>
      </cdr:nvSpPr>
      <cdr:spPr>
        <a:xfrm xmlns:a="http://schemas.openxmlformats.org/drawingml/2006/main">
          <a:off x="1261672" y="2000366"/>
          <a:ext cx="176125" cy="795616"/>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ペットボトル</a:t>
          </a:r>
        </a:p>
      </cdr:txBody>
    </cdr:sp>
  </cdr:relSizeAnchor>
  <cdr:relSizeAnchor xmlns:cdr="http://schemas.openxmlformats.org/drawingml/2006/chartDrawing">
    <cdr:from>
      <cdr:x>0.24604</cdr:x>
      <cdr:y>0.52562</cdr:y>
    </cdr:from>
    <cdr:to>
      <cdr:x>0.28953</cdr:x>
      <cdr:y>0.52766</cdr:y>
    </cdr:to>
    <cdr:sp macro="" textlink="">
      <cdr:nvSpPr>
        <cdr:cNvPr id="13" name="直線コネクタ 12"/>
        <cdr:cNvSpPr/>
      </cdr:nvSpPr>
      <cdr:spPr>
        <a:xfrm xmlns:a="http://schemas.openxmlformats.org/drawingml/2006/main">
          <a:off x="1035707" y="2455044"/>
          <a:ext cx="183070" cy="952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0.07392</cdr:x>
      <cdr:y>0.33624</cdr:y>
    </cdr:from>
    <cdr:to>
      <cdr:x>0.12251</cdr:x>
      <cdr:y>0.46492</cdr:y>
    </cdr:to>
    <cdr:sp macro="" textlink="">
      <cdr:nvSpPr>
        <cdr:cNvPr id="14" name="テキスト ボックス 13"/>
        <cdr:cNvSpPr txBox="1"/>
      </cdr:nvSpPr>
      <cdr:spPr>
        <a:xfrm xmlns:a="http://schemas.openxmlformats.org/drawingml/2006/main">
          <a:off x="311185" y="1570487"/>
          <a:ext cx="204539" cy="601032"/>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その他</a:t>
          </a:r>
        </a:p>
      </cdr:txBody>
    </cdr:sp>
  </cdr:relSizeAnchor>
  <cdr:relSizeAnchor xmlns:cdr="http://schemas.openxmlformats.org/drawingml/2006/chartDrawing">
    <cdr:from>
      <cdr:x>0.12922</cdr:x>
      <cdr:y>0.39307</cdr:y>
    </cdr:from>
    <cdr:to>
      <cdr:x>0.16949</cdr:x>
      <cdr:y>0.39817</cdr:y>
    </cdr:to>
    <cdr:sp macro="" textlink="">
      <cdr:nvSpPr>
        <cdr:cNvPr id="16" name="直線コネクタ 15"/>
        <cdr:cNvSpPr/>
      </cdr:nvSpPr>
      <cdr:spPr>
        <a:xfrm xmlns:a="http://schemas.openxmlformats.org/drawingml/2006/main">
          <a:off x="543958" y="1835926"/>
          <a:ext cx="169516" cy="2382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4760</xdr:colOff>
      <xdr:row>4</xdr:row>
      <xdr:rowOff>0</xdr:rowOff>
    </xdr:from>
    <xdr:to>
      <xdr:col>38</xdr:col>
      <xdr:colOff>83344</xdr:colOff>
      <xdr:row>29</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11905</xdr:colOff>
      <xdr:row>44</xdr:row>
      <xdr:rowOff>9524</xdr:rowOff>
    </xdr:from>
    <xdr:to>
      <xdr:col>17</xdr:col>
      <xdr:colOff>182905</xdr:colOff>
      <xdr:row>62</xdr:row>
      <xdr:rowOff>180524</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3175</xdr:colOff>
      <xdr:row>3</xdr:row>
      <xdr:rowOff>7938</xdr:rowOff>
    </xdr:from>
    <xdr:ext cx="361951" cy="161925"/>
    <xdr:sp macro="" textlink="">
      <xdr:nvSpPr>
        <xdr:cNvPr id="5" name="テキスト ボックス 4"/>
        <xdr:cNvSpPr txBox="1"/>
      </xdr:nvSpPr>
      <xdr:spPr>
        <a:xfrm>
          <a:off x="225425" y="896938"/>
          <a:ext cx="361951" cy="1619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（万人）</a:t>
          </a:r>
          <a:endParaRPr kumimoji="1" lang="en-US" altLang="ja-JP" sz="900">
            <a:latin typeface="ＭＳ Ｐ明朝" pitchFamily="18" charset="-128"/>
            <a:ea typeface="ＭＳ Ｐ明朝" pitchFamily="18" charset="-128"/>
          </a:endParaRPr>
        </a:p>
      </xdr:txBody>
    </xdr:sp>
    <xdr:clientData/>
  </xdr:oneCellAnchor>
  <xdr:oneCellAnchor>
    <xdr:from>
      <xdr:col>25</xdr:col>
      <xdr:colOff>79841</xdr:colOff>
      <xdr:row>5</xdr:row>
      <xdr:rowOff>66675</xdr:rowOff>
    </xdr:from>
    <xdr:ext cx="304799" cy="180975"/>
    <xdr:sp macro="" textlink="">
      <xdr:nvSpPr>
        <xdr:cNvPr id="6" name="テキスト ボックス 5"/>
        <xdr:cNvSpPr txBox="1"/>
      </xdr:nvSpPr>
      <xdr:spPr>
        <a:xfrm>
          <a:off x="5556716" y="1333500"/>
          <a:ext cx="304799" cy="1809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2,490</a:t>
          </a:r>
        </a:p>
      </xdr:txBody>
    </xdr:sp>
    <xdr:clientData/>
  </xdr:oneCellAnchor>
  <xdr:oneCellAnchor>
    <xdr:from>
      <xdr:col>7</xdr:col>
      <xdr:colOff>210070</xdr:colOff>
      <xdr:row>8</xdr:row>
      <xdr:rowOff>47626</xdr:rowOff>
    </xdr:from>
    <xdr:ext cx="317499" cy="152400"/>
    <xdr:sp macro="" textlink="">
      <xdr:nvSpPr>
        <xdr:cNvPr id="7" name="テキスト ボックス 6"/>
        <xdr:cNvSpPr txBox="1"/>
      </xdr:nvSpPr>
      <xdr:spPr>
        <a:xfrm>
          <a:off x="1743595" y="1885951"/>
          <a:ext cx="317499" cy="1524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2,16</a:t>
          </a:r>
          <a:r>
            <a:rPr kumimoji="1" lang="ja-JP" altLang="en-US" sz="900">
              <a:solidFill>
                <a:sysClr val="windowText" lastClr="000000"/>
              </a:solidFill>
              <a:latin typeface="ＭＳ Ｐ明朝" pitchFamily="18" charset="-128"/>
              <a:ea typeface="ＭＳ Ｐ明朝" pitchFamily="18" charset="-128"/>
            </a:rPr>
            <a:t>１</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11</xdr:col>
      <xdr:colOff>120321</xdr:colOff>
      <xdr:row>5</xdr:row>
      <xdr:rowOff>19050</xdr:rowOff>
    </xdr:from>
    <xdr:ext cx="307975" cy="219075"/>
    <xdr:sp macro="" textlink="">
      <xdr:nvSpPr>
        <xdr:cNvPr id="8" name="テキスト ボックス 7"/>
        <xdr:cNvSpPr txBox="1"/>
      </xdr:nvSpPr>
      <xdr:spPr>
        <a:xfrm>
          <a:off x="2530146" y="1285875"/>
          <a:ext cx="307975" cy="2190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2,502</a:t>
          </a:r>
        </a:p>
      </xdr:txBody>
    </xdr:sp>
    <xdr:clientData/>
  </xdr:oneCellAnchor>
  <xdr:oneCellAnchor>
    <xdr:from>
      <xdr:col>15</xdr:col>
      <xdr:colOff>3150</xdr:colOff>
      <xdr:row>5</xdr:row>
      <xdr:rowOff>104776</xdr:rowOff>
    </xdr:from>
    <xdr:ext cx="323849" cy="209550"/>
    <xdr:sp macro="" textlink="">
      <xdr:nvSpPr>
        <xdr:cNvPr id="9" name="テキスト ボックス 8"/>
        <xdr:cNvSpPr txBox="1"/>
      </xdr:nvSpPr>
      <xdr:spPr>
        <a:xfrm>
          <a:off x="3289275" y="1371601"/>
          <a:ext cx="323849"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2,459</a:t>
          </a:r>
        </a:p>
      </xdr:txBody>
    </xdr:sp>
    <xdr:clientData/>
  </xdr:oneCellAnchor>
  <xdr:oneCellAnchor>
    <xdr:from>
      <xdr:col>18</xdr:col>
      <xdr:colOff>85726</xdr:colOff>
      <xdr:row>5</xdr:row>
      <xdr:rowOff>57150</xdr:rowOff>
    </xdr:from>
    <xdr:ext cx="312412" cy="209550"/>
    <xdr:sp macro="" textlink="">
      <xdr:nvSpPr>
        <xdr:cNvPr id="10" name="テキスト ボックス 9"/>
        <xdr:cNvSpPr txBox="1"/>
      </xdr:nvSpPr>
      <xdr:spPr>
        <a:xfrm flipH="1">
          <a:off x="4029076" y="1323975"/>
          <a:ext cx="312412"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2,475</a:t>
          </a:r>
        </a:p>
      </xdr:txBody>
    </xdr:sp>
    <xdr:clientData/>
  </xdr:oneCellAnchor>
  <xdr:oneCellAnchor>
    <xdr:from>
      <xdr:col>22</xdr:col>
      <xdr:colOff>5093</xdr:colOff>
      <xdr:row>5</xdr:row>
      <xdr:rowOff>74913</xdr:rowOff>
    </xdr:from>
    <xdr:ext cx="314325" cy="142875"/>
    <xdr:sp macro="" textlink="">
      <xdr:nvSpPr>
        <xdr:cNvPr id="11" name="テキスト ボックス 10"/>
        <xdr:cNvSpPr txBox="1"/>
      </xdr:nvSpPr>
      <xdr:spPr>
        <a:xfrm>
          <a:off x="4824743" y="1341738"/>
          <a:ext cx="314325" cy="142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2,492</a:t>
          </a:r>
        </a:p>
      </xdr:txBody>
    </xdr:sp>
    <xdr:clientData/>
  </xdr:oneCellAnchor>
  <xdr:oneCellAnchor>
    <xdr:from>
      <xdr:col>4</xdr:col>
      <xdr:colOff>75161</xdr:colOff>
      <xdr:row>7</xdr:row>
      <xdr:rowOff>142876</xdr:rowOff>
    </xdr:from>
    <xdr:ext cx="311149" cy="209550"/>
    <xdr:sp macro="" textlink="">
      <xdr:nvSpPr>
        <xdr:cNvPr id="12" name="テキスト ボックス 11"/>
        <xdr:cNvSpPr txBox="1"/>
      </xdr:nvSpPr>
      <xdr:spPr>
        <a:xfrm>
          <a:off x="951461" y="1790701"/>
          <a:ext cx="311149"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2,163</a:t>
          </a:r>
        </a:p>
      </xdr:txBody>
    </xdr:sp>
    <xdr:clientData/>
  </xdr:oneCellAnchor>
  <xdr:oneCellAnchor>
    <xdr:from>
      <xdr:col>31</xdr:col>
      <xdr:colOff>209550</xdr:colOff>
      <xdr:row>15</xdr:row>
      <xdr:rowOff>95250</xdr:rowOff>
    </xdr:from>
    <xdr:ext cx="542925" cy="323850"/>
    <xdr:sp macro="" textlink="">
      <xdr:nvSpPr>
        <xdr:cNvPr id="13" name="テキスト ボックス 12"/>
        <xdr:cNvSpPr txBox="1"/>
      </xdr:nvSpPr>
      <xdr:spPr>
        <a:xfrm>
          <a:off x="7000875" y="3267075"/>
          <a:ext cx="542925" cy="3238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a:t>
          </a:r>
          <a:r>
            <a:rPr kumimoji="1" lang="ja-JP" altLang="en-US" sz="900">
              <a:solidFill>
                <a:sysClr val="windowText" lastClr="000000"/>
              </a:solidFill>
              <a:latin typeface="ＭＳ Ｐ明朝" pitchFamily="18" charset="-128"/>
              <a:ea typeface="ＭＳ Ｐ明朝" pitchFamily="18" charset="-128"/>
            </a:rPr>
            <a:t>，</a:t>
          </a:r>
          <a:r>
            <a:rPr kumimoji="1" lang="en-US" altLang="ja-JP" sz="900">
              <a:solidFill>
                <a:sysClr val="windowText" lastClr="000000"/>
              </a:solidFill>
              <a:latin typeface="ＭＳ Ｐ明朝" pitchFamily="18" charset="-128"/>
              <a:ea typeface="ＭＳ Ｐ明朝" pitchFamily="18" charset="-128"/>
            </a:rPr>
            <a:t>231</a:t>
          </a:r>
        </a:p>
      </xdr:txBody>
    </xdr:sp>
    <xdr:clientData/>
  </xdr:oneCellAnchor>
  <xdr:oneCellAnchor>
    <xdr:from>
      <xdr:col>28</xdr:col>
      <xdr:colOff>204405</xdr:colOff>
      <xdr:row>14</xdr:row>
      <xdr:rowOff>171451</xdr:rowOff>
    </xdr:from>
    <xdr:ext cx="298449" cy="209550"/>
    <xdr:sp macro="" textlink="">
      <xdr:nvSpPr>
        <xdr:cNvPr id="14" name="テキスト ボックス 13"/>
        <xdr:cNvSpPr txBox="1"/>
      </xdr:nvSpPr>
      <xdr:spPr>
        <a:xfrm>
          <a:off x="6338505" y="3152776"/>
          <a:ext cx="298449"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1,325</a:t>
          </a:r>
        </a:p>
      </xdr:txBody>
    </xdr:sp>
    <xdr:clientData/>
  </xdr:oneCellAnchor>
  <xdr:oneCellAnchor>
    <xdr:from>
      <xdr:col>35</xdr:col>
      <xdr:colOff>160666</xdr:colOff>
      <xdr:row>10</xdr:row>
      <xdr:rowOff>123826</xdr:rowOff>
    </xdr:from>
    <xdr:ext cx="315584" cy="228599"/>
    <xdr:sp macro="" textlink="">
      <xdr:nvSpPr>
        <xdr:cNvPr id="15" name="テキスト ボックス 14"/>
        <xdr:cNvSpPr txBox="1"/>
      </xdr:nvSpPr>
      <xdr:spPr>
        <a:xfrm>
          <a:off x="7828291" y="2343151"/>
          <a:ext cx="315584" cy="22859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1,825</a:t>
          </a:r>
        </a:p>
      </xdr:txBody>
    </xdr:sp>
    <xdr:clientData/>
  </xdr:oneCellAnchor>
  <xdr:oneCellAnchor>
    <xdr:from>
      <xdr:col>7</xdr:col>
      <xdr:colOff>50006</xdr:colOff>
      <xdr:row>51</xdr:row>
      <xdr:rowOff>119062</xdr:rowOff>
    </xdr:from>
    <xdr:ext cx="981075" cy="904875"/>
    <xdr:sp macro="" textlink="">
      <xdr:nvSpPr>
        <xdr:cNvPr id="16" name="テキスト ボックス 15"/>
        <xdr:cNvSpPr txBox="1"/>
      </xdr:nvSpPr>
      <xdr:spPr>
        <a:xfrm>
          <a:off x="1583531" y="10063162"/>
          <a:ext cx="981075" cy="904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ＭＳ Ｐ明朝" pitchFamily="18" charset="-128"/>
              <a:ea typeface="ＭＳ Ｐ明朝" pitchFamily="18" charset="-128"/>
            </a:rPr>
            <a:t>総数</a:t>
          </a:r>
          <a:endParaRPr kumimoji="1" lang="en-US" altLang="ja-JP" sz="900">
            <a:solidFill>
              <a:sysClr val="windowText" lastClr="000000"/>
            </a:solidFill>
            <a:latin typeface="ＭＳ Ｐ明朝" pitchFamily="18" charset="-128"/>
            <a:ea typeface="ＭＳ Ｐ明朝" pitchFamily="18" charset="-128"/>
          </a:endParaRPr>
        </a:p>
        <a:p>
          <a:pPr algn="ctr"/>
          <a:endParaRPr kumimoji="1" lang="en-US" altLang="ja-JP" sz="900">
            <a:solidFill>
              <a:sysClr val="windowText" lastClr="000000"/>
            </a:solidFill>
            <a:latin typeface="ＭＳ Ｐ明朝" pitchFamily="18" charset="-128"/>
            <a:ea typeface="ＭＳ Ｐ明朝" pitchFamily="18" charset="-128"/>
          </a:endParaRPr>
        </a:p>
        <a:p>
          <a:pPr algn="ctr"/>
          <a:r>
            <a:rPr kumimoji="1" lang="en-US" altLang="ja-JP" sz="900">
              <a:solidFill>
                <a:srgbClr val="FF0000"/>
              </a:solidFill>
              <a:latin typeface="ＭＳ Ｐ明朝" pitchFamily="18" charset="-128"/>
              <a:ea typeface="ＭＳ Ｐ明朝" pitchFamily="18" charset="-128"/>
            </a:rPr>
            <a:t>1,767</a:t>
          </a:r>
          <a:r>
            <a:rPr kumimoji="1" lang="ja-JP" altLang="en-US" sz="900">
              <a:solidFill>
                <a:srgbClr val="FF0000"/>
              </a:solidFill>
              <a:latin typeface="ＭＳ Ｐ明朝" pitchFamily="18" charset="-128"/>
              <a:ea typeface="ＭＳ Ｐ明朝" pitchFamily="18" charset="-128"/>
            </a:rPr>
            <a:t>千人</a:t>
          </a:r>
          <a:endParaRPr kumimoji="1" lang="en-US" altLang="ja-JP" sz="900">
            <a:solidFill>
              <a:srgbClr val="FF0000"/>
            </a:solidFill>
            <a:latin typeface="ＭＳ Ｐ明朝" pitchFamily="18" charset="-128"/>
            <a:ea typeface="ＭＳ Ｐ明朝" pitchFamily="18" charset="-128"/>
          </a:endParaRPr>
        </a:p>
      </xdr:txBody>
    </xdr:sp>
    <xdr:clientData/>
  </xdr:oneCellAnchor>
  <xdr:oneCellAnchor>
    <xdr:from>
      <xdr:col>53</xdr:col>
      <xdr:colOff>276226</xdr:colOff>
      <xdr:row>38</xdr:row>
      <xdr:rowOff>66674</xdr:rowOff>
    </xdr:from>
    <xdr:ext cx="450056" cy="219076"/>
    <xdr:sp macro="" textlink="">
      <xdr:nvSpPr>
        <xdr:cNvPr id="35" name="テキスト ボックス 34"/>
        <xdr:cNvSpPr txBox="1"/>
      </xdr:nvSpPr>
      <xdr:spPr>
        <a:xfrm>
          <a:off x="18383251" y="7410449"/>
          <a:ext cx="450056" cy="2190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52</xdr:col>
      <xdr:colOff>561974</xdr:colOff>
      <xdr:row>40</xdr:row>
      <xdr:rowOff>276224</xdr:rowOff>
    </xdr:from>
    <xdr:ext cx="466725" cy="200025"/>
    <xdr:sp macro="" textlink="">
      <xdr:nvSpPr>
        <xdr:cNvPr id="36" name="テキスト ボックス 35"/>
        <xdr:cNvSpPr txBox="1"/>
      </xdr:nvSpPr>
      <xdr:spPr>
        <a:xfrm>
          <a:off x="17859374" y="8000999"/>
          <a:ext cx="466725" cy="2000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51</xdr:col>
      <xdr:colOff>495301</xdr:colOff>
      <xdr:row>30</xdr:row>
      <xdr:rowOff>76200</xdr:rowOff>
    </xdr:from>
    <xdr:ext cx="285749" cy="428625"/>
    <xdr:sp macro="" textlink="">
      <xdr:nvSpPr>
        <xdr:cNvPr id="37" name="テキスト ボックス 36"/>
        <xdr:cNvSpPr txBox="1"/>
      </xdr:nvSpPr>
      <xdr:spPr>
        <a:xfrm>
          <a:off x="16983076" y="6105525"/>
          <a:ext cx="285749" cy="4286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en-US" altLang="ja-JP" sz="900">
            <a:solidFill>
              <a:srgbClr val="FF0000"/>
            </a:solidFill>
            <a:latin typeface="ＭＳ Ｐ明朝" pitchFamily="18" charset="-128"/>
            <a:ea typeface="ＭＳ Ｐ明朝" pitchFamily="18" charset="-128"/>
          </a:endParaRPr>
        </a:p>
      </xdr:txBody>
    </xdr:sp>
    <xdr:clientData/>
  </xdr:oneCellAnchor>
  <xdr:oneCellAnchor>
    <xdr:from>
      <xdr:col>19</xdr:col>
      <xdr:colOff>84139</xdr:colOff>
      <xdr:row>37</xdr:row>
      <xdr:rowOff>87314</xdr:rowOff>
    </xdr:from>
    <xdr:ext cx="363537" cy="149225"/>
    <xdr:sp macro="" textlink="">
      <xdr:nvSpPr>
        <xdr:cNvPr id="24" name="テキスト ボックス 23"/>
        <xdr:cNvSpPr txBox="1"/>
      </xdr:nvSpPr>
      <xdr:spPr>
        <a:xfrm>
          <a:off x="4246564" y="7240589"/>
          <a:ext cx="363537" cy="1492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a:t>
          </a:r>
          <a:r>
            <a:rPr kumimoji="1" lang="ja-JP" altLang="en-US" sz="900">
              <a:solidFill>
                <a:sysClr val="windowText" lastClr="000000"/>
              </a:solidFill>
              <a:latin typeface="ＭＳ Ｐ明朝" pitchFamily="18" charset="-128"/>
              <a:ea typeface="ＭＳ Ｐ明朝" pitchFamily="18" charset="-128"/>
            </a:rPr>
            <a:t>千人</a:t>
          </a:r>
          <a:r>
            <a:rPr kumimoji="1" lang="ja-JP" altLang="en-US" sz="900">
              <a:latin typeface="ＭＳ Ｐ明朝" pitchFamily="18" charset="-128"/>
              <a:ea typeface="ＭＳ Ｐ明朝" pitchFamily="18" charset="-128"/>
            </a:rPr>
            <a:t>）</a:t>
          </a:r>
          <a:endParaRPr kumimoji="1" lang="en-US" altLang="ja-JP" sz="900">
            <a:latin typeface="ＭＳ Ｐ明朝" pitchFamily="18" charset="-128"/>
            <a:ea typeface="ＭＳ Ｐ明朝" pitchFamily="18" charset="-128"/>
          </a:endParaRPr>
        </a:p>
      </xdr:txBody>
    </xdr:sp>
    <xdr:clientData/>
  </xdr:oneCellAnchor>
  <xdr:twoCellAnchor>
    <xdr:from>
      <xdr:col>20</xdr:col>
      <xdr:colOff>123825</xdr:colOff>
      <xdr:row>38</xdr:row>
      <xdr:rowOff>161925</xdr:rowOff>
    </xdr:from>
    <xdr:to>
      <xdr:col>38</xdr:col>
      <xdr:colOff>76200</xdr:colOff>
      <xdr:row>65</xdr:row>
      <xdr:rowOff>152400</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0.13578</cdr:x>
      <cdr:y>0.734</cdr:y>
    </cdr:from>
    <cdr:to>
      <cdr:x>0.15537</cdr:x>
      <cdr:y>0.912</cdr:y>
    </cdr:to>
    <cdr:sp macro="" textlink="">
      <cdr:nvSpPr>
        <cdr:cNvPr id="2" name="テキスト ボックス 1"/>
        <cdr:cNvSpPr txBox="1"/>
      </cdr:nvSpPr>
      <cdr:spPr>
        <a:xfrm xmlns:a="http://schemas.openxmlformats.org/drawingml/2006/main">
          <a:off x="1111272" y="3495674"/>
          <a:ext cx="160318" cy="84772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３大都市圏</a:t>
          </a:r>
        </a:p>
      </cdr:txBody>
    </cdr:sp>
  </cdr:relSizeAnchor>
  <cdr:relSizeAnchor xmlns:cdr="http://schemas.openxmlformats.org/drawingml/2006/chartDrawing">
    <cdr:from>
      <cdr:x>0.12552</cdr:x>
      <cdr:y>0.81041</cdr:y>
    </cdr:from>
    <cdr:to>
      <cdr:x>0.13834</cdr:x>
      <cdr:y>0.81075</cdr:y>
    </cdr:to>
    <cdr:sp macro="" textlink="">
      <cdr:nvSpPr>
        <cdr:cNvPr id="4" name="直線コネクタ 3"/>
        <cdr:cNvSpPr/>
      </cdr:nvSpPr>
      <cdr:spPr>
        <a:xfrm xmlns:a="http://schemas.openxmlformats.org/drawingml/2006/main">
          <a:off x="1027301" y="3859578"/>
          <a:ext cx="104923" cy="161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0.14461</cdr:x>
      <cdr:y>0.47768</cdr:y>
    </cdr:from>
    <cdr:to>
      <cdr:x>0.16688</cdr:x>
      <cdr:y>0.61885</cdr:y>
    </cdr:to>
    <cdr:sp macro="" textlink="">
      <cdr:nvSpPr>
        <cdr:cNvPr id="5" name="テキスト ボックス 4"/>
        <cdr:cNvSpPr txBox="1"/>
      </cdr:nvSpPr>
      <cdr:spPr>
        <a:xfrm xmlns:a="http://schemas.openxmlformats.org/drawingml/2006/main">
          <a:off x="1183521" y="2274951"/>
          <a:ext cx="182265" cy="672322"/>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県　内</a:t>
          </a:r>
        </a:p>
      </cdr:txBody>
    </cdr:sp>
  </cdr:relSizeAnchor>
  <cdr:relSizeAnchor xmlns:cdr="http://schemas.openxmlformats.org/drawingml/2006/chartDrawing">
    <cdr:from>
      <cdr:x>0.11947</cdr:x>
      <cdr:y>0.53791</cdr:y>
    </cdr:from>
    <cdr:to>
      <cdr:x>0.14242</cdr:x>
      <cdr:y>0.53825</cdr:y>
    </cdr:to>
    <cdr:sp macro="" textlink="">
      <cdr:nvSpPr>
        <cdr:cNvPr id="7" name="直線コネクタ 6"/>
        <cdr:cNvSpPr/>
      </cdr:nvSpPr>
      <cdr:spPr>
        <a:xfrm xmlns:a="http://schemas.openxmlformats.org/drawingml/2006/main">
          <a:off x="977766" y="2561796"/>
          <a:ext cx="187831" cy="162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0.14455</cdr:x>
      <cdr:y>0.28371</cdr:y>
    </cdr:from>
    <cdr:to>
      <cdr:x>0.16682</cdr:x>
      <cdr:y>0.41077</cdr:y>
    </cdr:to>
    <cdr:sp macro="" textlink="">
      <cdr:nvSpPr>
        <cdr:cNvPr id="8" name="テキスト ボックス 7"/>
        <cdr:cNvSpPr txBox="1"/>
      </cdr:nvSpPr>
      <cdr:spPr>
        <a:xfrm xmlns:a="http://schemas.openxmlformats.org/drawingml/2006/main">
          <a:off x="1183049" y="1351169"/>
          <a:ext cx="182266" cy="605123"/>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隣県</a:t>
          </a:r>
        </a:p>
      </cdr:txBody>
    </cdr:sp>
  </cdr:relSizeAnchor>
  <cdr:relSizeAnchor xmlns:cdr="http://schemas.openxmlformats.org/drawingml/2006/chartDrawing">
    <cdr:from>
      <cdr:x>0.12619</cdr:x>
      <cdr:y>0.34455</cdr:y>
    </cdr:from>
    <cdr:to>
      <cdr:x>0.14104</cdr:x>
      <cdr:y>0.34489</cdr:y>
    </cdr:to>
    <cdr:sp macro="" textlink="">
      <cdr:nvSpPr>
        <cdr:cNvPr id="10" name="直線コネクタ 9"/>
        <cdr:cNvSpPr/>
      </cdr:nvSpPr>
      <cdr:spPr>
        <a:xfrm xmlns:a="http://schemas.openxmlformats.org/drawingml/2006/main">
          <a:off x="1032784" y="1640919"/>
          <a:ext cx="121538" cy="162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0.14761</cdr:x>
      <cdr:y>0.22071</cdr:y>
    </cdr:from>
    <cdr:to>
      <cdr:x>0.16971</cdr:x>
      <cdr:y>0.31898</cdr:y>
    </cdr:to>
    <cdr:sp macro="" textlink="">
      <cdr:nvSpPr>
        <cdr:cNvPr id="11" name="テキスト ボックス 10"/>
        <cdr:cNvSpPr txBox="1"/>
      </cdr:nvSpPr>
      <cdr:spPr>
        <a:xfrm xmlns:a="http://schemas.openxmlformats.org/drawingml/2006/main">
          <a:off x="1208116" y="1051131"/>
          <a:ext cx="180875" cy="468011"/>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その他</a:t>
          </a:r>
        </a:p>
      </cdr:txBody>
    </cdr:sp>
  </cdr:relSizeAnchor>
  <cdr:relSizeAnchor xmlns:cdr="http://schemas.openxmlformats.org/drawingml/2006/chartDrawing">
    <cdr:from>
      <cdr:x>0.13011</cdr:x>
      <cdr:y>0.2535</cdr:y>
    </cdr:from>
    <cdr:to>
      <cdr:x>0.14723</cdr:x>
      <cdr:y>0.254</cdr:y>
    </cdr:to>
    <cdr:sp macro="" textlink="">
      <cdr:nvSpPr>
        <cdr:cNvPr id="13" name="直線コネクタ 12"/>
        <cdr:cNvSpPr/>
      </cdr:nvSpPr>
      <cdr:spPr>
        <a:xfrm xmlns:a="http://schemas.openxmlformats.org/drawingml/2006/main" flipH="1" flipV="1">
          <a:off x="1064879" y="1207294"/>
          <a:ext cx="140116" cy="238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219074</xdr:colOff>
      <xdr:row>37</xdr:row>
      <xdr:rowOff>0</xdr:rowOff>
    </xdr:from>
    <xdr:to>
      <xdr:col>15</xdr:col>
      <xdr:colOff>219074</xdr:colOff>
      <xdr:row>51</xdr:row>
      <xdr:rowOff>95250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30955</xdr:colOff>
      <xdr:row>36</xdr:row>
      <xdr:rowOff>11475</xdr:rowOff>
    </xdr:from>
    <xdr:to>
      <xdr:col>33</xdr:col>
      <xdr:colOff>154330</xdr:colOff>
      <xdr:row>51</xdr:row>
      <xdr:rowOff>57150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115888</xdr:colOff>
      <xdr:row>35</xdr:row>
      <xdr:rowOff>306387</xdr:rowOff>
    </xdr:from>
    <xdr:ext cx="409575" cy="142875"/>
    <xdr:sp macro="" textlink="">
      <xdr:nvSpPr>
        <xdr:cNvPr id="4" name="テキスト ボックス 3"/>
        <xdr:cNvSpPr txBox="1"/>
      </xdr:nvSpPr>
      <xdr:spPr>
        <a:xfrm>
          <a:off x="115888" y="8104187"/>
          <a:ext cx="409575" cy="142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t>（千人）</a:t>
          </a:r>
        </a:p>
      </xdr:txBody>
    </xdr:sp>
    <xdr:clientData/>
  </xdr:oneCellAnchor>
  <xdr:oneCellAnchor>
    <xdr:from>
      <xdr:col>18</xdr:col>
      <xdr:colOff>149225</xdr:colOff>
      <xdr:row>35</xdr:row>
      <xdr:rowOff>304801</xdr:rowOff>
    </xdr:from>
    <xdr:ext cx="295275" cy="142874"/>
    <xdr:sp macro="" textlink="">
      <xdr:nvSpPr>
        <xdr:cNvPr id="5" name="テキスト ボックス 4"/>
        <xdr:cNvSpPr txBox="1"/>
      </xdr:nvSpPr>
      <xdr:spPr>
        <a:xfrm>
          <a:off x="4321175" y="8102601"/>
          <a:ext cx="295275" cy="14287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t>（％）</a:t>
          </a:r>
        </a:p>
      </xdr:txBody>
    </xdr:sp>
    <xdr:clientData/>
  </xdr:oneCellAnchor>
  <xdr:oneCellAnchor>
    <xdr:from>
      <xdr:col>4</xdr:col>
      <xdr:colOff>24494</xdr:colOff>
      <xdr:row>38</xdr:row>
      <xdr:rowOff>142875</xdr:rowOff>
    </xdr:from>
    <xdr:ext cx="394606" cy="209550"/>
    <xdr:sp macro="" textlink="">
      <xdr:nvSpPr>
        <xdr:cNvPr id="6" name="テキスト ボックス 5"/>
        <xdr:cNvSpPr txBox="1"/>
      </xdr:nvSpPr>
      <xdr:spPr>
        <a:xfrm>
          <a:off x="900794" y="8429625"/>
          <a:ext cx="394606"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118.6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12</xdr:col>
      <xdr:colOff>209550</xdr:colOff>
      <xdr:row>38</xdr:row>
      <xdr:rowOff>128588</xdr:rowOff>
    </xdr:from>
    <xdr:ext cx="295275" cy="210230"/>
    <xdr:sp macro="" textlink="">
      <xdr:nvSpPr>
        <xdr:cNvPr id="7" name="テキスト ボックス 6"/>
        <xdr:cNvSpPr txBox="1"/>
      </xdr:nvSpPr>
      <xdr:spPr>
        <a:xfrm>
          <a:off x="2838450" y="8415338"/>
          <a:ext cx="295275" cy="21023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baseline="0">
              <a:solidFill>
                <a:sysClr val="windowText" lastClr="000000"/>
              </a:solidFill>
              <a:latin typeface="ＭＳ Ｐ明朝" pitchFamily="18" charset="-128"/>
              <a:ea typeface="ＭＳ Ｐ明朝" pitchFamily="18" charset="-128"/>
            </a:rPr>
            <a:t>115.1</a:t>
          </a:r>
          <a:endParaRPr kumimoji="1" lang="ja-JP" altLang="en-US" sz="900" baseline="0">
            <a:solidFill>
              <a:sysClr val="windowText" lastClr="000000"/>
            </a:solidFill>
            <a:latin typeface="ＭＳ Ｐ明朝" pitchFamily="18" charset="-128"/>
            <a:ea typeface="ＭＳ Ｐ明朝" pitchFamily="18" charset="-128"/>
          </a:endParaRPr>
        </a:p>
      </xdr:txBody>
    </xdr:sp>
    <xdr:clientData/>
  </xdr:oneCellAnchor>
  <xdr:oneCellAnchor>
    <xdr:from>
      <xdr:col>8</xdr:col>
      <xdr:colOff>46038</xdr:colOff>
      <xdr:row>38</xdr:row>
      <xdr:rowOff>142875</xdr:rowOff>
    </xdr:from>
    <xdr:ext cx="477837" cy="247650"/>
    <xdr:sp macro="" textlink="">
      <xdr:nvSpPr>
        <xdr:cNvPr id="8" name="テキスト ボックス 7"/>
        <xdr:cNvSpPr txBox="1"/>
      </xdr:nvSpPr>
      <xdr:spPr>
        <a:xfrm>
          <a:off x="1798638" y="8429625"/>
          <a:ext cx="477837" cy="2476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117.0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22</xdr:col>
      <xdr:colOff>194296</xdr:colOff>
      <xdr:row>37</xdr:row>
      <xdr:rowOff>69649</xdr:rowOff>
    </xdr:from>
    <xdr:to>
      <xdr:col>22</xdr:col>
      <xdr:colOff>195884</xdr:colOff>
      <xdr:row>37</xdr:row>
      <xdr:rowOff>132767</xdr:rowOff>
    </xdr:to>
    <xdr:cxnSp macro="">
      <xdr:nvCxnSpPr>
        <xdr:cNvPr id="10" name="直線コネクタ 9"/>
        <xdr:cNvCxnSpPr/>
      </xdr:nvCxnSpPr>
      <xdr:spPr>
        <a:xfrm rot="5400000">
          <a:off x="5207191" y="8334375"/>
          <a:ext cx="63118"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152855</xdr:colOff>
      <xdr:row>42</xdr:row>
      <xdr:rowOff>41275</xdr:rowOff>
    </xdr:from>
    <xdr:to>
      <xdr:col>6</xdr:col>
      <xdr:colOff>198664</xdr:colOff>
      <xdr:row>42</xdr:row>
      <xdr:rowOff>66219</xdr:rowOff>
    </xdr:to>
    <xdr:sp macro="" textlink="">
      <xdr:nvSpPr>
        <xdr:cNvPr id="14" name="直線コネクタ 13"/>
        <xdr:cNvSpPr/>
      </xdr:nvSpPr>
      <xdr:spPr>
        <a:xfrm flipV="1">
          <a:off x="1248230" y="9090025"/>
          <a:ext cx="264884" cy="24944"/>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twoCellAnchor>
    <xdr:from>
      <xdr:col>6</xdr:col>
      <xdr:colOff>191861</xdr:colOff>
      <xdr:row>39</xdr:row>
      <xdr:rowOff>53521</xdr:rowOff>
    </xdr:from>
    <xdr:to>
      <xdr:col>7</xdr:col>
      <xdr:colOff>157843</xdr:colOff>
      <xdr:row>45</xdr:row>
      <xdr:rowOff>8164</xdr:rowOff>
    </xdr:to>
    <xdr:sp macro="" textlink="">
      <xdr:nvSpPr>
        <xdr:cNvPr id="15" name="テキスト ボックス 1"/>
        <xdr:cNvSpPr txBox="1"/>
      </xdr:nvSpPr>
      <xdr:spPr>
        <a:xfrm>
          <a:off x="1506311" y="8530771"/>
          <a:ext cx="185057" cy="1097643"/>
        </a:xfrm>
        <a:prstGeom prst="rect">
          <a:avLst/>
        </a:prstGeom>
      </xdr:spPr>
      <xdr:txBody>
        <a:bodyPr vert="eaVert" wrap="square"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latin typeface="ＭＳ Ｐ明朝" pitchFamily="18" charset="-128"/>
              <a:ea typeface="ＭＳ Ｐ明朝" pitchFamily="18" charset="-128"/>
            </a:rPr>
            <a:t>義務教育学校</a:t>
          </a:r>
        </a:p>
      </xdr:txBody>
    </xdr:sp>
    <xdr:clientData/>
  </xdr:twoCellAnchor>
  <xdr:twoCellAnchor>
    <xdr:from>
      <xdr:col>3</xdr:col>
      <xdr:colOff>142875</xdr:colOff>
      <xdr:row>43</xdr:row>
      <xdr:rowOff>47625</xdr:rowOff>
    </xdr:from>
    <xdr:to>
      <xdr:col>4</xdr:col>
      <xdr:colOff>66684</xdr:colOff>
      <xdr:row>43</xdr:row>
      <xdr:rowOff>47631</xdr:rowOff>
    </xdr:to>
    <xdr:sp macro="" textlink="">
      <xdr:nvSpPr>
        <xdr:cNvPr id="13" name="直線コネクタ 12"/>
        <xdr:cNvSpPr/>
      </xdr:nvSpPr>
      <xdr:spPr>
        <a:xfrm flipV="1">
          <a:off x="800100" y="9286875"/>
          <a:ext cx="142884" cy="6"/>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wsDr>
</file>

<file path=xl/drawings/drawing4.xml><?xml version="1.0" encoding="utf-8"?>
<c:userShapes xmlns:c="http://schemas.openxmlformats.org/drawingml/2006/chart">
  <cdr:relSizeAnchor xmlns:cdr="http://schemas.openxmlformats.org/drawingml/2006/chartDrawing">
    <cdr:from>
      <cdr:x>0.54708</cdr:x>
      <cdr:y>0.22286</cdr:y>
    </cdr:from>
    <cdr:to>
      <cdr:x>0.65567</cdr:x>
      <cdr:y>0.26905</cdr:y>
    </cdr:to>
    <cdr:sp macro="" textlink="">
      <cdr:nvSpPr>
        <cdr:cNvPr id="3" name="テキスト ボックス 53"/>
        <cdr:cNvSpPr txBox="1"/>
      </cdr:nvSpPr>
      <cdr:spPr>
        <a:xfrm xmlns:a="http://schemas.openxmlformats.org/drawingml/2006/main">
          <a:off x="2510348" y="919149"/>
          <a:ext cx="498284" cy="1905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a:latin typeface="ＭＳ Ｐ明朝" pitchFamily="18" charset="-128"/>
              <a:ea typeface="ＭＳ Ｐ明朝" pitchFamily="18" charset="-128"/>
            </a:rPr>
            <a:t>東京都</a:t>
          </a:r>
        </a:p>
      </cdr:txBody>
    </cdr:sp>
  </cdr:relSizeAnchor>
  <cdr:relSizeAnchor xmlns:cdr="http://schemas.openxmlformats.org/drawingml/2006/chartDrawing">
    <cdr:from>
      <cdr:x>0.54291</cdr:x>
      <cdr:y>0.37529</cdr:y>
    </cdr:from>
    <cdr:to>
      <cdr:x>0.6515</cdr:x>
      <cdr:y>0.42148</cdr:y>
    </cdr:to>
    <cdr:sp macro="" textlink="">
      <cdr:nvSpPr>
        <cdr:cNvPr id="4" name="テキスト ボックス 53"/>
        <cdr:cNvSpPr txBox="1"/>
      </cdr:nvSpPr>
      <cdr:spPr>
        <a:xfrm xmlns:a="http://schemas.openxmlformats.org/drawingml/2006/main">
          <a:off x="2491240" y="1547798"/>
          <a:ext cx="498283" cy="1905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a:solidFill>
                <a:sysClr val="windowText" lastClr="000000"/>
              </a:solidFill>
              <a:latin typeface="ＭＳ Ｐ明朝" pitchFamily="18" charset="-128"/>
              <a:ea typeface="ＭＳ Ｐ明朝" pitchFamily="18" charset="-128"/>
            </a:rPr>
            <a:t>愛知県</a:t>
          </a:r>
        </a:p>
      </cdr:txBody>
    </cdr:sp>
  </cdr:relSizeAnchor>
  <cdr:relSizeAnchor xmlns:cdr="http://schemas.openxmlformats.org/drawingml/2006/chartDrawing">
    <cdr:from>
      <cdr:x>0.54287</cdr:x>
      <cdr:y>0.43996</cdr:y>
    </cdr:from>
    <cdr:to>
      <cdr:x>0.65146</cdr:x>
      <cdr:y>0.49077</cdr:y>
    </cdr:to>
    <cdr:sp macro="" textlink="">
      <cdr:nvSpPr>
        <cdr:cNvPr id="7" name="テキスト ボックス 40"/>
        <cdr:cNvSpPr txBox="1"/>
      </cdr:nvSpPr>
      <cdr:spPr>
        <a:xfrm xmlns:a="http://schemas.openxmlformats.org/drawingml/2006/main">
          <a:off x="2491037" y="1814525"/>
          <a:ext cx="498283" cy="20955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a:latin typeface="ＭＳ Ｐ明朝" pitchFamily="18" charset="-128"/>
              <a:ea typeface="ＭＳ Ｐ明朝" pitchFamily="18" charset="-128"/>
            </a:rPr>
            <a:t>大阪府</a:t>
          </a:r>
        </a:p>
      </cdr:txBody>
    </cdr:sp>
  </cdr:relSizeAnchor>
  <cdr:relSizeAnchor xmlns:cdr="http://schemas.openxmlformats.org/drawingml/2006/chartDrawing">
    <cdr:from>
      <cdr:x>0.54953</cdr:x>
      <cdr:y>0.53926</cdr:y>
    </cdr:from>
    <cdr:to>
      <cdr:x>0.66009</cdr:x>
      <cdr:y>0.57621</cdr:y>
    </cdr:to>
    <cdr:sp macro="" textlink="">
      <cdr:nvSpPr>
        <cdr:cNvPr id="8" name="テキスト ボックス 40"/>
        <cdr:cNvSpPr txBox="1"/>
      </cdr:nvSpPr>
      <cdr:spPr>
        <a:xfrm xmlns:a="http://schemas.openxmlformats.org/drawingml/2006/main">
          <a:off x="2521605" y="2224089"/>
          <a:ext cx="507345" cy="1524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700">
              <a:latin typeface="ＭＳ Ｐ明朝" pitchFamily="18" charset="-128"/>
              <a:ea typeface="ＭＳ Ｐ明朝" pitchFamily="18" charset="-128"/>
            </a:rPr>
            <a:t>福井県</a:t>
          </a:r>
        </a:p>
      </cdr:txBody>
    </cdr:sp>
  </cdr:relSizeAnchor>
</c:userShapes>
</file>

<file path=xl/drawings/drawing40.xml><?xml version="1.0" encoding="utf-8"?>
<c:userShapes xmlns:c="http://schemas.openxmlformats.org/drawingml/2006/chart">
  <cdr:relSizeAnchor xmlns:cdr="http://schemas.openxmlformats.org/drawingml/2006/chartDrawing">
    <cdr:from>
      <cdr:x>0.10963</cdr:x>
      <cdr:y>0.54202</cdr:y>
    </cdr:from>
    <cdr:to>
      <cdr:x>0.16492</cdr:x>
      <cdr:y>0.77941</cdr:y>
    </cdr:to>
    <cdr:sp macro="" textlink="">
      <cdr:nvSpPr>
        <cdr:cNvPr id="2" name="テキスト ボックス 1"/>
        <cdr:cNvSpPr txBox="1"/>
      </cdr:nvSpPr>
      <cdr:spPr>
        <a:xfrm xmlns:a="http://schemas.openxmlformats.org/drawingml/2006/main">
          <a:off x="372018" y="1445567"/>
          <a:ext cx="187614" cy="633119"/>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小学校</a:t>
          </a:r>
        </a:p>
      </cdr:txBody>
    </cdr:sp>
  </cdr:relSizeAnchor>
  <cdr:relSizeAnchor xmlns:cdr="http://schemas.openxmlformats.org/drawingml/2006/chartDrawing">
    <cdr:from>
      <cdr:x>0.11288</cdr:x>
      <cdr:y>0.30042</cdr:y>
    </cdr:from>
    <cdr:to>
      <cdr:x>0.1698</cdr:x>
      <cdr:y>0.5063</cdr:y>
    </cdr:to>
    <cdr:sp macro="" textlink="">
      <cdr:nvSpPr>
        <cdr:cNvPr id="3" name="テキスト ボックス 2"/>
        <cdr:cNvSpPr txBox="1"/>
      </cdr:nvSpPr>
      <cdr:spPr>
        <a:xfrm xmlns:a="http://schemas.openxmlformats.org/drawingml/2006/main">
          <a:off x="383046" y="801220"/>
          <a:ext cx="193145" cy="549082"/>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中学校</a:t>
          </a:r>
        </a:p>
      </cdr:txBody>
    </cdr:sp>
  </cdr:relSizeAnchor>
  <cdr:relSizeAnchor xmlns:cdr="http://schemas.openxmlformats.org/drawingml/2006/chartDrawing">
    <cdr:from>
      <cdr:x>0.12016</cdr:x>
      <cdr:y>0.08298</cdr:y>
    </cdr:from>
    <cdr:to>
      <cdr:x>0.17707</cdr:x>
      <cdr:y>0.31245</cdr:y>
    </cdr:to>
    <cdr:sp macro="" textlink="">
      <cdr:nvSpPr>
        <cdr:cNvPr id="4" name="テキスト ボックス 3"/>
        <cdr:cNvSpPr txBox="1"/>
      </cdr:nvSpPr>
      <cdr:spPr>
        <a:xfrm xmlns:a="http://schemas.openxmlformats.org/drawingml/2006/main">
          <a:off x="407737" y="221315"/>
          <a:ext cx="193111" cy="612000"/>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高等学校</a:t>
          </a:r>
        </a:p>
      </cdr:txBody>
    </cdr:sp>
  </cdr:relSizeAnchor>
  <cdr:relSizeAnchor xmlns:cdr="http://schemas.openxmlformats.org/drawingml/2006/chartDrawing">
    <cdr:from>
      <cdr:x>0.1708</cdr:x>
      <cdr:y>0.22759</cdr:y>
    </cdr:from>
    <cdr:to>
      <cdr:x>0.21212</cdr:x>
      <cdr:y>0.22759</cdr:y>
    </cdr:to>
    <cdr:sp macro="" textlink="">
      <cdr:nvSpPr>
        <cdr:cNvPr id="6" name="直線コネクタ 5"/>
        <cdr:cNvSpPr/>
      </cdr:nvSpPr>
      <cdr:spPr>
        <a:xfrm xmlns:a="http://schemas.openxmlformats.org/drawingml/2006/main">
          <a:off x="590550" y="628648"/>
          <a:ext cx="142875" cy="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0.15703</cdr:x>
      <cdr:y>0.67586</cdr:y>
    </cdr:from>
    <cdr:to>
      <cdr:x>0.19835</cdr:x>
      <cdr:y>0.67586</cdr:y>
    </cdr:to>
    <cdr:sp macro="" textlink="">
      <cdr:nvSpPr>
        <cdr:cNvPr id="10" name="直線コネクタ 9"/>
        <cdr:cNvSpPr/>
      </cdr:nvSpPr>
      <cdr:spPr>
        <a:xfrm xmlns:a="http://schemas.openxmlformats.org/drawingml/2006/main" flipV="1">
          <a:off x="542926" y="1866894"/>
          <a:ext cx="142884" cy="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41.xml><?xml version="1.0" encoding="utf-8"?>
<c:userShapes xmlns:c="http://schemas.openxmlformats.org/drawingml/2006/chart">
  <cdr:relSizeAnchor xmlns:cdr="http://schemas.openxmlformats.org/drawingml/2006/chartDrawing">
    <cdr:from>
      <cdr:x>0.57036</cdr:x>
      <cdr:y>0.05423</cdr:y>
    </cdr:from>
    <cdr:to>
      <cdr:x>0.5708</cdr:x>
      <cdr:y>0.08327</cdr:y>
    </cdr:to>
    <cdr:sp macro="" textlink="">
      <cdr:nvSpPr>
        <cdr:cNvPr id="3" name="直線コネクタ 2"/>
        <cdr:cNvSpPr/>
      </cdr:nvSpPr>
      <cdr:spPr>
        <a:xfrm xmlns:a="http://schemas.openxmlformats.org/drawingml/2006/main" rot="5400000">
          <a:off x="2065327" y="149980"/>
          <a:ext cx="1589" cy="80332"/>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0.86056</cdr:x>
      <cdr:y>0.06224</cdr:y>
    </cdr:from>
    <cdr:to>
      <cdr:x>0.86214</cdr:x>
      <cdr:y>0.08506</cdr:y>
    </cdr:to>
    <cdr:sp macro="" textlink="">
      <cdr:nvSpPr>
        <cdr:cNvPr id="7" name="直線コネクタ 6"/>
        <cdr:cNvSpPr/>
      </cdr:nvSpPr>
      <cdr:spPr>
        <a:xfrm xmlns:a="http://schemas.openxmlformats.org/drawingml/2006/main" rot="16200000" flipH="1">
          <a:off x="3116166" y="172138"/>
          <a:ext cx="5738" cy="6311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188117</xdr:colOff>
      <xdr:row>3</xdr:row>
      <xdr:rowOff>52388</xdr:rowOff>
    </xdr:from>
    <xdr:to>
      <xdr:col>20</xdr:col>
      <xdr:colOff>38100</xdr:colOff>
      <xdr:row>20</xdr:row>
      <xdr:rowOff>114300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16667</xdr:colOff>
      <xdr:row>3</xdr:row>
      <xdr:rowOff>11906</xdr:rowOff>
    </xdr:from>
    <xdr:to>
      <xdr:col>39</xdr:col>
      <xdr:colOff>11906</xdr:colOff>
      <xdr:row>20</xdr:row>
      <xdr:rowOff>59532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16</xdr:col>
      <xdr:colOff>70556</xdr:colOff>
      <xdr:row>3</xdr:row>
      <xdr:rowOff>69694</xdr:rowOff>
    </xdr:from>
    <xdr:ext cx="440541" cy="290396"/>
    <xdr:sp macro="" textlink="">
      <xdr:nvSpPr>
        <xdr:cNvPr id="5" name="テキスト ボックス 4"/>
        <xdr:cNvSpPr txBox="1"/>
      </xdr:nvSpPr>
      <xdr:spPr>
        <a:xfrm>
          <a:off x="3601776" y="952499"/>
          <a:ext cx="440541" cy="29039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16,598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24</xdr:col>
      <xdr:colOff>184767</xdr:colOff>
      <xdr:row>3</xdr:row>
      <xdr:rowOff>134047</xdr:rowOff>
    </xdr:from>
    <xdr:to>
      <xdr:col>26</xdr:col>
      <xdr:colOff>198047</xdr:colOff>
      <xdr:row>5</xdr:row>
      <xdr:rowOff>99199</xdr:rowOff>
    </xdr:to>
    <xdr:sp macro="" textlink="">
      <xdr:nvSpPr>
        <xdr:cNvPr id="14" name="テキスト ボックス 4"/>
        <xdr:cNvSpPr txBox="1"/>
      </xdr:nvSpPr>
      <xdr:spPr>
        <a:xfrm>
          <a:off x="5518767" y="1023047"/>
          <a:ext cx="457780" cy="346152"/>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1,939</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30</xdr:col>
      <xdr:colOff>3799</xdr:colOff>
      <xdr:row>4</xdr:row>
      <xdr:rowOff>32757</xdr:rowOff>
    </xdr:from>
    <xdr:to>
      <xdr:col>32</xdr:col>
      <xdr:colOff>17080</xdr:colOff>
      <xdr:row>6</xdr:row>
      <xdr:rowOff>9525</xdr:rowOff>
    </xdr:to>
    <xdr:sp macro="" textlink="">
      <xdr:nvSpPr>
        <xdr:cNvPr id="15" name="テキスト ボックス 4"/>
        <xdr:cNvSpPr txBox="1"/>
      </xdr:nvSpPr>
      <xdr:spPr>
        <a:xfrm>
          <a:off x="6671299" y="1112257"/>
          <a:ext cx="457781" cy="357768"/>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1,871</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35</xdr:col>
      <xdr:colOff>57973</xdr:colOff>
      <xdr:row>5</xdr:row>
      <xdr:rowOff>21837</xdr:rowOff>
    </xdr:from>
    <xdr:to>
      <xdr:col>37</xdr:col>
      <xdr:colOff>71255</xdr:colOff>
      <xdr:row>6</xdr:row>
      <xdr:rowOff>57150</xdr:rowOff>
    </xdr:to>
    <xdr:sp macro="" textlink="">
      <xdr:nvSpPr>
        <xdr:cNvPr id="16" name="テキスト ボックス 4"/>
        <xdr:cNvSpPr txBox="1"/>
      </xdr:nvSpPr>
      <xdr:spPr>
        <a:xfrm>
          <a:off x="7836723" y="1291837"/>
          <a:ext cx="457782" cy="225813"/>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1,800</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12</xdr:col>
      <xdr:colOff>130174</xdr:colOff>
      <xdr:row>8</xdr:row>
      <xdr:rowOff>167114</xdr:rowOff>
    </xdr:from>
    <xdr:to>
      <xdr:col>13</xdr:col>
      <xdr:colOff>158749</xdr:colOff>
      <xdr:row>9</xdr:row>
      <xdr:rowOff>5188</xdr:rowOff>
    </xdr:to>
    <xdr:cxnSp macro="">
      <xdr:nvCxnSpPr>
        <xdr:cNvPr id="50" name="直線コネクタ 49"/>
        <xdr:cNvCxnSpPr/>
      </xdr:nvCxnSpPr>
      <xdr:spPr>
        <a:xfrm flipV="1">
          <a:off x="2797174" y="2008614"/>
          <a:ext cx="250825" cy="285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67372</xdr:colOff>
      <xdr:row>7</xdr:row>
      <xdr:rowOff>66598</xdr:rowOff>
    </xdr:from>
    <xdr:to>
      <xdr:col>8</xdr:col>
      <xdr:colOff>44140</xdr:colOff>
      <xdr:row>8</xdr:row>
      <xdr:rowOff>78214</xdr:rowOff>
    </xdr:to>
    <xdr:cxnSp macro="">
      <xdr:nvCxnSpPr>
        <xdr:cNvPr id="51" name="直線コネクタ 50"/>
        <xdr:cNvCxnSpPr/>
      </xdr:nvCxnSpPr>
      <xdr:spPr>
        <a:xfrm flipV="1">
          <a:off x="1623122" y="1717598"/>
          <a:ext cx="199018" cy="20211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128587</xdr:colOff>
      <xdr:row>2</xdr:row>
      <xdr:rowOff>161923</xdr:rowOff>
    </xdr:from>
    <xdr:ext cx="347663" cy="209552"/>
    <xdr:sp macro="" textlink="">
      <xdr:nvSpPr>
        <xdr:cNvPr id="71" name="テキスト ボックス 70"/>
        <xdr:cNvSpPr txBox="1"/>
      </xdr:nvSpPr>
      <xdr:spPr>
        <a:xfrm>
          <a:off x="347662" y="733423"/>
          <a:ext cx="347663" cy="20955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（人）</a:t>
          </a:r>
        </a:p>
      </xdr:txBody>
    </xdr:sp>
    <xdr:clientData/>
  </xdr:oneCellAnchor>
  <xdr:oneCellAnchor>
    <xdr:from>
      <xdr:col>21</xdr:col>
      <xdr:colOff>85724</xdr:colOff>
      <xdr:row>2</xdr:row>
      <xdr:rowOff>214313</xdr:rowOff>
    </xdr:from>
    <xdr:ext cx="352425" cy="150041"/>
    <xdr:sp macro="" textlink="">
      <xdr:nvSpPr>
        <xdr:cNvPr id="72" name="テキスト ボックス 71"/>
        <xdr:cNvSpPr txBox="1"/>
      </xdr:nvSpPr>
      <xdr:spPr>
        <a:xfrm>
          <a:off x="4686299" y="785813"/>
          <a:ext cx="352425" cy="15004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spAutoFit/>
        </a:bodyPr>
        <a:lstStyle/>
        <a:p>
          <a:r>
            <a:rPr kumimoji="1" lang="ja-JP" altLang="en-US" sz="900">
              <a:latin typeface="ＭＳ Ｐ明朝" pitchFamily="18" charset="-128"/>
              <a:ea typeface="ＭＳ Ｐ明朝" pitchFamily="18" charset="-128"/>
            </a:rPr>
            <a:t>（人）</a:t>
          </a:r>
        </a:p>
      </xdr:txBody>
    </xdr:sp>
    <xdr:clientData/>
  </xdr:oneCellAnchor>
  <xdr:oneCellAnchor>
    <xdr:from>
      <xdr:col>21</xdr:col>
      <xdr:colOff>86632</xdr:colOff>
      <xdr:row>18</xdr:row>
      <xdr:rowOff>57150</xdr:rowOff>
    </xdr:from>
    <xdr:ext cx="303893" cy="213519"/>
    <xdr:sp macro="" textlink="">
      <xdr:nvSpPr>
        <xdr:cNvPr id="29" name="テキスト ボックス 28"/>
        <xdr:cNvSpPr txBox="1"/>
      </xdr:nvSpPr>
      <xdr:spPr>
        <a:xfrm>
          <a:off x="4753882" y="3803650"/>
          <a:ext cx="303893" cy="2135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    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33</xdr:col>
      <xdr:colOff>177800</xdr:colOff>
      <xdr:row>10</xdr:row>
      <xdr:rowOff>177800</xdr:rowOff>
    </xdr:from>
    <xdr:to>
      <xdr:col>35</xdr:col>
      <xdr:colOff>0</xdr:colOff>
      <xdr:row>11</xdr:row>
      <xdr:rowOff>44450</xdr:rowOff>
    </xdr:to>
    <xdr:cxnSp macro="">
      <xdr:nvCxnSpPr>
        <xdr:cNvPr id="6" name="直線コネクタ 5"/>
        <xdr:cNvCxnSpPr/>
      </xdr:nvCxnSpPr>
      <xdr:spPr>
        <a:xfrm flipV="1">
          <a:off x="7512050" y="2400300"/>
          <a:ext cx="266700" cy="571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209550</xdr:colOff>
      <xdr:row>10</xdr:row>
      <xdr:rowOff>25400</xdr:rowOff>
    </xdr:from>
    <xdr:to>
      <xdr:col>33</xdr:col>
      <xdr:colOff>165100</xdr:colOff>
      <xdr:row>12</xdr:row>
      <xdr:rowOff>138113</xdr:rowOff>
    </xdr:to>
    <xdr:sp macro="" textlink="">
      <xdr:nvSpPr>
        <xdr:cNvPr id="11" name="テキスト ボックス 10"/>
        <xdr:cNvSpPr txBox="1"/>
      </xdr:nvSpPr>
      <xdr:spPr>
        <a:xfrm>
          <a:off x="7321550" y="2247900"/>
          <a:ext cx="177800" cy="493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nchorCtr="0"/>
        <a:lstStyle/>
        <a:p>
          <a:r>
            <a:rPr kumimoji="1" lang="ja-JP" altLang="en-US" sz="900">
              <a:latin typeface="ＭＳ Ｐ明朝" panose="02020600040205080304" pitchFamily="18" charset="-128"/>
              <a:ea typeface="ＭＳ Ｐ明朝" panose="02020600040205080304" pitchFamily="18" charset="-128"/>
            </a:rPr>
            <a:t>ネパール</a:t>
          </a:r>
        </a:p>
      </xdr:txBody>
    </xdr:sp>
    <xdr:clientData/>
  </xdr:twoCellAnchor>
  <xdr:twoCellAnchor>
    <xdr:from>
      <xdr:col>37</xdr:col>
      <xdr:colOff>219074</xdr:colOff>
      <xdr:row>9</xdr:row>
      <xdr:rowOff>82550</xdr:rowOff>
    </xdr:from>
    <xdr:to>
      <xdr:col>39</xdr:col>
      <xdr:colOff>31749</xdr:colOff>
      <xdr:row>11</xdr:row>
      <xdr:rowOff>107950</xdr:rowOff>
    </xdr:to>
    <xdr:sp macro="" textlink="">
      <xdr:nvSpPr>
        <xdr:cNvPr id="12" name="テキスト ボックス 11"/>
        <xdr:cNvSpPr txBox="1"/>
      </xdr:nvSpPr>
      <xdr:spPr>
        <a:xfrm>
          <a:off x="8442324" y="2114550"/>
          <a:ext cx="257175" cy="40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nchorCtr="0"/>
        <a:lstStyle/>
        <a:p>
          <a:r>
            <a:rPr kumimoji="1" lang="ja-JP" altLang="en-US" sz="900">
              <a:latin typeface="ＭＳ Ｐ明朝" panose="02020600040205080304" pitchFamily="18" charset="-128"/>
              <a:ea typeface="ＭＳ Ｐ明朝" panose="02020600040205080304" pitchFamily="18" charset="-128"/>
            </a:rPr>
            <a:t>タイ</a:t>
          </a:r>
        </a:p>
      </xdr:txBody>
    </xdr:sp>
    <xdr:clientData/>
  </xdr:twoCellAnchor>
  <xdr:twoCellAnchor>
    <xdr:from>
      <xdr:col>37</xdr:col>
      <xdr:colOff>209551</xdr:colOff>
      <xdr:row>11</xdr:row>
      <xdr:rowOff>107950</xdr:rowOff>
    </xdr:from>
    <xdr:to>
      <xdr:col>39</xdr:col>
      <xdr:colOff>19050</xdr:colOff>
      <xdr:row>14</xdr:row>
      <xdr:rowOff>57150</xdr:rowOff>
    </xdr:to>
    <xdr:sp macro="" textlink="">
      <xdr:nvSpPr>
        <xdr:cNvPr id="13" name="テキスト ボックス 12"/>
        <xdr:cNvSpPr txBox="1"/>
      </xdr:nvSpPr>
      <xdr:spPr>
        <a:xfrm>
          <a:off x="8432801" y="2520950"/>
          <a:ext cx="253999" cy="52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r>
            <a:rPr kumimoji="1" lang="ja-JP" altLang="en-US" sz="900">
              <a:latin typeface="ＭＳ Ｐ明朝" panose="02020600040205080304" pitchFamily="18" charset="-128"/>
              <a:ea typeface="ＭＳ Ｐ明朝" panose="02020600040205080304" pitchFamily="18" charset="-128"/>
            </a:rPr>
            <a:t>ベトナム</a:t>
          </a:r>
        </a:p>
      </xdr:txBody>
    </xdr:sp>
    <xdr:clientData/>
  </xdr:twoCellAnchor>
</xdr:wsDr>
</file>

<file path=xl/drawings/drawing43.xml><?xml version="1.0" encoding="utf-8"?>
<c:userShapes xmlns:c="http://schemas.openxmlformats.org/drawingml/2006/chart">
  <cdr:relSizeAnchor xmlns:cdr="http://schemas.openxmlformats.org/drawingml/2006/chartDrawing">
    <cdr:from>
      <cdr:x>0.48472</cdr:x>
      <cdr:y>0.12095</cdr:y>
    </cdr:from>
    <cdr:to>
      <cdr:x>0.63396</cdr:x>
      <cdr:y>0.184</cdr:y>
    </cdr:to>
    <cdr:sp macro="" textlink="">
      <cdr:nvSpPr>
        <cdr:cNvPr id="2" name="テキスト ボックス 4"/>
        <cdr:cNvSpPr txBox="1"/>
      </cdr:nvSpPr>
      <cdr:spPr>
        <a:xfrm xmlns:a="http://schemas.openxmlformats.org/drawingml/2006/main">
          <a:off x="2081877" y="399198"/>
          <a:ext cx="640984" cy="20809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900">
              <a:solidFill>
                <a:sysClr val="windowText" lastClr="000000"/>
              </a:solidFill>
              <a:latin typeface="ＭＳ Ｐ明朝" pitchFamily="18" charset="-128"/>
              <a:ea typeface="ＭＳ Ｐ明朝" pitchFamily="18" charset="-128"/>
            </a:rPr>
            <a:t>14,412</a:t>
          </a:r>
          <a:endParaRPr kumimoji="1" lang="ja-JP" altLang="en-US" sz="9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0.22012</cdr:x>
      <cdr:y>0.06718</cdr:y>
    </cdr:from>
    <cdr:to>
      <cdr:x>0.3382</cdr:x>
      <cdr:y>0.13569</cdr:y>
    </cdr:to>
    <cdr:sp macro="" textlink="">
      <cdr:nvSpPr>
        <cdr:cNvPr id="3" name="テキスト ボックス 4"/>
        <cdr:cNvSpPr txBox="1"/>
      </cdr:nvSpPr>
      <cdr:spPr>
        <a:xfrm xmlns:a="http://schemas.openxmlformats.org/drawingml/2006/main">
          <a:off x="945402" y="221709"/>
          <a:ext cx="507152" cy="22611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900">
              <a:solidFill>
                <a:sysClr val="windowText" lastClr="000000"/>
              </a:solidFill>
              <a:latin typeface="ＭＳ Ｐ明朝" pitchFamily="18" charset="-128"/>
              <a:ea typeface="ＭＳ Ｐ明朝" pitchFamily="18" charset="-128"/>
            </a:rPr>
            <a:t>15,591</a:t>
          </a:r>
          <a:endParaRPr kumimoji="1" lang="ja-JP" altLang="en-US" sz="9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0.13793</cdr:x>
      <cdr:y>0.50908</cdr:y>
    </cdr:from>
    <cdr:to>
      <cdr:x>0.17295</cdr:x>
      <cdr:y>0.6403</cdr:y>
    </cdr:to>
    <cdr:sp macro="" textlink="">
      <cdr:nvSpPr>
        <cdr:cNvPr id="4" name="テキスト ボックス 3"/>
        <cdr:cNvSpPr txBox="1"/>
      </cdr:nvSpPr>
      <cdr:spPr>
        <a:xfrm xmlns:a="http://schemas.openxmlformats.org/drawingml/2006/main">
          <a:off x="588148" y="1639971"/>
          <a:ext cx="149326" cy="42271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中国</a:t>
          </a:r>
        </a:p>
      </cdr:txBody>
    </cdr:sp>
  </cdr:relSizeAnchor>
  <cdr:relSizeAnchor xmlns:cdr="http://schemas.openxmlformats.org/drawingml/2006/chartDrawing">
    <cdr:from>
      <cdr:x>0.14385</cdr:x>
      <cdr:y>0.29745</cdr:y>
    </cdr:from>
    <cdr:to>
      <cdr:x>0.17382</cdr:x>
      <cdr:y>0.48495</cdr:y>
    </cdr:to>
    <cdr:sp macro="" textlink="">
      <cdr:nvSpPr>
        <cdr:cNvPr id="5" name="テキスト ボックス 4"/>
        <cdr:cNvSpPr txBox="1"/>
      </cdr:nvSpPr>
      <cdr:spPr>
        <a:xfrm xmlns:a="http://schemas.openxmlformats.org/drawingml/2006/main">
          <a:off x="613357" y="958202"/>
          <a:ext cx="127792" cy="604017"/>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韓国</a:t>
          </a:r>
        </a:p>
      </cdr:txBody>
    </cdr:sp>
  </cdr:relSizeAnchor>
  <cdr:relSizeAnchor xmlns:cdr="http://schemas.openxmlformats.org/drawingml/2006/chartDrawing">
    <cdr:from>
      <cdr:x>0.3808</cdr:x>
      <cdr:y>0.56295</cdr:y>
    </cdr:from>
    <cdr:to>
      <cdr:x>0.41777</cdr:x>
      <cdr:y>0.74882</cdr:y>
    </cdr:to>
    <cdr:sp macro="" textlink="">
      <cdr:nvSpPr>
        <cdr:cNvPr id="6" name="テキスト ボックス 5"/>
        <cdr:cNvSpPr txBox="1"/>
      </cdr:nvSpPr>
      <cdr:spPr>
        <a:xfrm xmlns:a="http://schemas.openxmlformats.org/drawingml/2006/main">
          <a:off x="1623754" y="1813493"/>
          <a:ext cx="157641" cy="598766"/>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ブラジル</a:t>
          </a:r>
        </a:p>
      </cdr:txBody>
    </cdr:sp>
  </cdr:relSizeAnchor>
  <cdr:relSizeAnchor xmlns:cdr="http://schemas.openxmlformats.org/drawingml/2006/chartDrawing">
    <cdr:from>
      <cdr:x>0.39934</cdr:x>
      <cdr:y>0.25057</cdr:y>
    </cdr:from>
    <cdr:to>
      <cdr:x>0.43261</cdr:x>
      <cdr:y>0.49064</cdr:y>
    </cdr:to>
    <cdr:sp macro="" textlink="">
      <cdr:nvSpPr>
        <cdr:cNvPr id="7" name="テキスト ボックス 6"/>
        <cdr:cNvSpPr txBox="1"/>
      </cdr:nvSpPr>
      <cdr:spPr>
        <a:xfrm xmlns:a="http://schemas.openxmlformats.org/drawingml/2006/main">
          <a:off x="1702790" y="807185"/>
          <a:ext cx="141868" cy="773374"/>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フィリピン</a:t>
          </a:r>
        </a:p>
      </cdr:txBody>
    </cdr:sp>
  </cdr:relSizeAnchor>
  <cdr:relSizeAnchor xmlns:cdr="http://schemas.openxmlformats.org/drawingml/2006/chartDrawing">
    <cdr:from>
      <cdr:x>0.13112</cdr:x>
      <cdr:y>0.12797</cdr:y>
    </cdr:from>
    <cdr:to>
      <cdr:x>0.17382</cdr:x>
      <cdr:y>0.33622</cdr:y>
    </cdr:to>
    <cdr:sp macro="" textlink="">
      <cdr:nvSpPr>
        <cdr:cNvPr id="8" name="テキスト ボックス 7"/>
        <cdr:cNvSpPr txBox="1"/>
      </cdr:nvSpPr>
      <cdr:spPr>
        <a:xfrm xmlns:a="http://schemas.openxmlformats.org/drawingml/2006/main">
          <a:off x="559097" y="412246"/>
          <a:ext cx="182054" cy="670861"/>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ミャンマー</a:t>
          </a:r>
        </a:p>
      </cdr:txBody>
    </cdr:sp>
  </cdr:relSizeAnchor>
  <cdr:relSizeAnchor xmlns:cdr="http://schemas.openxmlformats.org/drawingml/2006/chartDrawing">
    <cdr:from>
      <cdr:x>0.14913</cdr:x>
      <cdr:y>0.00939</cdr:y>
    </cdr:from>
    <cdr:to>
      <cdr:x>0.18514</cdr:x>
      <cdr:y>0.16235</cdr:y>
    </cdr:to>
    <cdr:sp macro="" textlink="">
      <cdr:nvSpPr>
        <cdr:cNvPr id="9" name="テキスト ボックス 8"/>
        <cdr:cNvSpPr txBox="1"/>
      </cdr:nvSpPr>
      <cdr:spPr>
        <a:xfrm xmlns:a="http://schemas.openxmlformats.org/drawingml/2006/main">
          <a:off x="635892" y="30252"/>
          <a:ext cx="153547" cy="492749"/>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その他</a:t>
          </a:r>
        </a:p>
      </cdr:txBody>
    </cdr:sp>
  </cdr:relSizeAnchor>
  <cdr:relSizeAnchor xmlns:cdr="http://schemas.openxmlformats.org/drawingml/2006/chartDrawing">
    <cdr:from>
      <cdr:x>0.18168</cdr:x>
      <cdr:y>0.73264</cdr:y>
    </cdr:from>
    <cdr:to>
      <cdr:x>0.21891</cdr:x>
      <cdr:y>0.74315</cdr:y>
    </cdr:to>
    <cdr:sp macro="" textlink="">
      <cdr:nvSpPr>
        <cdr:cNvPr id="11" name="直線コネクタ 10"/>
        <cdr:cNvSpPr/>
      </cdr:nvSpPr>
      <cdr:spPr>
        <a:xfrm xmlns:a="http://schemas.openxmlformats.org/drawingml/2006/main">
          <a:off x="768763" y="2418019"/>
          <a:ext cx="157545" cy="3466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0.3189</cdr:x>
      <cdr:y>0.45601</cdr:y>
    </cdr:from>
    <cdr:to>
      <cdr:x>0.37495</cdr:x>
      <cdr:y>0.46148</cdr:y>
    </cdr:to>
    <cdr:sp macro="" textlink="">
      <cdr:nvSpPr>
        <cdr:cNvPr id="19" name="直線コネクタ 18"/>
        <cdr:cNvSpPr/>
      </cdr:nvSpPr>
      <cdr:spPr>
        <a:xfrm xmlns:a="http://schemas.openxmlformats.org/drawingml/2006/main">
          <a:off x="1359803" y="1468986"/>
          <a:ext cx="238997" cy="1762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0.16488</cdr:x>
      <cdr:y>0.57864</cdr:y>
    </cdr:from>
    <cdr:to>
      <cdr:x>0.1964</cdr:x>
      <cdr:y>0.58153</cdr:y>
    </cdr:to>
    <cdr:sp macro="" textlink="">
      <cdr:nvSpPr>
        <cdr:cNvPr id="18" name="直線コネクタ 17"/>
        <cdr:cNvSpPr/>
      </cdr:nvSpPr>
      <cdr:spPr>
        <a:xfrm xmlns:a="http://schemas.openxmlformats.org/drawingml/2006/main" flipV="1">
          <a:off x="697687" y="1909761"/>
          <a:ext cx="133371" cy="9527"/>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0.17627</cdr:x>
      <cdr:y>0.3824</cdr:y>
    </cdr:from>
    <cdr:to>
      <cdr:x>0.2175</cdr:x>
      <cdr:y>0.38534</cdr:y>
    </cdr:to>
    <cdr:sp macro="" textlink="">
      <cdr:nvSpPr>
        <cdr:cNvPr id="21" name="直線コネクタ 20"/>
        <cdr:cNvSpPr/>
      </cdr:nvSpPr>
      <cdr:spPr>
        <a:xfrm xmlns:a="http://schemas.openxmlformats.org/drawingml/2006/main" flipV="1">
          <a:off x="751617" y="1231885"/>
          <a:ext cx="175805" cy="947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0.33765</cdr:x>
      <cdr:y>0.32083</cdr:y>
    </cdr:from>
    <cdr:to>
      <cdr:x>0.37904</cdr:x>
      <cdr:y>0.34007</cdr:y>
    </cdr:to>
    <cdr:sp macro="" textlink="">
      <cdr:nvSpPr>
        <cdr:cNvPr id="23" name="直線コネクタ 22"/>
        <cdr:cNvSpPr/>
      </cdr:nvSpPr>
      <cdr:spPr>
        <a:xfrm xmlns:a="http://schemas.openxmlformats.org/drawingml/2006/main" flipV="1">
          <a:off x="1450183" y="1058862"/>
          <a:ext cx="177800" cy="6350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0.90315</cdr:x>
      <cdr:y>0.27369</cdr:y>
    </cdr:from>
    <cdr:to>
      <cdr:x>0.94142</cdr:x>
      <cdr:y>0.30543</cdr:y>
    </cdr:to>
    <cdr:sp macro="" textlink="">
      <cdr:nvSpPr>
        <cdr:cNvPr id="25" name="直線コネクタ 24"/>
        <cdr:cNvSpPr/>
      </cdr:nvSpPr>
      <cdr:spPr>
        <a:xfrm xmlns:a="http://schemas.openxmlformats.org/drawingml/2006/main" flipV="1">
          <a:off x="3878994" y="903277"/>
          <a:ext cx="164369" cy="104755"/>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0.16791</cdr:x>
      <cdr:y>0.25179</cdr:y>
    </cdr:from>
    <cdr:to>
      <cdr:x>0.19242</cdr:x>
      <cdr:y>0.26622</cdr:y>
    </cdr:to>
    <cdr:sp macro="" textlink="">
      <cdr:nvSpPr>
        <cdr:cNvPr id="20" name="直線コネクタ 19"/>
        <cdr:cNvSpPr/>
      </cdr:nvSpPr>
      <cdr:spPr>
        <a:xfrm xmlns:a="http://schemas.openxmlformats.org/drawingml/2006/main">
          <a:off x="721154" y="831011"/>
          <a:ext cx="105270" cy="4762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0.94674</cdr:x>
      <cdr:y>0.25964</cdr:y>
    </cdr:from>
    <cdr:to>
      <cdr:x>0.98255</cdr:x>
      <cdr:y>0.45374</cdr:y>
    </cdr:to>
    <cdr:sp macro="" textlink="">
      <cdr:nvSpPr>
        <cdr:cNvPr id="22" name="テキスト ボックス 21"/>
        <cdr:cNvSpPr txBox="1"/>
      </cdr:nvSpPr>
      <cdr:spPr>
        <a:xfrm xmlns:a="http://schemas.openxmlformats.org/drawingml/2006/main">
          <a:off x="3936208" y="842081"/>
          <a:ext cx="148904" cy="629531"/>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endParaRPr lang="ja-JP" altLang="en-US" sz="900" b="0" u="none">
            <a:latin typeface="ＭＳ Ｐ明朝" pitchFamily="18" charset="-128"/>
            <a:ea typeface="ＭＳ Ｐ明朝" pitchFamily="18" charset="-128"/>
          </a:endParaRPr>
        </a:p>
      </cdr:txBody>
    </cdr:sp>
  </cdr:relSizeAnchor>
  <cdr:relSizeAnchor xmlns:cdr="http://schemas.openxmlformats.org/drawingml/2006/chartDrawing">
    <cdr:from>
      <cdr:x>0.14285</cdr:x>
      <cdr:y>0.66948</cdr:y>
    </cdr:from>
    <cdr:to>
      <cdr:x>0.17661</cdr:x>
      <cdr:y>0.82821</cdr:y>
    </cdr:to>
    <cdr:sp macro="" textlink="">
      <cdr:nvSpPr>
        <cdr:cNvPr id="24" name="テキスト ボックス 23"/>
        <cdr:cNvSpPr txBox="1"/>
      </cdr:nvSpPr>
      <cdr:spPr>
        <a:xfrm xmlns:a="http://schemas.openxmlformats.org/drawingml/2006/main">
          <a:off x="609131" y="2156692"/>
          <a:ext cx="143953" cy="511337"/>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ベトナム</a:t>
          </a:r>
        </a:p>
      </cdr:txBody>
    </cdr:sp>
  </cdr:relSizeAnchor>
  <cdr:relSizeAnchor xmlns:cdr="http://schemas.openxmlformats.org/drawingml/2006/chartDrawing">
    <cdr:from>
      <cdr:x>0.1648</cdr:x>
      <cdr:y>0.14966</cdr:y>
    </cdr:from>
    <cdr:to>
      <cdr:x>0.21468</cdr:x>
      <cdr:y>0.19648</cdr:y>
    </cdr:to>
    <cdr:sp macro="" textlink="">
      <cdr:nvSpPr>
        <cdr:cNvPr id="26" name="直線コネクタ 25"/>
        <cdr:cNvSpPr/>
      </cdr:nvSpPr>
      <cdr:spPr>
        <a:xfrm xmlns:a="http://schemas.openxmlformats.org/drawingml/2006/main">
          <a:off x="702694" y="482134"/>
          <a:ext cx="212689" cy="15082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0.38808</cdr:x>
      <cdr:y>0.01691</cdr:y>
    </cdr:from>
    <cdr:to>
      <cdr:x>0.44801</cdr:x>
      <cdr:y>0.23116</cdr:y>
    </cdr:to>
    <cdr:sp macro="" textlink="">
      <cdr:nvSpPr>
        <cdr:cNvPr id="27" name="テキスト ボックス 1"/>
        <cdr:cNvSpPr txBox="1"/>
      </cdr:nvSpPr>
      <cdr:spPr>
        <a:xfrm xmlns:a="http://schemas.openxmlformats.org/drawingml/2006/main">
          <a:off x="1666791" y="55823"/>
          <a:ext cx="257399" cy="707113"/>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solidFill>
                <a:sysClr val="windowText" lastClr="000000"/>
              </a:solidFill>
              <a:latin typeface="ＭＳ Ｐ明朝" pitchFamily="18" charset="-128"/>
              <a:ea typeface="ＭＳ Ｐ明朝" pitchFamily="18" charset="-128"/>
            </a:rPr>
            <a:t>インドネシア</a:t>
          </a:r>
        </a:p>
      </cdr:txBody>
    </cdr:sp>
  </cdr:relSizeAnchor>
  <cdr:relSizeAnchor xmlns:cdr="http://schemas.openxmlformats.org/drawingml/2006/chartDrawing">
    <cdr:from>
      <cdr:x>0.3754</cdr:x>
      <cdr:y>0.45971</cdr:y>
    </cdr:from>
    <cdr:to>
      <cdr:x>0.38642</cdr:x>
      <cdr:y>0.54984</cdr:y>
    </cdr:to>
    <cdr:sp macro="" textlink="">
      <cdr:nvSpPr>
        <cdr:cNvPr id="29" name="直線コネクタ 28"/>
        <cdr:cNvSpPr/>
      </cdr:nvSpPr>
      <cdr:spPr>
        <a:xfrm xmlns:a="http://schemas.openxmlformats.org/drawingml/2006/main">
          <a:off x="1600723" y="1480905"/>
          <a:ext cx="46991" cy="290372"/>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rtlCol="0" anchor="ctr"/>
        <a:lstStyle xmlns:a="http://schemas.openxmlformats.org/drawingml/2006/main"/>
        <a:p xmlns:a="http://schemas.openxmlformats.org/drawingml/2006/main">
          <a:endParaRPr lang="ja-JP"/>
        </a:p>
      </cdr:txBody>
    </cdr:sp>
  </cdr:relSizeAnchor>
</c:userShapes>
</file>

<file path=xl/drawings/drawing44.xml><?xml version="1.0" encoding="utf-8"?>
<c:userShapes xmlns:c="http://schemas.openxmlformats.org/drawingml/2006/chart">
  <cdr:relSizeAnchor xmlns:cdr="http://schemas.openxmlformats.org/drawingml/2006/chartDrawing">
    <cdr:from>
      <cdr:x>0.09567</cdr:x>
      <cdr:y>0.83194</cdr:y>
    </cdr:from>
    <cdr:to>
      <cdr:x>0.12908</cdr:x>
      <cdr:y>0.88822</cdr:y>
    </cdr:to>
    <cdr:grpSp>
      <cdr:nvGrpSpPr>
        <cdr:cNvPr id="2" name="グループ化 1"/>
        <cdr:cNvGrpSpPr/>
      </cdr:nvGrpSpPr>
      <cdr:grpSpPr>
        <a:xfrm xmlns:a="http://schemas.openxmlformats.org/drawingml/2006/main" rot="18481455">
          <a:off x="356549" y="2759583"/>
          <a:ext cx="184943" cy="133498"/>
          <a:chOff x="-2124170" y="1355329"/>
          <a:chExt cx="5531779" cy="6105450"/>
        </a:xfrm>
      </cdr:grpSpPr>
      <cdr:cxnSp macro="">
        <cdr:nvCxnSpPr>
          <cdr:cNvPr id="3" name="曲線コネクタ 2"/>
          <cdr:cNvCxnSpPr/>
        </cdr:nvCxnSpPr>
        <cdr:spPr>
          <a:xfrm xmlns:a="http://schemas.openxmlformats.org/drawingml/2006/main">
            <a:off x="-1379331" y="1441188"/>
            <a:ext cx="4786940" cy="6019591"/>
          </a:xfrm>
          <a:prstGeom xmlns:a="http://schemas.openxmlformats.org/drawingml/2006/main" prst="curvedConnector3">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4" name="曲線コネクタ 3"/>
          <cdr:cNvCxnSpPr/>
        </cdr:nvCxnSpPr>
        <cdr:spPr>
          <a:xfrm xmlns:a="http://schemas.openxmlformats.org/drawingml/2006/main">
            <a:off x="-2124170" y="1355329"/>
            <a:ext cx="4786940" cy="6019592"/>
          </a:xfrm>
          <a:prstGeom xmlns:a="http://schemas.openxmlformats.org/drawingml/2006/main" prst="curvedConnector3">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0.92999</cdr:x>
      <cdr:y>0.73454</cdr:y>
    </cdr:from>
    <cdr:to>
      <cdr:x>0.97558</cdr:x>
      <cdr:y>0.88328</cdr:y>
    </cdr:to>
    <cdr:sp macro="" textlink="">
      <cdr:nvSpPr>
        <cdr:cNvPr id="5" name="テキスト ボックス 4"/>
        <cdr:cNvSpPr txBox="1"/>
      </cdr:nvSpPr>
      <cdr:spPr>
        <a:xfrm xmlns:a="http://schemas.openxmlformats.org/drawingml/2006/main">
          <a:off x="3715993" y="2413794"/>
          <a:ext cx="182166" cy="488774"/>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中国</a:t>
          </a:r>
        </a:p>
      </cdr:txBody>
    </cdr:sp>
  </cdr:relSizeAnchor>
  <cdr:relSizeAnchor xmlns:cdr="http://schemas.openxmlformats.org/drawingml/2006/chartDrawing">
    <cdr:from>
      <cdr:x>0.64546</cdr:x>
      <cdr:y>0.22633</cdr:y>
    </cdr:from>
    <cdr:to>
      <cdr:x>0.70986</cdr:x>
      <cdr:y>0.41309</cdr:y>
    </cdr:to>
    <cdr:sp macro="" textlink="">
      <cdr:nvSpPr>
        <cdr:cNvPr id="6" name="テキスト ボックス 5"/>
        <cdr:cNvSpPr txBox="1"/>
      </cdr:nvSpPr>
      <cdr:spPr>
        <a:xfrm xmlns:a="http://schemas.openxmlformats.org/drawingml/2006/main">
          <a:off x="2579088" y="743744"/>
          <a:ext cx="257325" cy="61372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ミャンマー</a:t>
          </a:r>
        </a:p>
      </cdr:txBody>
    </cdr:sp>
  </cdr:relSizeAnchor>
  <cdr:relSizeAnchor xmlns:cdr="http://schemas.openxmlformats.org/drawingml/2006/chartDrawing">
    <cdr:from>
      <cdr:x>0.64333</cdr:x>
      <cdr:y>0.61025</cdr:y>
    </cdr:from>
    <cdr:to>
      <cdr:x>0.69581</cdr:x>
      <cdr:y>0.81962</cdr:y>
    </cdr:to>
    <cdr:sp macro="" textlink="">
      <cdr:nvSpPr>
        <cdr:cNvPr id="7" name="テキスト ボックス 6"/>
        <cdr:cNvSpPr txBox="1"/>
      </cdr:nvSpPr>
      <cdr:spPr>
        <a:xfrm xmlns:a="http://schemas.openxmlformats.org/drawingml/2006/main">
          <a:off x="2570576" y="2005342"/>
          <a:ext cx="209696" cy="688049"/>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800">
              <a:latin typeface="ＭＳ Ｐ明朝" pitchFamily="18" charset="-128"/>
              <a:ea typeface="ＭＳ Ｐ明朝" pitchFamily="18" charset="-128"/>
            </a:rPr>
            <a:t>インドネシア</a:t>
          </a:r>
        </a:p>
      </cdr:txBody>
    </cdr:sp>
  </cdr:relSizeAnchor>
  <cdr:relSizeAnchor xmlns:cdr="http://schemas.openxmlformats.org/drawingml/2006/chartDrawing">
    <cdr:from>
      <cdr:x>0.95234</cdr:x>
      <cdr:y>0.0277</cdr:y>
    </cdr:from>
    <cdr:to>
      <cdr:x>0.99099</cdr:x>
      <cdr:y>0.18911</cdr:y>
    </cdr:to>
    <cdr:sp macro="" textlink="">
      <cdr:nvSpPr>
        <cdr:cNvPr id="8" name="テキスト ボックス 7"/>
        <cdr:cNvSpPr txBox="1"/>
      </cdr:nvSpPr>
      <cdr:spPr>
        <a:xfrm xmlns:a="http://schemas.openxmlformats.org/drawingml/2006/main">
          <a:off x="3805294" y="91023"/>
          <a:ext cx="154435" cy="530414"/>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その他</a:t>
          </a:r>
        </a:p>
      </cdr:txBody>
    </cdr:sp>
  </cdr:relSizeAnchor>
  <cdr:relSizeAnchor xmlns:cdr="http://schemas.openxmlformats.org/drawingml/2006/chartDrawing">
    <cdr:from>
      <cdr:x>0.8878</cdr:x>
      <cdr:y>0.79332</cdr:y>
    </cdr:from>
    <cdr:to>
      <cdr:x>0.92484</cdr:x>
      <cdr:y>0.79541</cdr:y>
    </cdr:to>
    <cdr:sp macro="" textlink="">
      <cdr:nvSpPr>
        <cdr:cNvPr id="10" name="直線コネクタ 9"/>
        <cdr:cNvSpPr/>
      </cdr:nvSpPr>
      <cdr:spPr>
        <a:xfrm xmlns:a="http://schemas.openxmlformats.org/drawingml/2006/main">
          <a:off x="3547399" y="2606944"/>
          <a:ext cx="148002" cy="686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0.6919</cdr:x>
      <cdr:y>0.62053</cdr:y>
    </cdr:from>
    <cdr:to>
      <cdr:x>0.76341</cdr:x>
      <cdr:y>0.66111</cdr:y>
    </cdr:to>
    <cdr:sp macro="" textlink="">
      <cdr:nvSpPr>
        <cdr:cNvPr id="12" name="直線コネクタ 11"/>
        <cdr:cNvSpPr/>
      </cdr:nvSpPr>
      <cdr:spPr>
        <a:xfrm xmlns:a="http://schemas.openxmlformats.org/drawingml/2006/main" flipV="1">
          <a:off x="2764633" y="2039144"/>
          <a:ext cx="285750" cy="13335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0.8788</cdr:x>
      <cdr:y>0.53691</cdr:y>
    </cdr:from>
    <cdr:to>
      <cdr:x>0.93663</cdr:x>
      <cdr:y>0.53937</cdr:y>
    </cdr:to>
    <cdr:sp macro="" textlink="">
      <cdr:nvSpPr>
        <cdr:cNvPr id="16" name="直線コネクタ 15"/>
        <cdr:cNvSpPr/>
      </cdr:nvSpPr>
      <cdr:spPr>
        <a:xfrm xmlns:a="http://schemas.openxmlformats.org/drawingml/2006/main" rot="16200000" flipV="1">
          <a:off x="3622941" y="1652852"/>
          <a:ext cx="8095" cy="23108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0.8974</cdr:x>
      <cdr:y>0.39831</cdr:y>
    </cdr:from>
    <cdr:to>
      <cdr:x>0.93126</cdr:x>
      <cdr:y>0.40121</cdr:y>
    </cdr:to>
    <cdr:cxnSp macro="">
      <cdr:nvCxnSpPr>
        <cdr:cNvPr id="11" name="直線コネクタ 10"/>
        <cdr:cNvCxnSpPr/>
      </cdr:nvCxnSpPr>
      <cdr:spPr>
        <a:xfrm xmlns:a="http://schemas.openxmlformats.org/drawingml/2006/main" flipH="1" flipV="1">
          <a:off x="3585779" y="1308895"/>
          <a:ext cx="135296" cy="953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0.70498</cdr:x>
      <cdr:y>0.3442</cdr:y>
    </cdr:from>
    <cdr:to>
      <cdr:x>0.78725</cdr:x>
      <cdr:y>0.34516</cdr:y>
    </cdr:to>
    <cdr:cxnSp macro="">
      <cdr:nvCxnSpPr>
        <cdr:cNvPr id="15" name="直線コネクタ 14"/>
        <cdr:cNvCxnSpPr/>
      </cdr:nvCxnSpPr>
      <cdr:spPr>
        <a:xfrm xmlns:a="http://schemas.openxmlformats.org/drawingml/2006/main" flipV="1">
          <a:off x="2816909" y="1131094"/>
          <a:ext cx="328724" cy="316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0.88737</cdr:x>
      <cdr:y>0.16449</cdr:y>
    </cdr:from>
    <cdr:to>
      <cdr:x>0.95888</cdr:x>
      <cdr:y>0.22826</cdr:y>
    </cdr:to>
    <cdr:cxnSp macro="">
      <cdr:nvCxnSpPr>
        <cdr:cNvPr id="18" name="直線コネクタ 17"/>
        <cdr:cNvCxnSpPr/>
      </cdr:nvCxnSpPr>
      <cdr:spPr>
        <a:xfrm xmlns:a="http://schemas.openxmlformats.org/drawingml/2006/main" flipH="1">
          <a:off x="3545683" y="540544"/>
          <a:ext cx="285750" cy="20955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5.xml><?xml version="1.0" encoding="utf-8"?>
<xdr:wsDr xmlns:xdr="http://schemas.openxmlformats.org/drawingml/2006/spreadsheetDrawing" xmlns:a="http://schemas.openxmlformats.org/drawingml/2006/main">
  <xdr:twoCellAnchor>
    <xdr:from>
      <xdr:col>0</xdr:col>
      <xdr:colOff>190502</xdr:colOff>
      <xdr:row>32</xdr:row>
      <xdr:rowOff>171450</xdr:rowOff>
    </xdr:from>
    <xdr:to>
      <xdr:col>10</xdr:col>
      <xdr:colOff>161925</xdr:colOff>
      <xdr:row>55</xdr:row>
      <xdr:rowOff>104775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381000</xdr:colOff>
      <xdr:row>32</xdr:row>
      <xdr:rowOff>169069</xdr:rowOff>
    </xdr:from>
    <xdr:to>
      <xdr:col>21</xdr:col>
      <xdr:colOff>76200</xdr:colOff>
      <xdr:row>56</xdr:row>
      <xdr:rowOff>85726</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17</xdr:col>
      <xdr:colOff>440531</xdr:colOff>
      <xdr:row>43</xdr:row>
      <xdr:rowOff>97632</xdr:rowOff>
    </xdr:from>
    <xdr:ext cx="762000" cy="809625"/>
    <xdr:sp macro="" textlink="">
      <xdr:nvSpPr>
        <xdr:cNvPr id="5" name="テキスト ボックス 4"/>
        <xdr:cNvSpPr txBox="1"/>
      </xdr:nvSpPr>
      <xdr:spPr>
        <a:xfrm>
          <a:off x="6698456" y="9441657"/>
          <a:ext cx="762000" cy="8096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rPr>
            <a:t> </a:t>
          </a:r>
          <a:r>
            <a:rPr kumimoji="1" lang="ja-JP" altLang="en-US" sz="900">
              <a:solidFill>
                <a:sysClr val="windowText" lastClr="000000"/>
              </a:solidFill>
              <a:latin typeface="ＭＳ Ｐ明朝" pitchFamily="18" charset="-128"/>
              <a:ea typeface="ＭＳ Ｐ明朝" pitchFamily="18" charset="-128"/>
            </a:rPr>
            <a:t>県民</a:t>
          </a:r>
          <a:r>
            <a:rPr kumimoji="1" lang="en-US" altLang="ja-JP" sz="900">
              <a:solidFill>
                <a:sysClr val="windowText" lastClr="000000"/>
              </a:solidFill>
              <a:latin typeface="ＭＳ Ｐ明朝" pitchFamily="18" charset="-128"/>
              <a:ea typeface="ＭＳ Ｐ明朝" pitchFamily="18" charset="-128"/>
            </a:rPr>
            <a:t>1</a:t>
          </a:r>
          <a:r>
            <a:rPr kumimoji="1" lang="ja-JP" altLang="en-US" sz="900">
              <a:solidFill>
                <a:sysClr val="windowText" lastClr="000000"/>
              </a:solidFill>
              <a:latin typeface="ＭＳ Ｐ明朝" pitchFamily="18" charset="-128"/>
              <a:ea typeface="ＭＳ Ｐ明朝" pitchFamily="18" charset="-128"/>
            </a:rPr>
            <a:t>人</a:t>
          </a:r>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 当たりの</a:t>
          </a:r>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税負担額</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900">
              <a:solidFill>
                <a:sysClr val="windowText" lastClr="000000"/>
              </a:solidFill>
              <a:latin typeface="ＭＳ Ｐ明朝" pitchFamily="18" charset="-128"/>
              <a:ea typeface="ＭＳ Ｐ明朝" pitchFamily="18" charset="-128"/>
            </a:rPr>
            <a:t>145,397</a:t>
          </a:r>
          <a:r>
            <a:rPr kumimoji="1" lang="ja-JP" altLang="en-US" sz="900">
              <a:solidFill>
                <a:sysClr val="windowText" lastClr="000000"/>
              </a:solidFill>
              <a:latin typeface="ＭＳ Ｐ明朝" pitchFamily="18" charset="-128"/>
              <a:ea typeface="ＭＳ Ｐ明朝" pitchFamily="18" charset="-128"/>
            </a:rPr>
            <a:t>円</a:t>
          </a:r>
        </a:p>
      </xdr:txBody>
    </xdr:sp>
    <xdr:clientData/>
  </xdr:oneCellAnchor>
  <xdr:oneCellAnchor>
    <xdr:from>
      <xdr:col>4</xdr:col>
      <xdr:colOff>21431</xdr:colOff>
      <xdr:row>44</xdr:row>
      <xdr:rowOff>109538</xdr:rowOff>
    </xdr:from>
    <xdr:ext cx="282464" cy="361949"/>
    <xdr:sp macro="" textlink="">
      <xdr:nvSpPr>
        <xdr:cNvPr id="6" name="テキスト ボックス 5"/>
        <xdr:cNvSpPr txBox="1"/>
      </xdr:nvSpPr>
      <xdr:spPr>
        <a:xfrm>
          <a:off x="897731" y="9644063"/>
          <a:ext cx="282464" cy="36194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latin typeface="ＭＳ Ｐ明朝" pitchFamily="18" charset="-128"/>
              <a:ea typeface="ＭＳ Ｐ明朝" pitchFamily="18" charset="-128"/>
            </a:rPr>
            <a:t>歳入</a:t>
          </a:r>
        </a:p>
      </xdr:txBody>
    </xdr:sp>
    <xdr:clientData/>
  </xdr:oneCellAnchor>
  <xdr:oneCellAnchor>
    <xdr:from>
      <xdr:col>5</xdr:col>
      <xdr:colOff>123823</xdr:colOff>
      <xdr:row>43</xdr:row>
      <xdr:rowOff>142875</xdr:rowOff>
    </xdr:from>
    <xdr:ext cx="289200" cy="942975"/>
    <xdr:sp macro="" textlink="">
      <xdr:nvSpPr>
        <xdr:cNvPr id="7" name="テキスト ボックス 6"/>
        <xdr:cNvSpPr txBox="1"/>
      </xdr:nvSpPr>
      <xdr:spPr>
        <a:xfrm>
          <a:off x="1219198" y="9486900"/>
          <a:ext cx="289200" cy="9429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latin typeface="ＭＳ Ｐ明朝" pitchFamily="18" charset="-128"/>
              <a:ea typeface="ＭＳ Ｐ明朝" pitchFamily="18" charset="-128"/>
            </a:rPr>
            <a:t>歳出</a:t>
          </a:r>
        </a:p>
      </xdr:txBody>
    </xdr:sp>
    <xdr:clientData/>
  </xdr:oneCellAnchor>
  <xdr:oneCellAnchor>
    <xdr:from>
      <xdr:col>1</xdr:col>
      <xdr:colOff>42864</xdr:colOff>
      <xdr:row>53</xdr:row>
      <xdr:rowOff>90489</xdr:rowOff>
    </xdr:from>
    <xdr:ext cx="328611" cy="176212"/>
    <xdr:sp macro="" textlink="">
      <xdr:nvSpPr>
        <xdr:cNvPr id="12" name="テキスト ボックス 11"/>
        <xdr:cNvSpPr txBox="1"/>
      </xdr:nvSpPr>
      <xdr:spPr>
        <a:xfrm>
          <a:off x="261939" y="11339514"/>
          <a:ext cx="328611" cy="1762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     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2</xdr:col>
      <xdr:colOff>136125</xdr:colOff>
      <xdr:row>51</xdr:row>
      <xdr:rowOff>172837</xdr:rowOff>
    </xdr:from>
    <xdr:to>
      <xdr:col>3</xdr:col>
      <xdr:colOff>49612</xdr:colOff>
      <xdr:row>52</xdr:row>
      <xdr:rowOff>70053</xdr:rowOff>
    </xdr:to>
    <xdr:grpSp>
      <xdr:nvGrpSpPr>
        <xdr:cNvPr id="20" name="グループ化 19"/>
        <xdr:cNvGrpSpPr/>
      </xdr:nvGrpSpPr>
      <xdr:grpSpPr>
        <a:xfrm rot="19073557">
          <a:off x="574275" y="11040862"/>
          <a:ext cx="132562" cy="87716"/>
          <a:chOff x="8705850" y="9553575"/>
          <a:chExt cx="1028700" cy="1000125"/>
        </a:xfrm>
      </xdr:grpSpPr>
      <xdr:cxnSp macro="">
        <xdr:nvCxnSpPr>
          <xdr:cNvPr id="18" name="曲線コネクタ 17"/>
          <xdr:cNvCxnSpPr/>
        </xdr:nvCxnSpPr>
        <xdr:spPr>
          <a:xfrm>
            <a:off x="8820150" y="9553575"/>
            <a:ext cx="914400" cy="914400"/>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曲線コネクタ 18"/>
          <xdr:cNvCxnSpPr/>
        </xdr:nvCxnSpPr>
        <xdr:spPr>
          <a:xfrm>
            <a:off x="8705850" y="9639300"/>
            <a:ext cx="914400" cy="914400"/>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xdr:col>
      <xdr:colOff>199793</xdr:colOff>
      <xdr:row>51</xdr:row>
      <xdr:rowOff>88280</xdr:rowOff>
    </xdr:from>
    <xdr:ext cx="69695" cy="120805"/>
    <xdr:sp macro="" textlink="">
      <xdr:nvSpPr>
        <xdr:cNvPr id="17" name="テキスト ボックス 16"/>
        <xdr:cNvSpPr txBox="1"/>
      </xdr:nvSpPr>
      <xdr:spPr>
        <a:xfrm>
          <a:off x="636549" y="10951426"/>
          <a:ext cx="69695" cy="12080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 </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105106</xdr:colOff>
      <xdr:row>6</xdr:row>
      <xdr:rowOff>0</xdr:rowOff>
    </xdr:from>
    <xdr:to>
      <xdr:col>10</xdr:col>
      <xdr:colOff>155408</xdr:colOff>
      <xdr:row>33</xdr:row>
      <xdr:rowOff>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30080</xdr:colOff>
      <xdr:row>6</xdr:row>
      <xdr:rowOff>0</xdr:rowOff>
    </xdr:from>
    <xdr:to>
      <xdr:col>21</xdr:col>
      <xdr:colOff>114301</xdr:colOff>
      <xdr:row>32</xdr:row>
      <xdr:rowOff>190499</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66674</xdr:colOff>
      <xdr:row>6</xdr:row>
      <xdr:rowOff>0</xdr:rowOff>
    </xdr:from>
    <xdr:to>
      <xdr:col>31</xdr:col>
      <xdr:colOff>130342</xdr:colOff>
      <xdr:row>33</xdr:row>
      <xdr:rowOff>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20053</xdr:colOff>
      <xdr:row>6</xdr:row>
      <xdr:rowOff>0</xdr:rowOff>
    </xdr:from>
    <xdr:to>
      <xdr:col>41</xdr:col>
      <xdr:colOff>0</xdr:colOff>
      <xdr:row>33</xdr:row>
      <xdr:rowOff>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9</xdr:col>
      <xdr:colOff>114300</xdr:colOff>
      <xdr:row>32</xdr:row>
      <xdr:rowOff>76200</xdr:rowOff>
    </xdr:from>
    <xdr:ext cx="819150" cy="209550"/>
    <xdr:sp macro="" textlink="">
      <xdr:nvSpPr>
        <xdr:cNvPr id="10" name="テキスト ボックス 9"/>
        <xdr:cNvSpPr txBox="1"/>
      </xdr:nvSpPr>
      <xdr:spPr>
        <a:xfrm>
          <a:off x="1990725" y="6486525"/>
          <a:ext cx="819150"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（単位：万人）</a:t>
          </a:r>
        </a:p>
      </xdr:txBody>
    </xdr:sp>
    <xdr:clientData/>
  </xdr:oneCellAnchor>
  <xdr:oneCellAnchor>
    <xdr:from>
      <xdr:col>30</xdr:col>
      <xdr:colOff>104775</xdr:colOff>
      <xdr:row>32</xdr:row>
      <xdr:rowOff>85725</xdr:rowOff>
    </xdr:from>
    <xdr:ext cx="819150" cy="209550"/>
    <xdr:sp macro="" textlink="">
      <xdr:nvSpPr>
        <xdr:cNvPr id="11" name="テキスト ボックス 10"/>
        <xdr:cNvSpPr txBox="1"/>
      </xdr:nvSpPr>
      <xdr:spPr>
        <a:xfrm>
          <a:off x="6486525" y="6496050"/>
          <a:ext cx="819150"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（単位：万人）</a:t>
          </a:r>
        </a:p>
      </xdr:txBody>
    </xdr:sp>
    <xdr:clientData/>
  </xdr:oneCellAnchor>
  <xdr:oneCellAnchor>
    <xdr:from>
      <xdr:col>9</xdr:col>
      <xdr:colOff>4064</xdr:colOff>
      <xdr:row>4</xdr:row>
      <xdr:rowOff>184227</xdr:rowOff>
    </xdr:from>
    <xdr:ext cx="1234186" cy="331517"/>
    <xdr:sp macro="" textlink="">
      <xdr:nvSpPr>
        <xdr:cNvPr id="12" name="テキスト ボックス 11"/>
        <xdr:cNvSpPr txBox="1"/>
      </xdr:nvSpPr>
      <xdr:spPr>
        <a:xfrm>
          <a:off x="1837627" y="1255790"/>
          <a:ext cx="1234186" cy="33151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（昭和</a:t>
          </a:r>
          <a:r>
            <a:rPr kumimoji="1" lang="en-US" altLang="ja-JP" sz="900">
              <a:latin typeface="ＭＳ Ｐ明朝" pitchFamily="18" charset="-128"/>
              <a:ea typeface="ＭＳ Ｐ明朝" pitchFamily="18" charset="-128"/>
            </a:rPr>
            <a:t>25</a:t>
          </a:r>
          <a:r>
            <a:rPr kumimoji="1" lang="ja-JP" altLang="en-US" sz="900">
              <a:latin typeface="ＭＳ Ｐ明朝" pitchFamily="18" charset="-128"/>
              <a:ea typeface="ＭＳ Ｐ明朝" pitchFamily="18" charset="-128"/>
            </a:rPr>
            <a:t>年</a:t>
          </a:r>
          <a:r>
            <a:rPr kumimoji="1" lang="en-US" altLang="ja-JP" sz="900">
              <a:latin typeface="ＭＳ Ｐ明朝" pitchFamily="18" charset="-128"/>
              <a:ea typeface="ＭＳ Ｐ明朝" pitchFamily="18" charset="-128"/>
            </a:rPr>
            <a:t>10</a:t>
          </a:r>
          <a:r>
            <a:rPr kumimoji="1" lang="ja-JP" altLang="en-US" sz="900">
              <a:latin typeface="ＭＳ Ｐ明朝" pitchFamily="18" charset="-128"/>
              <a:ea typeface="ＭＳ Ｐ明朝" pitchFamily="18" charset="-128"/>
            </a:rPr>
            <a:t>月１日現在）</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　　　　　 （歳）</a:t>
          </a:r>
        </a:p>
      </xdr:txBody>
    </xdr:sp>
    <xdr:clientData/>
  </xdr:oneCellAnchor>
  <xdr:oneCellAnchor>
    <xdr:from>
      <xdr:col>29</xdr:col>
      <xdr:colOff>99664</xdr:colOff>
      <xdr:row>5</xdr:row>
      <xdr:rowOff>32524</xdr:rowOff>
    </xdr:from>
    <xdr:ext cx="1232442" cy="315951"/>
    <xdr:sp macro="" textlink="">
      <xdr:nvSpPr>
        <xdr:cNvPr id="13" name="テキスト ボックス 12"/>
        <xdr:cNvSpPr txBox="1"/>
      </xdr:nvSpPr>
      <xdr:spPr>
        <a:xfrm>
          <a:off x="6262339" y="1299349"/>
          <a:ext cx="1232442" cy="31595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（令和</a:t>
          </a:r>
          <a:r>
            <a:rPr kumimoji="1" lang="en-US" altLang="ja-JP" sz="900">
              <a:solidFill>
                <a:sysClr val="windowText" lastClr="000000"/>
              </a:solidFill>
              <a:latin typeface="ＭＳ Ｐ明朝" pitchFamily="18" charset="-128"/>
              <a:ea typeface="ＭＳ Ｐ明朝" pitchFamily="18" charset="-128"/>
            </a:rPr>
            <a:t>2</a:t>
          </a:r>
          <a:r>
            <a:rPr kumimoji="1" lang="ja-JP" altLang="en-US" sz="900">
              <a:solidFill>
                <a:sysClr val="windowText" lastClr="000000"/>
              </a:solidFill>
              <a:latin typeface="ＭＳ Ｐ明朝" pitchFamily="18" charset="-128"/>
              <a:ea typeface="ＭＳ Ｐ明朝" pitchFamily="18" charset="-128"/>
            </a:rPr>
            <a:t>年</a:t>
          </a:r>
          <a:r>
            <a:rPr kumimoji="1" lang="en-US" altLang="ja-JP" sz="900">
              <a:solidFill>
                <a:sysClr val="windowText" lastClr="000000"/>
              </a:solidFill>
              <a:latin typeface="ＭＳ Ｐ明朝" pitchFamily="18" charset="-128"/>
              <a:ea typeface="ＭＳ Ｐ明朝" pitchFamily="18" charset="-128"/>
            </a:rPr>
            <a:t>10</a:t>
          </a:r>
          <a:r>
            <a:rPr kumimoji="1" lang="ja-JP" altLang="en-US" sz="900">
              <a:solidFill>
                <a:sysClr val="windowText" lastClr="000000"/>
              </a:solidFill>
              <a:latin typeface="ＭＳ Ｐ明朝" pitchFamily="18" charset="-128"/>
              <a:ea typeface="ＭＳ Ｐ明朝" pitchFamily="18" charset="-128"/>
            </a:rPr>
            <a:t>月１日現在）</a:t>
          </a:r>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　　　　　　  （歳）</a:t>
          </a:r>
        </a:p>
      </xdr:txBody>
    </xdr:sp>
    <xdr:clientData/>
  </xdr:oneCellAnchor>
  <xdr:oneCellAnchor>
    <xdr:from>
      <xdr:col>0</xdr:col>
      <xdr:colOff>185944</xdr:colOff>
      <xdr:row>8</xdr:row>
      <xdr:rowOff>166481</xdr:rowOff>
    </xdr:from>
    <xdr:ext cx="200025" cy="647700"/>
    <xdr:sp macro="" textlink="">
      <xdr:nvSpPr>
        <xdr:cNvPr id="18" name="テキスト ボックス 17"/>
        <xdr:cNvSpPr txBox="1"/>
      </xdr:nvSpPr>
      <xdr:spPr>
        <a:xfrm>
          <a:off x="185944" y="2004806"/>
          <a:ext cx="200025" cy="6477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老年人口</a:t>
          </a:r>
        </a:p>
      </xdr:txBody>
    </xdr:sp>
    <xdr:clientData/>
  </xdr:oneCellAnchor>
  <xdr:oneCellAnchor>
    <xdr:from>
      <xdr:col>0</xdr:col>
      <xdr:colOff>187978</xdr:colOff>
      <xdr:row>18</xdr:row>
      <xdr:rowOff>150667</xdr:rowOff>
    </xdr:from>
    <xdr:ext cx="200025" cy="866775"/>
    <xdr:sp macro="" textlink="">
      <xdr:nvSpPr>
        <xdr:cNvPr id="19" name="テキスト ボックス 18"/>
        <xdr:cNvSpPr txBox="1"/>
      </xdr:nvSpPr>
      <xdr:spPr>
        <a:xfrm>
          <a:off x="187978" y="3894406"/>
          <a:ext cx="200025" cy="8667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生産年齢人口</a:t>
          </a:r>
        </a:p>
      </xdr:txBody>
    </xdr:sp>
    <xdr:clientData/>
  </xdr:oneCellAnchor>
  <xdr:oneCellAnchor>
    <xdr:from>
      <xdr:col>0</xdr:col>
      <xdr:colOff>167986</xdr:colOff>
      <xdr:row>27</xdr:row>
      <xdr:rowOff>94384</xdr:rowOff>
    </xdr:from>
    <xdr:ext cx="200025" cy="647700"/>
    <xdr:sp macro="" textlink="">
      <xdr:nvSpPr>
        <xdr:cNvPr id="20" name="テキスト ボックス 19"/>
        <xdr:cNvSpPr txBox="1"/>
      </xdr:nvSpPr>
      <xdr:spPr>
        <a:xfrm>
          <a:off x="167986" y="5553941"/>
          <a:ext cx="200025" cy="6477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年少人口</a:t>
          </a:r>
        </a:p>
      </xdr:txBody>
    </xdr:sp>
    <xdr:clientData/>
  </xdr:oneCellAnchor>
  <xdr:oneCellAnchor>
    <xdr:from>
      <xdr:col>2</xdr:col>
      <xdr:colOff>75196</xdr:colOff>
      <xdr:row>6</xdr:row>
      <xdr:rowOff>98437</xdr:rowOff>
    </xdr:from>
    <xdr:ext cx="90238" cy="4598891"/>
    <xdr:sp macro="" textlink="">
      <xdr:nvSpPr>
        <xdr:cNvPr id="21" name="テキスト ボックス 20"/>
        <xdr:cNvSpPr txBox="1"/>
      </xdr:nvSpPr>
      <xdr:spPr>
        <a:xfrm>
          <a:off x="421104" y="1557266"/>
          <a:ext cx="90238" cy="459889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900">
            <a:latin typeface="ＭＳ Ｐ明朝" pitchFamily="18" charset="-128"/>
            <a:ea typeface="ＭＳ Ｐ明朝" pitchFamily="18" charset="-128"/>
          </a:endParaRPr>
        </a:p>
      </xdr:txBody>
    </xdr:sp>
    <xdr:clientData/>
  </xdr:oneCellAnchor>
  <xdr:oneCellAnchor>
    <xdr:from>
      <xdr:col>24</xdr:col>
      <xdr:colOff>40105</xdr:colOff>
      <xdr:row>6</xdr:row>
      <xdr:rowOff>142875</xdr:rowOff>
    </xdr:from>
    <xdr:ext cx="105276" cy="4548868"/>
    <xdr:sp macro="" textlink="">
      <xdr:nvSpPr>
        <xdr:cNvPr id="22" name="テキスト ボックス 21"/>
        <xdr:cNvSpPr txBox="1"/>
      </xdr:nvSpPr>
      <xdr:spPr>
        <a:xfrm>
          <a:off x="5143500" y="1601704"/>
          <a:ext cx="105276" cy="454886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900">
            <a:latin typeface="ＭＳ Ｐ明朝" pitchFamily="18" charset="-128"/>
            <a:ea typeface="ＭＳ Ｐ明朝" pitchFamily="18" charset="-128"/>
          </a:endParaRPr>
        </a:p>
      </xdr:txBody>
    </xdr:sp>
    <xdr:clientData/>
  </xdr:oneCellAnchor>
  <xdr:twoCellAnchor>
    <xdr:from>
      <xdr:col>0</xdr:col>
      <xdr:colOff>103909</xdr:colOff>
      <xdr:row>16</xdr:row>
      <xdr:rowOff>0</xdr:rowOff>
    </xdr:from>
    <xdr:to>
      <xdr:col>41</xdr:col>
      <xdr:colOff>0</xdr:colOff>
      <xdr:row>16</xdr:row>
      <xdr:rowOff>8659</xdr:rowOff>
    </xdr:to>
    <xdr:cxnSp macro="">
      <xdr:nvCxnSpPr>
        <xdr:cNvPr id="16" name="直線コネクタ 15"/>
        <xdr:cNvCxnSpPr/>
      </xdr:nvCxnSpPr>
      <xdr:spPr>
        <a:xfrm>
          <a:off x="103909" y="3364057"/>
          <a:ext cx="8758671" cy="8659"/>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108239</xdr:colOff>
      <xdr:row>27</xdr:row>
      <xdr:rowOff>73602</xdr:rowOff>
    </xdr:from>
    <xdr:to>
      <xdr:col>41</xdr:col>
      <xdr:colOff>0</xdr:colOff>
      <xdr:row>27</xdr:row>
      <xdr:rowOff>77933</xdr:rowOff>
    </xdr:to>
    <xdr:cxnSp macro="">
      <xdr:nvCxnSpPr>
        <xdr:cNvPr id="15" name="直線コネクタ 14"/>
        <xdr:cNvCxnSpPr/>
      </xdr:nvCxnSpPr>
      <xdr:spPr>
        <a:xfrm>
          <a:off x="108239" y="5533159"/>
          <a:ext cx="8754341" cy="433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1322</xdr:colOff>
      <xdr:row>4</xdr:row>
      <xdr:rowOff>5952</xdr:rowOff>
    </xdr:from>
    <xdr:to>
      <xdr:col>41</xdr:col>
      <xdr:colOff>52916</xdr:colOff>
      <xdr:row>30</xdr:row>
      <xdr:rowOff>137583</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222248</xdr:colOff>
      <xdr:row>3</xdr:row>
      <xdr:rowOff>74080</xdr:rowOff>
    </xdr:from>
    <xdr:to>
      <xdr:col>21</xdr:col>
      <xdr:colOff>52916</xdr:colOff>
      <xdr:row>30</xdr:row>
      <xdr:rowOff>137584</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63500</xdr:colOff>
      <xdr:row>6</xdr:row>
      <xdr:rowOff>169333</xdr:rowOff>
    </xdr:from>
    <xdr:to>
      <xdr:col>19</xdr:col>
      <xdr:colOff>95250</xdr:colOff>
      <xdr:row>6</xdr:row>
      <xdr:rowOff>169334</xdr:rowOff>
    </xdr:to>
    <xdr:cxnSp macro="">
      <xdr:nvCxnSpPr>
        <xdr:cNvPr id="20" name="直線コネクタ 19"/>
        <xdr:cNvCxnSpPr/>
      </xdr:nvCxnSpPr>
      <xdr:spPr>
        <a:xfrm>
          <a:off x="857250" y="1629833"/>
          <a:ext cx="3280833"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201558</xdr:colOff>
      <xdr:row>12</xdr:row>
      <xdr:rowOff>20108</xdr:rowOff>
    </xdr:from>
    <xdr:ext cx="348776" cy="169334"/>
    <xdr:sp macro="" textlink="">
      <xdr:nvSpPr>
        <xdr:cNvPr id="29" name="テキスト ボックス 28"/>
        <xdr:cNvSpPr txBox="1"/>
      </xdr:nvSpPr>
      <xdr:spPr>
        <a:xfrm>
          <a:off x="982608" y="2620433"/>
          <a:ext cx="348776" cy="169334"/>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477.4</a:t>
          </a:r>
        </a:p>
        <a:p>
          <a:endParaRPr kumimoji="1" lang="en-US" altLang="ja-JP" sz="900">
            <a:solidFill>
              <a:sysClr val="windowText" lastClr="000000"/>
            </a:solidFill>
            <a:latin typeface="ＭＳ Ｐ明朝" pitchFamily="18" charset="-128"/>
            <a:ea typeface="ＭＳ Ｐ明朝" pitchFamily="18" charset="-128"/>
          </a:endParaRP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7</xdr:col>
      <xdr:colOff>174742</xdr:colOff>
      <xdr:row>11</xdr:row>
      <xdr:rowOff>152400</xdr:rowOff>
    </xdr:from>
    <xdr:ext cx="271956" cy="180975"/>
    <xdr:sp macro="" textlink="">
      <xdr:nvSpPr>
        <xdr:cNvPr id="30" name="テキスト ボックス 29"/>
        <xdr:cNvSpPr txBox="1"/>
      </xdr:nvSpPr>
      <xdr:spPr>
        <a:xfrm>
          <a:off x="1613017" y="2562225"/>
          <a:ext cx="271956" cy="180975"/>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481.5</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10</xdr:col>
      <xdr:colOff>162984</xdr:colOff>
      <xdr:row>11</xdr:row>
      <xdr:rowOff>161925</xdr:rowOff>
    </xdr:from>
    <xdr:ext cx="284691" cy="144992"/>
    <xdr:sp macro="" textlink="">
      <xdr:nvSpPr>
        <xdr:cNvPr id="31" name="テキスト ボックス 30"/>
        <xdr:cNvSpPr txBox="1"/>
      </xdr:nvSpPr>
      <xdr:spPr>
        <a:xfrm>
          <a:off x="2268009" y="2571750"/>
          <a:ext cx="284691" cy="144992"/>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490.4</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14</xdr:col>
      <xdr:colOff>83282</xdr:colOff>
      <xdr:row>11</xdr:row>
      <xdr:rowOff>180975</xdr:rowOff>
    </xdr:from>
    <xdr:ext cx="269326" cy="190500"/>
    <xdr:sp macro="" textlink="">
      <xdr:nvSpPr>
        <xdr:cNvPr id="32" name="テキスト ボックス 31"/>
        <xdr:cNvSpPr txBox="1"/>
      </xdr:nvSpPr>
      <xdr:spPr>
        <a:xfrm>
          <a:off x="2969357" y="2590800"/>
          <a:ext cx="269326" cy="19050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474.8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17</xdr:col>
      <xdr:colOff>52772</xdr:colOff>
      <xdr:row>12</xdr:row>
      <xdr:rowOff>110170</xdr:rowOff>
    </xdr:from>
    <xdr:ext cx="245678" cy="175580"/>
    <xdr:sp macro="" textlink="">
      <xdr:nvSpPr>
        <xdr:cNvPr id="33" name="テキスト ボックス 32"/>
        <xdr:cNvSpPr txBox="1"/>
      </xdr:nvSpPr>
      <xdr:spPr>
        <a:xfrm>
          <a:off x="3596072" y="2710495"/>
          <a:ext cx="245678" cy="17558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452.8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xdr:col>
      <xdr:colOff>71591</xdr:colOff>
      <xdr:row>4</xdr:row>
      <xdr:rowOff>9525</xdr:rowOff>
    </xdr:from>
    <xdr:ext cx="315310" cy="250005"/>
    <xdr:sp macro="" textlink="">
      <xdr:nvSpPr>
        <xdr:cNvPr id="34" name="テキスト ボックス 33"/>
        <xdr:cNvSpPr txBox="1"/>
      </xdr:nvSpPr>
      <xdr:spPr>
        <a:xfrm>
          <a:off x="414491" y="1085850"/>
          <a:ext cx="315310" cy="25000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endParaRPr kumimoji="1" lang="ja-JP" altLang="en-US" sz="900">
            <a:latin typeface="ＭＳ Ｐ明朝" pitchFamily="18" charset="-128"/>
            <a:ea typeface="ＭＳ Ｐ明朝" pitchFamily="18" charset="-128"/>
          </a:endParaRPr>
        </a:p>
      </xdr:txBody>
    </xdr:sp>
    <xdr:clientData/>
  </xdr:oneCellAnchor>
  <xdr:oneCellAnchor>
    <xdr:from>
      <xdr:col>20</xdr:col>
      <xdr:colOff>61384</xdr:colOff>
      <xdr:row>4</xdr:row>
      <xdr:rowOff>79376</xdr:rowOff>
    </xdr:from>
    <xdr:ext cx="219075" cy="1152524"/>
    <xdr:sp macro="" textlink="">
      <xdr:nvSpPr>
        <xdr:cNvPr id="39" name="テキスト ボックス 38"/>
        <xdr:cNvSpPr txBox="1"/>
      </xdr:nvSpPr>
      <xdr:spPr>
        <a:xfrm>
          <a:off x="4326467" y="1158876"/>
          <a:ext cx="219075" cy="1152524"/>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latin typeface="ＭＳ Ｐ明朝" pitchFamily="18" charset="-128"/>
              <a:ea typeface="ＭＳ Ｐ明朝" pitchFamily="18" charset="-128"/>
            </a:rPr>
            <a:t>（実質経済成長率）</a:t>
          </a:r>
        </a:p>
      </xdr:txBody>
    </xdr:sp>
    <xdr:clientData/>
  </xdr:oneCellAnchor>
  <xdr:oneCellAnchor>
    <xdr:from>
      <xdr:col>1</xdr:col>
      <xdr:colOff>65909</xdr:colOff>
      <xdr:row>7</xdr:row>
      <xdr:rowOff>104702</xdr:rowOff>
    </xdr:from>
    <xdr:ext cx="190500" cy="788276"/>
    <xdr:sp macro="" textlink="">
      <xdr:nvSpPr>
        <xdr:cNvPr id="40" name="テキスト ボックス 39"/>
        <xdr:cNvSpPr txBox="1"/>
      </xdr:nvSpPr>
      <xdr:spPr>
        <a:xfrm>
          <a:off x="288159" y="1755702"/>
          <a:ext cx="190500" cy="788276"/>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latin typeface="ＭＳ Ｐ明朝" pitchFamily="18" charset="-128"/>
              <a:ea typeface="ＭＳ Ｐ明朝" pitchFamily="18" charset="-128"/>
            </a:rPr>
            <a:t>（県内総生産）</a:t>
          </a:r>
        </a:p>
      </xdr:txBody>
    </xdr:sp>
    <xdr:clientData/>
  </xdr:oneCellAnchor>
  <xdr:oneCellAnchor>
    <xdr:from>
      <xdr:col>20</xdr:col>
      <xdr:colOff>17992</xdr:colOff>
      <xdr:row>2</xdr:row>
      <xdr:rowOff>201082</xdr:rowOff>
    </xdr:from>
    <xdr:ext cx="276225" cy="161925"/>
    <xdr:sp macro="" textlink="">
      <xdr:nvSpPr>
        <xdr:cNvPr id="43" name="テキスト ボックス 42"/>
        <xdr:cNvSpPr txBox="1"/>
      </xdr:nvSpPr>
      <xdr:spPr>
        <a:xfrm>
          <a:off x="4283075" y="772582"/>
          <a:ext cx="276225" cy="161925"/>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latin typeface="ＭＳ Ｐ明朝" pitchFamily="18" charset="-128"/>
              <a:ea typeface="ＭＳ Ｐ明朝" pitchFamily="18" charset="-128"/>
            </a:rPr>
            <a:t>（％）</a:t>
          </a:r>
        </a:p>
      </xdr:txBody>
    </xdr:sp>
    <xdr:clientData/>
  </xdr:oneCellAnchor>
  <xdr:twoCellAnchor>
    <xdr:from>
      <xdr:col>38</xdr:col>
      <xdr:colOff>47627</xdr:colOff>
      <xdr:row>27</xdr:row>
      <xdr:rowOff>133351</xdr:rowOff>
    </xdr:from>
    <xdr:to>
      <xdr:col>38</xdr:col>
      <xdr:colOff>173673</xdr:colOff>
      <xdr:row>28</xdr:row>
      <xdr:rowOff>51166</xdr:rowOff>
    </xdr:to>
    <xdr:grpSp>
      <xdr:nvGrpSpPr>
        <xdr:cNvPr id="45" name="グループ化 44"/>
        <xdr:cNvGrpSpPr/>
      </xdr:nvGrpSpPr>
      <xdr:grpSpPr>
        <a:xfrm rot="18481455">
          <a:off x="8200367" y="5582311"/>
          <a:ext cx="108315" cy="126046"/>
          <a:chOff x="-28087" y="28087"/>
          <a:chExt cx="5531779" cy="6105450"/>
        </a:xfrm>
      </xdr:grpSpPr>
      <xdr:cxnSp macro="">
        <xdr:nvCxnSpPr>
          <xdr:cNvPr id="46" name="曲線コネクタ 45"/>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47" name="曲線コネクタ 46"/>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21</xdr:col>
      <xdr:colOff>133351</xdr:colOff>
      <xdr:row>12</xdr:row>
      <xdr:rowOff>28576</xdr:rowOff>
    </xdr:from>
    <xdr:ext cx="209549" cy="761999"/>
    <xdr:sp macro="" textlink="">
      <xdr:nvSpPr>
        <xdr:cNvPr id="48" name="テキスト ボックス 47"/>
        <xdr:cNvSpPr txBox="1"/>
      </xdr:nvSpPr>
      <xdr:spPr>
        <a:xfrm>
          <a:off x="4543426" y="2819401"/>
          <a:ext cx="209549" cy="7619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latin typeface="ＭＳ Ｐ明朝" pitchFamily="18" charset="-128"/>
              <a:ea typeface="ＭＳ Ｐ明朝" pitchFamily="18" charset="-128"/>
            </a:rPr>
            <a:t>（県民所得）</a:t>
          </a:r>
        </a:p>
      </xdr:txBody>
    </xdr:sp>
    <xdr:clientData/>
  </xdr:oneCellAnchor>
  <xdr:oneCellAnchor>
    <xdr:from>
      <xdr:col>40</xdr:col>
      <xdr:colOff>95251</xdr:colOff>
      <xdr:row>10</xdr:row>
      <xdr:rowOff>47624</xdr:rowOff>
    </xdr:from>
    <xdr:ext cx="209549" cy="1476375"/>
    <xdr:sp macro="" textlink="">
      <xdr:nvSpPr>
        <xdr:cNvPr id="49" name="テキスト ボックス 48"/>
        <xdr:cNvSpPr txBox="1"/>
      </xdr:nvSpPr>
      <xdr:spPr>
        <a:xfrm>
          <a:off x="8667751" y="2457449"/>
          <a:ext cx="209549" cy="14763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latin typeface="ＭＳ Ｐ明朝" pitchFamily="18" charset="-128"/>
              <a:ea typeface="ＭＳ Ｐ明朝" pitchFamily="18" charset="-128"/>
            </a:rPr>
            <a:t>（１人当たり県民所得）</a:t>
          </a:r>
        </a:p>
      </xdr:txBody>
    </xdr:sp>
    <xdr:clientData/>
  </xdr:oneCellAnchor>
  <xdr:oneCellAnchor>
    <xdr:from>
      <xdr:col>39</xdr:col>
      <xdr:colOff>9525</xdr:colOff>
      <xdr:row>3</xdr:row>
      <xdr:rowOff>19049</xdr:rowOff>
    </xdr:from>
    <xdr:ext cx="390525" cy="180975"/>
    <xdr:sp macro="" textlink="">
      <xdr:nvSpPr>
        <xdr:cNvPr id="50" name="テキスト ボックス 49"/>
        <xdr:cNvSpPr txBox="1"/>
      </xdr:nvSpPr>
      <xdr:spPr>
        <a:xfrm>
          <a:off x="8362950" y="1095374"/>
          <a:ext cx="390525" cy="180975"/>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latin typeface="ＭＳ Ｐ明朝" pitchFamily="18" charset="-128"/>
              <a:ea typeface="ＭＳ Ｐ明朝" pitchFamily="18" charset="-128"/>
            </a:rPr>
            <a:t>（万円）</a:t>
          </a:r>
        </a:p>
      </xdr:txBody>
    </xdr:sp>
    <xdr:clientData/>
  </xdr:oneCellAnchor>
  <xdr:oneCellAnchor>
    <xdr:from>
      <xdr:col>21</xdr:col>
      <xdr:colOff>161925</xdr:colOff>
      <xdr:row>3</xdr:row>
      <xdr:rowOff>28575</xdr:rowOff>
    </xdr:from>
    <xdr:ext cx="440121" cy="151086"/>
    <xdr:sp macro="" textlink="">
      <xdr:nvSpPr>
        <xdr:cNvPr id="51" name="テキスト ボックス 50"/>
        <xdr:cNvSpPr txBox="1"/>
      </xdr:nvSpPr>
      <xdr:spPr>
        <a:xfrm>
          <a:off x="4572000" y="1104900"/>
          <a:ext cx="440121" cy="151086"/>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r>
            <a:rPr kumimoji="1" lang="ja-JP" altLang="en-US" sz="900">
              <a:latin typeface="ＭＳ Ｐ明朝" pitchFamily="18" charset="-128"/>
              <a:ea typeface="ＭＳ Ｐ明朝" pitchFamily="18" charset="-128"/>
            </a:rPr>
            <a:t>（百億円）</a:t>
          </a:r>
        </a:p>
      </xdr:txBody>
    </xdr:sp>
    <xdr:clientData/>
  </xdr:oneCellAnchor>
  <xdr:twoCellAnchor>
    <xdr:from>
      <xdr:col>1</xdr:col>
      <xdr:colOff>31749</xdr:colOff>
      <xdr:row>25</xdr:row>
      <xdr:rowOff>127001</xdr:rowOff>
    </xdr:from>
    <xdr:to>
      <xdr:col>2</xdr:col>
      <xdr:colOff>126999</xdr:colOff>
      <xdr:row>28</xdr:row>
      <xdr:rowOff>116418</xdr:rowOff>
    </xdr:to>
    <xdr:sp macro="" textlink="">
      <xdr:nvSpPr>
        <xdr:cNvPr id="27" name="テキスト ボックス 26"/>
        <xdr:cNvSpPr txBox="1"/>
      </xdr:nvSpPr>
      <xdr:spPr>
        <a:xfrm>
          <a:off x="253999" y="5207001"/>
          <a:ext cx="222250" cy="560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800">
              <a:latin typeface="ＭＳ Ｐ明朝" pitchFamily="18" charset="-128"/>
              <a:ea typeface="ＭＳ Ｐ明朝" pitchFamily="18" charset="-128"/>
            </a:rPr>
            <a:t>その他</a:t>
          </a:r>
        </a:p>
      </xdr:txBody>
    </xdr:sp>
    <xdr:clientData/>
  </xdr:twoCellAnchor>
  <xdr:twoCellAnchor>
    <xdr:from>
      <xdr:col>19</xdr:col>
      <xdr:colOff>148168</xdr:colOff>
      <xdr:row>20</xdr:row>
      <xdr:rowOff>105833</xdr:rowOff>
    </xdr:from>
    <xdr:to>
      <xdr:col>20</xdr:col>
      <xdr:colOff>201084</xdr:colOff>
      <xdr:row>29</xdr:row>
      <xdr:rowOff>84666</xdr:rowOff>
    </xdr:to>
    <xdr:sp macro="" textlink="">
      <xdr:nvSpPr>
        <xdr:cNvPr id="37" name="テキスト ボックス 36"/>
        <xdr:cNvSpPr txBox="1"/>
      </xdr:nvSpPr>
      <xdr:spPr>
        <a:xfrm>
          <a:off x="4191001" y="4233333"/>
          <a:ext cx="275166" cy="1693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800">
              <a:latin typeface="ＭＳ Ｐ明朝" pitchFamily="18" charset="-128"/>
              <a:ea typeface="ＭＳ Ｐ明朝" pitchFamily="18" charset="-128"/>
            </a:rPr>
            <a:t>第３次産業</a:t>
          </a:r>
        </a:p>
      </xdr:txBody>
    </xdr:sp>
    <xdr:clientData/>
  </xdr:twoCellAnchor>
  <xdr:twoCellAnchor>
    <xdr:from>
      <xdr:col>19</xdr:col>
      <xdr:colOff>137586</xdr:colOff>
      <xdr:row>11</xdr:row>
      <xdr:rowOff>137584</xdr:rowOff>
    </xdr:from>
    <xdr:to>
      <xdr:col>20</xdr:col>
      <xdr:colOff>190500</xdr:colOff>
      <xdr:row>20</xdr:row>
      <xdr:rowOff>31750</xdr:rowOff>
    </xdr:to>
    <xdr:sp macro="" textlink="">
      <xdr:nvSpPr>
        <xdr:cNvPr id="41" name="テキスト ボックス 40"/>
        <xdr:cNvSpPr txBox="1"/>
      </xdr:nvSpPr>
      <xdr:spPr>
        <a:xfrm>
          <a:off x="4180419" y="2550584"/>
          <a:ext cx="275164" cy="1608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r"/>
          <a:r>
            <a:rPr kumimoji="1" lang="ja-JP" altLang="en-US" sz="800">
              <a:latin typeface="ＭＳ Ｐ明朝" pitchFamily="18" charset="-128"/>
              <a:ea typeface="ＭＳ Ｐ明朝" pitchFamily="18" charset="-128"/>
            </a:rPr>
            <a:t>第２次産業</a:t>
          </a:r>
        </a:p>
      </xdr:txBody>
    </xdr:sp>
    <xdr:clientData/>
  </xdr:twoCellAnchor>
  <xdr:twoCellAnchor>
    <xdr:from>
      <xdr:col>1</xdr:col>
      <xdr:colOff>21166</xdr:colOff>
      <xdr:row>11</xdr:row>
      <xdr:rowOff>148167</xdr:rowOff>
    </xdr:from>
    <xdr:to>
      <xdr:col>2</xdr:col>
      <xdr:colOff>84667</xdr:colOff>
      <xdr:row>15</xdr:row>
      <xdr:rowOff>150667</xdr:rowOff>
    </xdr:to>
    <xdr:sp macro="" textlink="">
      <xdr:nvSpPr>
        <xdr:cNvPr id="42" name="テキスト ボックス 41"/>
        <xdr:cNvSpPr txBox="1"/>
      </xdr:nvSpPr>
      <xdr:spPr>
        <a:xfrm>
          <a:off x="243416" y="2561167"/>
          <a:ext cx="190501" cy="76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r"/>
          <a:r>
            <a:rPr kumimoji="1" lang="ja-JP" altLang="en-US" sz="800">
              <a:latin typeface="ＭＳ Ｐ明朝" pitchFamily="18" charset="-128"/>
              <a:ea typeface="ＭＳ Ｐ明朝" pitchFamily="18" charset="-128"/>
            </a:rPr>
            <a:t>第１次産業</a:t>
          </a:r>
        </a:p>
      </xdr:txBody>
    </xdr:sp>
    <xdr:clientData/>
  </xdr:twoCellAnchor>
  <xdr:twoCellAnchor>
    <xdr:from>
      <xdr:col>9</xdr:col>
      <xdr:colOff>15876</xdr:colOff>
      <xdr:row>8</xdr:row>
      <xdr:rowOff>77257</xdr:rowOff>
    </xdr:from>
    <xdr:to>
      <xdr:col>13</xdr:col>
      <xdr:colOff>171450</xdr:colOff>
      <xdr:row>9</xdr:row>
      <xdr:rowOff>104775</xdr:rowOff>
    </xdr:to>
    <xdr:sp macro="" textlink="">
      <xdr:nvSpPr>
        <xdr:cNvPr id="52" name="テキスト ボックス 51"/>
        <xdr:cNvSpPr txBox="1"/>
      </xdr:nvSpPr>
      <xdr:spPr>
        <a:xfrm>
          <a:off x="1901826" y="1915582"/>
          <a:ext cx="936624" cy="218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l"/>
          <a:r>
            <a:rPr kumimoji="1" lang="ja-JP" altLang="en-US" sz="800">
              <a:latin typeface="ＭＳ Ｐ明朝" pitchFamily="18" charset="-128"/>
              <a:ea typeface="ＭＳ Ｐ明朝" pitchFamily="18" charset="-128"/>
            </a:rPr>
            <a:t>実質経済成長率</a:t>
          </a:r>
        </a:p>
      </xdr:txBody>
    </xdr:sp>
    <xdr:clientData/>
  </xdr:twoCellAnchor>
  <xdr:twoCellAnchor>
    <xdr:from>
      <xdr:col>26</xdr:col>
      <xdr:colOff>105834</xdr:colOff>
      <xdr:row>25</xdr:row>
      <xdr:rowOff>84667</xdr:rowOff>
    </xdr:from>
    <xdr:to>
      <xdr:col>27</xdr:col>
      <xdr:colOff>99584</xdr:colOff>
      <xdr:row>28</xdr:row>
      <xdr:rowOff>161167</xdr:rowOff>
    </xdr:to>
    <xdr:sp macro="" textlink="">
      <xdr:nvSpPr>
        <xdr:cNvPr id="53" name="テキスト ボックス 52"/>
        <xdr:cNvSpPr txBox="1"/>
      </xdr:nvSpPr>
      <xdr:spPr>
        <a:xfrm>
          <a:off x="5704417" y="5164667"/>
          <a:ext cx="216000" cy="64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800">
              <a:latin typeface="ＭＳ Ｐ明朝" pitchFamily="18" charset="-128"/>
              <a:ea typeface="ＭＳ Ｐ明朝" pitchFamily="18" charset="-128"/>
            </a:rPr>
            <a:t>企業所得</a:t>
          </a:r>
        </a:p>
      </xdr:txBody>
    </xdr:sp>
    <xdr:clientData/>
  </xdr:twoCellAnchor>
  <xdr:twoCellAnchor>
    <xdr:from>
      <xdr:col>26</xdr:col>
      <xdr:colOff>137585</xdr:colOff>
      <xdr:row>21</xdr:row>
      <xdr:rowOff>158749</xdr:rowOff>
    </xdr:from>
    <xdr:to>
      <xdr:col>27</xdr:col>
      <xdr:colOff>74085</xdr:colOff>
      <xdr:row>25</xdr:row>
      <xdr:rowOff>52917</xdr:rowOff>
    </xdr:to>
    <xdr:sp macro="" textlink="">
      <xdr:nvSpPr>
        <xdr:cNvPr id="54" name="テキスト ボックス 53"/>
        <xdr:cNvSpPr txBox="1"/>
      </xdr:nvSpPr>
      <xdr:spPr>
        <a:xfrm>
          <a:off x="5736168" y="4476749"/>
          <a:ext cx="158750" cy="6561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800">
              <a:latin typeface="ＭＳ Ｐ明朝" pitchFamily="18" charset="-128"/>
              <a:ea typeface="ＭＳ Ｐ明朝" pitchFamily="18" charset="-128"/>
            </a:rPr>
            <a:t>財産所得</a:t>
          </a:r>
        </a:p>
      </xdr:txBody>
    </xdr:sp>
    <xdr:clientData/>
  </xdr:twoCellAnchor>
  <xdr:twoCellAnchor>
    <xdr:from>
      <xdr:col>26</xdr:col>
      <xdr:colOff>74084</xdr:colOff>
      <xdr:row>12</xdr:row>
      <xdr:rowOff>38099</xdr:rowOff>
    </xdr:from>
    <xdr:to>
      <xdr:col>27</xdr:col>
      <xdr:colOff>84667</xdr:colOff>
      <xdr:row>16</xdr:row>
      <xdr:rowOff>28575</xdr:rowOff>
    </xdr:to>
    <xdr:sp macro="" textlink="">
      <xdr:nvSpPr>
        <xdr:cNvPr id="55" name="テキスト ボックス 54"/>
        <xdr:cNvSpPr txBox="1"/>
      </xdr:nvSpPr>
      <xdr:spPr>
        <a:xfrm>
          <a:off x="5589059" y="2638424"/>
          <a:ext cx="229658" cy="752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800">
              <a:latin typeface="ＭＳ Ｐ明朝" pitchFamily="18" charset="-128"/>
              <a:ea typeface="ＭＳ Ｐ明朝" pitchFamily="18" charset="-128"/>
            </a:rPr>
            <a:t>雇用者報酬</a:t>
          </a:r>
        </a:p>
      </xdr:txBody>
    </xdr:sp>
    <xdr:clientData/>
  </xdr:twoCellAnchor>
  <xdr:twoCellAnchor>
    <xdr:from>
      <xdr:col>25</xdr:col>
      <xdr:colOff>206375</xdr:colOff>
      <xdr:row>6</xdr:row>
      <xdr:rowOff>21166</xdr:rowOff>
    </xdr:from>
    <xdr:to>
      <xdr:col>30</xdr:col>
      <xdr:colOff>127000</xdr:colOff>
      <xdr:row>6</xdr:row>
      <xdr:rowOff>142875</xdr:rowOff>
    </xdr:to>
    <xdr:sp macro="" textlink="">
      <xdr:nvSpPr>
        <xdr:cNvPr id="56" name="テキスト ボックス 55"/>
        <xdr:cNvSpPr txBox="1"/>
      </xdr:nvSpPr>
      <xdr:spPr>
        <a:xfrm>
          <a:off x="5502275" y="1478491"/>
          <a:ext cx="1016000" cy="121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l"/>
          <a:r>
            <a:rPr kumimoji="1" lang="ja-JP" altLang="en-US" sz="800">
              <a:latin typeface="ＭＳ Ｐ明朝" pitchFamily="18" charset="-128"/>
              <a:ea typeface="ＭＳ Ｐ明朝" pitchFamily="18" charset="-128"/>
            </a:rPr>
            <a:t>１人当たり県民所得</a:t>
          </a:r>
        </a:p>
      </xdr:txBody>
    </xdr:sp>
    <xdr:clientData/>
  </xdr:twoCellAnchor>
  <xdr:twoCellAnchor>
    <xdr:from>
      <xdr:col>18</xdr:col>
      <xdr:colOff>105834</xdr:colOff>
      <xdr:row>22</xdr:row>
      <xdr:rowOff>42333</xdr:rowOff>
    </xdr:from>
    <xdr:to>
      <xdr:col>19</xdr:col>
      <xdr:colOff>190501</xdr:colOff>
      <xdr:row>22</xdr:row>
      <xdr:rowOff>42333</xdr:rowOff>
    </xdr:to>
    <xdr:cxnSp macro="">
      <xdr:nvCxnSpPr>
        <xdr:cNvPr id="58" name="直線コネクタ 57"/>
        <xdr:cNvCxnSpPr/>
      </xdr:nvCxnSpPr>
      <xdr:spPr>
        <a:xfrm>
          <a:off x="3926417" y="4550833"/>
          <a:ext cx="30691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95250</xdr:colOff>
      <xdr:row>17</xdr:row>
      <xdr:rowOff>137583</xdr:rowOff>
    </xdr:from>
    <xdr:to>
      <xdr:col>19</xdr:col>
      <xdr:colOff>127000</xdr:colOff>
      <xdr:row>17</xdr:row>
      <xdr:rowOff>137583</xdr:rowOff>
    </xdr:to>
    <xdr:cxnSp macro="">
      <xdr:nvCxnSpPr>
        <xdr:cNvPr id="62" name="直線コネクタ 61"/>
        <xdr:cNvCxnSpPr/>
      </xdr:nvCxnSpPr>
      <xdr:spPr>
        <a:xfrm>
          <a:off x="3915833" y="3693583"/>
          <a:ext cx="25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105833</xdr:colOff>
      <xdr:row>13</xdr:row>
      <xdr:rowOff>148167</xdr:rowOff>
    </xdr:from>
    <xdr:to>
      <xdr:col>4</xdr:col>
      <xdr:colOff>148166</xdr:colOff>
      <xdr:row>13</xdr:row>
      <xdr:rowOff>158753</xdr:rowOff>
    </xdr:to>
    <xdr:cxnSp macro="">
      <xdr:nvCxnSpPr>
        <xdr:cNvPr id="66" name="直線コネクタ 65"/>
        <xdr:cNvCxnSpPr/>
      </xdr:nvCxnSpPr>
      <xdr:spPr>
        <a:xfrm>
          <a:off x="455083" y="2942167"/>
          <a:ext cx="486833" cy="105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209549</xdr:colOff>
      <xdr:row>27</xdr:row>
      <xdr:rowOff>52916</xdr:rowOff>
    </xdr:from>
    <xdr:to>
      <xdr:col>26</xdr:col>
      <xdr:colOff>84667</xdr:colOff>
      <xdr:row>27</xdr:row>
      <xdr:rowOff>52917</xdr:rowOff>
    </xdr:to>
    <xdr:cxnSp macro="">
      <xdr:nvCxnSpPr>
        <xdr:cNvPr id="70" name="直線コネクタ 69"/>
        <xdr:cNvCxnSpPr/>
      </xdr:nvCxnSpPr>
      <xdr:spPr>
        <a:xfrm>
          <a:off x="5585882" y="5513916"/>
          <a:ext cx="97368"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200025</xdr:colOff>
      <xdr:row>7</xdr:row>
      <xdr:rowOff>9525</xdr:rowOff>
    </xdr:from>
    <xdr:to>
      <xdr:col>30</xdr:col>
      <xdr:colOff>2116</xdr:colOff>
      <xdr:row>8</xdr:row>
      <xdr:rowOff>131232</xdr:rowOff>
    </xdr:to>
    <xdr:cxnSp macro="">
      <xdr:nvCxnSpPr>
        <xdr:cNvPr id="72" name="直線矢印コネクタ 71"/>
        <xdr:cNvCxnSpPr/>
      </xdr:nvCxnSpPr>
      <xdr:spPr>
        <a:xfrm>
          <a:off x="5934075" y="1657350"/>
          <a:ext cx="459316" cy="3122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74083</xdr:colOff>
      <xdr:row>3</xdr:row>
      <xdr:rowOff>95250</xdr:rowOff>
    </xdr:from>
    <xdr:to>
      <xdr:col>3</xdr:col>
      <xdr:colOff>127000</xdr:colOff>
      <xdr:row>4</xdr:row>
      <xdr:rowOff>21167</xdr:rowOff>
    </xdr:to>
    <xdr:sp macro="" textlink="">
      <xdr:nvSpPr>
        <xdr:cNvPr id="63" name="正方形/長方形 62"/>
        <xdr:cNvSpPr/>
      </xdr:nvSpPr>
      <xdr:spPr>
        <a:xfrm>
          <a:off x="423333" y="984250"/>
          <a:ext cx="275167" cy="1164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rgbClr val="FF0000"/>
            </a:solidFill>
          </a:endParaRPr>
        </a:p>
      </xdr:txBody>
    </xdr:sp>
    <xdr:clientData/>
  </xdr:twoCellAnchor>
  <xdr:oneCellAnchor>
    <xdr:from>
      <xdr:col>1</xdr:col>
      <xdr:colOff>54760</xdr:colOff>
      <xdr:row>3</xdr:row>
      <xdr:rowOff>92588</xdr:rowOff>
    </xdr:from>
    <xdr:ext cx="440121" cy="151086"/>
    <xdr:sp macro="" textlink="">
      <xdr:nvSpPr>
        <xdr:cNvPr id="28" name="テキスト ボックス 27"/>
        <xdr:cNvSpPr txBox="1"/>
      </xdr:nvSpPr>
      <xdr:spPr>
        <a:xfrm>
          <a:off x="277010" y="981588"/>
          <a:ext cx="440121" cy="15108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r>
            <a:rPr kumimoji="1" lang="ja-JP" altLang="en-US" sz="900">
              <a:latin typeface="ＭＳ Ｐ明朝" pitchFamily="18" charset="-128"/>
              <a:ea typeface="ＭＳ Ｐ明朝" pitchFamily="18" charset="-128"/>
            </a:rPr>
            <a:t>（百億円）</a:t>
          </a:r>
        </a:p>
      </xdr:txBody>
    </xdr:sp>
    <xdr:clientData/>
  </xdr:oneCellAnchor>
  <xdr:oneCellAnchor>
    <xdr:from>
      <xdr:col>19</xdr:col>
      <xdr:colOff>137584</xdr:colOff>
      <xdr:row>12</xdr:row>
      <xdr:rowOff>42334</xdr:rowOff>
    </xdr:from>
    <xdr:ext cx="201084" cy="465666"/>
    <xdr:sp macro="" textlink="">
      <xdr:nvSpPr>
        <xdr:cNvPr id="57" name="テキスト ボックス 56"/>
        <xdr:cNvSpPr txBox="1"/>
      </xdr:nvSpPr>
      <xdr:spPr>
        <a:xfrm>
          <a:off x="4119034" y="2642659"/>
          <a:ext cx="201084" cy="4656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endParaRPr kumimoji="1" lang="ja-JP" altLang="en-US" sz="900">
            <a:latin typeface="ＭＳ Ｐ明朝" pitchFamily="18" charset="-128"/>
            <a:ea typeface="ＭＳ Ｐ明朝" pitchFamily="18" charset="-128"/>
          </a:endParaRPr>
        </a:p>
      </xdr:txBody>
    </xdr:sp>
    <xdr:clientData/>
  </xdr:oneCellAnchor>
</xdr:wsDr>
</file>

<file path=xl/drawings/drawing7.xml><?xml version="1.0" encoding="utf-8"?>
<c:userShapes xmlns:c="http://schemas.openxmlformats.org/drawingml/2006/chart">
  <cdr:relSizeAnchor xmlns:cdr="http://schemas.openxmlformats.org/drawingml/2006/chartDrawing">
    <cdr:from>
      <cdr:x>0.11273</cdr:x>
      <cdr:y>0.19469</cdr:y>
    </cdr:from>
    <cdr:to>
      <cdr:x>0.23773</cdr:x>
      <cdr:y>0.23632</cdr:y>
    </cdr:to>
    <cdr:sp macro="" textlink="">
      <cdr:nvSpPr>
        <cdr:cNvPr id="2" name="テキスト ボックス 1"/>
        <cdr:cNvSpPr txBox="1"/>
      </cdr:nvSpPr>
      <cdr:spPr>
        <a:xfrm xmlns:a="http://schemas.openxmlformats.org/drawingml/2006/main">
          <a:off x="475048" y="989916"/>
          <a:ext cx="526752" cy="211674"/>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pPr algn="r"/>
          <a:r>
            <a:rPr lang="en-US" altLang="ja-JP" sz="900" baseline="0">
              <a:solidFill>
                <a:sysClr val="windowText" lastClr="000000"/>
              </a:solidFill>
              <a:latin typeface="ＭＳ Ｐ明朝" pitchFamily="18" charset="-128"/>
              <a:ea typeface="ＭＳ Ｐ明朝" pitchFamily="18" charset="-128"/>
            </a:rPr>
            <a:t>339.5</a:t>
          </a:r>
          <a:endParaRPr lang="ja-JP" altLang="en-US" sz="900" baseline="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0.25019</cdr:x>
      <cdr:y>0.1847</cdr:y>
    </cdr:from>
    <cdr:to>
      <cdr:x>0.37519</cdr:x>
      <cdr:y>0.22841</cdr:y>
    </cdr:to>
    <cdr:sp macro="" textlink="">
      <cdr:nvSpPr>
        <cdr:cNvPr id="3" name="テキスト ボックス 2"/>
        <cdr:cNvSpPr txBox="1"/>
      </cdr:nvSpPr>
      <cdr:spPr>
        <a:xfrm xmlns:a="http://schemas.openxmlformats.org/drawingml/2006/main">
          <a:off x="1054292" y="939138"/>
          <a:ext cx="526753" cy="222249"/>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pPr algn="r"/>
          <a:r>
            <a:rPr lang="en-US" altLang="ja-JP" sz="900" baseline="0">
              <a:solidFill>
                <a:sysClr val="windowText" lastClr="000000"/>
              </a:solidFill>
              <a:latin typeface="ＭＳ Ｐ明朝" pitchFamily="18" charset="-128"/>
            </a:rPr>
            <a:t>340.8</a:t>
          </a:r>
          <a:endParaRPr lang="ja-JP" altLang="en-US" sz="900" baseline="0">
            <a:solidFill>
              <a:sysClr val="windowText" lastClr="000000"/>
            </a:solidFill>
            <a:latin typeface="ＭＳ Ｐ明朝" pitchFamily="18" charset="-128"/>
          </a:endParaRPr>
        </a:p>
      </cdr:txBody>
    </cdr:sp>
  </cdr:relSizeAnchor>
  <cdr:relSizeAnchor xmlns:cdr="http://schemas.openxmlformats.org/drawingml/2006/chartDrawing">
    <cdr:from>
      <cdr:x>0.42137</cdr:x>
      <cdr:y>0.1743</cdr:y>
    </cdr:from>
    <cdr:to>
      <cdr:x>0.53279</cdr:x>
      <cdr:y>0.22009</cdr:y>
    </cdr:to>
    <cdr:sp macro="" textlink="">
      <cdr:nvSpPr>
        <cdr:cNvPr id="4" name="テキスト ボックス 3"/>
        <cdr:cNvSpPr txBox="1"/>
      </cdr:nvSpPr>
      <cdr:spPr>
        <a:xfrm xmlns:a="http://schemas.openxmlformats.org/drawingml/2006/main">
          <a:off x="1775681" y="886236"/>
          <a:ext cx="469526" cy="232826"/>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pPr algn="r"/>
          <a:r>
            <a:rPr lang="en-US" altLang="ja-JP" sz="900" baseline="0">
              <a:solidFill>
                <a:sysClr val="windowText" lastClr="000000"/>
              </a:solidFill>
              <a:latin typeface="ＭＳ Ｐ明朝" pitchFamily="18" charset="-128"/>
            </a:rPr>
            <a:t>346.9</a:t>
          </a:r>
          <a:endParaRPr lang="ja-JP" altLang="en-US" sz="900" baseline="0">
            <a:solidFill>
              <a:sysClr val="windowText" lastClr="000000"/>
            </a:solidFill>
            <a:latin typeface="ＭＳ Ｐ明朝" pitchFamily="18" charset="-128"/>
          </a:endParaRPr>
        </a:p>
      </cdr:txBody>
    </cdr:sp>
  </cdr:relSizeAnchor>
  <cdr:relSizeAnchor xmlns:cdr="http://schemas.openxmlformats.org/drawingml/2006/chartDrawing">
    <cdr:from>
      <cdr:x>0.56625</cdr:x>
      <cdr:y>0.19595</cdr:y>
    </cdr:from>
    <cdr:to>
      <cdr:x>0.69125</cdr:x>
      <cdr:y>0.24174</cdr:y>
    </cdr:to>
    <cdr:sp macro="" textlink="">
      <cdr:nvSpPr>
        <cdr:cNvPr id="5" name="テキスト ボックス 4"/>
        <cdr:cNvSpPr txBox="1"/>
      </cdr:nvSpPr>
      <cdr:spPr>
        <a:xfrm xmlns:a="http://schemas.openxmlformats.org/drawingml/2006/main">
          <a:off x="2386190" y="996332"/>
          <a:ext cx="526752" cy="232825"/>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pPr algn="r"/>
          <a:r>
            <a:rPr lang="en-US" altLang="ja-JP" sz="900" baseline="0">
              <a:solidFill>
                <a:sysClr val="windowText" lastClr="000000"/>
              </a:solidFill>
              <a:latin typeface="ＭＳ Ｐ明朝" pitchFamily="18" charset="-128"/>
            </a:rPr>
            <a:t>334.2</a:t>
          </a:r>
          <a:endParaRPr lang="ja-JP" altLang="en-US" sz="900" baseline="0">
            <a:solidFill>
              <a:sysClr val="windowText" lastClr="000000"/>
            </a:solidFill>
            <a:latin typeface="ＭＳ Ｐ明朝" pitchFamily="18" charset="-128"/>
          </a:endParaRPr>
        </a:p>
      </cdr:txBody>
    </cdr:sp>
  </cdr:relSizeAnchor>
  <cdr:relSizeAnchor xmlns:cdr="http://schemas.openxmlformats.org/drawingml/2006/chartDrawing">
    <cdr:from>
      <cdr:x>0.71255</cdr:x>
      <cdr:y>0.23244</cdr:y>
    </cdr:from>
    <cdr:to>
      <cdr:x>0.83755</cdr:x>
      <cdr:y>0.27789</cdr:y>
    </cdr:to>
    <cdr:sp macro="" textlink="">
      <cdr:nvSpPr>
        <cdr:cNvPr id="6" name="テキスト ボックス 5"/>
        <cdr:cNvSpPr txBox="1"/>
      </cdr:nvSpPr>
      <cdr:spPr>
        <a:xfrm xmlns:a="http://schemas.openxmlformats.org/drawingml/2006/main">
          <a:off x="3002701" y="1181849"/>
          <a:ext cx="526752" cy="231096"/>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pPr algn="r"/>
          <a:r>
            <a:rPr lang="en-US" altLang="ja-JP" sz="900" baseline="0">
              <a:solidFill>
                <a:sysClr val="windowText" lastClr="000000"/>
              </a:solidFill>
              <a:latin typeface="ＭＳ Ｐ明朝" pitchFamily="18" charset="-128"/>
              <a:ea typeface="ＭＳ Ｐ明朝" pitchFamily="18" charset="-128"/>
            </a:rPr>
            <a:t>313.8</a:t>
          </a:r>
          <a:endParaRPr lang="ja-JP" altLang="en-US" sz="900" baseline="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0.86877</cdr:x>
      <cdr:y>0.91639</cdr:y>
    </cdr:from>
    <cdr:to>
      <cdr:x>0.89848</cdr:x>
      <cdr:y>0.95058</cdr:y>
    </cdr:to>
    <cdr:sp macro="" textlink="">
      <cdr:nvSpPr>
        <cdr:cNvPr id="7" name="正方形/長方形 6"/>
        <cdr:cNvSpPr/>
      </cdr:nvSpPr>
      <cdr:spPr>
        <a:xfrm xmlns:a="http://schemas.openxmlformats.org/drawingml/2006/main">
          <a:off x="3713429" y="4514049"/>
          <a:ext cx="127000" cy="168416"/>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0.2052</cdr:x>
      <cdr:y>0.75439</cdr:y>
    </cdr:from>
    <cdr:to>
      <cdr:x>0.23244</cdr:x>
      <cdr:y>0.75647</cdr:y>
    </cdr:to>
    <cdr:sp macro="" textlink="">
      <cdr:nvSpPr>
        <cdr:cNvPr id="9" name="直線コネクタ 8"/>
        <cdr:cNvSpPr/>
      </cdr:nvSpPr>
      <cdr:spPr>
        <a:xfrm xmlns:a="http://schemas.openxmlformats.org/drawingml/2006/main" flipV="1">
          <a:off x="877096" y="3835795"/>
          <a:ext cx="116434" cy="1058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0.19777</cdr:x>
      <cdr:y>0.39638</cdr:y>
    </cdr:from>
    <cdr:to>
      <cdr:x>0.22501</cdr:x>
      <cdr:y>0.42344</cdr:y>
    </cdr:to>
    <cdr:sp macro="" textlink="">
      <cdr:nvSpPr>
        <cdr:cNvPr id="11" name="直線コネクタ 10"/>
        <cdr:cNvSpPr/>
      </cdr:nvSpPr>
      <cdr:spPr>
        <a:xfrm xmlns:a="http://schemas.openxmlformats.org/drawingml/2006/main" flipH="1">
          <a:off x="845345" y="2015466"/>
          <a:ext cx="116416" cy="13758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0.83692</cdr:x>
      <cdr:y>0.86242</cdr:y>
    </cdr:from>
    <cdr:to>
      <cdr:x>0.97062</cdr:x>
      <cdr:y>0.94508</cdr:y>
    </cdr:to>
    <cdr:sp macro="" textlink="">
      <cdr:nvSpPr>
        <cdr:cNvPr id="10" name="正方形/長方形 9"/>
        <cdr:cNvSpPr/>
      </cdr:nvSpPr>
      <cdr:spPr>
        <a:xfrm xmlns:a="http://schemas.openxmlformats.org/drawingml/2006/main">
          <a:off x="3526780" y="4385073"/>
          <a:ext cx="563414" cy="420332"/>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rtlCol="0" anchor="ctr"/>
        <a:lstStyle xmlns:a="http://schemas.openxmlformats.org/drawingml/2006/main"/>
        <a:p xmlns:a="http://schemas.openxmlformats.org/drawingml/2006/main">
          <a:endParaRPr lang="ja-JP"/>
        </a:p>
      </cdr:txBody>
    </cdr:sp>
  </cdr:relSizeAnchor>
</c:userShapes>
</file>

<file path=xl/drawings/drawing8.xml><?xml version="1.0" encoding="utf-8"?>
<c:userShapes xmlns:c="http://schemas.openxmlformats.org/drawingml/2006/chart">
  <cdr:relSizeAnchor xmlns:cdr="http://schemas.openxmlformats.org/drawingml/2006/chartDrawing">
    <cdr:from>
      <cdr:x>0.50167</cdr:x>
      <cdr:y>0.11992</cdr:y>
    </cdr:from>
    <cdr:to>
      <cdr:x>0.51226</cdr:x>
      <cdr:y>0.1748</cdr:y>
    </cdr:to>
    <cdr:sp macro="" textlink="">
      <cdr:nvSpPr>
        <cdr:cNvPr id="3" name="直線矢印コネクタ 2"/>
        <cdr:cNvSpPr/>
      </cdr:nvSpPr>
      <cdr:spPr>
        <a:xfrm xmlns:a="http://schemas.openxmlformats.org/drawingml/2006/main" rot="5400000" flipH="1">
          <a:off x="2046184" y="744435"/>
          <a:ext cx="285750" cy="45719"/>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0.11436</cdr:x>
      <cdr:y>0.88057</cdr:y>
    </cdr:from>
    <cdr:to>
      <cdr:x>0.1995</cdr:x>
      <cdr:y>0.92073</cdr:y>
    </cdr:to>
    <cdr:sp macro="" textlink="">
      <cdr:nvSpPr>
        <cdr:cNvPr id="5" name="直線コネクタ 4"/>
        <cdr:cNvSpPr/>
      </cdr:nvSpPr>
      <cdr:spPr>
        <a:xfrm xmlns:a="http://schemas.openxmlformats.org/drawingml/2006/main">
          <a:off x="485334" y="4585132"/>
          <a:ext cx="361334" cy="20912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35719</xdr:colOff>
      <xdr:row>3</xdr:row>
      <xdr:rowOff>0</xdr:rowOff>
    </xdr:from>
    <xdr:to>
      <xdr:col>20</xdr:col>
      <xdr:colOff>142875</xdr:colOff>
      <xdr:row>28</xdr:row>
      <xdr:rowOff>95249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154782</xdr:colOff>
      <xdr:row>3</xdr:row>
      <xdr:rowOff>0</xdr:rowOff>
    </xdr:from>
    <xdr:to>
      <xdr:col>41</xdr:col>
      <xdr:colOff>174376</xdr:colOff>
      <xdr:row>28</xdr:row>
      <xdr:rowOff>83344</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22</xdr:col>
      <xdr:colOff>80596</xdr:colOff>
      <xdr:row>2</xdr:row>
      <xdr:rowOff>228048</xdr:rowOff>
    </xdr:from>
    <xdr:ext cx="381000" cy="139211"/>
    <xdr:sp macro="" textlink="">
      <xdr:nvSpPr>
        <xdr:cNvPr id="4" name="テキスト ボックス 3"/>
        <xdr:cNvSpPr txBox="1"/>
      </xdr:nvSpPr>
      <xdr:spPr>
        <a:xfrm>
          <a:off x="4709746" y="885273"/>
          <a:ext cx="381000" cy="13921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（人）</a:t>
          </a:r>
        </a:p>
      </xdr:txBody>
    </xdr:sp>
    <xdr:clientData/>
  </xdr:oneCellAnchor>
  <xdr:oneCellAnchor>
    <xdr:from>
      <xdr:col>6</xdr:col>
      <xdr:colOff>97612</xdr:colOff>
      <xdr:row>8</xdr:row>
      <xdr:rowOff>116790</xdr:rowOff>
    </xdr:from>
    <xdr:ext cx="395653" cy="131885"/>
    <xdr:sp macro="" textlink="">
      <xdr:nvSpPr>
        <xdr:cNvPr id="5" name="テキスト ボックス 4"/>
        <xdr:cNvSpPr txBox="1"/>
      </xdr:nvSpPr>
      <xdr:spPr>
        <a:xfrm>
          <a:off x="1316812" y="2040840"/>
          <a:ext cx="395653" cy="13188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59,770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15</xdr:col>
      <xdr:colOff>18597</xdr:colOff>
      <xdr:row>9</xdr:row>
      <xdr:rowOff>0</xdr:rowOff>
    </xdr:from>
    <xdr:ext cx="343353" cy="179954"/>
    <xdr:sp macro="" textlink="">
      <xdr:nvSpPr>
        <xdr:cNvPr id="6" name="テキスト ボックス 5"/>
        <xdr:cNvSpPr txBox="1"/>
      </xdr:nvSpPr>
      <xdr:spPr>
        <a:xfrm>
          <a:off x="3114222" y="2114550"/>
          <a:ext cx="343353" cy="17995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56,437</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27</xdr:col>
      <xdr:colOff>78069</xdr:colOff>
      <xdr:row>6</xdr:row>
      <xdr:rowOff>115312</xdr:rowOff>
    </xdr:from>
    <xdr:ext cx="461596" cy="168519"/>
    <xdr:sp macro="" textlink="">
      <xdr:nvSpPr>
        <xdr:cNvPr id="7" name="テキスト ボックス 6"/>
        <xdr:cNvSpPr txBox="1"/>
      </xdr:nvSpPr>
      <xdr:spPr>
        <a:xfrm>
          <a:off x="5685745" y="1644678"/>
          <a:ext cx="461596" cy="16851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541,030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36</xdr:col>
      <xdr:colOff>27067</xdr:colOff>
      <xdr:row>6</xdr:row>
      <xdr:rowOff>100707</xdr:rowOff>
    </xdr:from>
    <xdr:ext cx="468923" cy="146540"/>
    <xdr:sp macro="" textlink="">
      <xdr:nvSpPr>
        <xdr:cNvPr id="8" name="テキスト ボックス 7"/>
        <xdr:cNvSpPr txBox="1"/>
      </xdr:nvSpPr>
      <xdr:spPr>
        <a:xfrm>
          <a:off x="7723267" y="1643757"/>
          <a:ext cx="468923" cy="14654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543,315</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wrap="square"/>
      <a:lstStyle>
        <a:defPPr>
          <a:defRPr/>
        </a:defPPr>
      </a:lstStyle>
      <a:style>
        <a:lnRef idx="1">
          <a:schemeClr val="dk1"/>
        </a:lnRef>
        <a:fillRef idx="0">
          <a:schemeClr val="dk1"/>
        </a:fillRef>
        <a:effectRef idx="0">
          <a:schemeClr val="dk1"/>
        </a:effectRef>
        <a:fontRef idx="minor">
          <a:schemeClr val="tx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T63"/>
  <sheetViews>
    <sheetView tabSelected="1" topLeftCell="A37" zoomScaleNormal="100" zoomScaleSheetLayoutView="80" workbookViewId="0">
      <selection activeCell="AY73" sqref="AY73"/>
    </sheetView>
  </sheetViews>
  <sheetFormatPr defaultColWidth="2.875" defaultRowHeight="15" customHeight="1"/>
  <cols>
    <col min="1" max="1" width="2.875" style="185"/>
    <col min="2" max="2" width="1.625" style="185" customWidth="1"/>
    <col min="3" max="6" width="2.875" style="185"/>
    <col min="7" max="7" width="0.875" style="185" customWidth="1"/>
    <col min="8" max="9" width="2.875" style="185"/>
    <col min="10" max="10" width="0.875" style="185" customWidth="1"/>
    <col min="11" max="19" width="2.875" style="185"/>
    <col min="20" max="20" width="1.625" style="185" customWidth="1"/>
    <col min="21" max="24" width="2.875" style="185"/>
    <col min="25" max="25" width="0.875" style="185" customWidth="1"/>
    <col min="26" max="28" width="2.875" style="185"/>
    <col min="29" max="29" width="0.875" style="185" customWidth="1"/>
    <col min="30" max="31" width="2.875" style="185"/>
    <col min="32" max="32" width="0.875" style="185" customWidth="1"/>
    <col min="33" max="35" width="2.875" style="185"/>
    <col min="36" max="36" width="2.875" style="185" customWidth="1"/>
    <col min="37" max="16384" width="2.875" style="185"/>
  </cols>
  <sheetData>
    <row r="3" spans="2:36" ht="15" customHeight="1" thickBot="1"/>
    <row r="4" spans="2:36" ht="30" customHeight="1">
      <c r="B4" s="186"/>
      <c r="C4" s="187"/>
      <c r="D4" s="187"/>
      <c r="E4" s="187"/>
      <c r="F4" s="187"/>
      <c r="G4" s="187"/>
      <c r="H4" s="187"/>
      <c r="I4" s="187"/>
      <c r="J4" s="187"/>
      <c r="K4" s="187"/>
      <c r="L4" s="187"/>
      <c r="M4" s="187"/>
      <c r="N4" s="188"/>
      <c r="P4" s="189" t="s">
        <v>892</v>
      </c>
    </row>
    <row r="5" spans="2:36" ht="15" customHeight="1">
      <c r="B5" s="190"/>
      <c r="C5" s="191"/>
      <c r="D5" s="191"/>
      <c r="E5" s="191"/>
      <c r="F5" s="191"/>
      <c r="G5" s="191"/>
      <c r="H5" s="191"/>
      <c r="I5" s="191"/>
      <c r="J5" s="191"/>
      <c r="K5" s="191"/>
      <c r="L5" s="191"/>
      <c r="M5" s="191"/>
      <c r="N5" s="192"/>
      <c r="P5" s="193" t="s">
        <v>848</v>
      </c>
      <c r="Q5" s="193"/>
      <c r="R5" s="193"/>
      <c r="S5" s="193"/>
      <c r="T5" s="193"/>
      <c r="U5" s="193"/>
      <c r="V5" s="193"/>
      <c r="W5" s="193"/>
      <c r="X5" s="193"/>
      <c r="Y5" s="193"/>
      <c r="Z5" s="193"/>
      <c r="AA5" s="193"/>
      <c r="AB5" s="193"/>
      <c r="AC5" s="193"/>
      <c r="AD5" s="193"/>
      <c r="AE5" s="193"/>
      <c r="AF5" s="193"/>
      <c r="AG5" s="193"/>
      <c r="AH5" s="193"/>
      <c r="AI5" s="193"/>
      <c r="AJ5" s="193"/>
    </row>
    <row r="6" spans="2:36" ht="15" customHeight="1">
      <c r="B6" s="190"/>
      <c r="C6" s="191"/>
      <c r="D6" s="191"/>
      <c r="E6" s="191"/>
      <c r="F6" s="191"/>
      <c r="G6" s="191"/>
      <c r="H6" s="191"/>
      <c r="I6" s="191"/>
      <c r="J6" s="191"/>
      <c r="K6" s="191"/>
      <c r="L6" s="191"/>
      <c r="M6" s="191"/>
      <c r="N6" s="192"/>
      <c r="P6" s="193" t="s">
        <v>949</v>
      </c>
      <c r="Q6" s="193"/>
      <c r="R6" s="193"/>
      <c r="S6" s="193"/>
      <c r="T6" s="193"/>
      <c r="U6" s="193"/>
      <c r="V6" s="193"/>
      <c r="W6" s="193"/>
      <c r="X6" s="193"/>
      <c r="Y6" s="193"/>
      <c r="Z6" s="193"/>
      <c r="AA6" s="193"/>
      <c r="AB6" s="193"/>
      <c r="AC6" s="193"/>
      <c r="AD6" s="193"/>
      <c r="AE6" s="193"/>
      <c r="AF6" s="193"/>
      <c r="AG6" s="193"/>
      <c r="AH6" s="193"/>
      <c r="AI6" s="193"/>
      <c r="AJ6" s="193"/>
    </row>
    <row r="7" spans="2:36" ht="15" customHeight="1">
      <c r="B7" s="190"/>
      <c r="C7" s="191"/>
      <c r="D7" s="191"/>
      <c r="E7" s="191"/>
      <c r="F7" s="191"/>
      <c r="G7" s="191"/>
      <c r="H7" s="191"/>
      <c r="I7" s="191"/>
      <c r="J7" s="191"/>
      <c r="K7" s="191"/>
      <c r="L7" s="191"/>
      <c r="M7" s="191"/>
      <c r="N7" s="192"/>
      <c r="P7" s="193" t="s">
        <v>1164</v>
      </c>
      <c r="Q7" s="193"/>
      <c r="R7" s="193"/>
      <c r="S7" s="193"/>
      <c r="T7" s="193"/>
      <c r="U7" s="193"/>
      <c r="V7" s="193"/>
      <c r="W7" s="193"/>
      <c r="X7" s="193"/>
      <c r="Y7" s="193"/>
      <c r="Z7" s="193"/>
      <c r="AA7" s="193"/>
      <c r="AB7" s="193"/>
      <c r="AC7" s="193"/>
      <c r="AD7" s="193"/>
      <c r="AE7" s="193"/>
      <c r="AF7" s="193"/>
      <c r="AG7" s="193"/>
      <c r="AH7" s="193"/>
      <c r="AI7" s="193"/>
      <c r="AJ7" s="193"/>
    </row>
    <row r="8" spans="2:36" ht="15" customHeight="1">
      <c r="B8" s="190"/>
      <c r="C8" s="191"/>
      <c r="D8" s="191"/>
      <c r="E8" s="191"/>
      <c r="F8" s="191"/>
      <c r="G8" s="191"/>
      <c r="H8" s="191"/>
      <c r="I8" s="191"/>
      <c r="J8" s="191"/>
      <c r="K8" s="191"/>
      <c r="L8" s="191"/>
      <c r="M8" s="191"/>
      <c r="N8" s="192"/>
      <c r="Q8" s="193"/>
      <c r="R8" s="193"/>
      <c r="S8" s="193"/>
      <c r="T8" s="193"/>
      <c r="U8" s="193"/>
      <c r="V8" s="193"/>
      <c r="W8" s="193"/>
      <c r="X8" s="193"/>
      <c r="Y8" s="193"/>
      <c r="Z8" s="193"/>
      <c r="AB8" s="193" t="s">
        <v>849</v>
      </c>
      <c r="AC8" s="193"/>
      <c r="AD8" s="193"/>
      <c r="AE8" s="193"/>
      <c r="AF8" s="193"/>
      <c r="AG8" s="193"/>
      <c r="AH8" s="193"/>
      <c r="AI8" s="193"/>
      <c r="AJ8" s="193"/>
    </row>
    <row r="9" spans="2:36" ht="15" customHeight="1" thickBot="1">
      <c r="B9" s="194"/>
      <c r="C9" s="195"/>
      <c r="D9" s="195"/>
      <c r="E9" s="195"/>
      <c r="F9" s="195"/>
      <c r="G9" s="195"/>
      <c r="H9" s="195"/>
      <c r="I9" s="195"/>
      <c r="J9" s="195"/>
      <c r="K9" s="195"/>
      <c r="L9" s="195"/>
      <c r="M9" s="195"/>
      <c r="N9" s="196"/>
    </row>
    <row r="16" spans="2:36" ht="30" customHeight="1">
      <c r="B16" s="700" t="s">
        <v>868</v>
      </c>
      <c r="C16" s="700"/>
      <c r="D16" s="700"/>
      <c r="E16" s="700"/>
      <c r="F16" s="700"/>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0"/>
    </row>
    <row r="18" spans="2:46" ht="12" customHeight="1">
      <c r="B18" s="702" t="s">
        <v>850</v>
      </c>
      <c r="C18" s="702"/>
      <c r="D18" s="702"/>
      <c r="E18" s="702"/>
      <c r="F18" s="702"/>
      <c r="G18" s="197"/>
      <c r="H18" s="198"/>
      <c r="I18" s="198"/>
      <c r="J18" s="198"/>
      <c r="K18" s="198"/>
      <c r="L18" s="198"/>
      <c r="M18" s="198"/>
      <c r="N18" s="198"/>
      <c r="O18" s="198"/>
      <c r="P18" s="198"/>
      <c r="Q18" s="704" t="s">
        <v>869</v>
      </c>
      <c r="R18" s="193"/>
      <c r="S18" s="193"/>
      <c r="T18" s="702" t="s">
        <v>378</v>
      </c>
      <c r="U18" s="702"/>
      <c r="V18" s="702"/>
      <c r="W18" s="702"/>
      <c r="X18" s="705"/>
      <c r="Y18" s="199"/>
      <c r="Z18" s="198"/>
      <c r="AA18" s="198"/>
      <c r="AB18" s="198"/>
      <c r="AC18" s="198"/>
      <c r="AD18" s="198"/>
      <c r="AE18" s="198"/>
      <c r="AF18" s="198"/>
      <c r="AG18" s="198"/>
      <c r="AH18" s="198"/>
      <c r="AI18" s="198"/>
      <c r="AJ18" s="704" t="s">
        <v>877</v>
      </c>
    </row>
    <row r="19" spans="2:46" ht="12" customHeight="1">
      <c r="B19" s="703"/>
      <c r="C19" s="703"/>
      <c r="D19" s="703"/>
      <c r="E19" s="703"/>
      <c r="F19" s="703"/>
      <c r="G19" s="200"/>
      <c r="H19" s="201"/>
      <c r="I19" s="201"/>
      <c r="J19" s="201"/>
      <c r="K19" s="201"/>
      <c r="L19" s="201"/>
      <c r="M19" s="201"/>
      <c r="N19" s="201"/>
      <c r="O19" s="201"/>
      <c r="P19" s="201"/>
      <c r="Q19" s="704"/>
      <c r="R19" s="193"/>
      <c r="S19" s="193"/>
      <c r="T19" s="705"/>
      <c r="U19" s="705"/>
      <c r="V19" s="705"/>
      <c r="W19" s="705"/>
      <c r="X19" s="705"/>
      <c r="Y19" s="199"/>
      <c r="Z19" s="201"/>
      <c r="AA19" s="201"/>
      <c r="AB19" s="201"/>
      <c r="AC19" s="201"/>
      <c r="AD19" s="201"/>
      <c r="AE19" s="201"/>
      <c r="AF19" s="201"/>
      <c r="AG19" s="201"/>
      <c r="AH19" s="201"/>
      <c r="AI19" s="201"/>
      <c r="AJ19" s="704"/>
    </row>
    <row r="20" spans="2:46" ht="12" customHeight="1">
      <c r="B20" s="702" t="s">
        <v>62</v>
      </c>
      <c r="C20" s="702"/>
      <c r="D20" s="702"/>
      <c r="E20" s="702"/>
      <c r="F20" s="702"/>
      <c r="G20" s="197"/>
      <c r="H20" s="198"/>
      <c r="I20" s="198"/>
      <c r="J20" s="198"/>
      <c r="K20" s="198"/>
      <c r="L20" s="198"/>
      <c r="M20" s="198"/>
      <c r="N20" s="198"/>
      <c r="O20" s="198"/>
      <c r="P20" s="198"/>
      <c r="Q20" s="704" t="s">
        <v>886</v>
      </c>
      <c r="R20" s="193"/>
      <c r="S20" s="193"/>
      <c r="T20" s="702" t="s">
        <v>655</v>
      </c>
      <c r="U20" s="702"/>
      <c r="V20" s="702"/>
      <c r="W20" s="702"/>
      <c r="X20" s="705"/>
      <c r="Y20" s="199"/>
      <c r="Z20" s="198"/>
      <c r="AA20" s="198"/>
      <c r="AB20" s="198"/>
      <c r="AC20" s="198"/>
      <c r="AD20" s="198"/>
      <c r="AE20" s="198"/>
      <c r="AF20" s="198"/>
      <c r="AG20" s="198"/>
      <c r="AH20" s="198"/>
      <c r="AI20" s="198"/>
      <c r="AJ20" s="704" t="s">
        <v>878</v>
      </c>
    </row>
    <row r="21" spans="2:46" ht="12" customHeight="1">
      <c r="B21" s="703"/>
      <c r="C21" s="703"/>
      <c r="D21" s="703"/>
      <c r="E21" s="703"/>
      <c r="F21" s="703"/>
      <c r="G21" s="200"/>
      <c r="H21" s="201"/>
      <c r="I21" s="201"/>
      <c r="J21" s="201"/>
      <c r="K21" s="201"/>
      <c r="L21" s="201"/>
      <c r="M21" s="201"/>
      <c r="N21" s="201"/>
      <c r="O21" s="201"/>
      <c r="P21" s="201"/>
      <c r="Q21" s="704"/>
      <c r="R21" s="193"/>
      <c r="S21" s="193"/>
      <c r="T21" s="705"/>
      <c r="U21" s="705"/>
      <c r="V21" s="705"/>
      <c r="W21" s="705"/>
      <c r="X21" s="705"/>
      <c r="Y21" s="199"/>
      <c r="Z21" s="201"/>
      <c r="AA21" s="201"/>
      <c r="AB21" s="201"/>
      <c r="AC21" s="201"/>
      <c r="AD21" s="201"/>
      <c r="AE21" s="201"/>
      <c r="AF21" s="201"/>
      <c r="AG21" s="201"/>
      <c r="AH21" s="201"/>
      <c r="AI21" s="201"/>
      <c r="AJ21" s="704"/>
    </row>
    <row r="22" spans="2:46" ht="12" customHeight="1">
      <c r="B22" s="702" t="s">
        <v>98</v>
      </c>
      <c r="C22" s="702"/>
      <c r="D22" s="702"/>
      <c r="E22" s="702"/>
      <c r="F22" s="702"/>
      <c r="G22" s="197"/>
      <c r="H22" s="198"/>
      <c r="I22" s="198"/>
      <c r="J22" s="198"/>
      <c r="K22" s="198"/>
      <c r="L22" s="198"/>
      <c r="M22" s="198"/>
      <c r="N22" s="198"/>
      <c r="O22" s="198"/>
      <c r="P22" s="198"/>
      <c r="Q22" s="704" t="s">
        <v>870</v>
      </c>
      <c r="R22" s="193"/>
      <c r="S22" s="193"/>
      <c r="T22" s="702" t="s">
        <v>337</v>
      </c>
      <c r="U22" s="702"/>
      <c r="V22" s="702"/>
      <c r="W22" s="702"/>
      <c r="X22" s="705"/>
      <c r="Y22" s="199"/>
      <c r="Z22" s="198"/>
      <c r="AA22" s="198"/>
      <c r="AB22" s="198"/>
      <c r="AC22" s="198"/>
      <c r="AD22" s="198"/>
      <c r="AE22" s="198"/>
      <c r="AF22" s="198"/>
      <c r="AG22" s="198"/>
      <c r="AH22" s="198"/>
      <c r="AI22" s="198"/>
      <c r="AJ22" s="704" t="s">
        <v>887</v>
      </c>
    </row>
    <row r="23" spans="2:46" ht="12" customHeight="1">
      <c r="B23" s="703"/>
      <c r="C23" s="703"/>
      <c r="D23" s="703"/>
      <c r="E23" s="703"/>
      <c r="F23" s="703"/>
      <c r="G23" s="200"/>
      <c r="H23" s="201"/>
      <c r="I23" s="201"/>
      <c r="J23" s="201"/>
      <c r="K23" s="201"/>
      <c r="L23" s="201"/>
      <c r="M23" s="201"/>
      <c r="N23" s="201"/>
      <c r="O23" s="201"/>
      <c r="P23" s="201"/>
      <c r="Q23" s="704"/>
      <c r="R23" s="193"/>
      <c r="S23" s="193"/>
      <c r="T23" s="705"/>
      <c r="U23" s="705"/>
      <c r="V23" s="705"/>
      <c r="W23" s="705"/>
      <c r="X23" s="705"/>
      <c r="Y23" s="199"/>
      <c r="Z23" s="201"/>
      <c r="AA23" s="201"/>
      <c r="AB23" s="201"/>
      <c r="AC23" s="201"/>
      <c r="AD23" s="201"/>
      <c r="AE23" s="201"/>
      <c r="AF23" s="201"/>
      <c r="AG23" s="201"/>
      <c r="AH23" s="201"/>
      <c r="AI23" s="201"/>
      <c r="AJ23" s="704"/>
    </row>
    <row r="24" spans="2:46" ht="12" customHeight="1">
      <c r="B24" s="702" t="s">
        <v>166</v>
      </c>
      <c r="C24" s="702"/>
      <c r="D24" s="702"/>
      <c r="E24" s="702"/>
      <c r="F24" s="702"/>
      <c r="G24" s="197"/>
      <c r="H24" s="198"/>
      <c r="I24" s="198"/>
      <c r="J24" s="198"/>
      <c r="K24" s="198"/>
      <c r="L24" s="198"/>
      <c r="M24" s="198"/>
      <c r="N24" s="198"/>
      <c r="O24" s="198"/>
      <c r="P24" s="198"/>
      <c r="Q24" s="704" t="s">
        <v>888</v>
      </c>
      <c r="R24" s="193"/>
      <c r="S24" s="193"/>
      <c r="T24" s="702" t="s">
        <v>328</v>
      </c>
      <c r="U24" s="702"/>
      <c r="V24" s="702"/>
      <c r="W24" s="702"/>
      <c r="X24" s="705"/>
      <c r="Y24" s="199"/>
      <c r="Z24" s="198"/>
      <c r="AA24" s="198"/>
      <c r="AB24" s="198"/>
      <c r="AC24" s="198"/>
      <c r="AD24" s="198"/>
      <c r="AE24" s="198"/>
      <c r="AF24" s="198"/>
      <c r="AG24" s="198"/>
      <c r="AH24" s="198"/>
      <c r="AI24" s="198"/>
      <c r="AJ24" s="704" t="s">
        <v>879</v>
      </c>
    </row>
    <row r="25" spans="2:46" ht="12" customHeight="1">
      <c r="B25" s="703"/>
      <c r="C25" s="703"/>
      <c r="D25" s="703"/>
      <c r="E25" s="703"/>
      <c r="F25" s="703"/>
      <c r="G25" s="200"/>
      <c r="H25" s="201"/>
      <c r="I25" s="201"/>
      <c r="J25" s="201"/>
      <c r="K25" s="201"/>
      <c r="L25" s="201"/>
      <c r="M25" s="201"/>
      <c r="N25" s="201"/>
      <c r="O25" s="201"/>
      <c r="P25" s="201"/>
      <c r="Q25" s="704"/>
      <c r="R25" s="193"/>
      <c r="S25" s="193"/>
      <c r="T25" s="705"/>
      <c r="U25" s="705"/>
      <c r="V25" s="705"/>
      <c r="W25" s="705"/>
      <c r="X25" s="705"/>
      <c r="Y25" s="199"/>
      <c r="Z25" s="201"/>
      <c r="AA25" s="201"/>
      <c r="AB25" s="201"/>
      <c r="AC25" s="201"/>
      <c r="AD25" s="201"/>
      <c r="AE25" s="201"/>
      <c r="AF25" s="201"/>
      <c r="AG25" s="201"/>
      <c r="AH25" s="201"/>
      <c r="AI25" s="201"/>
      <c r="AJ25" s="704"/>
    </row>
    <row r="26" spans="2:46" ht="12" customHeight="1">
      <c r="B26" s="702" t="s">
        <v>104</v>
      </c>
      <c r="C26" s="702"/>
      <c r="D26" s="702"/>
      <c r="E26" s="702"/>
      <c r="F26" s="702"/>
      <c r="G26" s="197"/>
      <c r="H26" s="198"/>
      <c r="I26" s="198"/>
      <c r="J26" s="198"/>
      <c r="K26" s="198"/>
      <c r="L26" s="198"/>
      <c r="M26" s="198"/>
      <c r="N26" s="198"/>
      <c r="O26" s="198"/>
      <c r="P26" s="198"/>
      <c r="Q26" s="704" t="s">
        <v>889</v>
      </c>
      <c r="R26" s="193"/>
      <c r="S26" s="193"/>
      <c r="T26" s="702" t="s">
        <v>294</v>
      </c>
      <c r="U26" s="702"/>
      <c r="V26" s="702"/>
      <c r="W26" s="702"/>
      <c r="X26" s="702"/>
      <c r="Y26" s="702"/>
      <c r="Z26" s="702"/>
      <c r="AA26" s="702"/>
      <c r="AB26" s="705"/>
      <c r="AC26" s="199"/>
      <c r="AD26" s="198"/>
      <c r="AE26" s="198"/>
      <c r="AF26" s="198"/>
      <c r="AG26" s="198"/>
      <c r="AH26" s="198"/>
      <c r="AI26" s="198"/>
      <c r="AJ26" s="704" t="s">
        <v>880</v>
      </c>
    </row>
    <row r="27" spans="2:46" ht="12" customHeight="1">
      <c r="B27" s="703"/>
      <c r="C27" s="703"/>
      <c r="D27" s="703"/>
      <c r="E27" s="703"/>
      <c r="F27" s="703"/>
      <c r="G27" s="200"/>
      <c r="H27" s="201"/>
      <c r="I27" s="201"/>
      <c r="J27" s="201"/>
      <c r="K27" s="201"/>
      <c r="L27" s="201"/>
      <c r="M27" s="201"/>
      <c r="N27" s="201"/>
      <c r="O27" s="201"/>
      <c r="P27" s="201"/>
      <c r="Q27" s="704"/>
      <c r="R27" s="193"/>
      <c r="S27" s="193"/>
      <c r="T27" s="705"/>
      <c r="U27" s="705"/>
      <c r="V27" s="705"/>
      <c r="W27" s="705"/>
      <c r="X27" s="705"/>
      <c r="Y27" s="705"/>
      <c r="Z27" s="705"/>
      <c r="AA27" s="705"/>
      <c r="AB27" s="705"/>
      <c r="AC27" s="199"/>
      <c r="AD27" s="201"/>
      <c r="AE27" s="201"/>
      <c r="AF27" s="201"/>
      <c r="AG27" s="201"/>
      <c r="AH27" s="201"/>
      <c r="AI27" s="201"/>
      <c r="AJ27" s="704"/>
    </row>
    <row r="28" spans="2:46" ht="12" customHeight="1">
      <c r="B28" s="702" t="s">
        <v>663</v>
      </c>
      <c r="C28" s="702"/>
      <c r="D28" s="702"/>
      <c r="E28" s="702"/>
      <c r="F28" s="702"/>
      <c r="G28" s="197"/>
      <c r="H28" s="198"/>
      <c r="I28" s="198"/>
      <c r="J28" s="198"/>
      <c r="K28" s="198"/>
      <c r="L28" s="198"/>
      <c r="M28" s="198"/>
      <c r="N28" s="198"/>
      <c r="O28" s="198"/>
      <c r="P28" s="198"/>
      <c r="Q28" s="704" t="s">
        <v>871</v>
      </c>
      <c r="R28" s="193"/>
      <c r="S28" s="193"/>
      <c r="T28" s="702" t="s">
        <v>851</v>
      </c>
      <c r="U28" s="702"/>
      <c r="V28" s="702"/>
      <c r="W28" s="702"/>
      <c r="X28" s="705"/>
      <c r="Y28" s="199"/>
      <c r="Z28" s="198"/>
      <c r="AA28" s="198"/>
      <c r="AB28" s="198"/>
      <c r="AC28" s="198"/>
      <c r="AD28" s="198"/>
      <c r="AE28" s="198"/>
      <c r="AF28" s="198"/>
      <c r="AG28" s="198"/>
      <c r="AH28" s="198"/>
      <c r="AI28" s="198"/>
      <c r="AJ28" s="704" t="s">
        <v>881</v>
      </c>
    </row>
    <row r="29" spans="2:46" ht="12" customHeight="1">
      <c r="B29" s="703"/>
      <c r="C29" s="703"/>
      <c r="D29" s="703"/>
      <c r="E29" s="703"/>
      <c r="F29" s="703"/>
      <c r="G29" s="200"/>
      <c r="H29" s="201"/>
      <c r="I29" s="201"/>
      <c r="J29" s="201"/>
      <c r="K29" s="201"/>
      <c r="L29" s="201"/>
      <c r="M29" s="201"/>
      <c r="N29" s="201"/>
      <c r="O29" s="201"/>
      <c r="P29" s="201"/>
      <c r="Q29" s="704"/>
      <c r="R29" s="193"/>
      <c r="S29" s="193"/>
      <c r="T29" s="705"/>
      <c r="U29" s="705"/>
      <c r="V29" s="705"/>
      <c r="W29" s="705"/>
      <c r="X29" s="705"/>
      <c r="Y29" s="199"/>
      <c r="Z29" s="201"/>
      <c r="AA29" s="201"/>
      <c r="AB29" s="201"/>
      <c r="AC29" s="201"/>
      <c r="AD29" s="201"/>
      <c r="AE29" s="201"/>
      <c r="AF29" s="201"/>
      <c r="AG29" s="201"/>
      <c r="AH29" s="201"/>
      <c r="AI29" s="201"/>
      <c r="AJ29" s="704"/>
      <c r="AT29" s="185" t="s">
        <v>1518</v>
      </c>
    </row>
    <row r="30" spans="2:46" ht="12" customHeight="1">
      <c r="B30" s="702" t="s">
        <v>107</v>
      </c>
      <c r="C30" s="702"/>
      <c r="D30" s="702"/>
      <c r="E30" s="702"/>
      <c r="F30" s="702"/>
      <c r="G30" s="197"/>
      <c r="H30" s="198"/>
      <c r="I30" s="198"/>
      <c r="J30" s="198"/>
      <c r="K30" s="198"/>
      <c r="L30" s="198"/>
      <c r="M30" s="198"/>
      <c r="N30" s="198"/>
      <c r="O30" s="198"/>
      <c r="P30" s="198"/>
      <c r="Q30" s="704" t="s">
        <v>872</v>
      </c>
      <c r="R30" s="193"/>
      <c r="S30" s="193"/>
      <c r="T30" s="702" t="s">
        <v>169</v>
      </c>
      <c r="U30" s="702"/>
      <c r="V30" s="702"/>
      <c r="W30" s="702"/>
      <c r="X30" s="705"/>
      <c r="Y30" s="199"/>
      <c r="Z30" s="198"/>
      <c r="AA30" s="198"/>
      <c r="AB30" s="198"/>
      <c r="AC30" s="198"/>
      <c r="AD30" s="198"/>
      <c r="AE30" s="198"/>
      <c r="AF30" s="198"/>
      <c r="AG30" s="198"/>
      <c r="AH30" s="198"/>
      <c r="AI30" s="198"/>
      <c r="AJ30" s="704" t="s">
        <v>882</v>
      </c>
    </row>
    <row r="31" spans="2:46" ht="12" customHeight="1">
      <c r="B31" s="703"/>
      <c r="C31" s="703"/>
      <c r="D31" s="703"/>
      <c r="E31" s="703"/>
      <c r="F31" s="703"/>
      <c r="G31" s="200"/>
      <c r="H31" s="201"/>
      <c r="I31" s="201"/>
      <c r="J31" s="201"/>
      <c r="K31" s="201"/>
      <c r="L31" s="201"/>
      <c r="M31" s="201"/>
      <c r="N31" s="201"/>
      <c r="O31" s="201"/>
      <c r="P31" s="201"/>
      <c r="Q31" s="704"/>
      <c r="R31" s="193"/>
      <c r="S31" s="193"/>
      <c r="T31" s="705"/>
      <c r="U31" s="705"/>
      <c r="V31" s="705"/>
      <c r="W31" s="705"/>
      <c r="X31" s="705"/>
      <c r="Y31" s="199"/>
      <c r="Z31" s="201"/>
      <c r="AA31" s="201"/>
      <c r="AB31" s="201"/>
      <c r="AC31" s="201"/>
      <c r="AD31" s="201"/>
      <c r="AE31" s="201"/>
      <c r="AF31" s="201"/>
      <c r="AG31" s="201"/>
      <c r="AH31" s="201"/>
      <c r="AI31" s="201"/>
      <c r="AJ31" s="704"/>
    </row>
    <row r="32" spans="2:46" ht="12" customHeight="1">
      <c r="B32" s="709" t="s">
        <v>1517</v>
      </c>
      <c r="C32" s="709"/>
      <c r="D32" s="709"/>
      <c r="E32" s="709"/>
      <c r="F32" s="709"/>
      <c r="G32" s="709"/>
      <c r="H32" s="709"/>
      <c r="I32" s="709"/>
      <c r="J32" s="709"/>
      <c r="K32" s="709"/>
      <c r="L32" s="709"/>
      <c r="M32" s="709"/>
      <c r="N32" s="709"/>
      <c r="O32" s="198"/>
      <c r="P32" s="198"/>
      <c r="Q32" s="704" t="s">
        <v>873</v>
      </c>
      <c r="R32" s="193"/>
      <c r="S32" s="193"/>
      <c r="T32" s="702" t="s">
        <v>852</v>
      </c>
      <c r="U32" s="702"/>
      <c r="V32" s="702"/>
      <c r="W32" s="702"/>
      <c r="X32" s="702"/>
      <c r="Y32" s="702"/>
      <c r="Z32" s="702"/>
      <c r="AA32" s="702"/>
      <c r="AB32" s="702"/>
      <c r="AC32" s="702"/>
      <c r="AD32" s="702"/>
      <c r="AE32" s="705"/>
      <c r="AF32" s="199"/>
      <c r="AG32" s="198"/>
      <c r="AH32" s="198"/>
      <c r="AI32" s="198"/>
      <c r="AJ32" s="704" t="s">
        <v>883</v>
      </c>
    </row>
    <row r="33" spans="2:36" ht="12" customHeight="1">
      <c r="B33" s="709"/>
      <c r="C33" s="709"/>
      <c r="D33" s="709"/>
      <c r="E33" s="709"/>
      <c r="F33" s="709"/>
      <c r="G33" s="709"/>
      <c r="H33" s="709"/>
      <c r="I33" s="709"/>
      <c r="J33" s="709"/>
      <c r="K33" s="709"/>
      <c r="L33" s="709"/>
      <c r="M33" s="709"/>
      <c r="N33" s="709"/>
      <c r="O33" s="201"/>
      <c r="P33" s="201"/>
      <c r="Q33" s="704"/>
      <c r="R33" s="193"/>
      <c r="S33" s="193"/>
      <c r="T33" s="705"/>
      <c r="U33" s="705"/>
      <c r="V33" s="705"/>
      <c r="W33" s="705"/>
      <c r="X33" s="705"/>
      <c r="Y33" s="705"/>
      <c r="Z33" s="705"/>
      <c r="AA33" s="705"/>
      <c r="AB33" s="705"/>
      <c r="AC33" s="705"/>
      <c r="AD33" s="705"/>
      <c r="AE33" s="705"/>
      <c r="AF33" s="199"/>
      <c r="AG33" s="201"/>
      <c r="AH33" s="201"/>
      <c r="AI33" s="201"/>
      <c r="AJ33" s="704"/>
    </row>
    <row r="34" spans="2:36" ht="12" customHeight="1">
      <c r="B34" s="702" t="s">
        <v>612</v>
      </c>
      <c r="C34" s="702"/>
      <c r="D34" s="702"/>
      <c r="E34" s="702"/>
      <c r="F34" s="702"/>
      <c r="G34" s="197"/>
      <c r="H34" s="198"/>
      <c r="I34" s="198"/>
      <c r="J34" s="198"/>
      <c r="K34" s="198"/>
      <c r="L34" s="198"/>
      <c r="M34" s="198"/>
      <c r="N34" s="198"/>
      <c r="O34" s="198"/>
      <c r="P34" s="198"/>
      <c r="Q34" s="704" t="s">
        <v>874</v>
      </c>
      <c r="R34" s="193"/>
      <c r="S34" s="193"/>
      <c r="T34" s="702" t="s">
        <v>853</v>
      </c>
      <c r="U34" s="702"/>
      <c r="V34" s="702"/>
      <c r="W34" s="702"/>
      <c r="X34" s="702"/>
      <c r="Y34" s="702"/>
      <c r="Z34" s="702"/>
      <c r="AA34" s="702"/>
      <c r="AB34" s="702"/>
      <c r="AC34" s="702"/>
      <c r="AD34" s="702"/>
      <c r="AE34" s="705"/>
      <c r="AF34" s="199"/>
      <c r="AG34" s="198"/>
      <c r="AH34" s="198"/>
      <c r="AI34" s="198"/>
      <c r="AJ34" s="704" t="s">
        <v>884</v>
      </c>
    </row>
    <row r="35" spans="2:36" ht="12" customHeight="1">
      <c r="B35" s="703"/>
      <c r="C35" s="703"/>
      <c r="D35" s="703"/>
      <c r="E35" s="703"/>
      <c r="F35" s="703"/>
      <c r="G35" s="200"/>
      <c r="H35" s="201"/>
      <c r="I35" s="201"/>
      <c r="J35" s="201"/>
      <c r="K35" s="201"/>
      <c r="L35" s="201"/>
      <c r="M35" s="201"/>
      <c r="N35" s="201"/>
      <c r="O35" s="201"/>
      <c r="P35" s="201"/>
      <c r="Q35" s="704"/>
      <c r="R35" s="193"/>
      <c r="S35" s="193"/>
      <c r="T35" s="705"/>
      <c r="U35" s="705"/>
      <c r="V35" s="705"/>
      <c r="W35" s="705"/>
      <c r="X35" s="705"/>
      <c r="Y35" s="705"/>
      <c r="Z35" s="705"/>
      <c r="AA35" s="705"/>
      <c r="AB35" s="705"/>
      <c r="AC35" s="705"/>
      <c r="AD35" s="705"/>
      <c r="AE35" s="705"/>
      <c r="AF35" s="199"/>
      <c r="AG35" s="201"/>
      <c r="AH35" s="201"/>
      <c r="AI35" s="201"/>
      <c r="AJ35" s="704"/>
    </row>
    <row r="36" spans="2:36" ht="12" customHeight="1">
      <c r="B36" s="702" t="s">
        <v>596</v>
      </c>
      <c r="C36" s="702"/>
      <c r="D36" s="702"/>
      <c r="E36" s="702"/>
      <c r="F36" s="702"/>
      <c r="G36" s="197"/>
      <c r="H36" s="198"/>
      <c r="I36" s="198"/>
      <c r="J36" s="198"/>
      <c r="K36" s="198"/>
      <c r="L36" s="198"/>
      <c r="M36" s="198"/>
      <c r="N36" s="198"/>
      <c r="O36" s="198"/>
      <c r="P36" s="198"/>
      <c r="Q36" s="704" t="s">
        <v>875</v>
      </c>
      <c r="R36" s="193"/>
      <c r="S36" s="193"/>
      <c r="T36" s="702" t="s">
        <v>96</v>
      </c>
      <c r="U36" s="702"/>
      <c r="V36" s="702"/>
      <c r="W36" s="702"/>
      <c r="X36" s="705"/>
      <c r="Y36" s="199"/>
      <c r="Z36" s="198"/>
      <c r="AA36" s="198"/>
      <c r="AB36" s="198"/>
      <c r="AC36" s="198"/>
      <c r="AD36" s="198"/>
      <c r="AE36" s="198"/>
      <c r="AF36" s="198"/>
      <c r="AG36" s="198"/>
      <c r="AH36" s="198"/>
      <c r="AI36" s="198"/>
      <c r="AJ36" s="704" t="s">
        <v>890</v>
      </c>
    </row>
    <row r="37" spans="2:36" ht="12" customHeight="1">
      <c r="B37" s="703"/>
      <c r="C37" s="703"/>
      <c r="D37" s="703"/>
      <c r="E37" s="703"/>
      <c r="F37" s="703"/>
      <c r="G37" s="200"/>
      <c r="H37" s="201"/>
      <c r="I37" s="201"/>
      <c r="J37" s="201"/>
      <c r="K37" s="201"/>
      <c r="L37" s="201"/>
      <c r="M37" s="201"/>
      <c r="N37" s="201"/>
      <c r="O37" s="201"/>
      <c r="P37" s="201"/>
      <c r="Q37" s="704"/>
      <c r="R37" s="193"/>
      <c r="S37" s="193"/>
      <c r="T37" s="705"/>
      <c r="U37" s="705"/>
      <c r="V37" s="705"/>
      <c r="W37" s="705"/>
      <c r="X37" s="705"/>
      <c r="Y37" s="199"/>
      <c r="Z37" s="201"/>
      <c r="AA37" s="201"/>
      <c r="AB37" s="201"/>
      <c r="AC37" s="201"/>
      <c r="AD37" s="201"/>
      <c r="AE37" s="201"/>
      <c r="AF37" s="201"/>
      <c r="AG37" s="201"/>
      <c r="AH37" s="201"/>
      <c r="AI37" s="201"/>
      <c r="AJ37" s="704"/>
    </row>
    <row r="38" spans="2:36" ht="12" customHeight="1">
      <c r="B38" s="702" t="s">
        <v>570</v>
      </c>
      <c r="C38" s="702"/>
      <c r="D38" s="702"/>
      <c r="E38" s="702"/>
      <c r="F38" s="702"/>
      <c r="G38" s="197"/>
      <c r="H38" s="198"/>
      <c r="I38" s="198"/>
      <c r="J38" s="198"/>
      <c r="K38" s="198"/>
      <c r="L38" s="198"/>
      <c r="M38" s="198"/>
      <c r="N38" s="198"/>
      <c r="O38" s="198"/>
      <c r="P38" s="198"/>
      <c r="Q38" s="704" t="s">
        <v>876</v>
      </c>
      <c r="R38" s="193"/>
      <c r="S38" s="193"/>
      <c r="T38" s="702" t="s">
        <v>95</v>
      </c>
      <c r="U38" s="702"/>
      <c r="V38" s="702"/>
      <c r="W38" s="702"/>
      <c r="X38" s="705"/>
      <c r="Y38" s="199"/>
      <c r="Z38" s="198"/>
      <c r="AA38" s="198"/>
      <c r="AB38" s="198"/>
      <c r="AC38" s="198"/>
      <c r="AD38" s="198"/>
      <c r="AE38" s="198"/>
      <c r="AF38" s="198"/>
      <c r="AG38" s="198"/>
      <c r="AH38" s="198"/>
      <c r="AI38" s="198"/>
      <c r="AJ38" s="704" t="s">
        <v>885</v>
      </c>
    </row>
    <row r="39" spans="2:36" ht="12" customHeight="1">
      <c r="B39" s="703"/>
      <c r="C39" s="703"/>
      <c r="D39" s="703"/>
      <c r="E39" s="703"/>
      <c r="F39" s="703"/>
      <c r="G39" s="200"/>
      <c r="H39" s="201"/>
      <c r="I39" s="201"/>
      <c r="J39" s="201"/>
      <c r="K39" s="201"/>
      <c r="L39" s="201"/>
      <c r="M39" s="201"/>
      <c r="N39" s="201"/>
      <c r="O39" s="201"/>
      <c r="P39" s="201"/>
      <c r="Q39" s="704"/>
      <c r="R39" s="193"/>
      <c r="S39" s="193"/>
      <c r="T39" s="705"/>
      <c r="U39" s="705"/>
      <c r="V39" s="705"/>
      <c r="W39" s="705"/>
      <c r="X39" s="705"/>
      <c r="Y39" s="199"/>
      <c r="Z39" s="201"/>
      <c r="AA39" s="201"/>
      <c r="AB39" s="201"/>
      <c r="AC39" s="201"/>
      <c r="AD39" s="201"/>
      <c r="AE39" s="201"/>
      <c r="AF39" s="201"/>
      <c r="AG39" s="201"/>
      <c r="AH39" s="201"/>
      <c r="AI39" s="201"/>
      <c r="AJ39" s="704"/>
    </row>
    <row r="40" spans="2:36" ht="12" customHeight="1">
      <c r="B40" s="702" t="s">
        <v>396</v>
      </c>
      <c r="C40" s="702"/>
      <c r="D40" s="702"/>
      <c r="E40" s="702"/>
      <c r="F40" s="702"/>
      <c r="G40" s="197"/>
      <c r="H40" s="198"/>
      <c r="I40" s="198"/>
      <c r="J40" s="198"/>
      <c r="K40" s="198"/>
      <c r="L40" s="198"/>
      <c r="M40" s="198"/>
      <c r="N40" s="198"/>
      <c r="O40" s="198"/>
      <c r="P40" s="198"/>
      <c r="Q40" s="704" t="s">
        <v>891</v>
      </c>
      <c r="R40" s="193"/>
      <c r="S40" s="193"/>
      <c r="T40" s="193"/>
      <c r="U40" s="193"/>
      <c r="V40" s="193"/>
      <c r="W40" s="193"/>
      <c r="X40" s="193"/>
      <c r="Y40" s="193"/>
      <c r="Z40" s="193"/>
      <c r="AA40" s="193"/>
      <c r="AB40" s="193"/>
      <c r="AC40" s="193"/>
      <c r="AD40" s="193"/>
      <c r="AE40" s="193"/>
      <c r="AF40" s="193"/>
      <c r="AG40" s="193"/>
      <c r="AH40" s="193"/>
      <c r="AI40" s="193"/>
      <c r="AJ40" s="193"/>
    </row>
    <row r="41" spans="2:36" ht="12" customHeight="1">
      <c r="B41" s="703"/>
      <c r="C41" s="703"/>
      <c r="D41" s="703"/>
      <c r="E41" s="703"/>
      <c r="F41" s="703"/>
      <c r="G41" s="200"/>
      <c r="H41" s="201"/>
      <c r="I41" s="201"/>
      <c r="J41" s="201"/>
      <c r="K41" s="201"/>
      <c r="L41" s="201"/>
      <c r="M41" s="201"/>
      <c r="N41" s="201"/>
      <c r="O41" s="201"/>
      <c r="P41" s="201"/>
      <c r="Q41" s="704"/>
      <c r="R41" s="193"/>
      <c r="S41" s="193"/>
      <c r="T41" s="193"/>
      <c r="U41" s="193"/>
      <c r="V41" s="193"/>
      <c r="W41" s="193"/>
      <c r="X41" s="193"/>
      <c r="Y41" s="193"/>
      <c r="Z41" s="193"/>
      <c r="AA41" s="193"/>
      <c r="AB41" s="193"/>
      <c r="AC41" s="193"/>
      <c r="AD41" s="193"/>
      <c r="AE41" s="193"/>
      <c r="AF41" s="193"/>
      <c r="AG41" s="193"/>
      <c r="AH41" s="193"/>
      <c r="AI41" s="193"/>
      <c r="AJ41" s="193"/>
    </row>
    <row r="42" spans="2:36" ht="10.5" customHeight="1"/>
    <row r="47" spans="2:36" ht="15" customHeight="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row>
    <row r="48" spans="2:36" ht="10.5" customHeight="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row>
    <row r="49" spans="2:44" ht="20.100000000000001" customHeight="1">
      <c r="N49" s="701" t="s">
        <v>854</v>
      </c>
      <c r="O49" s="701"/>
      <c r="P49" s="701"/>
      <c r="Q49" s="701"/>
      <c r="R49" s="701"/>
      <c r="S49" s="701"/>
      <c r="T49" s="701"/>
      <c r="U49" s="701"/>
      <c r="V49" s="701"/>
      <c r="W49" s="701"/>
    </row>
    <row r="50" spans="2:44" ht="9.9499999999999993" customHeight="1">
      <c r="B50" s="202"/>
      <c r="C50" s="203"/>
      <c r="D50" s="203"/>
      <c r="E50" s="203"/>
      <c r="F50" s="203"/>
      <c r="G50" s="203"/>
      <c r="H50" s="203"/>
      <c r="I50" s="203"/>
      <c r="J50" s="203"/>
      <c r="K50" s="203"/>
      <c r="L50" s="203"/>
      <c r="M50" s="203"/>
      <c r="N50" s="701"/>
      <c r="O50" s="701"/>
      <c r="P50" s="701"/>
      <c r="Q50" s="701"/>
      <c r="R50" s="701"/>
      <c r="S50" s="701"/>
      <c r="T50" s="701"/>
      <c r="U50" s="701"/>
      <c r="V50" s="701"/>
      <c r="W50" s="701"/>
      <c r="X50" s="203"/>
      <c r="Y50" s="203"/>
      <c r="Z50" s="203"/>
      <c r="AA50" s="203"/>
      <c r="AB50" s="203"/>
      <c r="AC50" s="203"/>
      <c r="AD50" s="203"/>
      <c r="AE50" s="203"/>
      <c r="AF50" s="203"/>
      <c r="AG50" s="203"/>
      <c r="AH50" s="203"/>
      <c r="AI50" s="203"/>
      <c r="AJ50" s="204"/>
    </row>
    <row r="51" spans="2:44" ht="22.5" customHeight="1">
      <c r="B51" s="205"/>
      <c r="D51" s="702" t="s">
        <v>855</v>
      </c>
      <c r="E51" s="702"/>
      <c r="F51" s="702"/>
      <c r="G51" s="702"/>
      <c r="H51" s="702"/>
      <c r="I51" s="702"/>
      <c r="J51" s="702"/>
      <c r="K51" s="702"/>
      <c r="L51" s="702"/>
      <c r="M51" s="702"/>
      <c r="N51" s="702"/>
      <c r="O51" s="702"/>
      <c r="P51" s="702"/>
      <c r="Q51" s="702"/>
      <c r="R51" s="702"/>
      <c r="S51" s="702"/>
      <c r="T51" s="702"/>
      <c r="U51" s="702"/>
      <c r="V51" s="702"/>
      <c r="W51" s="702"/>
      <c r="X51" s="702"/>
      <c r="Y51" s="702"/>
      <c r="Z51" s="702"/>
      <c r="AA51" s="702"/>
      <c r="AB51" s="702"/>
      <c r="AC51" s="702"/>
      <c r="AD51" s="702"/>
      <c r="AE51" s="702"/>
      <c r="AF51" s="702"/>
      <c r="AG51" s="702"/>
      <c r="AH51" s="702"/>
      <c r="AI51" s="705"/>
      <c r="AJ51" s="206"/>
    </row>
    <row r="52" spans="2:44" ht="19.5" customHeight="1">
      <c r="B52" s="205"/>
      <c r="D52" s="707" t="s">
        <v>856</v>
      </c>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8"/>
      <c r="AJ52" s="206"/>
    </row>
    <row r="53" spans="2:44" ht="21.75" customHeight="1">
      <c r="B53" s="205"/>
      <c r="D53" s="702" t="s">
        <v>857</v>
      </c>
      <c r="E53" s="702"/>
      <c r="F53" s="702"/>
      <c r="G53" s="702"/>
      <c r="H53" s="702"/>
      <c r="I53" s="702"/>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5"/>
      <c r="AJ53" s="206"/>
    </row>
    <row r="54" spans="2:44" ht="15" customHeight="1">
      <c r="B54" s="205"/>
      <c r="D54" s="707" t="s">
        <v>858</v>
      </c>
      <c r="E54" s="707"/>
      <c r="F54" s="707"/>
      <c r="G54" s="707"/>
      <c r="H54" s="707"/>
      <c r="I54" s="707"/>
      <c r="J54" s="707"/>
      <c r="K54" s="707"/>
      <c r="L54" s="707"/>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8"/>
      <c r="AJ54" s="206"/>
    </row>
    <row r="55" spans="2:44" ht="13.5">
      <c r="B55" s="205"/>
      <c r="D55" s="706" t="s">
        <v>859</v>
      </c>
      <c r="E55" s="706"/>
      <c r="F55" s="706"/>
      <c r="G55" s="706"/>
      <c r="H55" s="706"/>
      <c r="I55" s="706"/>
      <c r="J55" s="706"/>
      <c r="K55" s="706"/>
      <c r="L55" s="706"/>
      <c r="M55" s="706"/>
      <c r="N55" s="706"/>
      <c r="O55" s="706"/>
      <c r="P55" s="706"/>
      <c r="Q55" s="706"/>
      <c r="R55" s="706"/>
      <c r="S55" s="706"/>
      <c r="T55" s="706"/>
      <c r="U55" s="706"/>
      <c r="V55" s="706"/>
      <c r="W55" s="706"/>
      <c r="X55" s="706"/>
      <c r="Y55" s="706"/>
      <c r="Z55" s="706"/>
      <c r="AA55" s="706"/>
      <c r="AB55" s="706"/>
      <c r="AC55" s="706"/>
      <c r="AD55" s="706"/>
      <c r="AE55" s="706"/>
      <c r="AF55" s="706"/>
      <c r="AG55" s="706"/>
      <c r="AH55" s="706"/>
      <c r="AI55" s="703"/>
      <c r="AJ55" s="206"/>
    </row>
    <row r="56" spans="2:44" ht="15" customHeight="1">
      <c r="B56" s="205"/>
      <c r="D56" s="706" t="s">
        <v>860</v>
      </c>
      <c r="E56" s="706"/>
      <c r="F56" s="706"/>
      <c r="G56" s="706"/>
      <c r="H56" s="706"/>
      <c r="I56" s="706"/>
      <c r="J56" s="706"/>
      <c r="K56" s="706"/>
      <c r="L56" s="706"/>
      <c r="M56" s="706"/>
      <c r="N56" s="706"/>
      <c r="O56" s="706"/>
      <c r="P56" s="706"/>
      <c r="Q56" s="706"/>
      <c r="R56" s="706"/>
      <c r="S56" s="706"/>
      <c r="T56" s="706"/>
      <c r="U56" s="706"/>
      <c r="V56" s="706"/>
      <c r="W56" s="706"/>
      <c r="X56" s="706"/>
      <c r="Y56" s="706"/>
      <c r="Z56" s="706"/>
      <c r="AA56" s="706"/>
      <c r="AB56" s="706"/>
      <c r="AC56" s="706"/>
      <c r="AD56" s="706"/>
      <c r="AE56" s="706"/>
      <c r="AF56" s="706"/>
      <c r="AG56" s="706"/>
      <c r="AH56" s="706"/>
      <c r="AI56" s="703"/>
      <c r="AJ56" s="206"/>
      <c r="AR56" s="207"/>
    </row>
    <row r="57" spans="2:44" ht="15" customHeight="1">
      <c r="B57" s="205"/>
      <c r="D57" s="193"/>
      <c r="F57" s="208">
        <v>0</v>
      </c>
      <c r="G57" s="208"/>
      <c r="H57" s="209" t="s">
        <v>862</v>
      </c>
      <c r="I57" s="210"/>
      <c r="J57" s="210"/>
      <c r="K57" s="210"/>
      <c r="L57" s="210"/>
      <c r="M57" s="210"/>
      <c r="N57" s="100" t="s">
        <v>1710</v>
      </c>
      <c r="O57" s="209" t="s">
        <v>865</v>
      </c>
      <c r="P57" s="210"/>
      <c r="Q57" s="210"/>
      <c r="R57" s="210"/>
      <c r="S57" s="210"/>
      <c r="T57" s="210"/>
      <c r="U57" s="210"/>
      <c r="V57" s="210"/>
      <c r="W57" s="210"/>
      <c r="X57" s="210"/>
      <c r="Y57" s="210"/>
      <c r="Z57" s="210"/>
      <c r="AA57" s="208" t="s">
        <v>866</v>
      </c>
      <c r="AB57" s="209" t="s">
        <v>867</v>
      </c>
      <c r="AC57" s="209"/>
      <c r="AD57" s="210"/>
      <c r="AE57" s="193"/>
      <c r="AF57" s="193"/>
      <c r="AG57" s="193"/>
      <c r="AH57" s="193"/>
      <c r="AJ57" s="206"/>
    </row>
    <row r="58" spans="2:44" ht="15" customHeight="1">
      <c r="B58" s="205"/>
      <c r="D58" s="193"/>
      <c r="F58" s="208" t="s">
        <v>863</v>
      </c>
      <c r="G58" s="208"/>
      <c r="H58" s="209" t="s">
        <v>864</v>
      </c>
      <c r="I58" s="210"/>
      <c r="J58" s="210"/>
      <c r="K58" s="210"/>
      <c r="L58" s="210"/>
      <c r="M58" s="210" t="s">
        <v>861</v>
      </c>
      <c r="N58" s="208"/>
      <c r="O58" s="209"/>
      <c r="P58" s="210"/>
      <c r="Q58" s="210"/>
      <c r="R58" s="210"/>
      <c r="S58" s="210"/>
      <c r="T58" s="210"/>
      <c r="U58" s="210"/>
      <c r="V58" s="210"/>
      <c r="W58" s="210"/>
      <c r="X58" s="210"/>
      <c r="Y58" s="210"/>
      <c r="Z58" s="210"/>
      <c r="AA58" s="210"/>
      <c r="AB58" s="210"/>
      <c r="AC58" s="210"/>
      <c r="AD58" s="210"/>
      <c r="AE58" s="193"/>
      <c r="AF58" s="193"/>
      <c r="AG58" s="193"/>
      <c r="AH58" s="193"/>
      <c r="AJ58" s="206"/>
    </row>
    <row r="59" spans="2:44" ht="15" customHeight="1">
      <c r="B59" s="211"/>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3"/>
    </row>
    <row r="60" spans="2:44" ht="15" customHeight="1">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row>
    <row r="61" spans="2:44" ht="15" customHeight="1">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5"/>
    </row>
    <row r="62" spans="2:44" ht="15" customHeight="1">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row>
    <row r="63" spans="2:44" ht="15" customHeight="1">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row>
  </sheetData>
  <mergeCells count="54">
    <mergeCell ref="D55:AI55"/>
    <mergeCell ref="T28:X29"/>
    <mergeCell ref="T30:X31"/>
    <mergeCell ref="T32:AE33"/>
    <mergeCell ref="T34:AE35"/>
    <mergeCell ref="T36:X37"/>
    <mergeCell ref="Q32:Q33"/>
    <mergeCell ref="T38:X39"/>
    <mergeCell ref="D52:AI52"/>
    <mergeCell ref="D53:AI53"/>
    <mergeCell ref="D54:AI54"/>
    <mergeCell ref="B32:N33"/>
    <mergeCell ref="AJ36:AJ37"/>
    <mergeCell ref="D56:AI56"/>
    <mergeCell ref="D51:AI51"/>
    <mergeCell ref="Q34:Q35"/>
    <mergeCell ref="Q18:Q19"/>
    <mergeCell ref="Q20:Q21"/>
    <mergeCell ref="Q22:Q23"/>
    <mergeCell ref="Q24:Q25"/>
    <mergeCell ref="Q26:Q27"/>
    <mergeCell ref="B28:F29"/>
    <mergeCell ref="B30:F31"/>
    <mergeCell ref="Q38:Q39"/>
    <mergeCell ref="Q40:Q41"/>
    <mergeCell ref="Q28:Q29"/>
    <mergeCell ref="Q36:Q37"/>
    <mergeCell ref="Q30:Q31"/>
    <mergeCell ref="AJ34:AJ35"/>
    <mergeCell ref="T18:X19"/>
    <mergeCell ref="T20:X21"/>
    <mergeCell ref="T22:X23"/>
    <mergeCell ref="T24:X25"/>
    <mergeCell ref="T26:AB27"/>
    <mergeCell ref="AJ20:AJ21"/>
    <mergeCell ref="AJ22:AJ23"/>
    <mergeCell ref="AJ24:AJ25"/>
    <mergeCell ref="AJ26:AJ27"/>
    <mergeCell ref="B16:AJ16"/>
    <mergeCell ref="N49:W50"/>
    <mergeCell ref="B34:F35"/>
    <mergeCell ref="B36:F37"/>
    <mergeCell ref="B38:F39"/>
    <mergeCell ref="B18:F19"/>
    <mergeCell ref="B20:F21"/>
    <mergeCell ref="B22:F23"/>
    <mergeCell ref="B24:F25"/>
    <mergeCell ref="B26:F27"/>
    <mergeCell ref="AJ28:AJ29"/>
    <mergeCell ref="AJ18:AJ19"/>
    <mergeCell ref="B40:F41"/>
    <mergeCell ref="AJ38:AJ39"/>
    <mergeCell ref="AJ30:AJ31"/>
    <mergeCell ref="AJ32:AJ33"/>
  </mergeCells>
  <phoneticPr fontId="1"/>
  <printOptions horizontalCentered="1" verticalCentered="1"/>
  <pageMargins left="0.51181102362204722" right="0.31496062992125984" top="0.55118110236220474" bottom="0" header="0.31496062992125984" footer="0.31496062992125984"/>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65"/>
  <sheetViews>
    <sheetView zoomScaleNormal="100" zoomScaleSheetLayoutView="80" workbookViewId="0">
      <selection activeCell="AY73" sqref="AY73"/>
    </sheetView>
  </sheetViews>
  <sheetFormatPr defaultColWidth="2.875" defaultRowHeight="15" customHeight="1"/>
  <cols>
    <col min="1" max="1" width="2.875" style="115"/>
    <col min="2" max="2" width="2.875" style="115" customWidth="1"/>
    <col min="3" max="42" width="2.875" style="115"/>
    <col min="43" max="43" width="9.125" style="115" bestFit="1" customWidth="1"/>
    <col min="44" max="45" width="10.125" style="115" bestFit="1" customWidth="1"/>
    <col min="46" max="46" width="6.375" style="115" bestFit="1" customWidth="1"/>
    <col min="47" max="47" width="9.875" style="115" bestFit="1" customWidth="1"/>
    <col min="48" max="48" width="10.625" style="115" bestFit="1" customWidth="1"/>
    <col min="49" max="49" width="14.625" style="115" customWidth="1"/>
    <col min="50" max="51" width="6.875" style="115" bestFit="1" customWidth="1"/>
    <col min="52" max="52" width="5.75" style="115" bestFit="1" customWidth="1"/>
    <col min="53" max="16384" width="2.875" style="115"/>
  </cols>
  <sheetData>
    <row r="1" spans="1:53" ht="30" customHeight="1">
      <c r="AD1" s="715" t="s">
        <v>663</v>
      </c>
      <c r="AE1" s="1197"/>
      <c r="AF1" s="1197"/>
      <c r="AG1" s="1197"/>
      <c r="AH1" s="1197"/>
      <c r="AI1" s="1197"/>
      <c r="AJ1" s="1197"/>
      <c r="AK1" s="1197"/>
      <c r="AL1" s="1197"/>
      <c r="AM1" s="1197"/>
      <c r="AN1" s="132"/>
      <c r="AO1" s="132"/>
    </row>
    <row r="2" spans="1:53"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row>
    <row r="3" spans="1:53" ht="24.95" customHeight="1">
      <c r="A3" s="61"/>
      <c r="B3" s="1057" t="s">
        <v>1054</v>
      </c>
      <c r="C3" s="1057"/>
      <c r="D3" s="1057"/>
      <c r="E3" s="1057"/>
      <c r="F3" s="1057"/>
      <c r="G3" s="1057"/>
      <c r="H3" s="1057"/>
      <c r="I3" s="1057"/>
      <c r="J3" s="1057"/>
      <c r="K3" s="1057"/>
      <c r="L3" s="1057"/>
      <c r="M3" s="1057"/>
      <c r="N3" s="1057"/>
      <c r="O3" s="1057"/>
      <c r="P3" s="1057"/>
      <c r="Q3" s="1057"/>
      <c r="R3" s="1057"/>
      <c r="S3" s="1057"/>
      <c r="T3" s="1057"/>
      <c r="U3" s="1057"/>
      <c r="V3" s="1057"/>
      <c r="W3" s="1057"/>
      <c r="X3" s="1057"/>
      <c r="Y3" s="1057"/>
      <c r="Z3" s="1057"/>
      <c r="AA3" s="1057"/>
      <c r="AB3" s="1057"/>
      <c r="AC3" s="1057"/>
      <c r="AD3" s="1057"/>
      <c r="AE3" s="1057"/>
      <c r="AF3" s="1057"/>
      <c r="AG3" s="1057"/>
      <c r="AH3" s="1057"/>
      <c r="AI3" s="1057"/>
      <c r="AJ3" s="1057"/>
      <c r="AK3" s="1057"/>
      <c r="AL3" s="1057"/>
      <c r="AM3" s="1057"/>
      <c r="AN3" s="61"/>
      <c r="AO3" s="61"/>
      <c r="AP3" s="61"/>
      <c r="AQ3" s="61"/>
      <c r="AR3" s="61"/>
      <c r="AS3" s="61"/>
      <c r="AT3" s="61"/>
      <c r="AU3" s="61"/>
      <c r="AV3" s="61"/>
      <c r="AW3" s="61"/>
      <c r="AX3" s="61"/>
      <c r="AY3" s="61"/>
      <c r="AZ3" s="61"/>
      <c r="BA3" s="61"/>
    </row>
    <row r="4" spans="1:53" ht="15" customHeight="1" thickBot="1">
      <c r="A4" s="61"/>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18" t="s">
        <v>684</v>
      </c>
      <c r="AN4" s="61"/>
      <c r="AO4" s="61"/>
      <c r="AP4" s="61"/>
      <c r="AQ4" s="61"/>
      <c r="AR4" s="61"/>
      <c r="AS4" s="61"/>
      <c r="AT4" s="61"/>
      <c r="AU4" s="61"/>
      <c r="AV4" s="61"/>
      <c r="AW4" s="61"/>
      <c r="AX4" s="61"/>
      <c r="AY4" s="61"/>
      <c r="AZ4" s="61"/>
      <c r="BA4" s="61"/>
    </row>
    <row r="5" spans="1:53" ht="18" customHeight="1">
      <c r="A5" s="61"/>
      <c r="B5" s="730" t="s">
        <v>314</v>
      </c>
      <c r="C5" s="728"/>
      <c r="D5" s="728"/>
      <c r="E5" s="728"/>
      <c r="F5" s="728"/>
      <c r="G5" s="728"/>
      <c r="H5" s="728"/>
      <c r="I5" s="728"/>
      <c r="J5" s="728" t="s">
        <v>99</v>
      </c>
      <c r="K5" s="728"/>
      <c r="L5" s="728"/>
      <c r="M5" s="728"/>
      <c r="N5" s="728"/>
      <c r="O5" s="728"/>
      <c r="P5" s="728" t="s">
        <v>666</v>
      </c>
      <c r="Q5" s="728"/>
      <c r="R5" s="728"/>
      <c r="S5" s="728"/>
      <c r="T5" s="728"/>
      <c r="U5" s="728"/>
      <c r="V5" s="728" t="s">
        <v>667</v>
      </c>
      <c r="W5" s="728"/>
      <c r="X5" s="728"/>
      <c r="Y5" s="728"/>
      <c r="Z5" s="728"/>
      <c r="AA5" s="728"/>
      <c r="AB5" s="728"/>
      <c r="AC5" s="728"/>
      <c r="AD5" s="728"/>
      <c r="AE5" s="728"/>
      <c r="AF5" s="728"/>
      <c r="AG5" s="728"/>
      <c r="AH5" s="728"/>
      <c r="AI5" s="728"/>
      <c r="AJ5" s="728"/>
      <c r="AK5" s="728"/>
      <c r="AL5" s="728"/>
      <c r="AM5" s="729"/>
      <c r="AN5" s="61"/>
      <c r="AO5" s="61"/>
      <c r="AP5" s="61"/>
      <c r="AQ5" s="61"/>
      <c r="AR5" s="61"/>
      <c r="AS5" s="61"/>
      <c r="AT5" s="61"/>
      <c r="AU5" s="61"/>
      <c r="AV5" s="61"/>
      <c r="AW5" s="61"/>
      <c r="AX5" s="61"/>
      <c r="AY5" s="61"/>
      <c r="AZ5" s="61"/>
      <c r="BA5" s="61"/>
    </row>
    <row r="6" spans="1:53" ht="18" customHeight="1">
      <c r="A6" s="61"/>
      <c r="B6" s="1232"/>
      <c r="C6" s="1233"/>
      <c r="D6" s="1233"/>
      <c r="E6" s="1233"/>
      <c r="F6" s="1233"/>
      <c r="G6" s="1233"/>
      <c r="H6" s="1233"/>
      <c r="I6" s="1233"/>
      <c r="J6" s="1233"/>
      <c r="K6" s="1233"/>
      <c r="L6" s="1233"/>
      <c r="M6" s="1233"/>
      <c r="N6" s="1233"/>
      <c r="O6" s="1233"/>
      <c r="P6" s="1233"/>
      <c r="Q6" s="1233"/>
      <c r="R6" s="1233"/>
      <c r="S6" s="1233"/>
      <c r="T6" s="1233"/>
      <c r="U6" s="1233"/>
      <c r="V6" s="1239" t="s">
        <v>986</v>
      </c>
      <c r="W6" s="1239"/>
      <c r="X6" s="1239"/>
      <c r="Y6" s="1239"/>
      <c r="Z6" s="1239"/>
      <c r="AA6" s="1239"/>
      <c r="AB6" s="1237" t="s">
        <v>668</v>
      </c>
      <c r="AC6" s="1237"/>
      <c r="AD6" s="1237"/>
      <c r="AE6" s="1237"/>
      <c r="AF6" s="1237"/>
      <c r="AG6" s="1237"/>
      <c r="AH6" s="1237" t="s">
        <v>669</v>
      </c>
      <c r="AI6" s="1237"/>
      <c r="AJ6" s="1237"/>
      <c r="AK6" s="1237"/>
      <c r="AL6" s="1237"/>
      <c r="AM6" s="1238"/>
      <c r="AN6" s="61"/>
      <c r="AO6" s="61"/>
      <c r="AP6" s="61"/>
      <c r="AQ6" s="61"/>
      <c r="AR6" s="61"/>
      <c r="AS6" s="61"/>
      <c r="AT6" s="61"/>
      <c r="AU6" s="61"/>
      <c r="AV6" s="61"/>
      <c r="AW6" s="61"/>
      <c r="AX6" s="61"/>
      <c r="AY6" s="61"/>
      <c r="AZ6" s="61"/>
      <c r="BA6" s="61"/>
    </row>
    <row r="7" spans="1:53" ht="18" customHeight="1">
      <c r="A7" s="61"/>
      <c r="B7" s="1229" t="s">
        <v>974</v>
      </c>
      <c r="C7" s="1229"/>
      <c r="D7" s="1229"/>
      <c r="E7" s="1229"/>
      <c r="F7" s="1229"/>
      <c r="G7" s="1229"/>
      <c r="H7" s="1229"/>
      <c r="I7" s="1230"/>
      <c r="J7" s="1234">
        <v>279023</v>
      </c>
      <c r="K7" s="1235"/>
      <c r="L7" s="1235"/>
      <c r="M7" s="1235"/>
      <c r="N7" s="1235"/>
      <c r="O7" s="1236"/>
      <c r="P7" s="1234">
        <v>26010</v>
      </c>
      <c r="Q7" s="1235"/>
      <c r="R7" s="1235"/>
      <c r="S7" s="1235"/>
      <c r="T7" s="1235"/>
      <c r="U7" s="1236"/>
      <c r="V7" s="1234">
        <v>5959</v>
      </c>
      <c r="W7" s="1235"/>
      <c r="X7" s="1235"/>
      <c r="Y7" s="1235"/>
      <c r="Z7" s="1235"/>
      <c r="AA7" s="1236"/>
      <c r="AB7" s="1234">
        <v>34730</v>
      </c>
      <c r="AC7" s="1235"/>
      <c r="AD7" s="1235"/>
      <c r="AE7" s="1235"/>
      <c r="AF7" s="1235"/>
      <c r="AG7" s="1236"/>
      <c r="AH7" s="1234">
        <v>212324</v>
      </c>
      <c r="AI7" s="1235"/>
      <c r="AJ7" s="1235"/>
      <c r="AK7" s="1235"/>
      <c r="AL7" s="1235"/>
      <c r="AM7" s="1235"/>
      <c r="AN7" s="61"/>
      <c r="AO7" s="61"/>
      <c r="AP7" s="61"/>
      <c r="AQ7" s="61"/>
      <c r="AR7" s="61"/>
      <c r="AS7" s="61"/>
      <c r="AT7" s="61"/>
      <c r="AU7" s="61"/>
      <c r="AV7" s="61"/>
      <c r="AW7" s="61"/>
      <c r="AX7" s="61"/>
      <c r="AY7" s="61"/>
      <c r="AZ7" s="61"/>
      <c r="BA7" s="61"/>
    </row>
    <row r="8" spans="1:53" ht="18" customHeight="1">
      <c r="A8" s="61"/>
      <c r="B8" s="839" t="s">
        <v>1165</v>
      </c>
      <c r="C8" s="839"/>
      <c r="D8" s="839"/>
      <c r="E8" s="839"/>
      <c r="F8" s="839"/>
      <c r="G8" s="839"/>
      <c r="H8" s="839"/>
      <c r="I8" s="841"/>
      <c r="J8" s="1089">
        <v>278695</v>
      </c>
      <c r="K8" s="1089"/>
      <c r="L8" s="1089"/>
      <c r="M8" s="1089"/>
      <c r="N8" s="1089"/>
      <c r="O8" s="1089"/>
      <c r="P8" s="1089">
        <v>26057</v>
      </c>
      <c r="Q8" s="1089"/>
      <c r="R8" s="1089"/>
      <c r="S8" s="1089"/>
      <c r="T8" s="1089"/>
      <c r="U8" s="1089"/>
      <c r="V8" s="1089">
        <v>8245</v>
      </c>
      <c r="W8" s="1089"/>
      <c r="X8" s="1089"/>
      <c r="Y8" s="1089"/>
      <c r="Z8" s="1089"/>
      <c r="AA8" s="1089"/>
      <c r="AB8" s="1089">
        <v>33841</v>
      </c>
      <c r="AC8" s="1089"/>
      <c r="AD8" s="1089"/>
      <c r="AE8" s="1089"/>
      <c r="AF8" s="1089"/>
      <c r="AG8" s="1089"/>
      <c r="AH8" s="1089">
        <v>210552</v>
      </c>
      <c r="AI8" s="1089"/>
      <c r="AJ8" s="1089"/>
      <c r="AK8" s="1089"/>
      <c r="AL8" s="1089"/>
      <c r="AM8" s="1231"/>
      <c r="AN8" s="61"/>
      <c r="AO8" s="61"/>
      <c r="AP8" s="61"/>
      <c r="AQ8" s="61"/>
      <c r="AR8" s="61"/>
      <c r="AS8" s="61"/>
      <c r="AT8" s="61"/>
      <c r="AU8" s="61"/>
      <c r="AV8" s="61"/>
      <c r="AW8" s="61"/>
      <c r="AX8" s="61"/>
      <c r="AY8" s="61"/>
      <c r="AZ8" s="61"/>
      <c r="BA8" s="61"/>
    </row>
    <row r="9" spans="1:53" ht="18" customHeight="1" thickBot="1">
      <c r="A9" s="61"/>
      <c r="B9" s="772" t="s">
        <v>1480</v>
      </c>
      <c r="C9" s="772"/>
      <c r="D9" s="772"/>
      <c r="E9" s="772"/>
      <c r="F9" s="772"/>
      <c r="G9" s="772"/>
      <c r="H9" s="772"/>
      <c r="I9" s="773"/>
      <c r="J9" s="754">
        <v>278429</v>
      </c>
      <c r="K9" s="754"/>
      <c r="L9" s="754"/>
      <c r="M9" s="754"/>
      <c r="N9" s="754"/>
      <c r="O9" s="754"/>
      <c r="P9" s="754">
        <v>26111</v>
      </c>
      <c r="Q9" s="754"/>
      <c r="R9" s="754"/>
      <c r="S9" s="754"/>
      <c r="T9" s="754"/>
      <c r="U9" s="754"/>
      <c r="V9" s="754">
        <v>7296</v>
      </c>
      <c r="W9" s="754"/>
      <c r="X9" s="754"/>
      <c r="Y9" s="754"/>
      <c r="Z9" s="754"/>
      <c r="AA9" s="754"/>
      <c r="AB9" s="754">
        <v>35108</v>
      </c>
      <c r="AC9" s="754"/>
      <c r="AD9" s="754"/>
      <c r="AE9" s="754"/>
      <c r="AF9" s="754"/>
      <c r="AG9" s="754"/>
      <c r="AH9" s="754">
        <v>209914</v>
      </c>
      <c r="AI9" s="754"/>
      <c r="AJ9" s="754"/>
      <c r="AK9" s="754"/>
      <c r="AL9" s="754"/>
      <c r="AM9" s="755"/>
      <c r="AN9" s="61"/>
      <c r="AO9" s="61"/>
      <c r="AP9" s="61"/>
      <c r="AQ9" s="61"/>
      <c r="AR9" s="61"/>
      <c r="AS9" s="61"/>
      <c r="AT9" s="61"/>
      <c r="AU9" s="61"/>
      <c r="AV9" s="61"/>
      <c r="AW9" s="61"/>
      <c r="AX9" s="61"/>
      <c r="AY9" s="61"/>
      <c r="AZ9" s="61"/>
      <c r="BA9" s="61"/>
    </row>
    <row r="10" spans="1:53" ht="9.9499999999999993" customHeight="1">
      <c r="A10" s="61"/>
      <c r="B10" s="347"/>
      <c r="C10" s="347"/>
      <c r="D10" s="347"/>
      <c r="E10" s="347"/>
      <c r="F10" s="347"/>
      <c r="G10" s="347"/>
      <c r="H10" s="347"/>
      <c r="I10" s="347"/>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61"/>
      <c r="AO10" s="61"/>
      <c r="AP10" s="61"/>
      <c r="AQ10" s="61"/>
      <c r="AR10" s="61"/>
      <c r="AS10" s="61"/>
      <c r="AT10" s="61"/>
      <c r="AU10" s="61"/>
      <c r="AV10" s="61"/>
      <c r="AW10" s="61"/>
      <c r="AX10" s="61"/>
      <c r="AY10" s="61"/>
      <c r="AZ10" s="61"/>
      <c r="BA10" s="61"/>
    </row>
    <row r="11" spans="1:53" ht="12.75" customHeight="1">
      <c r="A11" s="61"/>
      <c r="B11" s="341" t="s">
        <v>1182</v>
      </c>
      <c r="C11" s="347"/>
      <c r="D11" s="347"/>
      <c r="E11" s="347"/>
      <c r="F11" s="347"/>
      <c r="G11" s="347"/>
      <c r="H11" s="347"/>
      <c r="I11" s="347"/>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61"/>
      <c r="AO11" s="61"/>
      <c r="AP11" s="61"/>
      <c r="AQ11" s="61"/>
      <c r="AR11" s="61"/>
      <c r="AS11" s="61"/>
      <c r="AT11" s="61"/>
      <c r="AU11" s="61"/>
      <c r="AV11" s="61"/>
      <c r="AW11" s="61"/>
      <c r="AX11" s="61"/>
      <c r="AY11" s="61"/>
      <c r="AZ11" s="61"/>
      <c r="BA11" s="61"/>
    </row>
    <row r="12" spans="1:53" ht="3"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row>
    <row r="13" spans="1:53" ht="35.25" customHeight="1">
      <c r="A13" s="61"/>
      <c r="B13" s="1057" t="s">
        <v>685</v>
      </c>
      <c r="C13" s="1057"/>
      <c r="D13" s="1057"/>
      <c r="E13" s="1057"/>
      <c r="F13" s="1057"/>
      <c r="G13" s="1057"/>
      <c r="H13" s="1057"/>
      <c r="I13" s="1057"/>
      <c r="J13" s="1057"/>
      <c r="K13" s="1057"/>
      <c r="L13" s="1057"/>
      <c r="M13" s="1057"/>
      <c r="N13" s="1057"/>
      <c r="O13" s="1057"/>
      <c r="P13" s="1057"/>
      <c r="Q13" s="1057"/>
      <c r="R13" s="1057"/>
      <c r="S13" s="1057"/>
      <c r="T13" s="1057"/>
      <c r="U13" s="1057"/>
      <c r="V13" s="1057"/>
      <c r="W13" s="1057"/>
      <c r="X13" s="1057"/>
      <c r="Y13" s="1057"/>
      <c r="Z13" s="1057"/>
      <c r="AA13" s="1057"/>
      <c r="AB13" s="1057"/>
      <c r="AC13" s="1057"/>
      <c r="AD13" s="1057"/>
      <c r="AE13" s="1057"/>
      <c r="AF13" s="1057"/>
      <c r="AG13" s="1057"/>
      <c r="AH13" s="1057"/>
      <c r="AI13" s="1057"/>
      <c r="AJ13" s="1057"/>
      <c r="AK13" s="1057"/>
      <c r="AL13" s="1057"/>
      <c r="AM13" s="1057"/>
      <c r="AN13" s="61"/>
      <c r="AO13" s="61"/>
      <c r="AP13" s="61"/>
      <c r="AQ13" s="61"/>
      <c r="AR13" s="61"/>
      <c r="AS13" s="61"/>
      <c r="AT13" s="61"/>
      <c r="AU13" s="61"/>
      <c r="AV13" s="61"/>
      <c r="AW13" s="61"/>
      <c r="AX13" s="61"/>
      <c r="AY13" s="61"/>
      <c r="AZ13" s="61"/>
      <c r="BA13" s="61"/>
    </row>
    <row r="14" spans="1:53" ht="15" customHeight="1" thickBot="1">
      <c r="A14" s="61"/>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18" t="s">
        <v>686</v>
      </c>
      <c r="AN14" s="61"/>
      <c r="AO14" s="61"/>
      <c r="AP14" s="61"/>
      <c r="AQ14" s="61"/>
      <c r="AR14" s="61"/>
      <c r="AS14" s="61"/>
      <c r="AT14" s="61"/>
      <c r="AU14" s="61"/>
      <c r="AV14" s="61"/>
      <c r="AW14" s="61"/>
      <c r="AX14" s="61"/>
      <c r="AY14" s="61"/>
      <c r="AZ14" s="61"/>
      <c r="BA14" s="61"/>
    </row>
    <row r="15" spans="1:53" ht="18" customHeight="1">
      <c r="A15" s="61"/>
      <c r="B15" s="730" t="s">
        <v>664</v>
      </c>
      <c r="C15" s="728"/>
      <c r="D15" s="728"/>
      <c r="E15" s="728"/>
      <c r="F15" s="728"/>
      <c r="G15" s="912" t="s">
        <v>670</v>
      </c>
      <c r="H15" s="912"/>
      <c r="I15" s="912"/>
      <c r="J15" s="912"/>
      <c r="K15" s="912"/>
      <c r="L15" s="728" t="s">
        <v>671</v>
      </c>
      <c r="M15" s="728"/>
      <c r="N15" s="728"/>
      <c r="O15" s="729"/>
      <c r="P15" s="809"/>
      <c r="Q15" s="912"/>
      <c r="R15" s="912"/>
      <c r="S15" s="912"/>
      <c r="T15" s="912"/>
      <c r="U15" s="912"/>
      <c r="V15" s="912"/>
      <c r="W15" s="912"/>
      <c r="X15" s="912"/>
      <c r="Y15" s="912"/>
      <c r="Z15" s="912"/>
      <c r="AA15" s="912"/>
      <c r="AB15" s="912"/>
      <c r="AC15" s="912"/>
      <c r="AD15" s="912"/>
      <c r="AE15" s="912"/>
      <c r="AF15" s="912"/>
      <c r="AG15" s="912"/>
      <c r="AH15" s="912"/>
      <c r="AI15" s="912"/>
      <c r="AJ15" s="728" t="s">
        <v>675</v>
      </c>
      <c r="AK15" s="728"/>
      <c r="AL15" s="728"/>
      <c r="AM15" s="729"/>
      <c r="AN15" s="61"/>
      <c r="AO15" s="61"/>
      <c r="AP15" s="61"/>
      <c r="AQ15" s="61"/>
      <c r="AR15" s="61"/>
      <c r="AS15" s="61"/>
      <c r="AT15" s="61"/>
      <c r="AU15" s="61"/>
      <c r="AV15" s="61"/>
      <c r="AW15" s="61"/>
      <c r="AX15" s="61"/>
      <c r="AY15" s="61"/>
      <c r="AZ15" s="61"/>
      <c r="BA15" s="61"/>
    </row>
    <row r="16" spans="1:53" ht="33.950000000000003" customHeight="1">
      <c r="A16" s="61"/>
      <c r="B16" s="1232"/>
      <c r="C16" s="1233"/>
      <c r="D16" s="1233"/>
      <c r="E16" s="1233"/>
      <c r="F16" s="1233"/>
      <c r="G16" s="1239"/>
      <c r="H16" s="1239"/>
      <c r="I16" s="1239"/>
      <c r="J16" s="1239"/>
      <c r="K16" s="1239"/>
      <c r="L16" s="1233"/>
      <c r="M16" s="1233"/>
      <c r="N16" s="1233"/>
      <c r="O16" s="1260"/>
      <c r="P16" s="1233" t="s">
        <v>672</v>
      </c>
      <c r="Q16" s="1233"/>
      <c r="R16" s="1233"/>
      <c r="S16" s="1233"/>
      <c r="T16" s="1233"/>
      <c r="U16" s="1261" t="s">
        <v>673</v>
      </c>
      <c r="V16" s="1262"/>
      <c r="W16" s="1262"/>
      <c r="X16" s="1262"/>
      <c r="Y16" s="1263"/>
      <c r="Z16" s="1233" t="s">
        <v>674</v>
      </c>
      <c r="AA16" s="1233"/>
      <c r="AB16" s="1233"/>
      <c r="AC16" s="1233"/>
      <c r="AD16" s="1233"/>
      <c r="AE16" s="1233" t="s">
        <v>640</v>
      </c>
      <c r="AF16" s="1233"/>
      <c r="AG16" s="1233"/>
      <c r="AH16" s="1233"/>
      <c r="AI16" s="1233"/>
      <c r="AJ16" s="1233"/>
      <c r="AK16" s="1233"/>
      <c r="AL16" s="1233"/>
      <c r="AM16" s="1260"/>
      <c r="AN16" s="61"/>
      <c r="AO16" s="61"/>
      <c r="AP16" s="61"/>
      <c r="AQ16" s="61"/>
      <c r="AR16" s="61"/>
      <c r="AS16" s="61"/>
      <c r="AT16" s="61"/>
      <c r="AU16" s="61"/>
      <c r="AV16" s="61"/>
      <c r="AW16" s="61"/>
      <c r="AX16" s="61"/>
      <c r="AY16" s="61"/>
      <c r="AZ16" s="61"/>
      <c r="BA16" s="61"/>
    </row>
    <row r="17" spans="1:53" ht="18" customHeight="1">
      <c r="A17" s="61"/>
      <c r="B17" s="1244" t="s">
        <v>1383</v>
      </c>
      <c r="C17" s="1244"/>
      <c r="D17" s="1244"/>
      <c r="E17" s="1244"/>
      <c r="F17" s="1245"/>
      <c r="G17" s="1249">
        <v>132</v>
      </c>
      <c r="H17" s="1250"/>
      <c r="I17" s="1250"/>
      <c r="J17" s="1250"/>
      <c r="K17" s="1251"/>
      <c r="L17" s="1246">
        <v>115</v>
      </c>
      <c r="M17" s="1247"/>
      <c r="N17" s="1247"/>
      <c r="O17" s="1248"/>
      <c r="P17" s="1246">
        <v>96</v>
      </c>
      <c r="Q17" s="1247"/>
      <c r="R17" s="1247"/>
      <c r="S17" s="1247"/>
      <c r="T17" s="1248"/>
      <c r="U17" s="1246">
        <v>7</v>
      </c>
      <c r="V17" s="1247"/>
      <c r="W17" s="1247"/>
      <c r="X17" s="1247"/>
      <c r="Y17" s="1248"/>
      <c r="Z17" s="1246">
        <v>3</v>
      </c>
      <c r="AA17" s="1247"/>
      <c r="AB17" s="1247"/>
      <c r="AC17" s="1247"/>
      <c r="AD17" s="1248"/>
      <c r="AE17" s="1246">
        <v>9</v>
      </c>
      <c r="AF17" s="1247"/>
      <c r="AG17" s="1247"/>
      <c r="AH17" s="1247"/>
      <c r="AI17" s="1248"/>
      <c r="AJ17" s="1246">
        <v>17</v>
      </c>
      <c r="AK17" s="1247"/>
      <c r="AL17" s="1247"/>
      <c r="AM17" s="1247"/>
      <c r="AN17" s="61"/>
      <c r="AO17" s="61"/>
      <c r="AP17" s="61"/>
      <c r="AQ17" s="61"/>
      <c r="AR17" s="61"/>
      <c r="AS17" s="61"/>
      <c r="AT17" s="61"/>
      <c r="AU17" s="61"/>
      <c r="AV17" s="61"/>
      <c r="AW17" s="61"/>
      <c r="AX17" s="61"/>
      <c r="AY17" s="61"/>
      <c r="AZ17" s="61"/>
      <c r="BA17" s="61"/>
    </row>
    <row r="18" spans="1:53" ht="18" customHeight="1">
      <c r="A18" s="61"/>
      <c r="B18" s="839" t="s">
        <v>1566</v>
      </c>
      <c r="C18" s="839"/>
      <c r="D18" s="839"/>
      <c r="E18" s="839"/>
      <c r="F18" s="840"/>
      <c r="G18" s="1268">
        <v>138</v>
      </c>
      <c r="H18" s="1269"/>
      <c r="I18" s="1269"/>
      <c r="J18" s="1269"/>
      <c r="K18" s="1270"/>
      <c r="L18" s="891">
        <v>121</v>
      </c>
      <c r="M18" s="892"/>
      <c r="N18" s="892"/>
      <c r="O18" s="893"/>
      <c r="P18" s="891">
        <v>101</v>
      </c>
      <c r="Q18" s="892"/>
      <c r="R18" s="892"/>
      <c r="S18" s="892"/>
      <c r="T18" s="893"/>
      <c r="U18" s="891">
        <v>10</v>
      </c>
      <c r="V18" s="892"/>
      <c r="W18" s="892"/>
      <c r="X18" s="892"/>
      <c r="Y18" s="893"/>
      <c r="Z18" s="891">
        <v>4</v>
      </c>
      <c r="AA18" s="892"/>
      <c r="AB18" s="892"/>
      <c r="AC18" s="892"/>
      <c r="AD18" s="893"/>
      <c r="AE18" s="891">
        <v>6</v>
      </c>
      <c r="AF18" s="892"/>
      <c r="AG18" s="892"/>
      <c r="AH18" s="892"/>
      <c r="AI18" s="893"/>
      <c r="AJ18" s="891">
        <v>17</v>
      </c>
      <c r="AK18" s="892"/>
      <c r="AL18" s="892"/>
      <c r="AM18" s="892"/>
      <c r="AN18" s="61"/>
      <c r="AO18" s="61"/>
      <c r="AP18" s="61"/>
      <c r="AQ18" s="61"/>
      <c r="AR18" s="61"/>
      <c r="AS18" s="61"/>
      <c r="AT18" s="61"/>
      <c r="AU18" s="61"/>
      <c r="AV18" s="61"/>
      <c r="AW18" s="61"/>
      <c r="AX18" s="61"/>
      <c r="AY18" s="61"/>
      <c r="AZ18" s="61"/>
      <c r="BA18" s="61"/>
    </row>
    <row r="19" spans="1:53" ht="18" customHeight="1" thickBot="1">
      <c r="A19" s="61"/>
      <c r="B19" s="773" t="s">
        <v>1567</v>
      </c>
      <c r="C19" s="783"/>
      <c r="D19" s="783"/>
      <c r="E19" s="783"/>
      <c r="F19" s="783"/>
      <c r="G19" s="1265">
        <v>138</v>
      </c>
      <c r="H19" s="1266"/>
      <c r="I19" s="1266"/>
      <c r="J19" s="1266"/>
      <c r="K19" s="1267"/>
      <c r="L19" s="909">
        <v>121</v>
      </c>
      <c r="M19" s="910"/>
      <c r="N19" s="910"/>
      <c r="O19" s="911"/>
      <c r="P19" s="909">
        <v>101</v>
      </c>
      <c r="Q19" s="910"/>
      <c r="R19" s="910"/>
      <c r="S19" s="910"/>
      <c r="T19" s="911"/>
      <c r="U19" s="909">
        <v>10</v>
      </c>
      <c r="V19" s="910"/>
      <c r="W19" s="910"/>
      <c r="X19" s="910"/>
      <c r="Y19" s="911"/>
      <c r="Z19" s="909">
        <v>4</v>
      </c>
      <c r="AA19" s="910"/>
      <c r="AB19" s="910"/>
      <c r="AC19" s="910"/>
      <c r="AD19" s="911"/>
      <c r="AE19" s="909">
        <v>6</v>
      </c>
      <c r="AF19" s="910"/>
      <c r="AG19" s="910"/>
      <c r="AH19" s="910"/>
      <c r="AI19" s="911"/>
      <c r="AJ19" s="909">
        <v>17</v>
      </c>
      <c r="AK19" s="910"/>
      <c r="AL19" s="910"/>
      <c r="AM19" s="910"/>
      <c r="AN19" s="61"/>
      <c r="AO19" s="61"/>
      <c r="AP19" s="61"/>
      <c r="AQ19" s="61"/>
      <c r="AR19" s="61"/>
      <c r="AS19" s="61"/>
      <c r="AT19" s="61"/>
      <c r="AU19" s="61"/>
      <c r="AV19" s="61"/>
      <c r="AW19" s="61"/>
      <c r="AX19" s="61"/>
      <c r="AY19" s="61"/>
      <c r="AZ19" s="61"/>
      <c r="BA19" s="61"/>
    </row>
    <row r="20" spans="1:53" ht="9.9499999999999993" customHeight="1">
      <c r="A20" s="61"/>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61"/>
      <c r="AO20" s="61"/>
      <c r="AP20" s="61"/>
      <c r="AQ20" s="61"/>
      <c r="AR20" s="61"/>
      <c r="AS20" s="61"/>
      <c r="AT20" s="61"/>
      <c r="AU20" s="61"/>
      <c r="AV20" s="61"/>
      <c r="AW20" s="61"/>
      <c r="AX20" s="61"/>
      <c r="AY20" s="61"/>
      <c r="AZ20" s="61"/>
      <c r="BA20" s="61"/>
    </row>
    <row r="21" spans="1:53" ht="15" customHeight="1">
      <c r="A21" s="61"/>
      <c r="B21" s="341" t="s">
        <v>1256</v>
      </c>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61"/>
      <c r="AO21" s="61"/>
      <c r="AP21" s="61"/>
      <c r="AQ21" s="61"/>
      <c r="AR21" s="61"/>
      <c r="AS21" s="61"/>
      <c r="AT21" s="61"/>
      <c r="AU21" s="61"/>
      <c r="AV21" s="61"/>
      <c r="AW21" s="61"/>
      <c r="AX21" s="61"/>
      <c r="AY21" s="61"/>
      <c r="AZ21" s="61"/>
      <c r="BA21" s="61"/>
    </row>
    <row r="22" spans="1:53" ht="3" customHeight="1">
      <c r="A22" s="61"/>
      <c r="B22" s="348"/>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61"/>
      <c r="AO22" s="61"/>
      <c r="AP22" s="61"/>
      <c r="AQ22" s="61"/>
      <c r="AR22" s="61"/>
      <c r="AS22" s="61"/>
      <c r="AT22" s="61"/>
      <c r="AU22" s="61"/>
      <c r="AV22" s="61"/>
      <c r="AW22" s="61"/>
      <c r="AX22" s="61"/>
      <c r="AY22" s="61"/>
      <c r="AZ22" s="61"/>
      <c r="BA22" s="61"/>
    </row>
    <row r="23" spans="1:53" ht="15" customHeight="1">
      <c r="A23" s="61"/>
      <c r="B23" s="348"/>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61"/>
      <c r="AO23" s="61"/>
      <c r="AP23" s="61"/>
      <c r="AQ23" s="61"/>
      <c r="AR23" s="61"/>
      <c r="AS23" s="61"/>
      <c r="AT23" s="61"/>
      <c r="AU23" s="61"/>
      <c r="AV23" s="61"/>
      <c r="AW23" s="61"/>
      <c r="AX23" s="61"/>
      <c r="AY23" s="61"/>
      <c r="AZ23" s="61"/>
      <c r="BA23" s="61"/>
    </row>
    <row r="24" spans="1:53" ht="30.75" customHeight="1">
      <c r="A24" s="61"/>
      <c r="B24" s="61"/>
      <c r="C24" s="250"/>
      <c r="D24" s="1228" t="s">
        <v>1029</v>
      </c>
      <c r="E24" s="1228"/>
      <c r="F24" s="1228"/>
      <c r="G24" s="1228"/>
      <c r="H24" s="1228"/>
      <c r="I24" s="1228"/>
      <c r="J24" s="1228"/>
      <c r="K24" s="1228"/>
      <c r="L24" s="1228"/>
      <c r="M24" s="1228"/>
      <c r="N24" s="1228"/>
      <c r="O24" s="1228"/>
      <c r="P24" s="1228"/>
      <c r="Q24" s="1228"/>
      <c r="R24" s="1228"/>
      <c r="S24" s="250"/>
      <c r="T24" s="250"/>
      <c r="U24" s="61"/>
      <c r="V24" s="1228" t="s">
        <v>1085</v>
      </c>
      <c r="W24" s="1228"/>
      <c r="X24" s="1228"/>
      <c r="Y24" s="1228"/>
      <c r="Z24" s="1228"/>
      <c r="AA24" s="1228"/>
      <c r="AB24" s="1228"/>
      <c r="AC24" s="1228"/>
      <c r="AD24" s="1228"/>
      <c r="AE24" s="1228"/>
      <c r="AF24" s="1228"/>
      <c r="AG24" s="1228"/>
      <c r="AH24" s="1228"/>
      <c r="AI24" s="1228"/>
      <c r="AJ24" s="1228"/>
      <c r="AK24" s="1228"/>
      <c r="AL24" s="1228"/>
      <c r="AM24" s="1228"/>
      <c r="AN24" s="61"/>
      <c r="AO24" s="61"/>
      <c r="AP24" s="61"/>
      <c r="AQ24" s="61"/>
      <c r="AR24" s="61"/>
      <c r="AS24" s="61"/>
      <c r="AT24" s="61"/>
      <c r="AU24" s="61"/>
      <c r="AV24" s="61"/>
      <c r="AW24" s="61"/>
      <c r="AX24" s="61"/>
      <c r="AY24" s="61"/>
      <c r="AZ24" s="61"/>
      <c r="BA24" s="61"/>
    </row>
    <row r="25" spans="1:53" ht="15" customHeight="1">
      <c r="A25" s="61"/>
      <c r="B25" s="348"/>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61"/>
      <c r="AO25" s="61"/>
      <c r="AP25" s="61"/>
      <c r="AQ25" s="329"/>
      <c r="AR25" s="329" t="s">
        <v>757</v>
      </c>
      <c r="AS25" s="329" t="s">
        <v>758</v>
      </c>
      <c r="AT25" s="329" t="s">
        <v>761</v>
      </c>
      <c r="AU25" s="329" t="s">
        <v>759</v>
      </c>
      <c r="AV25" s="329" t="s">
        <v>1027</v>
      </c>
      <c r="AW25" s="329" t="s">
        <v>760</v>
      </c>
      <c r="AX25" s="329" t="s">
        <v>207</v>
      </c>
      <c r="AY25" s="61"/>
      <c r="AZ25" s="61"/>
      <c r="BA25" s="61"/>
    </row>
    <row r="26" spans="1:53" ht="15" customHeight="1">
      <c r="A26" s="61"/>
      <c r="B26" s="348"/>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61"/>
      <c r="AO26" s="61"/>
      <c r="AP26" s="61"/>
      <c r="AQ26" s="332" t="s">
        <v>1829</v>
      </c>
      <c r="AR26" s="330">
        <v>353</v>
      </c>
      <c r="AS26" s="330">
        <v>6</v>
      </c>
      <c r="AT26" s="330">
        <v>153</v>
      </c>
      <c r="AU26" s="330">
        <v>19</v>
      </c>
      <c r="AV26" s="330">
        <v>0</v>
      </c>
      <c r="AW26" s="330">
        <v>70</v>
      </c>
      <c r="AX26" s="330">
        <v>0</v>
      </c>
      <c r="AY26" s="351">
        <f>SUM(AR26:AX26)</f>
        <v>601</v>
      </c>
      <c r="AZ26" s="61"/>
      <c r="BA26" s="61"/>
    </row>
    <row r="27" spans="1:53" ht="15" customHeight="1">
      <c r="A27" s="61"/>
      <c r="B27" s="348"/>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61"/>
      <c r="AO27" s="61"/>
      <c r="AP27" s="61"/>
      <c r="AQ27" s="332">
        <v>3</v>
      </c>
      <c r="AR27" s="330">
        <v>319</v>
      </c>
      <c r="AS27" s="330">
        <v>7</v>
      </c>
      <c r="AT27" s="330">
        <v>148</v>
      </c>
      <c r="AU27" s="330">
        <v>13</v>
      </c>
      <c r="AV27" s="330">
        <v>0</v>
      </c>
      <c r="AW27" s="330">
        <v>43</v>
      </c>
      <c r="AX27" s="330">
        <v>1</v>
      </c>
      <c r="AY27" s="351">
        <f>SUM(AR27:AX27)</f>
        <v>531</v>
      </c>
      <c r="AZ27" s="61"/>
      <c r="BA27" s="61"/>
    </row>
    <row r="28" spans="1:53" ht="15" customHeight="1">
      <c r="A28" s="61"/>
      <c r="B28" s="348"/>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61"/>
      <c r="AO28" s="61"/>
      <c r="AP28" s="61"/>
      <c r="AQ28" s="332">
        <v>4</v>
      </c>
      <c r="AR28" s="330">
        <v>287</v>
      </c>
      <c r="AS28" s="330">
        <v>7</v>
      </c>
      <c r="AT28" s="330">
        <v>148</v>
      </c>
      <c r="AU28" s="330">
        <v>10</v>
      </c>
      <c r="AV28" s="330">
        <v>1</v>
      </c>
      <c r="AW28" s="330">
        <v>49</v>
      </c>
      <c r="AX28" s="330">
        <v>0</v>
      </c>
      <c r="AY28" s="351">
        <f>SUM(AR28:AX28)</f>
        <v>502</v>
      </c>
      <c r="AZ28" s="61"/>
      <c r="BA28" s="61"/>
    </row>
    <row r="29" spans="1:53" ht="15" customHeight="1">
      <c r="A29" s="61"/>
      <c r="B29" s="348"/>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61"/>
      <c r="AO29" s="61"/>
      <c r="AP29" s="61"/>
      <c r="AQ29" s="349" t="s">
        <v>1028</v>
      </c>
      <c r="AR29" s="61"/>
      <c r="AS29" s="61"/>
      <c r="AT29" s="61"/>
      <c r="AU29" s="61"/>
      <c r="AV29" s="61"/>
      <c r="AW29" s="61"/>
      <c r="AX29" s="61"/>
      <c r="AY29" s="61"/>
      <c r="AZ29" s="61"/>
      <c r="BA29" s="61"/>
    </row>
    <row r="30" spans="1:53" ht="15" customHeight="1">
      <c r="A30" s="61"/>
      <c r="B30" s="348"/>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61"/>
      <c r="AO30" s="61"/>
      <c r="AP30" s="61"/>
      <c r="AQ30" s="61"/>
      <c r="AR30" s="61"/>
      <c r="AS30" s="61"/>
      <c r="AT30" s="61"/>
      <c r="AU30" s="61"/>
      <c r="AV30" s="61"/>
      <c r="AW30" s="61"/>
      <c r="AX30" s="61"/>
      <c r="AY30" s="61"/>
      <c r="AZ30" s="61"/>
      <c r="BA30" s="61"/>
    </row>
    <row r="31" spans="1:53" ht="15" customHeight="1">
      <c r="A31" s="61"/>
      <c r="B31" s="348"/>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61"/>
      <c r="AO31" s="61"/>
      <c r="AP31" s="61"/>
      <c r="AQ31" s="329"/>
      <c r="AR31" s="329" t="s">
        <v>763</v>
      </c>
      <c r="AS31" s="329" t="s">
        <v>764</v>
      </c>
      <c r="AT31" s="329" t="s">
        <v>765</v>
      </c>
      <c r="AU31" s="329" t="s">
        <v>766</v>
      </c>
      <c r="AV31" s="329" t="s">
        <v>767</v>
      </c>
      <c r="AW31" s="329" t="s">
        <v>1082</v>
      </c>
      <c r="AX31" s="329" t="s">
        <v>768</v>
      </c>
      <c r="AY31" s="329" t="s">
        <v>762</v>
      </c>
      <c r="AZ31" s="61"/>
      <c r="BA31" s="61"/>
    </row>
    <row r="32" spans="1:53" ht="15" customHeight="1">
      <c r="A32" s="61"/>
      <c r="B32" s="348"/>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61"/>
      <c r="AO32" s="61"/>
      <c r="AP32" s="61"/>
      <c r="AQ32" s="352" t="s">
        <v>1829</v>
      </c>
      <c r="AR32" s="353">
        <v>18.899999999999999</v>
      </c>
      <c r="AS32" s="353">
        <v>9</v>
      </c>
      <c r="AT32" s="353">
        <v>2.4</v>
      </c>
      <c r="AU32" s="353">
        <v>4.9000000000000004</v>
      </c>
      <c r="AV32" s="353">
        <v>9.4</v>
      </c>
      <c r="AW32" s="353">
        <v>2.1</v>
      </c>
      <c r="AX32" s="353">
        <v>5.7</v>
      </c>
      <c r="AY32" s="353">
        <v>0.8</v>
      </c>
      <c r="AZ32" s="354">
        <f>SUM(AR32:AY32)</f>
        <v>53.199999999999996</v>
      </c>
      <c r="BA32" s="61"/>
    </row>
    <row r="33" spans="1:53" ht="15" customHeight="1">
      <c r="A33" s="61"/>
      <c r="B33" s="348"/>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61"/>
      <c r="AO33" s="61"/>
      <c r="AP33" s="61"/>
      <c r="AQ33" s="332">
        <v>3</v>
      </c>
      <c r="AR33" s="355">
        <v>18</v>
      </c>
      <c r="AS33" s="355">
        <v>5.4</v>
      </c>
      <c r="AT33" s="355">
        <v>2.8</v>
      </c>
      <c r="AU33" s="355">
        <v>4.8</v>
      </c>
      <c r="AV33" s="355">
        <v>8.4</v>
      </c>
      <c r="AW33" s="355">
        <v>2.1</v>
      </c>
      <c r="AX33" s="355">
        <v>3.5</v>
      </c>
      <c r="AY33" s="355">
        <v>0.8</v>
      </c>
      <c r="AZ33" s="354">
        <f>SUM(AR33:AY33)</f>
        <v>45.8</v>
      </c>
      <c r="BA33" s="61"/>
    </row>
    <row r="34" spans="1:53" ht="15" customHeight="1">
      <c r="A34" s="61"/>
      <c r="B34" s="348"/>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61"/>
      <c r="AO34" s="61"/>
      <c r="AP34" s="61"/>
      <c r="AQ34" s="352">
        <v>4</v>
      </c>
      <c r="AR34" s="355">
        <v>13</v>
      </c>
      <c r="AS34" s="355">
        <v>12.4</v>
      </c>
      <c r="AT34" s="355">
        <v>2.1</v>
      </c>
      <c r="AU34" s="355">
        <v>4.9000000000000004</v>
      </c>
      <c r="AV34" s="355">
        <v>7.6</v>
      </c>
      <c r="AW34" s="355">
        <v>2.4</v>
      </c>
      <c r="AX34" s="355">
        <v>3.6</v>
      </c>
      <c r="AY34" s="355">
        <v>1.4</v>
      </c>
      <c r="AZ34" s="354">
        <f>SUM(AR34:AY34)</f>
        <v>47.4</v>
      </c>
      <c r="BA34" s="61"/>
    </row>
    <row r="35" spans="1:53" ht="15" customHeight="1">
      <c r="A35" s="61"/>
      <c r="B35" s="348"/>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61"/>
      <c r="AO35" s="61"/>
      <c r="AP35" s="61"/>
      <c r="AQ35" s="147"/>
      <c r="AR35" s="350"/>
      <c r="AS35" s="350"/>
      <c r="AT35" s="350"/>
      <c r="AU35" s="350"/>
      <c r="AV35" s="350"/>
      <c r="AW35" s="350"/>
      <c r="AX35" s="350"/>
      <c r="AY35" s="350"/>
      <c r="AZ35" s="61"/>
      <c r="BA35" s="61"/>
    </row>
    <row r="36" spans="1:53" ht="15" customHeight="1">
      <c r="A36" s="61"/>
      <c r="B36" s="348"/>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61"/>
      <c r="AO36" s="61"/>
      <c r="AP36" s="61"/>
      <c r="AQ36" s="61"/>
      <c r="AR36" s="61"/>
      <c r="AS36" s="61"/>
      <c r="AT36" s="61"/>
      <c r="AU36" s="61"/>
      <c r="AV36" s="61"/>
      <c r="AW36" s="61"/>
      <c r="AX36" s="61"/>
      <c r="AY36" s="61"/>
      <c r="AZ36" s="61"/>
      <c r="BA36" s="61"/>
    </row>
    <row r="37" spans="1:53" ht="15" customHeight="1">
      <c r="A37" s="61"/>
      <c r="B37" s="348"/>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61"/>
      <c r="AO37" s="61"/>
      <c r="AP37" s="61"/>
      <c r="AQ37" s="61"/>
      <c r="AR37" s="61"/>
      <c r="AS37" s="61"/>
      <c r="AT37" s="61"/>
      <c r="AU37" s="61"/>
      <c r="AV37" s="61"/>
      <c r="AW37" s="61"/>
      <c r="AX37" s="61"/>
      <c r="AY37" s="61"/>
      <c r="AZ37" s="61"/>
      <c r="BA37" s="61"/>
    </row>
    <row r="38" spans="1:53" ht="15" customHeight="1">
      <c r="A38" s="61"/>
      <c r="B38" s="348"/>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61"/>
      <c r="AO38" s="61"/>
      <c r="AP38" s="61"/>
      <c r="AQ38" s="61"/>
      <c r="AR38" s="61"/>
      <c r="AS38" s="61"/>
      <c r="AT38" s="61"/>
      <c r="AU38" s="61"/>
      <c r="AV38" s="61"/>
      <c r="AW38" s="61"/>
      <c r="AX38" s="61"/>
      <c r="AY38" s="61"/>
      <c r="AZ38" s="61"/>
      <c r="BA38" s="61"/>
    </row>
    <row r="39" spans="1:53" ht="15" customHeight="1">
      <c r="A39" s="61"/>
      <c r="B39" s="348"/>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61"/>
      <c r="AO39" s="61"/>
      <c r="AP39" s="61"/>
      <c r="AQ39" s="61"/>
      <c r="AR39" s="61"/>
      <c r="AS39" s="61"/>
      <c r="AT39" s="61"/>
      <c r="AU39" s="61"/>
      <c r="AV39" s="61"/>
      <c r="AW39" s="61"/>
      <c r="AX39" s="61"/>
      <c r="AY39" s="61"/>
      <c r="AZ39" s="61"/>
      <c r="BA39" s="61"/>
    </row>
    <row r="40" spans="1:53" ht="15" customHeight="1">
      <c r="A40" s="61"/>
      <c r="B40" s="348"/>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61"/>
      <c r="AO40" s="61"/>
      <c r="AP40" s="61"/>
      <c r="AQ40" s="61"/>
      <c r="AR40" s="61"/>
      <c r="AS40" s="61"/>
      <c r="AT40" s="61"/>
      <c r="AU40" s="61"/>
      <c r="AV40" s="61"/>
      <c r="AW40" s="61"/>
      <c r="AX40" s="61"/>
      <c r="AY40" s="61"/>
      <c r="AZ40" s="61"/>
      <c r="BA40" s="61"/>
    </row>
    <row r="41" spans="1:53" ht="15" customHeight="1">
      <c r="A41" s="61"/>
      <c r="B41" s="348"/>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61"/>
      <c r="AO41" s="61"/>
      <c r="AP41" s="61"/>
      <c r="AQ41" s="61"/>
      <c r="AR41" s="61"/>
      <c r="AS41" s="61"/>
      <c r="AT41" s="61"/>
      <c r="AU41" s="61"/>
      <c r="AV41" s="61"/>
      <c r="AW41" s="61"/>
      <c r="AX41" s="61"/>
      <c r="AY41" s="61"/>
      <c r="AZ41" s="61"/>
      <c r="BA41" s="61"/>
    </row>
    <row r="42" spans="1:53" ht="15" customHeight="1">
      <c r="A42" s="61"/>
      <c r="B42" s="348"/>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61"/>
      <c r="AO42" s="61"/>
      <c r="AP42" s="61"/>
      <c r="AQ42" s="61"/>
      <c r="AR42" s="61"/>
      <c r="AS42" s="61"/>
      <c r="AT42" s="61"/>
      <c r="AU42" s="61"/>
      <c r="AV42" s="61"/>
      <c r="AW42" s="61"/>
      <c r="AX42" s="61"/>
      <c r="AY42" s="61"/>
      <c r="AZ42" s="61"/>
      <c r="BA42" s="61"/>
    </row>
    <row r="43" spans="1:53" ht="15" customHeight="1">
      <c r="A43" s="61"/>
      <c r="B43" s="348"/>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61"/>
      <c r="AO43" s="61"/>
      <c r="AP43" s="61"/>
      <c r="AQ43" s="61"/>
      <c r="AR43" s="61"/>
      <c r="AS43" s="61"/>
      <c r="AT43" s="61"/>
      <c r="AU43" s="61"/>
      <c r="AV43" s="61"/>
      <c r="AW43" s="61"/>
      <c r="AX43" s="61"/>
      <c r="AY43" s="61"/>
      <c r="AZ43" s="61"/>
      <c r="BA43" s="61"/>
    </row>
    <row r="44" spans="1:53" ht="15" customHeight="1">
      <c r="A44" s="61"/>
      <c r="B44" s="348"/>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61"/>
      <c r="AO44" s="61"/>
      <c r="AP44" s="61"/>
      <c r="AQ44" s="61"/>
      <c r="AR44" s="61"/>
      <c r="AS44" s="61"/>
      <c r="AT44" s="61"/>
      <c r="AU44" s="61"/>
      <c r="AV44" s="61"/>
      <c r="AW44" s="61"/>
      <c r="AX44" s="61"/>
      <c r="AY44" s="61"/>
      <c r="AZ44" s="61"/>
      <c r="BA44" s="61"/>
    </row>
    <row r="45" spans="1:53" ht="15" customHeight="1">
      <c r="A45" s="61"/>
      <c r="B45" s="348"/>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61"/>
      <c r="AO45" s="61"/>
      <c r="AP45" s="61"/>
      <c r="AQ45" s="61"/>
      <c r="AR45" s="61"/>
      <c r="AS45" s="61"/>
      <c r="AT45" s="61"/>
      <c r="AU45" s="61"/>
      <c r="AV45" s="61"/>
      <c r="AW45" s="61"/>
      <c r="AX45" s="61"/>
      <c r="AY45" s="61"/>
      <c r="AZ45" s="61"/>
      <c r="BA45" s="61"/>
    </row>
    <row r="46" spans="1:53" ht="15" customHeight="1">
      <c r="A46" s="61"/>
      <c r="B46" s="348"/>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61"/>
      <c r="AO46" s="61"/>
      <c r="AP46" s="61"/>
      <c r="AQ46" s="61"/>
      <c r="AR46" s="61"/>
      <c r="AS46" s="61"/>
      <c r="AT46" s="61"/>
      <c r="AU46" s="61"/>
      <c r="AV46" s="61"/>
      <c r="AW46" s="61"/>
      <c r="AX46" s="61"/>
      <c r="AY46" s="61"/>
      <c r="AZ46" s="61"/>
      <c r="BA46" s="61"/>
    </row>
    <row r="47" spans="1:53" ht="12.75" customHeight="1">
      <c r="A47" s="61"/>
      <c r="B47" s="348"/>
      <c r="C47" s="250"/>
      <c r="D47" s="341" t="s">
        <v>1900</v>
      </c>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61"/>
      <c r="AO47" s="61"/>
      <c r="AP47" s="61"/>
      <c r="AQ47" s="61"/>
      <c r="AR47" s="61"/>
      <c r="AS47" s="61"/>
      <c r="AT47" s="61"/>
      <c r="AU47" s="61"/>
      <c r="AV47" s="61"/>
      <c r="AW47" s="61"/>
      <c r="AX47" s="61"/>
      <c r="AY47" s="61"/>
      <c r="AZ47" s="61"/>
      <c r="BA47" s="61"/>
    </row>
    <row r="48" spans="1:53" ht="12.95" customHeight="1">
      <c r="A48" s="61"/>
      <c r="B48" s="61"/>
      <c r="C48" s="250"/>
      <c r="D48" s="341" t="s">
        <v>1272</v>
      </c>
      <c r="E48" s="250"/>
      <c r="F48" s="250"/>
      <c r="G48" s="250"/>
      <c r="H48" s="250"/>
      <c r="I48" s="250"/>
      <c r="J48" s="250"/>
      <c r="K48" s="250"/>
      <c r="L48" s="250"/>
      <c r="M48" s="250"/>
      <c r="N48" s="250"/>
      <c r="O48" s="250"/>
      <c r="P48" s="250"/>
      <c r="Q48" s="250"/>
      <c r="R48" s="250"/>
      <c r="S48" s="250"/>
      <c r="T48" s="250"/>
      <c r="U48" s="250"/>
      <c r="V48" s="250"/>
      <c r="W48" s="250"/>
      <c r="X48" s="341" t="s">
        <v>1255</v>
      </c>
      <c r="Y48" s="250"/>
      <c r="Z48" s="250"/>
      <c r="AA48" s="250"/>
      <c r="AB48" s="250"/>
      <c r="AC48" s="250"/>
      <c r="AD48" s="250"/>
      <c r="AE48" s="250"/>
      <c r="AF48" s="250"/>
      <c r="AG48" s="250"/>
      <c r="AH48" s="250"/>
      <c r="AI48" s="250"/>
      <c r="AJ48" s="250"/>
      <c r="AK48" s="250"/>
      <c r="AL48" s="250"/>
      <c r="AM48" s="250"/>
      <c r="AN48" s="61"/>
      <c r="AO48" s="61"/>
      <c r="AP48" s="61"/>
      <c r="AQ48" s="61"/>
      <c r="AR48" s="61"/>
      <c r="AS48" s="61"/>
      <c r="AT48" s="61"/>
      <c r="AU48" s="61"/>
      <c r="AV48" s="61"/>
      <c r="AW48" s="61"/>
      <c r="AX48" s="61"/>
      <c r="AY48" s="61"/>
      <c r="AZ48" s="61"/>
      <c r="BA48" s="61"/>
    </row>
    <row r="49" spans="1:53" ht="15" customHeight="1">
      <c r="A49" s="61"/>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61"/>
      <c r="AO49" s="61"/>
      <c r="AP49" s="61"/>
      <c r="AQ49" s="61"/>
      <c r="AR49" s="61"/>
      <c r="AS49" s="61"/>
      <c r="AT49" s="61"/>
      <c r="AU49" s="61"/>
      <c r="AV49" s="61"/>
      <c r="AW49" s="61"/>
      <c r="AX49" s="61"/>
      <c r="AY49" s="61"/>
      <c r="AZ49" s="61"/>
      <c r="BA49" s="61"/>
    </row>
    <row r="50" spans="1:53" ht="3" customHeight="1">
      <c r="A50" s="61"/>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61"/>
      <c r="AO50" s="61"/>
      <c r="AP50" s="61"/>
      <c r="AQ50" s="61"/>
      <c r="AR50" s="61"/>
      <c r="AS50" s="61"/>
      <c r="AT50" s="61"/>
      <c r="AU50" s="61"/>
      <c r="AV50" s="61"/>
      <c r="AW50" s="61"/>
      <c r="AX50" s="61"/>
      <c r="AY50" s="61"/>
      <c r="AZ50" s="61"/>
      <c r="BA50" s="61"/>
    </row>
    <row r="51" spans="1:53" ht="24.95" customHeight="1">
      <c r="A51" s="61"/>
      <c r="B51" s="1264" t="s">
        <v>687</v>
      </c>
      <c r="C51" s="1264"/>
      <c r="D51" s="1264"/>
      <c r="E51" s="1264"/>
      <c r="F51" s="1264"/>
      <c r="G51" s="1264"/>
      <c r="H51" s="1264"/>
      <c r="I51" s="1264"/>
      <c r="J51" s="1264"/>
      <c r="K51" s="1264"/>
      <c r="L51" s="1264"/>
      <c r="M51" s="1264"/>
      <c r="N51" s="1264"/>
      <c r="O51" s="1264"/>
      <c r="P51" s="1264"/>
      <c r="Q51" s="1264"/>
      <c r="R51" s="1264"/>
      <c r="S51" s="1264"/>
      <c r="T51" s="1264"/>
      <c r="U51" s="1264"/>
      <c r="V51" s="1264"/>
      <c r="W51" s="1264"/>
      <c r="X51" s="1264"/>
      <c r="Y51" s="1264"/>
      <c r="Z51" s="1264"/>
      <c r="AA51" s="1264"/>
      <c r="AB51" s="1264"/>
      <c r="AC51" s="1264"/>
      <c r="AD51" s="1264"/>
      <c r="AE51" s="1264"/>
      <c r="AF51" s="1264"/>
      <c r="AG51" s="1264"/>
      <c r="AH51" s="1264"/>
      <c r="AI51" s="1264"/>
      <c r="AJ51" s="1264"/>
      <c r="AK51" s="1264"/>
      <c r="AL51" s="1264"/>
      <c r="AM51" s="1264"/>
      <c r="AN51" s="61"/>
      <c r="AO51" s="61"/>
      <c r="AP51" s="61"/>
      <c r="AQ51" s="61"/>
      <c r="AR51" s="61"/>
      <c r="AS51" s="61"/>
      <c r="AT51" s="61"/>
      <c r="AU51" s="61"/>
      <c r="AV51" s="61"/>
      <c r="AW51" s="61"/>
      <c r="AX51" s="61"/>
      <c r="AY51" s="61"/>
      <c r="AZ51" s="61"/>
      <c r="BA51" s="61"/>
    </row>
    <row r="52" spans="1:53" ht="9.9499999999999993" customHeight="1" thickBo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row>
    <row r="53" spans="1:53" ht="18" customHeight="1">
      <c r="A53" s="61"/>
      <c r="B53" s="823" t="s">
        <v>664</v>
      </c>
      <c r="C53" s="823"/>
      <c r="D53" s="823"/>
      <c r="E53" s="823"/>
      <c r="F53" s="823"/>
      <c r="G53" s="826"/>
      <c r="H53" s="1255" t="s">
        <v>676</v>
      </c>
      <c r="I53" s="1256"/>
      <c r="J53" s="1256"/>
      <c r="K53" s="1256"/>
      <c r="L53" s="1256"/>
      <c r="M53" s="1256"/>
      <c r="N53" s="1256"/>
      <c r="O53" s="1256"/>
      <c r="P53" s="1256"/>
      <c r="Q53" s="1256"/>
      <c r="R53" s="1256"/>
      <c r="S53" s="1256"/>
      <c r="T53" s="1256"/>
      <c r="U53" s="1256"/>
      <c r="V53" s="1256"/>
      <c r="W53" s="1256"/>
      <c r="X53" s="1256"/>
      <c r="Y53" s="1257"/>
      <c r="Z53" s="1258" t="s">
        <v>1069</v>
      </c>
      <c r="AA53" s="1259"/>
      <c r="AB53" s="1259"/>
      <c r="AC53" s="1259"/>
      <c r="AD53" s="1259"/>
      <c r="AE53" s="1259"/>
      <c r="AF53" s="1259"/>
      <c r="AG53" s="1259"/>
      <c r="AH53" s="1259"/>
      <c r="AI53" s="1259"/>
      <c r="AJ53" s="1259"/>
      <c r="AK53" s="1259"/>
      <c r="AL53" s="1259"/>
      <c r="AM53" s="1259"/>
      <c r="AN53" s="61"/>
      <c r="AO53" s="61"/>
      <c r="AP53" s="61"/>
      <c r="AQ53" s="61"/>
      <c r="AR53" s="61"/>
      <c r="AS53" s="61"/>
      <c r="AT53" s="61"/>
      <c r="AU53" s="61"/>
      <c r="AV53" s="61"/>
      <c r="AW53" s="61"/>
      <c r="AX53" s="61"/>
      <c r="AY53" s="61"/>
      <c r="AZ53" s="61"/>
      <c r="BA53" s="61"/>
    </row>
    <row r="54" spans="1:53" ht="18" customHeight="1">
      <c r="A54" s="61"/>
      <c r="B54" s="1104"/>
      <c r="C54" s="1104"/>
      <c r="D54" s="1104"/>
      <c r="E54" s="1104"/>
      <c r="F54" s="1104"/>
      <c r="G54" s="1254"/>
      <c r="H54" s="1233" t="s">
        <v>665</v>
      </c>
      <c r="I54" s="1233"/>
      <c r="J54" s="1233"/>
      <c r="K54" s="1233"/>
      <c r="L54" s="1233"/>
      <c r="M54" s="1233"/>
      <c r="N54" s="1239" t="s">
        <v>677</v>
      </c>
      <c r="O54" s="1239"/>
      <c r="P54" s="1239"/>
      <c r="Q54" s="1239"/>
      <c r="R54" s="1239"/>
      <c r="S54" s="1239"/>
      <c r="T54" s="1239" t="s">
        <v>678</v>
      </c>
      <c r="U54" s="1239"/>
      <c r="V54" s="1239"/>
      <c r="W54" s="1239"/>
      <c r="X54" s="1239"/>
      <c r="Y54" s="1239"/>
      <c r="Z54" s="1233" t="s">
        <v>679</v>
      </c>
      <c r="AA54" s="1233"/>
      <c r="AB54" s="1233"/>
      <c r="AC54" s="1233"/>
      <c r="AD54" s="1233"/>
      <c r="AE54" s="1233"/>
      <c r="AF54" s="1233"/>
      <c r="AG54" s="1240" t="s">
        <v>680</v>
      </c>
      <c r="AH54" s="1241"/>
      <c r="AI54" s="1241"/>
      <c r="AJ54" s="1241"/>
      <c r="AK54" s="1241"/>
      <c r="AL54" s="1241"/>
      <c r="AM54" s="1241"/>
      <c r="AN54" s="61"/>
      <c r="AO54" s="61"/>
      <c r="AP54" s="61"/>
      <c r="AQ54" s="61"/>
      <c r="AR54" s="61"/>
      <c r="AS54" s="61"/>
      <c r="AT54" s="61"/>
      <c r="AU54" s="61"/>
      <c r="AV54" s="61"/>
      <c r="AW54" s="61"/>
      <c r="AX54" s="61"/>
      <c r="AY54" s="61"/>
      <c r="AZ54" s="61"/>
      <c r="BA54" s="61"/>
    </row>
    <row r="55" spans="1:53" ht="18" customHeight="1">
      <c r="A55" s="61"/>
      <c r="B55" s="816"/>
      <c r="C55" s="781"/>
      <c r="D55" s="781"/>
      <c r="E55" s="781"/>
      <c r="F55" s="781"/>
      <c r="G55" s="781"/>
      <c r="H55" s="798" t="s">
        <v>681</v>
      </c>
      <c r="I55" s="798"/>
      <c r="J55" s="798"/>
      <c r="K55" s="798"/>
      <c r="L55" s="798"/>
      <c r="M55" s="798"/>
      <c r="N55" s="798" t="s">
        <v>681</v>
      </c>
      <c r="O55" s="798"/>
      <c r="P55" s="798"/>
      <c r="Q55" s="798"/>
      <c r="R55" s="798"/>
      <c r="S55" s="798"/>
      <c r="T55" s="798" t="s">
        <v>681</v>
      </c>
      <c r="U55" s="798"/>
      <c r="V55" s="798"/>
      <c r="W55" s="798"/>
      <c r="X55" s="798"/>
      <c r="Y55" s="798"/>
      <c r="Z55" s="798" t="s">
        <v>682</v>
      </c>
      <c r="AA55" s="798"/>
      <c r="AB55" s="798"/>
      <c r="AC55" s="798"/>
      <c r="AD55" s="798"/>
      <c r="AE55" s="798"/>
      <c r="AF55" s="798"/>
      <c r="AG55" s="798" t="s">
        <v>683</v>
      </c>
      <c r="AH55" s="798"/>
      <c r="AI55" s="798"/>
      <c r="AJ55" s="798"/>
      <c r="AK55" s="798"/>
      <c r="AL55" s="798"/>
      <c r="AM55" s="799"/>
      <c r="AN55" s="61"/>
      <c r="AO55" s="61"/>
      <c r="AP55" s="61"/>
      <c r="AQ55" s="61"/>
      <c r="AR55" s="61"/>
      <c r="AS55" s="61"/>
      <c r="AT55" s="61"/>
      <c r="AU55" s="61"/>
      <c r="AV55" s="61"/>
      <c r="AW55" s="61"/>
      <c r="AX55" s="61"/>
      <c r="AY55" s="61"/>
      <c r="AZ55" s="61"/>
      <c r="BA55" s="61"/>
    </row>
    <row r="56" spans="1:53" ht="18" customHeight="1">
      <c r="A56" s="61"/>
      <c r="B56" s="841" t="s">
        <v>1476</v>
      </c>
      <c r="C56" s="1219"/>
      <c r="D56" s="1219"/>
      <c r="E56" s="1219"/>
      <c r="F56" s="1219"/>
      <c r="G56" s="1219"/>
      <c r="H56" s="1089">
        <v>2189</v>
      </c>
      <c r="I56" s="1089"/>
      <c r="J56" s="1089"/>
      <c r="K56" s="1089"/>
      <c r="L56" s="1089"/>
      <c r="M56" s="1089"/>
      <c r="N56" s="1089">
        <v>2088</v>
      </c>
      <c r="O56" s="1089"/>
      <c r="P56" s="1089"/>
      <c r="Q56" s="1089"/>
      <c r="R56" s="1089"/>
      <c r="S56" s="1089"/>
      <c r="T56" s="1089">
        <v>101</v>
      </c>
      <c r="U56" s="1089"/>
      <c r="V56" s="1089"/>
      <c r="W56" s="1089"/>
      <c r="X56" s="1089"/>
      <c r="Y56" s="1089"/>
      <c r="Z56" s="1089">
        <v>1551</v>
      </c>
      <c r="AA56" s="1089"/>
      <c r="AB56" s="1089"/>
      <c r="AC56" s="1089"/>
      <c r="AD56" s="1089"/>
      <c r="AE56" s="1089"/>
      <c r="AF56" s="1089"/>
      <c r="AG56" s="1242">
        <v>13085.6</v>
      </c>
      <c r="AH56" s="1242"/>
      <c r="AI56" s="1242"/>
      <c r="AJ56" s="1242"/>
      <c r="AK56" s="1242"/>
      <c r="AL56" s="1242"/>
      <c r="AM56" s="1243"/>
      <c r="AN56" s="61"/>
      <c r="AO56" s="61"/>
      <c r="AP56" s="61"/>
      <c r="AQ56" s="61"/>
      <c r="AR56" s="61"/>
      <c r="AS56" s="61"/>
      <c r="AT56" s="61"/>
      <c r="AU56" s="61"/>
      <c r="AV56" s="61"/>
      <c r="AW56" s="61"/>
      <c r="AX56" s="61"/>
      <c r="AY56" s="61"/>
      <c r="AZ56" s="61"/>
      <c r="BA56" s="61"/>
    </row>
    <row r="57" spans="1:53" ht="18" customHeight="1">
      <c r="A57" s="61"/>
      <c r="B57" s="840" t="s">
        <v>1087</v>
      </c>
      <c r="C57" s="1205"/>
      <c r="D57" s="1205"/>
      <c r="E57" s="1205"/>
      <c r="F57" s="1205"/>
      <c r="G57" s="1205"/>
      <c r="H57" s="1225">
        <v>1718</v>
      </c>
      <c r="I57" s="1225"/>
      <c r="J57" s="1225"/>
      <c r="K57" s="1225"/>
      <c r="L57" s="1225"/>
      <c r="M57" s="1225"/>
      <c r="N57" s="1225">
        <v>1630</v>
      </c>
      <c r="O57" s="1225"/>
      <c r="P57" s="1225"/>
      <c r="Q57" s="1225"/>
      <c r="R57" s="1225"/>
      <c r="S57" s="1225"/>
      <c r="T57" s="1225">
        <v>88</v>
      </c>
      <c r="U57" s="1225"/>
      <c r="V57" s="1225"/>
      <c r="W57" s="1225"/>
      <c r="X57" s="1225"/>
      <c r="Y57" s="1225"/>
      <c r="Z57" s="1225">
        <v>1266</v>
      </c>
      <c r="AA57" s="1225"/>
      <c r="AB57" s="1225"/>
      <c r="AC57" s="1225"/>
      <c r="AD57" s="1225"/>
      <c r="AE57" s="1225"/>
      <c r="AF57" s="1225"/>
      <c r="AG57" s="1226">
        <v>11774.2</v>
      </c>
      <c r="AH57" s="1226"/>
      <c r="AI57" s="1226"/>
      <c r="AJ57" s="1226"/>
      <c r="AK57" s="1226"/>
      <c r="AL57" s="1226"/>
      <c r="AM57" s="1227"/>
      <c r="AN57" s="61"/>
      <c r="AO57" s="61"/>
      <c r="AP57" s="61"/>
      <c r="AQ57" s="61"/>
      <c r="AR57" s="61"/>
      <c r="AS57" s="61"/>
      <c r="AT57" s="61"/>
      <c r="AU57" s="61"/>
      <c r="AV57" s="61"/>
      <c r="AW57" s="61"/>
      <c r="AX57" s="61"/>
      <c r="AY57" s="61"/>
      <c r="AZ57" s="61"/>
      <c r="BA57" s="61"/>
    </row>
    <row r="58" spans="1:53" ht="18" customHeight="1" thickBot="1">
      <c r="A58" s="61"/>
      <c r="B58" s="773" t="s">
        <v>1280</v>
      </c>
      <c r="C58" s="783"/>
      <c r="D58" s="783"/>
      <c r="E58" s="783"/>
      <c r="F58" s="783"/>
      <c r="G58" s="783"/>
      <c r="H58" s="754">
        <v>1255</v>
      </c>
      <c r="I58" s="754"/>
      <c r="J58" s="754"/>
      <c r="K58" s="754"/>
      <c r="L58" s="754"/>
      <c r="M58" s="754"/>
      <c r="N58" s="754">
        <v>1176</v>
      </c>
      <c r="O58" s="754"/>
      <c r="P58" s="754"/>
      <c r="Q58" s="754"/>
      <c r="R58" s="754"/>
      <c r="S58" s="754"/>
      <c r="T58" s="754">
        <v>79</v>
      </c>
      <c r="U58" s="754"/>
      <c r="V58" s="754"/>
      <c r="W58" s="754"/>
      <c r="X58" s="754"/>
      <c r="Y58" s="754"/>
      <c r="Z58" s="754">
        <v>952</v>
      </c>
      <c r="AA58" s="754"/>
      <c r="AB58" s="754"/>
      <c r="AC58" s="754"/>
      <c r="AD58" s="754"/>
      <c r="AE58" s="754"/>
      <c r="AF58" s="754"/>
      <c r="AG58" s="1252">
        <v>8881.6</v>
      </c>
      <c r="AH58" s="1252"/>
      <c r="AI58" s="1252"/>
      <c r="AJ58" s="1252"/>
      <c r="AK58" s="1252"/>
      <c r="AL58" s="1252"/>
      <c r="AM58" s="1253"/>
      <c r="AN58" s="61"/>
      <c r="AO58" s="61"/>
      <c r="AP58" s="61"/>
      <c r="AQ58" s="61"/>
      <c r="AR58" s="61"/>
      <c r="AS58" s="61"/>
      <c r="AT58" s="61"/>
      <c r="AU58" s="61"/>
      <c r="AV58" s="61"/>
      <c r="AW58" s="61"/>
      <c r="AX58" s="61"/>
      <c r="AY58" s="61"/>
      <c r="AZ58" s="61"/>
      <c r="BA58" s="61"/>
    </row>
    <row r="59" spans="1:53" ht="9.9499999999999993" customHeight="1">
      <c r="A59" s="61"/>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61"/>
      <c r="AO59" s="61"/>
      <c r="AP59" s="61"/>
      <c r="AQ59" s="61"/>
      <c r="AR59" s="61"/>
      <c r="AS59" s="61"/>
      <c r="AT59" s="61"/>
      <c r="AU59" s="61"/>
      <c r="AV59" s="61"/>
      <c r="AW59" s="61"/>
      <c r="AX59" s="61"/>
      <c r="AY59" s="61"/>
      <c r="AZ59" s="61"/>
      <c r="BA59" s="61"/>
    </row>
    <row r="60" spans="1:53" ht="12.95" customHeight="1">
      <c r="A60" s="61"/>
      <c r="B60" s="84" t="s">
        <v>1055</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61"/>
      <c r="AO60" s="61"/>
      <c r="AP60" s="61"/>
      <c r="AQ60" s="61"/>
      <c r="AR60" s="61"/>
      <c r="AS60" s="61"/>
      <c r="AT60" s="61"/>
      <c r="AU60" s="61"/>
      <c r="AV60" s="61"/>
      <c r="AW60" s="61"/>
      <c r="AX60" s="61"/>
      <c r="AY60" s="61"/>
      <c r="AZ60" s="61"/>
      <c r="BA60" s="61"/>
    </row>
    <row r="61" spans="1:53" ht="12.95" customHeight="1">
      <c r="A61" s="61"/>
      <c r="B61" s="84" t="s">
        <v>1257</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61"/>
      <c r="AO61" s="61"/>
      <c r="AP61" s="61"/>
      <c r="AQ61" s="61"/>
      <c r="AR61" s="61"/>
      <c r="AS61" s="61"/>
      <c r="AT61" s="61"/>
      <c r="AU61" s="61"/>
      <c r="AV61" s="61"/>
      <c r="AW61" s="61"/>
      <c r="AX61" s="61"/>
      <c r="AY61" s="61"/>
      <c r="AZ61" s="61"/>
      <c r="BA61" s="61"/>
    </row>
    <row r="62" spans="1:53" ht="15" customHeight="1">
      <c r="A62" s="61"/>
      <c r="B62" s="84"/>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row>
    <row r="63" spans="1:53" ht="15" customHeight="1">
      <c r="A63" s="713" t="s">
        <v>955</v>
      </c>
      <c r="B63" s="1043"/>
      <c r="C63" s="1043"/>
      <c r="D63" s="1043"/>
      <c r="E63" s="1043"/>
      <c r="F63" s="1043"/>
      <c r="G63" s="1043"/>
      <c r="H63" s="1043"/>
      <c r="I63" s="1043"/>
      <c r="J63" s="1043"/>
      <c r="K63" s="1043"/>
      <c r="L63" s="1043"/>
      <c r="M63" s="1043"/>
      <c r="N63" s="1043"/>
      <c r="O63" s="1043"/>
      <c r="P63" s="1043"/>
      <c r="Q63" s="1043"/>
      <c r="R63" s="1043"/>
      <c r="S63" s="1043"/>
      <c r="T63" s="1043"/>
      <c r="U63" s="1043"/>
      <c r="V63" s="1043"/>
      <c r="W63" s="1043"/>
      <c r="X63" s="1043"/>
      <c r="Y63" s="1043"/>
      <c r="Z63" s="1043"/>
      <c r="AA63" s="1043"/>
      <c r="AB63" s="1043"/>
      <c r="AC63" s="1043"/>
      <c r="AD63" s="1043"/>
      <c r="AE63" s="1043"/>
      <c r="AF63" s="1043"/>
      <c r="AG63" s="1043"/>
      <c r="AH63" s="1043"/>
      <c r="AI63" s="1043"/>
      <c r="AJ63" s="1043"/>
      <c r="AK63" s="1043"/>
      <c r="AL63" s="1043"/>
      <c r="AM63" s="1043"/>
      <c r="AN63" s="260"/>
      <c r="AO63" s="260"/>
      <c r="AP63" s="61"/>
      <c r="AQ63" s="61"/>
      <c r="AR63" s="61"/>
      <c r="AS63" s="61"/>
      <c r="AT63" s="61"/>
      <c r="AU63" s="61"/>
      <c r="AV63" s="61"/>
      <c r="AW63" s="61"/>
      <c r="AX63" s="61"/>
      <c r="AY63" s="61"/>
      <c r="AZ63" s="61"/>
      <c r="BA63" s="61"/>
    </row>
    <row r="64" spans="1:53" ht="1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row>
    <row r="65" spans="1:53" ht="15" customHeight="1">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row>
  </sheetData>
  <mergeCells count="97">
    <mergeCell ref="A63:AM63"/>
    <mergeCell ref="B3:AM3"/>
    <mergeCell ref="B13:AM13"/>
    <mergeCell ref="B51:AM51"/>
    <mergeCell ref="AJ18:AM18"/>
    <mergeCell ref="B19:F19"/>
    <mergeCell ref="G19:K19"/>
    <mergeCell ref="L19:O19"/>
    <mergeCell ref="P19:T19"/>
    <mergeCell ref="U19:Y19"/>
    <mergeCell ref="Z19:AD19"/>
    <mergeCell ref="AE19:AI19"/>
    <mergeCell ref="AJ19:AM19"/>
    <mergeCell ref="B18:F18"/>
    <mergeCell ref="G18:K18"/>
    <mergeCell ref="L18:O18"/>
    <mergeCell ref="AD1:AM1"/>
    <mergeCell ref="H54:M54"/>
    <mergeCell ref="N54:S54"/>
    <mergeCell ref="H53:Y53"/>
    <mergeCell ref="Z53:AM53"/>
    <mergeCell ref="AE18:AI18"/>
    <mergeCell ref="AJ15:AM16"/>
    <mergeCell ref="AJ17:AM17"/>
    <mergeCell ref="L17:O17"/>
    <mergeCell ref="AE17:AI17"/>
    <mergeCell ref="P16:T16"/>
    <mergeCell ref="U16:Y16"/>
    <mergeCell ref="Z16:AD16"/>
    <mergeCell ref="G15:K16"/>
    <mergeCell ref="L15:O16"/>
    <mergeCell ref="P15:AI15"/>
    <mergeCell ref="B58:G58"/>
    <mergeCell ref="B56:G56"/>
    <mergeCell ref="B55:G55"/>
    <mergeCell ref="B53:G54"/>
    <mergeCell ref="B57:G57"/>
    <mergeCell ref="H58:M58"/>
    <mergeCell ref="N58:S58"/>
    <mergeCell ref="T58:Y58"/>
    <mergeCell ref="AG58:AM58"/>
    <mergeCell ref="Z58:AF58"/>
    <mergeCell ref="B17:F17"/>
    <mergeCell ref="P17:T17"/>
    <mergeCell ref="U17:Y17"/>
    <mergeCell ref="Z17:AD17"/>
    <mergeCell ref="U18:Y18"/>
    <mergeCell ref="Z18:AD18"/>
    <mergeCell ref="P18:T18"/>
    <mergeCell ref="G17:K17"/>
    <mergeCell ref="H56:M56"/>
    <mergeCell ref="N56:S56"/>
    <mergeCell ref="T56:Y56"/>
    <mergeCell ref="AG56:AM56"/>
    <mergeCell ref="Z56:AF56"/>
    <mergeCell ref="H55:M55"/>
    <mergeCell ref="N55:S55"/>
    <mergeCell ref="T55:Y55"/>
    <mergeCell ref="AG55:AM55"/>
    <mergeCell ref="AG54:AM54"/>
    <mergeCell ref="T54:Y54"/>
    <mergeCell ref="Z55:AF55"/>
    <mergeCell ref="Z54:AF54"/>
    <mergeCell ref="AB6:AG6"/>
    <mergeCell ref="AH6:AM6"/>
    <mergeCell ref="AE16:AI16"/>
    <mergeCell ref="V5:AM5"/>
    <mergeCell ref="V7:AA7"/>
    <mergeCell ref="AB7:AG7"/>
    <mergeCell ref="AH7:AM7"/>
    <mergeCell ref="V6:AA6"/>
    <mergeCell ref="B5:I6"/>
    <mergeCell ref="J7:O7"/>
    <mergeCell ref="J5:O6"/>
    <mergeCell ref="P7:U7"/>
    <mergeCell ref="P5:U6"/>
    <mergeCell ref="D24:R24"/>
    <mergeCell ref="V24:AM24"/>
    <mergeCell ref="B9:I9"/>
    <mergeCell ref="B8:I8"/>
    <mergeCell ref="B7:I7"/>
    <mergeCell ref="J8:O8"/>
    <mergeCell ref="P8:U8"/>
    <mergeCell ref="J9:O9"/>
    <mergeCell ref="P9:U9"/>
    <mergeCell ref="AB8:AG8"/>
    <mergeCell ref="AH8:AM8"/>
    <mergeCell ref="V9:AA9"/>
    <mergeCell ref="AB9:AG9"/>
    <mergeCell ref="AH9:AM9"/>
    <mergeCell ref="V8:AA8"/>
    <mergeCell ref="B15:F16"/>
    <mergeCell ref="H57:M57"/>
    <mergeCell ref="N57:S57"/>
    <mergeCell ref="T57:Y57"/>
    <mergeCell ref="Z57:AF57"/>
    <mergeCell ref="AG57:AM57"/>
  </mergeCells>
  <phoneticPr fontId="1"/>
  <pageMargins left="0.70866141732283472" right="0.70866141732283472" top="0.55118110236220474" bottom="0.55118110236220474" header="0.31496062992125984" footer="0.31496062992125984"/>
  <pageSetup paperSize="9" scale="7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70"/>
  <sheetViews>
    <sheetView view="pageBreakPreview" zoomScale="90" zoomScaleNormal="100" zoomScaleSheetLayoutView="90" workbookViewId="0">
      <selection activeCell="AY73" sqref="AY73"/>
    </sheetView>
  </sheetViews>
  <sheetFormatPr defaultColWidth="2.875" defaultRowHeight="15" customHeight="1"/>
  <cols>
    <col min="1" max="1" width="2.875" style="115"/>
    <col min="2" max="2" width="1.625" style="115" customWidth="1"/>
    <col min="3" max="6" width="2.875" style="115"/>
    <col min="7" max="7" width="1.625" style="115" customWidth="1"/>
    <col min="8" max="46" width="2.875" style="115"/>
    <col min="47" max="47" width="12.125" style="115" bestFit="1" customWidth="1"/>
    <col min="48" max="48" width="9.125" style="115" bestFit="1" customWidth="1"/>
    <col min="49" max="49" width="8.75" style="115" bestFit="1" customWidth="1"/>
    <col min="50" max="51" width="9.25" style="115" bestFit="1" customWidth="1"/>
    <col min="52" max="52" width="8.875" style="115" bestFit="1" customWidth="1"/>
    <col min="53" max="53" width="4" style="115" customWidth="1"/>
    <col min="54" max="54" width="7.375" style="115" customWidth="1"/>
    <col min="55" max="55" width="9.75" style="115" customWidth="1"/>
    <col min="56" max="56" width="7.125" style="115" customWidth="1"/>
    <col min="57" max="57" width="5" style="115" customWidth="1"/>
    <col min="58" max="58" width="9" style="115" customWidth="1"/>
    <col min="59" max="59" width="2.875" style="115"/>
    <col min="60" max="60" width="12" style="115" customWidth="1"/>
    <col min="61" max="16384" width="2.875" style="115"/>
  </cols>
  <sheetData>
    <row r="2" spans="1:54" ht="30" customHeight="1">
      <c r="B2" s="715" t="s">
        <v>107</v>
      </c>
      <c r="C2" s="715"/>
      <c r="D2" s="715"/>
      <c r="E2" s="715"/>
      <c r="F2" s="715"/>
      <c r="G2" s="715"/>
      <c r="H2" s="715"/>
      <c r="I2" s="715"/>
      <c r="J2" s="716"/>
      <c r="K2" s="716"/>
      <c r="L2" s="716"/>
      <c r="M2" s="716"/>
    </row>
    <row r="4" spans="1:54" ht="24.95" customHeight="1">
      <c r="A4" s="61"/>
      <c r="B4" s="1065" t="s">
        <v>1140</v>
      </c>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61"/>
      <c r="AS4" s="61"/>
      <c r="AT4" s="61"/>
      <c r="AU4" s="61"/>
      <c r="AV4" s="61"/>
      <c r="AW4" s="61"/>
      <c r="AX4" s="61"/>
      <c r="AY4" s="61"/>
      <c r="AZ4" s="61"/>
      <c r="BA4" s="61"/>
      <c r="BB4" s="61"/>
    </row>
    <row r="5" spans="1:54" ht="9.9499999999999993" customHeight="1" thickBo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row>
    <row r="6" spans="1:54" ht="27" customHeight="1">
      <c r="A6" s="61"/>
      <c r="B6" s="222"/>
      <c r="C6" s="1272" t="s">
        <v>660</v>
      </c>
      <c r="D6" s="1273"/>
      <c r="E6" s="1273"/>
      <c r="F6" s="1273"/>
      <c r="G6" s="356"/>
      <c r="H6" s="1275" t="s">
        <v>105</v>
      </c>
      <c r="I6" s="1275"/>
      <c r="J6" s="1275"/>
      <c r="K6" s="1275"/>
      <c r="L6" s="1275"/>
      <c r="M6" s="1275"/>
      <c r="N6" s="1275"/>
      <c r="O6" s="1275"/>
      <c r="P6" s="1275"/>
      <c r="Q6" s="1275" t="s">
        <v>106</v>
      </c>
      <c r="R6" s="1275"/>
      <c r="S6" s="1275"/>
      <c r="T6" s="1275"/>
      <c r="U6" s="1275"/>
      <c r="V6" s="1275"/>
      <c r="W6" s="1275"/>
      <c r="X6" s="1275"/>
      <c r="Y6" s="1275"/>
      <c r="Z6" s="907" t="s">
        <v>658</v>
      </c>
      <c r="AA6" s="907"/>
      <c r="AB6" s="907"/>
      <c r="AC6" s="907"/>
      <c r="AD6" s="907"/>
      <c r="AE6" s="907"/>
      <c r="AF6" s="907"/>
      <c r="AG6" s="907"/>
      <c r="AH6" s="907"/>
      <c r="AI6" s="811" t="s">
        <v>659</v>
      </c>
      <c r="AJ6" s="812"/>
      <c r="AK6" s="812"/>
      <c r="AL6" s="812"/>
      <c r="AM6" s="812"/>
      <c r="AN6" s="812"/>
      <c r="AO6" s="812"/>
      <c r="AP6" s="812"/>
      <c r="AQ6" s="812"/>
      <c r="AR6" s="61"/>
      <c r="AS6" s="61"/>
      <c r="AT6" s="61"/>
      <c r="AU6" s="61"/>
      <c r="AV6" s="61"/>
      <c r="AW6" s="61"/>
      <c r="AX6" s="61"/>
      <c r="AY6" s="61"/>
      <c r="AZ6" s="61"/>
      <c r="BA6" s="61"/>
      <c r="BB6" s="61"/>
    </row>
    <row r="7" spans="1:54" ht="27" customHeight="1">
      <c r="A7" s="61"/>
      <c r="B7" s="357"/>
      <c r="C7" s="1274"/>
      <c r="D7" s="1274"/>
      <c r="E7" s="1274"/>
      <c r="F7" s="1274"/>
      <c r="G7" s="358"/>
      <c r="H7" s="1233" t="s">
        <v>656</v>
      </c>
      <c r="I7" s="1233"/>
      <c r="J7" s="1233"/>
      <c r="K7" s="1239" t="s">
        <v>173</v>
      </c>
      <c r="L7" s="1239"/>
      <c r="M7" s="1239"/>
      <c r="N7" s="1239" t="s">
        <v>657</v>
      </c>
      <c r="O7" s="1239"/>
      <c r="P7" s="1239"/>
      <c r="Q7" s="1233" t="s">
        <v>656</v>
      </c>
      <c r="R7" s="1233"/>
      <c r="S7" s="1233"/>
      <c r="T7" s="1239" t="s">
        <v>173</v>
      </c>
      <c r="U7" s="1239"/>
      <c r="V7" s="1239"/>
      <c r="W7" s="1239" t="s">
        <v>657</v>
      </c>
      <c r="X7" s="1239"/>
      <c r="Y7" s="1239"/>
      <c r="Z7" s="1233" t="s">
        <v>656</v>
      </c>
      <c r="AA7" s="1233"/>
      <c r="AB7" s="1233"/>
      <c r="AC7" s="1239" t="s">
        <v>173</v>
      </c>
      <c r="AD7" s="1239"/>
      <c r="AE7" s="1239"/>
      <c r="AF7" s="1239" t="s">
        <v>657</v>
      </c>
      <c r="AG7" s="1239"/>
      <c r="AH7" s="1239"/>
      <c r="AI7" s="1233" t="s">
        <v>656</v>
      </c>
      <c r="AJ7" s="1233"/>
      <c r="AK7" s="1233"/>
      <c r="AL7" s="1239" t="s">
        <v>173</v>
      </c>
      <c r="AM7" s="1239"/>
      <c r="AN7" s="1239"/>
      <c r="AO7" s="1239" t="s">
        <v>657</v>
      </c>
      <c r="AP7" s="1239"/>
      <c r="AQ7" s="1278"/>
      <c r="AR7" s="61"/>
      <c r="AS7" s="61"/>
      <c r="AT7" s="61"/>
      <c r="AU7" s="61"/>
      <c r="AV7" s="61"/>
      <c r="AW7" s="61"/>
      <c r="AX7" s="61"/>
      <c r="AY7" s="61"/>
      <c r="AZ7" s="61"/>
      <c r="BA7" s="61"/>
      <c r="BB7" s="61"/>
    </row>
    <row r="8" spans="1:54" ht="27" customHeight="1">
      <c r="A8" s="61"/>
      <c r="B8" s="359"/>
      <c r="C8" s="995"/>
      <c r="D8" s="995"/>
      <c r="E8" s="995"/>
      <c r="F8" s="995"/>
      <c r="G8" s="359"/>
      <c r="H8" s="798"/>
      <c r="I8" s="798"/>
      <c r="J8" s="798"/>
      <c r="K8" s="798" t="s">
        <v>661</v>
      </c>
      <c r="L8" s="798"/>
      <c r="M8" s="798"/>
      <c r="N8" s="798" t="s">
        <v>661</v>
      </c>
      <c r="O8" s="798"/>
      <c r="P8" s="798"/>
      <c r="Q8" s="798" t="s">
        <v>295</v>
      </c>
      <c r="R8" s="798"/>
      <c r="S8" s="798"/>
      <c r="T8" s="798" t="s">
        <v>661</v>
      </c>
      <c r="U8" s="798"/>
      <c r="V8" s="798"/>
      <c r="W8" s="798" t="s">
        <v>661</v>
      </c>
      <c r="X8" s="798"/>
      <c r="Y8" s="798"/>
      <c r="Z8" s="798" t="s">
        <v>662</v>
      </c>
      <c r="AA8" s="798"/>
      <c r="AB8" s="798"/>
      <c r="AC8" s="798" t="s">
        <v>661</v>
      </c>
      <c r="AD8" s="798"/>
      <c r="AE8" s="798"/>
      <c r="AF8" s="798" t="s">
        <v>661</v>
      </c>
      <c r="AG8" s="798"/>
      <c r="AH8" s="798"/>
      <c r="AI8" s="798" t="s">
        <v>662</v>
      </c>
      <c r="AJ8" s="798"/>
      <c r="AK8" s="798"/>
      <c r="AL8" s="798" t="s">
        <v>661</v>
      </c>
      <c r="AM8" s="798"/>
      <c r="AN8" s="798"/>
      <c r="AO8" s="1276" t="s">
        <v>661</v>
      </c>
      <c r="AP8" s="1277"/>
      <c r="AQ8" s="1277"/>
      <c r="AR8" s="61"/>
      <c r="AS8" s="61"/>
      <c r="AT8" s="61"/>
      <c r="AU8" s="61"/>
      <c r="AV8" s="61"/>
      <c r="AW8" s="61"/>
      <c r="AX8" s="61"/>
      <c r="AY8" s="61"/>
      <c r="AZ8" s="61"/>
      <c r="BA8" s="61"/>
      <c r="BB8" s="61"/>
    </row>
    <row r="9" spans="1:54" ht="27" customHeight="1">
      <c r="A9" s="61"/>
      <c r="B9" s="221"/>
      <c r="C9" s="839" t="s">
        <v>1383</v>
      </c>
      <c r="D9" s="839"/>
      <c r="E9" s="839"/>
      <c r="F9" s="839"/>
      <c r="G9" s="221"/>
      <c r="H9" s="1285">
        <v>2799</v>
      </c>
      <c r="I9" s="1285">
        <v>2858</v>
      </c>
      <c r="J9" s="1285">
        <v>2858</v>
      </c>
      <c r="K9" s="1286">
        <v>100</v>
      </c>
      <c r="L9" s="1287"/>
      <c r="M9" s="1288"/>
      <c r="N9" s="1279">
        <v>-2.0643806859999998</v>
      </c>
      <c r="O9" s="1279">
        <v>-0.10485844110450893</v>
      </c>
      <c r="P9" s="1279">
        <v>-0.10485844110450893</v>
      </c>
      <c r="Q9" s="1285">
        <v>105039</v>
      </c>
      <c r="R9" s="1285">
        <v>104419</v>
      </c>
      <c r="S9" s="1285">
        <v>104419</v>
      </c>
      <c r="T9" s="1286">
        <v>100</v>
      </c>
      <c r="U9" s="1287"/>
      <c r="V9" s="1288"/>
      <c r="W9" s="1279">
        <v>0.6</v>
      </c>
      <c r="X9" s="1279">
        <v>2.4217753800882784</v>
      </c>
      <c r="Y9" s="1279">
        <v>2.4217753800882784</v>
      </c>
      <c r="Z9" s="1285">
        <v>31409</v>
      </c>
      <c r="AA9" s="1285">
        <v>30206</v>
      </c>
      <c r="AB9" s="1285">
        <v>30206</v>
      </c>
      <c r="AC9" s="1286">
        <v>100</v>
      </c>
      <c r="AD9" s="1287"/>
      <c r="AE9" s="1288"/>
      <c r="AF9" s="1279">
        <v>3.982652453</v>
      </c>
      <c r="AG9" s="1279">
        <v>6.5504956083106984</v>
      </c>
      <c r="AH9" s="1279">
        <v>6.5504956083106984</v>
      </c>
      <c r="AI9" s="1285">
        <v>11264</v>
      </c>
      <c r="AJ9" s="1285">
        <v>10486</v>
      </c>
      <c r="AK9" s="1285">
        <v>10486</v>
      </c>
      <c r="AL9" s="1286">
        <v>100</v>
      </c>
      <c r="AM9" s="1287"/>
      <c r="AN9" s="1288"/>
      <c r="AO9" s="1279">
        <v>7.4194163639999999</v>
      </c>
      <c r="AP9" s="1279"/>
      <c r="AQ9" s="1280"/>
      <c r="AR9" s="61"/>
      <c r="AS9" s="61"/>
      <c r="AT9" s="61"/>
      <c r="AU9" s="61"/>
      <c r="AV9" s="61"/>
      <c r="AW9" s="61"/>
      <c r="AX9" s="61"/>
      <c r="AY9" s="61"/>
      <c r="AZ9" s="61"/>
      <c r="BA9" s="61"/>
      <c r="BB9" s="61"/>
    </row>
    <row r="10" spans="1:54" s="175" customFormat="1" ht="27" customHeight="1">
      <c r="A10" s="61"/>
      <c r="B10" s="221"/>
      <c r="C10" s="839" t="s">
        <v>1556</v>
      </c>
      <c r="D10" s="839"/>
      <c r="E10" s="839"/>
      <c r="F10" s="839"/>
      <c r="G10" s="221"/>
      <c r="H10" s="1206">
        <v>2748</v>
      </c>
      <c r="I10" s="1085"/>
      <c r="J10" s="1207"/>
      <c r="K10" s="1281">
        <v>100</v>
      </c>
      <c r="L10" s="1281">
        <v>100</v>
      </c>
      <c r="M10" s="1281">
        <v>100</v>
      </c>
      <c r="N10" s="1282">
        <v>-1.8</v>
      </c>
      <c r="O10" s="1283"/>
      <c r="P10" s="1284"/>
      <c r="Q10" s="1206">
        <v>103466</v>
      </c>
      <c r="R10" s="1085"/>
      <c r="S10" s="1207"/>
      <c r="T10" s="1281">
        <v>100</v>
      </c>
      <c r="U10" s="1281"/>
      <c r="V10" s="1281"/>
      <c r="W10" s="1282">
        <v>-1.5</v>
      </c>
      <c r="X10" s="1283"/>
      <c r="Y10" s="1284"/>
      <c r="Z10" s="1206">
        <v>30059</v>
      </c>
      <c r="AA10" s="1085"/>
      <c r="AB10" s="1207"/>
      <c r="AC10" s="1281">
        <v>100</v>
      </c>
      <c r="AD10" s="1281"/>
      <c r="AE10" s="1281"/>
      <c r="AF10" s="1282">
        <v>-4.3</v>
      </c>
      <c r="AG10" s="1283"/>
      <c r="AH10" s="1284"/>
      <c r="AI10" s="1206">
        <v>10482</v>
      </c>
      <c r="AJ10" s="1085"/>
      <c r="AK10" s="1207"/>
      <c r="AL10" s="1281">
        <v>100</v>
      </c>
      <c r="AM10" s="1281"/>
      <c r="AN10" s="1281"/>
      <c r="AO10" s="1282">
        <v>-6.9</v>
      </c>
      <c r="AP10" s="1283"/>
      <c r="AQ10" s="1283"/>
      <c r="AR10" s="61"/>
      <c r="AS10" s="61"/>
      <c r="AT10" s="61"/>
      <c r="AU10" s="61"/>
      <c r="AV10" s="61"/>
      <c r="AW10" s="61"/>
      <c r="AX10" s="61"/>
      <c r="AY10" s="61"/>
      <c r="AZ10" s="61"/>
      <c r="BA10" s="61"/>
      <c r="BB10" s="61"/>
    </row>
    <row r="11" spans="1:54" ht="27" customHeight="1">
      <c r="A11" s="61"/>
      <c r="B11" s="221"/>
      <c r="C11" s="839" t="s">
        <v>1557</v>
      </c>
      <c r="D11" s="839"/>
      <c r="E11" s="839"/>
      <c r="F11" s="839"/>
      <c r="G11" s="221"/>
      <c r="H11" s="1206">
        <v>2512</v>
      </c>
      <c r="I11" s="1085"/>
      <c r="J11" s="1207"/>
      <c r="K11" s="1290">
        <v>100</v>
      </c>
      <c r="L11" s="1287"/>
      <c r="M11" s="1288"/>
      <c r="N11" s="1282">
        <v>-8.6</v>
      </c>
      <c r="O11" s="1283"/>
      <c r="P11" s="1284"/>
      <c r="Q11" s="1206">
        <v>94507</v>
      </c>
      <c r="R11" s="1085"/>
      <c r="S11" s="1207"/>
      <c r="T11" s="1290">
        <v>100</v>
      </c>
      <c r="U11" s="1287"/>
      <c r="V11" s="1288"/>
      <c r="W11" s="1282">
        <v>-8.6588831113602502</v>
      </c>
      <c r="X11" s="1283"/>
      <c r="Y11" s="1284"/>
      <c r="Z11" s="1206">
        <v>26268</v>
      </c>
      <c r="AA11" s="1085"/>
      <c r="AB11" s="1207"/>
      <c r="AC11" s="1290">
        <v>100</v>
      </c>
      <c r="AD11" s="1287"/>
      <c r="AE11" s="1288"/>
      <c r="AF11" s="1282">
        <v>-12.611529662675601</v>
      </c>
      <c r="AG11" s="1283"/>
      <c r="AH11" s="1284"/>
      <c r="AI11" s="1206">
        <v>8969</v>
      </c>
      <c r="AJ11" s="1085"/>
      <c r="AK11" s="1207"/>
      <c r="AL11" s="1290">
        <v>100</v>
      </c>
      <c r="AM11" s="1287"/>
      <c r="AN11" s="1288"/>
      <c r="AO11" s="1282">
        <v>-14.433699034651299</v>
      </c>
      <c r="AP11" s="1283"/>
      <c r="AQ11" s="1283"/>
      <c r="AR11" s="61"/>
      <c r="AS11" s="61"/>
      <c r="AT11" s="61"/>
      <c r="AU11" s="61"/>
      <c r="AV11" s="61"/>
      <c r="AW11" s="61"/>
      <c r="AX11" s="61"/>
      <c r="AY11" s="61"/>
      <c r="AZ11" s="61"/>
      <c r="BA11" s="61"/>
      <c r="BB11" s="61"/>
    </row>
    <row r="12" spans="1:54" ht="27" customHeight="1">
      <c r="A12" s="61"/>
      <c r="B12" s="221"/>
      <c r="C12" s="839"/>
      <c r="D12" s="839"/>
      <c r="E12" s="839"/>
      <c r="F12" s="839"/>
      <c r="G12" s="221"/>
      <c r="H12" s="1089"/>
      <c r="I12" s="1089"/>
      <c r="J12" s="1089"/>
      <c r="K12" s="1087"/>
      <c r="L12" s="1087"/>
      <c r="M12" s="1087"/>
      <c r="N12" s="1289"/>
      <c r="O12" s="1289"/>
      <c r="P12" s="1289"/>
      <c r="Q12" s="1089"/>
      <c r="R12" s="1089"/>
      <c r="S12" s="1089"/>
      <c r="T12" s="1087"/>
      <c r="U12" s="1087"/>
      <c r="V12" s="1087"/>
      <c r="W12" s="1289"/>
      <c r="X12" s="1289"/>
      <c r="Y12" s="1289"/>
      <c r="Z12" s="1089"/>
      <c r="AA12" s="1089"/>
      <c r="AB12" s="1089"/>
      <c r="AC12" s="1087"/>
      <c r="AD12" s="1087"/>
      <c r="AE12" s="1087"/>
      <c r="AF12" s="1289"/>
      <c r="AG12" s="1289"/>
      <c r="AH12" s="1289"/>
      <c r="AI12" s="1089"/>
      <c r="AJ12" s="1089"/>
      <c r="AK12" s="1089"/>
      <c r="AL12" s="1087"/>
      <c r="AM12" s="1087"/>
      <c r="AN12" s="1087"/>
      <c r="AO12" s="1291"/>
      <c r="AP12" s="1283"/>
      <c r="AQ12" s="1283"/>
      <c r="AR12" s="61"/>
      <c r="AS12" s="61"/>
      <c r="AT12" s="61"/>
      <c r="AU12" s="61"/>
      <c r="AV12" s="61"/>
      <c r="AW12" s="61"/>
      <c r="AX12" s="61"/>
      <c r="AY12" s="61"/>
      <c r="AZ12" s="61"/>
      <c r="BA12" s="61"/>
      <c r="BB12" s="61"/>
    </row>
    <row r="13" spans="1:54" ht="27" customHeight="1">
      <c r="A13" s="61"/>
      <c r="B13" s="221"/>
      <c r="C13" s="1100" t="s">
        <v>635</v>
      </c>
      <c r="D13" s="1100"/>
      <c r="E13" s="1100"/>
      <c r="F13" s="1100"/>
      <c r="G13" s="221"/>
      <c r="H13" s="1089">
        <v>408</v>
      </c>
      <c r="I13" s="1089"/>
      <c r="J13" s="1089"/>
      <c r="K13" s="1087">
        <f t="shared" ref="K13:K18" si="0">H13/H$11*100</f>
        <v>16.242038216560509</v>
      </c>
      <c r="L13" s="1087"/>
      <c r="M13" s="1087"/>
      <c r="N13" s="1289">
        <v>-6.6</v>
      </c>
      <c r="O13" s="1289"/>
      <c r="P13" s="1289"/>
      <c r="Q13" s="1089">
        <v>9072</v>
      </c>
      <c r="R13" s="1089"/>
      <c r="S13" s="1089"/>
      <c r="T13" s="1087">
        <f t="shared" ref="T13:T18" si="1">Q13/Q$11*100</f>
        <v>9.5992889415598839</v>
      </c>
      <c r="U13" s="1087"/>
      <c r="V13" s="1087"/>
      <c r="W13" s="1289">
        <v>-10.9</v>
      </c>
      <c r="X13" s="1289"/>
      <c r="Y13" s="1289"/>
      <c r="Z13" s="1089">
        <v>1563</v>
      </c>
      <c r="AA13" s="1089"/>
      <c r="AB13" s="1089"/>
      <c r="AC13" s="1087">
        <f t="shared" ref="AC13:AC18" si="2">Z13/Z$11*100</f>
        <v>5.950205573321151</v>
      </c>
      <c r="AD13" s="1087"/>
      <c r="AE13" s="1087"/>
      <c r="AF13" s="1289">
        <v>-19</v>
      </c>
      <c r="AG13" s="1289"/>
      <c r="AH13" s="1289"/>
      <c r="AI13" s="1089">
        <v>607</v>
      </c>
      <c r="AJ13" s="1089"/>
      <c r="AK13" s="1089"/>
      <c r="AL13" s="897">
        <f t="shared" ref="AL13:AL18" si="3">AI13/AI$11*100</f>
        <v>6.7677556026312855</v>
      </c>
      <c r="AM13" s="857"/>
      <c r="AN13" s="858"/>
      <c r="AO13" s="1292">
        <v>-17.600000000000001</v>
      </c>
      <c r="AP13" s="1283"/>
      <c r="AQ13" s="1283"/>
      <c r="AR13" s="61"/>
      <c r="AS13" s="61"/>
      <c r="AT13" s="61"/>
      <c r="AU13" s="61"/>
      <c r="AV13" s="61"/>
      <c r="AW13" s="61"/>
      <c r="AX13" s="61"/>
      <c r="AY13" s="61"/>
      <c r="AZ13" s="61"/>
      <c r="BA13" s="61"/>
      <c r="BB13" s="61"/>
    </row>
    <row r="14" spans="1:54" ht="27" customHeight="1">
      <c r="A14" s="61"/>
      <c r="B14" s="221"/>
      <c r="C14" s="1100" t="s">
        <v>636</v>
      </c>
      <c r="D14" s="1100"/>
      <c r="E14" s="1100"/>
      <c r="F14" s="1100"/>
      <c r="G14" s="221"/>
      <c r="H14" s="1089">
        <v>1096</v>
      </c>
      <c r="I14" s="1089"/>
      <c r="J14" s="1089"/>
      <c r="K14" s="1087">
        <f t="shared" si="0"/>
        <v>43.630573248407643</v>
      </c>
      <c r="L14" s="1087"/>
      <c r="M14" s="1087"/>
      <c r="N14" s="1289">
        <v>-6.2</v>
      </c>
      <c r="O14" s="1289"/>
      <c r="P14" s="1289"/>
      <c r="Q14" s="1089">
        <v>58546</v>
      </c>
      <c r="R14" s="1089"/>
      <c r="S14" s="1089"/>
      <c r="T14" s="1087">
        <v>59.8</v>
      </c>
      <c r="U14" s="1087"/>
      <c r="V14" s="1087"/>
      <c r="W14" s="1289">
        <v>-6.4</v>
      </c>
      <c r="X14" s="1289"/>
      <c r="Y14" s="1289"/>
      <c r="Z14" s="1089">
        <v>18353</v>
      </c>
      <c r="AA14" s="1089"/>
      <c r="AB14" s="1089"/>
      <c r="AC14" s="1087">
        <f t="shared" si="2"/>
        <v>69.868280797929032</v>
      </c>
      <c r="AD14" s="1087"/>
      <c r="AE14" s="1087"/>
      <c r="AF14" s="1289">
        <v>-11.6</v>
      </c>
      <c r="AG14" s="1289"/>
      <c r="AH14" s="1289"/>
      <c r="AI14" s="1089">
        <v>5453</v>
      </c>
      <c r="AJ14" s="1089"/>
      <c r="AK14" s="1089"/>
      <c r="AL14" s="1087">
        <f t="shared" si="3"/>
        <v>60.798305273720601</v>
      </c>
      <c r="AM14" s="1087"/>
      <c r="AN14" s="1087"/>
      <c r="AO14" s="1293">
        <v>-13.9</v>
      </c>
      <c r="AP14" s="1293"/>
      <c r="AQ14" s="1294"/>
      <c r="AR14" s="61"/>
      <c r="AS14" s="61"/>
      <c r="AT14" s="61"/>
      <c r="AU14" s="61"/>
      <c r="AV14" s="61"/>
      <c r="AW14" s="61"/>
      <c r="AX14" s="61"/>
      <c r="AY14" s="61"/>
      <c r="AZ14" s="61"/>
      <c r="BA14" s="61"/>
      <c r="BB14" s="61"/>
    </row>
    <row r="15" spans="1:54" ht="27" customHeight="1">
      <c r="A15" s="61"/>
      <c r="B15" s="221"/>
      <c r="C15" s="1100" t="s">
        <v>637</v>
      </c>
      <c r="D15" s="1100"/>
      <c r="E15" s="1100"/>
      <c r="F15" s="1100"/>
      <c r="G15" s="221"/>
      <c r="H15" s="1089">
        <v>332</v>
      </c>
      <c r="I15" s="1089"/>
      <c r="J15" s="1089"/>
      <c r="K15" s="1087">
        <f t="shared" si="0"/>
        <v>13.216560509554141</v>
      </c>
      <c r="L15" s="1087"/>
      <c r="M15" s="1087"/>
      <c r="N15" s="1289">
        <v>-17.600000000000001</v>
      </c>
      <c r="O15" s="1289"/>
      <c r="P15" s="1289"/>
      <c r="Q15" s="1089">
        <v>11095</v>
      </c>
      <c r="R15" s="1089"/>
      <c r="S15" s="1089"/>
      <c r="T15" s="1087">
        <f t="shared" si="1"/>
        <v>11.739871120657728</v>
      </c>
      <c r="U15" s="1087"/>
      <c r="V15" s="1087"/>
      <c r="W15" s="1289">
        <v>-15.8</v>
      </c>
      <c r="X15" s="1289"/>
      <c r="Y15" s="1289"/>
      <c r="Z15" s="1089">
        <v>1493</v>
      </c>
      <c r="AA15" s="1089"/>
      <c r="AB15" s="1089"/>
      <c r="AC15" s="1087">
        <f t="shared" si="2"/>
        <v>5.6837216384955074</v>
      </c>
      <c r="AD15" s="1087"/>
      <c r="AE15" s="1087"/>
      <c r="AF15" s="1289">
        <v>-25.4</v>
      </c>
      <c r="AG15" s="1289"/>
      <c r="AH15" s="1289"/>
      <c r="AI15" s="1089">
        <v>572</v>
      </c>
      <c r="AJ15" s="1089"/>
      <c r="AK15" s="1089"/>
      <c r="AL15" s="1087">
        <f t="shared" si="3"/>
        <v>6.3775225777678672</v>
      </c>
      <c r="AM15" s="1087"/>
      <c r="AN15" s="1087"/>
      <c r="AO15" s="1289">
        <v>-28</v>
      </c>
      <c r="AP15" s="1289"/>
      <c r="AQ15" s="1291"/>
      <c r="AR15" s="61"/>
      <c r="AS15" s="61"/>
      <c r="AT15" s="61"/>
      <c r="AU15" s="61"/>
      <c r="AV15" s="61"/>
      <c r="AW15" s="61"/>
      <c r="AX15" s="61"/>
      <c r="AY15" s="61"/>
      <c r="AZ15" s="61"/>
      <c r="BA15" s="61"/>
      <c r="BB15" s="61"/>
    </row>
    <row r="16" spans="1:54" ht="27" customHeight="1">
      <c r="A16" s="61"/>
      <c r="B16" s="221"/>
      <c r="C16" s="1100" t="s">
        <v>638</v>
      </c>
      <c r="D16" s="1100"/>
      <c r="E16" s="1100"/>
      <c r="F16" s="1100"/>
      <c r="G16" s="221"/>
      <c r="H16" s="1089">
        <v>139</v>
      </c>
      <c r="I16" s="1089"/>
      <c r="J16" s="1089"/>
      <c r="K16" s="1087">
        <f t="shared" si="0"/>
        <v>5.5334394904458604</v>
      </c>
      <c r="L16" s="1087"/>
      <c r="M16" s="1087"/>
      <c r="N16" s="1289">
        <v>-10.3</v>
      </c>
      <c r="O16" s="1289"/>
      <c r="P16" s="1289"/>
      <c r="Q16" s="1089">
        <v>2432</v>
      </c>
      <c r="R16" s="1089"/>
      <c r="S16" s="1089"/>
      <c r="T16" s="1087">
        <f t="shared" si="1"/>
        <v>2.5733543547038842</v>
      </c>
      <c r="U16" s="1087"/>
      <c r="V16" s="1087"/>
      <c r="W16" s="1289">
        <v>-15.7</v>
      </c>
      <c r="X16" s="1289"/>
      <c r="Y16" s="1289"/>
      <c r="Z16" s="1089">
        <v>500</v>
      </c>
      <c r="AA16" s="1089"/>
      <c r="AB16" s="1089"/>
      <c r="AC16" s="1087">
        <f t="shared" si="2"/>
        <v>1.903456677326024</v>
      </c>
      <c r="AD16" s="1087"/>
      <c r="AE16" s="1087"/>
      <c r="AF16" s="1289">
        <v>-32.200000000000003</v>
      </c>
      <c r="AG16" s="1289"/>
      <c r="AH16" s="1289"/>
      <c r="AI16" s="1089">
        <v>253</v>
      </c>
      <c r="AJ16" s="1089"/>
      <c r="AK16" s="1089"/>
      <c r="AL16" s="1087">
        <f t="shared" si="3"/>
        <v>2.8208272940127106</v>
      </c>
      <c r="AM16" s="1087"/>
      <c r="AN16" s="1087"/>
      <c r="AO16" s="1289">
        <v>-32.9</v>
      </c>
      <c r="AP16" s="1289"/>
      <c r="AQ16" s="1291"/>
      <c r="AR16" s="61"/>
      <c r="AS16" s="61"/>
      <c r="AT16" s="61"/>
      <c r="AU16" s="61"/>
      <c r="AV16" s="61"/>
      <c r="AW16" s="61"/>
      <c r="AX16" s="61"/>
      <c r="AY16" s="61"/>
      <c r="AZ16" s="61"/>
      <c r="BA16" s="61"/>
      <c r="BB16" s="61"/>
    </row>
    <row r="17" spans="1:54" ht="27" customHeight="1">
      <c r="A17" s="61"/>
      <c r="B17" s="221"/>
      <c r="C17" s="1103" t="s">
        <v>639</v>
      </c>
      <c r="D17" s="1103"/>
      <c r="E17" s="1103"/>
      <c r="F17" s="1103"/>
      <c r="G17" s="221"/>
      <c r="H17" s="1089">
        <v>52</v>
      </c>
      <c r="I17" s="1089"/>
      <c r="J17" s="1089"/>
      <c r="K17" s="1087">
        <f t="shared" si="0"/>
        <v>2.0700636942675157</v>
      </c>
      <c r="L17" s="1087"/>
      <c r="M17" s="1087"/>
      <c r="N17" s="1289">
        <v>-14.8</v>
      </c>
      <c r="O17" s="1289"/>
      <c r="P17" s="1289"/>
      <c r="Q17" s="1089">
        <v>935</v>
      </c>
      <c r="R17" s="1089"/>
      <c r="S17" s="1089"/>
      <c r="T17" s="1087">
        <f t="shared" si="1"/>
        <v>0.98934470462505431</v>
      </c>
      <c r="U17" s="1087"/>
      <c r="V17" s="1087"/>
      <c r="W17" s="1289">
        <v>-8.5</v>
      </c>
      <c r="X17" s="1289"/>
      <c r="Y17" s="1289"/>
      <c r="Z17" s="1089">
        <v>256</v>
      </c>
      <c r="AA17" s="1089"/>
      <c r="AB17" s="1089"/>
      <c r="AC17" s="1087">
        <f t="shared" si="2"/>
        <v>0.9745698187909243</v>
      </c>
      <c r="AD17" s="1087"/>
      <c r="AE17" s="1087"/>
      <c r="AF17" s="1289">
        <v>4.0999999999999996</v>
      </c>
      <c r="AG17" s="1289"/>
      <c r="AH17" s="1289"/>
      <c r="AI17" s="1089">
        <v>82</v>
      </c>
      <c r="AJ17" s="1089"/>
      <c r="AK17" s="1089"/>
      <c r="AL17" s="1087">
        <f t="shared" si="3"/>
        <v>0.91426022968000897</v>
      </c>
      <c r="AM17" s="1087"/>
      <c r="AN17" s="1087"/>
      <c r="AO17" s="1289">
        <v>-4.8</v>
      </c>
      <c r="AP17" s="1289"/>
      <c r="AQ17" s="1291"/>
      <c r="AR17" s="61"/>
      <c r="AS17" s="61"/>
      <c r="AT17" s="61"/>
      <c r="AU17" s="61"/>
      <c r="AV17" s="61"/>
      <c r="AW17" s="61"/>
      <c r="AX17" s="61"/>
      <c r="AY17" s="61"/>
      <c r="AZ17" s="61"/>
      <c r="BA17" s="61"/>
      <c r="BB17" s="61"/>
    </row>
    <row r="18" spans="1:54" ht="27" customHeight="1" thickBot="1">
      <c r="A18" s="61"/>
      <c r="B18" s="360"/>
      <c r="C18" s="1101" t="s">
        <v>207</v>
      </c>
      <c r="D18" s="1101"/>
      <c r="E18" s="1101"/>
      <c r="F18" s="1101"/>
      <c r="G18" s="360"/>
      <c r="H18" s="754">
        <v>486</v>
      </c>
      <c r="I18" s="754"/>
      <c r="J18" s="754"/>
      <c r="K18" s="740">
        <f t="shared" si="0"/>
        <v>19.347133757961785</v>
      </c>
      <c r="L18" s="740"/>
      <c r="M18" s="740"/>
      <c r="N18" s="1296">
        <v>-7.4</v>
      </c>
      <c r="O18" s="1296"/>
      <c r="P18" s="1296"/>
      <c r="Q18" s="754">
        <v>14427</v>
      </c>
      <c r="R18" s="754"/>
      <c r="S18" s="754"/>
      <c r="T18" s="740">
        <f t="shared" si="1"/>
        <v>15.26553588623065</v>
      </c>
      <c r="U18" s="740"/>
      <c r="V18" s="740"/>
      <c r="W18" s="1296">
        <v>-8.6</v>
      </c>
      <c r="X18" s="1296"/>
      <c r="Y18" s="1296"/>
      <c r="Z18" s="754">
        <v>4103</v>
      </c>
      <c r="AA18" s="754"/>
      <c r="AB18" s="754"/>
      <c r="AC18" s="740">
        <f t="shared" si="2"/>
        <v>15.619765494137352</v>
      </c>
      <c r="AD18" s="740"/>
      <c r="AE18" s="740"/>
      <c r="AF18" s="1296">
        <v>-6.3</v>
      </c>
      <c r="AG18" s="1296"/>
      <c r="AH18" s="1296"/>
      <c r="AI18" s="754">
        <v>2002</v>
      </c>
      <c r="AJ18" s="754"/>
      <c r="AK18" s="754"/>
      <c r="AL18" s="740">
        <f t="shared" si="3"/>
        <v>22.321329022187538</v>
      </c>
      <c r="AM18" s="740"/>
      <c r="AN18" s="740"/>
      <c r="AO18" s="1297">
        <v>-7</v>
      </c>
      <c r="AP18" s="1297"/>
      <c r="AQ18" s="1298"/>
      <c r="AR18" s="61"/>
      <c r="AS18" s="61"/>
      <c r="AT18" s="61"/>
      <c r="AU18" s="61"/>
      <c r="AV18" s="61"/>
      <c r="AW18" s="61"/>
      <c r="AX18" s="61"/>
      <c r="AY18" s="61"/>
      <c r="AZ18" s="61"/>
      <c r="BA18" s="61"/>
      <c r="BB18" s="61"/>
    </row>
    <row r="19" spans="1:54" ht="9.9499999999999993" customHeight="1">
      <c r="A19" s="61"/>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61"/>
      <c r="AS19" s="61"/>
      <c r="AT19" s="61"/>
      <c r="AU19" s="61"/>
      <c r="AV19" s="61"/>
      <c r="AW19" s="61"/>
      <c r="AX19" s="61"/>
      <c r="AY19" s="61"/>
      <c r="AZ19" s="61"/>
      <c r="BA19" s="61"/>
      <c r="BB19" s="61"/>
    </row>
    <row r="20" spans="1:54" ht="15" customHeight="1">
      <c r="A20" s="61"/>
      <c r="B20" s="361" t="s">
        <v>1203</v>
      </c>
      <c r="C20" s="220"/>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row>
    <row r="21" spans="1:54" ht="12.95" customHeight="1">
      <c r="A21" s="61"/>
      <c r="B21" s="361" t="s">
        <v>1326</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61"/>
      <c r="AS21" s="61"/>
      <c r="AT21" s="61"/>
      <c r="AU21" s="61"/>
      <c r="AV21" s="61"/>
      <c r="AW21" s="61"/>
      <c r="AX21" s="61"/>
      <c r="AY21" s="61"/>
      <c r="AZ21" s="61"/>
      <c r="BA21" s="61"/>
      <c r="BB21" s="61"/>
    </row>
    <row r="22" spans="1:54" ht="12.95" customHeight="1">
      <c r="A22" s="61"/>
      <c r="B22" s="361" t="s">
        <v>1531</v>
      </c>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61"/>
      <c r="AS22" s="61"/>
      <c r="AT22" s="61"/>
      <c r="AU22" s="61"/>
      <c r="AV22" s="61"/>
      <c r="AW22" s="61"/>
      <c r="AX22" s="61"/>
      <c r="AY22" s="61"/>
      <c r="AZ22" s="61"/>
      <c r="BA22" s="61"/>
      <c r="BB22" s="61"/>
    </row>
    <row r="23" spans="1:54" s="184" customFormat="1" ht="12.95" customHeight="1">
      <c r="A23" s="61"/>
      <c r="B23" s="361" t="s">
        <v>1833</v>
      </c>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61"/>
      <c r="AS23" s="61"/>
      <c r="AT23" s="61"/>
      <c r="AU23" s="61"/>
      <c r="AV23" s="61"/>
      <c r="AW23" s="61"/>
      <c r="AX23" s="61"/>
      <c r="AY23" s="61"/>
      <c r="AZ23" s="61"/>
      <c r="BA23" s="61"/>
      <c r="BB23" s="61"/>
    </row>
    <row r="24" spans="1:54" ht="12.95" customHeight="1">
      <c r="A24" s="61"/>
      <c r="B24" s="368" t="s">
        <v>1834</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61"/>
      <c r="AS24" s="61"/>
      <c r="AT24" s="61"/>
      <c r="AU24" s="61"/>
      <c r="AV24" s="61"/>
      <c r="AW24" s="61"/>
      <c r="AX24" s="61"/>
      <c r="AY24" s="61"/>
      <c r="AZ24" s="61"/>
      <c r="BA24" s="61"/>
      <c r="BB24" s="61"/>
    </row>
    <row r="25" spans="1:54" ht="15" customHeight="1">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row>
    <row r="26" spans="1:54" ht="18.75">
      <c r="A26" s="61"/>
      <c r="B26" s="1058" t="s">
        <v>1470</v>
      </c>
      <c r="C26" s="1295"/>
      <c r="D26" s="1295"/>
      <c r="E26" s="1295"/>
      <c r="F26" s="1295"/>
      <c r="G26" s="1295"/>
      <c r="H26" s="1295"/>
      <c r="I26" s="1295"/>
      <c r="J26" s="1295"/>
      <c r="K26" s="1295"/>
      <c r="L26" s="1295"/>
      <c r="M26" s="1295"/>
      <c r="N26" s="1295"/>
      <c r="O26" s="1295"/>
      <c r="P26" s="1295"/>
      <c r="Q26" s="1295"/>
      <c r="R26" s="1295"/>
      <c r="S26" s="1295"/>
      <c r="T26" s="1295"/>
      <c r="U26" s="1295"/>
      <c r="V26" s="1295"/>
      <c r="W26" s="1295"/>
      <c r="X26" s="1295"/>
      <c r="Y26" s="1295"/>
      <c r="Z26" s="1295"/>
      <c r="AA26" s="1295"/>
      <c r="AB26" s="1295"/>
      <c r="AC26" s="1295"/>
      <c r="AD26" s="1295"/>
      <c r="AE26" s="1295"/>
      <c r="AF26" s="1295"/>
      <c r="AG26" s="1295"/>
      <c r="AH26" s="1295"/>
      <c r="AI26" s="1295"/>
      <c r="AJ26" s="1295"/>
      <c r="AK26" s="1295"/>
      <c r="AL26" s="1295"/>
      <c r="AM26" s="1295"/>
      <c r="AN26" s="1295"/>
      <c r="AO26" s="1295"/>
      <c r="AP26" s="1295"/>
      <c r="AQ26" s="247"/>
      <c r="AR26" s="61"/>
      <c r="AS26" s="61"/>
      <c r="AT26" s="61"/>
      <c r="AU26" s="61"/>
      <c r="AV26" s="61"/>
      <c r="AW26" s="61"/>
      <c r="AX26" s="61"/>
      <c r="AY26" s="61"/>
      <c r="AZ26" s="61"/>
      <c r="BA26" s="61"/>
      <c r="BB26" s="61"/>
    </row>
    <row r="27" spans="1:54" ht="9" customHeight="1">
      <c r="A27" s="61"/>
      <c r="B27" s="246"/>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7"/>
      <c r="AR27" s="61"/>
      <c r="AS27" s="61"/>
      <c r="AT27" s="61"/>
      <c r="AU27" s="61"/>
      <c r="AV27" s="61"/>
      <c r="AW27" s="61"/>
      <c r="AX27" s="61"/>
      <c r="AY27" s="61"/>
      <c r="AZ27" s="61"/>
      <c r="BA27" s="61"/>
      <c r="BB27" s="61"/>
    </row>
    <row r="28" spans="1:54" ht="15" customHeight="1">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row>
    <row r="29" spans="1:54" ht="1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182"/>
      <c r="AV29" s="179" t="s">
        <v>1773</v>
      </c>
      <c r="AW29" s="179">
        <v>30</v>
      </c>
      <c r="AX29" s="179" t="s">
        <v>1383</v>
      </c>
      <c r="AY29" s="179">
        <v>2</v>
      </c>
      <c r="AZ29" s="179">
        <v>3</v>
      </c>
      <c r="BA29" s="61"/>
      <c r="BB29" s="61"/>
    </row>
    <row r="30" spans="1:54" ht="1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362" t="s">
        <v>1337</v>
      </c>
      <c r="AV30" s="369">
        <v>28349</v>
      </c>
      <c r="AW30" s="369">
        <v>30206</v>
      </c>
      <c r="AX30" s="369">
        <v>31409</v>
      </c>
      <c r="AY30" s="369">
        <v>30059</v>
      </c>
      <c r="AZ30" s="369">
        <v>26268</v>
      </c>
      <c r="BA30" s="61"/>
      <c r="BB30" s="61"/>
    </row>
    <row r="31" spans="1:54" ht="15" customHeight="1">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363" t="s">
        <v>1471</v>
      </c>
      <c r="AV31" s="370">
        <v>10306</v>
      </c>
      <c r="AW31" s="370">
        <v>10486</v>
      </c>
      <c r="AX31" s="370">
        <v>11264</v>
      </c>
      <c r="AY31" s="370">
        <v>10482</v>
      </c>
      <c r="AZ31" s="370">
        <v>8969</v>
      </c>
      <c r="BA31" s="61"/>
      <c r="BB31" s="61"/>
    </row>
    <row r="32" spans="1:54" ht="15" customHeight="1">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364" t="s">
        <v>1472</v>
      </c>
      <c r="AV32" s="371">
        <v>101950</v>
      </c>
      <c r="AW32" s="371">
        <v>104419</v>
      </c>
      <c r="AX32" s="371">
        <v>105039</v>
      </c>
      <c r="AY32" s="371">
        <v>103466</v>
      </c>
      <c r="AZ32" s="371">
        <v>94507</v>
      </c>
      <c r="BA32" s="61"/>
      <c r="BB32" s="61"/>
    </row>
    <row r="33" spans="1:54" ht="1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365" t="s">
        <v>1473</v>
      </c>
      <c r="AV33" s="366"/>
      <c r="AW33" s="366"/>
      <c r="AX33" s="366"/>
      <c r="AY33" s="366"/>
      <c r="AZ33" s="366"/>
      <c r="BA33" s="61"/>
      <c r="BB33" s="61"/>
    </row>
    <row r="34" spans="1:54" ht="15"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row>
    <row r="35" spans="1:54" ht="1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367"/>
      <c r="AW35" s="367"/>
      <c r="AX35" s="367"/>
      <c r="AY35" s="367"/>
      <c r="AZ35" s="367"/>
      <c r="BA35" s="61"/>
      <c r="BB35" s="61"/>
    </row>
    <row r="36" spans="1:54" ht="1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row>
    <row r="37" spans="1:54" ht="1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row>
    <row r="38" spans="1:54" ht="1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row>
    <row r="39" spans="1:54" ht="1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row>
    <row r="40" spans="1:54" ht="1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row>
    <row r="41" spans="1:54" ht="1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row>
    <row r="42" spans="1:54" ht="1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row>
    <row r="43" spans="1:54" ht="1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row>
    <row r="44" spans="1:54" ht="1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row>
    <row r="45" spans="1:54" ht="1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row>
    <row r="46" spans="1:54" ht="1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row>
    <row r="47" spans="1:54" ht="1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row>
    <row r="48" spans="1:54" ht="1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row>
    <row r="49" spans="1:54" ht="1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row>
    <row r="50" spans="1:54" ht="13.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row>
    <row r="51" spans="1:54" ht="13.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row>
    <row r="52" spans="1:54" ht="1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row>
    <row r="53" spans="1:54" ht="1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row>
    <row r="54" spans="1:54" ht="1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row>
    <row r="55" spans="1:54" ht="15"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row>
    <row r="56" spans="1:54" ht="1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row>
    <row r="57" spans="1:54" ht="1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row>
    <row r="58" spans="1:54" ht="15" customHeight="1">
      <c r="A58" s="61"/>
      <c r="B58" s="361" t="s">
        <v>1203</v>
      </c>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row>
    <row r="59" spans="1:54" ht="12.95" customHeight="1">
      <c r="A59" s="61"/>
      <c r="B59" s="361" t="s">
        <v>1707</v>
      </c>
      <c r="C59" s="61"/>
      <c r="D59" s="220"/>
      <c r="E59" s="61"/>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61"/>
      <c r="AS59" s="61"/>
      <c r="AT59" s="61"/>
      <c r="AU59" s="61"/>
      <c r="AV59" s="61"/>
      <c r="AW59" s="61"/>
      <c r="AX59" s="61"/>
      <c r="AY59" s="61"/>
      <c r="AZ59" s="61"/>
      <c r="BA59" s="61"/>
      <c r="BB59" s="61"/>
    </row>
    <row r="60" spans="1:54" ht="12.95" customHeight="1">
      <c r="A60" s="61"/>
      <c r="B60" s="361" t="s">
        <v>1708</v>
      </c>
      <c r="C60" s="61"/>
      <c r="D60" s="220"/>
      <c r="E60" s="61"/>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61"/>
      <c r="AS60" s="61"/>
      <c r="AT60" s="61"/>
      <c r="AU60" s="61"/>
      <c r="AV60" s="61"/>
      <c r="AW60" s="61"/>
      <c r="AX60" s="61"/>
      <c r="AY60" s="61"/>
      <c r="AZ60" s="61"/>
      <c r="BA60" s="61"/>
      <c r="BB60" s="61"/>
    </row>
    <row r="61" spans="1:54" s="184" customFormat="1" ht="12.95" customHeight="1">
      <c r="A61" s="61"/>
      <c r="B61" s="361" t="s">
        <v>1833</v>
      </c>
      <c r="C61" s="61"/>
      <c r="D61" s="220"/>
      <c r="E61" s="61"/>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61"/>
      <c r="AS61" s="61"/>
      <c r="AT61" s="61"/>
      <c r="AU61" s="61"/>
      <c r="AV61" s="61"/>
      <c r="AW61" s="61"/>
      <c r="AX61" s="61"/>
      <c r="AY61" s="61"/>
      <c r="AZ61" s="61"/>
      <c r="BA61" s="61"/>
      <c r="BB61" s="61"/>
    </row>
    <row r="62" spans="1:54" ht="15" customHeight="1">
      <c r="A62" s="61"/>
      <c r="B62" s="368" t="s">
        <v>1834</v>
      </c>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1:54" ht="15" customHeight="1">
      <c r="A63" s="61"/>
      <c r="B63" s="61"/>
      <c r="C63" s="61"/>
      <c r="D63" s="61"/>
      <c r="E63" s="84"/>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1:54" ht="15" customHeight="1">
      <c r="A64" s="713" t="s">
        <v>968</v>
      </c>
      <c r="B64" s="713"/>
      <c r="C64" s="713"/>
      <c r="D64" s="713"/>
      <c r="E64" s="713"/>
      <c r="F64" s="713"/>
      <c r="G64" s="713"/>
      <c r="H64" s="713"/>
      <c r="I64" s="713"/>
      <c r="J64" s="713"/>
      <c r="K64" s="713"/>
      <c r="L64" s="713"/>
      <c r="M64" s="713"/>
      <c r="N64" s="713"/>
      <c r="O64" s="713"/>
      <c r="P64" s="713"/>
      <c r="Q64" s="713"/>
      <c r="R64" s="713"/>
      <c r="S64" s="713"/>
      <c r="T64" s="713"/>
      <c r="U64" s="713"/>
      <c r="V64" s="713"/>
      <c r="W64" s="713"/>
      <c r="X64" s="713"/>
      <c r="Y64" s="713"/>
      <c r="Z64" s="713"/>
      <c r="AA64" s="713"/>
      <c r="AB64" s="713"/>
      <c r="AC64" s="713"/>
      <c r="AD64" s="713"/>
      <c r="AE64" s="713"/>
      <c r="AF64" s="713"/>
      <c r="AG64" s="713"/>
      <c r="AH64" s="713"/>
      <c r="AI64" s="713"/>
      <c r="AJ64" s="713"/>
      <c r="AK64" s="713"/>
      <c r="AL64" s="713"/>
      <c r="AM64" s="713"/>
      <c r="AN64" s="713"/>
      <c r="AO64" s="713"/>
      <c r="AP64" s="713"/>
      <c r="AQ64" s="713"/>
      <c r="AR64" s="61"/>
      <c r="AS64" s="61"/>
      <c r="AT64" s="61"/>
      <c r="AU64" s="61"/>
      <c r="AV64" s="61"/>
      <c r="AW64" s="61"/>
      <c r="AX64" s="61"/>
      <c r="AY64" s="61"/>
      <c r="AZ64" s="61"/>
      <c r="BA64" s="61"/>
      <c r="BB64" s="61"/>
    </row>
    <row r="65" spans="1:54" ht="15" customHeight="1">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row>
    <row r="66" spans="1:54" ht="15" customHeight="1">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row>
    <row r="67" spans="1:54" ht="15" customHeight="1">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row>
    <row r="68" spans="1:54" ht="15" customHeight="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row>
    <row r="69" spans="1:54" ht="15" customHeigh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row>
    <row r="70" spans="1:54" ht="15" customHeight="1">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sheetData>
  <mergeCells count="164">
    <mergeCell ref="B26:AP26"/>
    <mergeCell ref="AF18:AH18"/>
    <mergeCell ref="AI18:AK18"/>
    <mergeCell ref="AL18:AN18"/>
    <mergeCell ref="AO18:AQ18"/>
    <mergeCell ref="AO17:AQ17"/>
    <mergeCell ref="C18:F18"/>
    <mergeCell ref="H18:J18"/>
    <mergeCell ref="K18:M18"/>
    <mergeCell ref="N18:P18"/>
    <mergeCell ref="Q18:S18"/>
    <mergeCell ref="T18:V18"/>
    <mergeCell ref="W18:Y18"/>
    <mergeCell ref="Z18:AB18"/>
    <mergeCell ref="AC18:AE18"/>
    <mergeCell ref="W17:Y17"/>
    <mergeCell ref="Z17:AB17"/>
    <mergeCell ref="AC17:AE17"/>
    <mergeCell ref="AF17:AH17"/>
    <mergeCell ref="AI17:AK17"/>
    <mergeCell ref="AL17:AN17"/>
    <mergeCell ref="AF16:AH16"/>
    <mergeCell ref="AI16:AK16"/>
    <mergeCell ref="AL16:AN16"/>
    <mergeCell ref="AO16:AQ16"/>
    <mergeCell ref="C17:F17"/>
    <mergeCell ref="H17:J17"/>
    <mergeCell ref="K17:M17"/>
    <mergeCell ref="N17:P17"/>
    <mergeCell ref="Q17:S17"/>
    <mergeCell ref="T17:V17"/>
    <mergeCell ref="C16:F16"/>
    <mergeCell ref="H16:J16"/>
    <mergeCell ref="K16:M16"/>
    <mergeCell ref="N16:P16"/>
    <mergeCell ref="Q16:S16"/>
    <mergeCell ref="T16:V16"/>
    <mergeCell ref="W16:Y16"/>
    <mergeCell ref="Z16:AB16"/>
    <mergeCell ref="AC16:AE16"/>
    <mergeCell ref="AF14:AH14"/>
    <mergeCell ref="AI14:AK14"/>
    <mergeCell ref="AL14:AN14"/>
    <mergeCell ref="AO14:AQ14"/>
    <mergeCell ref="C15:F15"/>
    <mergeCell ref="H15:J15"/>
    <mergeCell ref="K15:M15"/>
    <mergeCell ref="N15:P15"/>
    <mergeCell ref="Q15:S15"/>
    <mergeCell ref="T15:V15"/>
    <mergeCell ref="AO15:AQ15"/>
    <mergeCell ref="W15:Y15"/>
    <mergeCell ref="Z15:AB15"/>
    <mergeCell ref="AC15:AE15"/>
    <mergeCell ref="AF15:AH15"/>
    <mergeCell ref="AI15:AK15"/>
    <mergeCell ref="AL15:AN15"/>
    <mergeCell ref="C14:F14"/>
    <mergeCell ref="H14:J14"/>
    <mergeCell ref="K14:M14"/>
    <mergeCell ref="N14:P14"/>
    <mergeCell ref="Q14:S14"/>
    <mergeCell ref="T14:V14"/>
    <mergeCell ref="W14:Y14"/>
    <mergeCell ref="Z14:AB14"/>
    <mergeCell ref="AC14:AE14"/>
    <mergeCell ref="AF12:AH12"/>
    <mergeCell ref="AI12:AK12"/>
    <mergeCell ref="AL12:AN12"/>
    <mergeCell ref="AO12:AQ12"/>
    <mergeCell ref="C13:F13"/>
    <mergeCell ref="H13:J13"/>
    <mergeCell ref="K13:M13"/>
    <mergeCell ref="N13:P13"/>
    <mergeCell ref="Q13:S13"/>
    <mergeCell ref="T13:V13"/>
    <mergeCell ref="AO13:AQ13"/>
    <mergeCell ref="W13:Y13"/>
    <mergeCell ref="Z13:AB13"/>
    <mergeCell ref="AC13:AE13"/>
    <mergeCell ref="AF13:AH13"/>
    <mergeCell ref="AI13:AK13"/>
    <mergeCell ref="AL13:AN13"/>
    <mergeCell ref="C12:F12"/>
    <mergeCell ref="H12:J12"/>
    <mergeCell ref="K12:M12"/>
    <mergeCell ref="N12:P12"/>
    <mergeCell ref="Q12:S12"/>
    <mergeCell ref="T12:V12"/>
    <mergeCell ref="W12:Y12"/>
    <mergeCell ref="Z12:AB12"/>
    <mergeCell ref="AC12:AE12"/>
    <mergeCell ref="AL10:AN10"/>
    <mergeCell ref="AO10:AQ10"/>
    <mergeCell ref="C11:F11"/>
    <mergeCell ref="H11:J11"/>
    <mergeCell ref="K11:M11"/>
    <mergeCell ref="N11:P11"/>
    <mergeCell ref="Q11:S11"/>
    <mergeCell ref="T11:V11"/>
    <mergeCell ref="AO11:AQ11"/>
    <mergeCell ref="W11:Y11"/>
    <mergeCell ref="Z11:AB11"/>
    <mergeCell ref="AC11:AE11"/>
    <mergeCell ref="AF11:AH11"/>
    <mergeCell ref="AI11:AK11"/>
    <mergeCell ref="AL11:AN11"/>
    <mergeCell ref="AO9:AQ9"/>
    <mergeCell ref="C10:F10"/>
    <mergeCell ref="H10:J10"/>
    <mergeCell ref="K10:M10"/>
    <mergeCell ref="N10:P10"/>
    <mergeCell ref="Q10:S10"/>
    <mergeCell ref="T10:V10"/>
    <mergeCell ref="W10:Y10"/>
    <mergeCell ref="Z10:AB10"/>
    <mergeCell ref="AC10:AE10"/>
    <mergeCell ref="W9:Y9"/>
    <mergeCell ref="Z9:AB9"/>
    <mergeCell ref="AC9:AE9"/>
    <mergeCell ref="AF9:AH9"/>
    <mergeCell ref="AI9:AK9"/>
    <mergeCell ref="AL9:AN9"/>
    <mergeCell ref="C9:F9"/>
    <mergeCell ref="H9:J9"/>
    <mergeCell ref="K9:M9"/>
    <mergeCell ref="N9:P9"/>
    <mergeCell ref="Q9:S9"/>
    <mergeCell ref="T9:V9"/>
    <mergeCell ref="AF10:AH10"/>
    <mergeCell ref="AI10:AK10"/>
    <mergeCell ref="AI8:AK8"/>
    <mergeCell ref="AL8:AN8"/>
    <mergeCell ref="AO8:AQ8"/>
    <mergeCell ref="AI7:AK7"/>
    <mergeCell ref="AL7:AN7"/>
    <mergeCell ref="AO7:AQ7"/>
    <mergeCell ref="Z7:AB7"/>
    <mergeCell ref="AC7:AE7"/>
    <mergeCell ref="AF7:AH7"/>
    <mergeCell ref="A64:AQ64"/>
    <mergeCell ref="B2:M2"/>
    <mergeCell ref="B4:AQ4"/>
    <mergeCell ref="C6:F7"/>
    <mergeCell ref="H6:P6"/>
    <mergeCell ref="Q6:Y6"/>
    <mergeCell ref="Z6:AH6"/>
    <mergeCell ref="AI6:AQ6"/>
    <mergeCell ref="H7:J7"/>
    <mergeCell ref="K7:M7"/>
    <mergeCell ref="N7:P7"/>
    <mergeCell ref="C8:F8"/>
    <mergeCell ref="H8:J8"/>
    <mergeCell ref="K8:M8"/>
    <mergeCell ref="N8:P8"/>
    <mergeCell ref="Q8:S8"/>
    <mergeCell ref="T8:V8"/>
    <mergeCell ref="W8:Y8"/>
    <mergeCell ref="Q7:S7"/>
    <mergeCell ref="T7:V7"/>
    <mergeCell ref="W7:Y7"/>
    <mergeCell ref="Z8:AB8"/>
    <mergeCell ref="AC8:AE8"/>
    <mergeCell ref="AF8:AH8"/>
  </mergeCells>
  <phoneticPr fontId="1"/>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8"/>
  <sheetViews>
    <sheetView zoomScaleNormal="100" zoomScaleSheetLayoutView="80" workbookViewId="0">
      <selection activeCell="AY73" sqref="AY73"/>
    </sheetView>
  </sheetViews>
  <sheetFormatPr defaultColWidth="2.875" defaultRowHeight="15" customHeight="1"/>
  <cols>
    <col min="1" max="1" width="2.875" style="115"/>
    <col min="2" max="5" width="1.625" style="115" customWidth="1"/>
    <col min="6" max="11" width="2.625" style="115" customWidth="1"/>
    <col min="12" max="12" width="1.625" style="115" customWidth="1"/>
    <col min="13" max="13" width="3.875" style="115" customWidth="1"/>
    <col min="14" max="14" width="1.625" style="115" customWidth="1"/>
    <col min="15" max="24" width="2.875" style="115"/>
    <col min="25" max="26" width="1.625" style="115" customWidth="1"/>
    <col min="27" max="33" width="2.875" style="115"/>
    <col min="34" max="34" width="4.625" style="115" customWidth="1"/>
    <col min="35" max="35" width="1.625" style="115" customWidth="1"/>
    <col min="36" max="49" width="2.875" style="115"/>
    <col min="50" max="50" width="4.5" style="115" bestFit="1" customWidth="1"/>
    <col min="51" max="51" width="9.25" style="115" bestFit="1" customWidth="1"/>
    <col min="52" max="52" width="7.5" style="115" bestFit="1" customWidth="1"/>
    <col min="53" max="53" width="9.25" style="115" bestFit="1" customWidth="1"/>
    <col min="54" max="55" width="2.875" style="115"/>
    <col min="56" max="56" width="6.5" style="115" bestFit="1" customWidth="1"/>
    <col min="57" max="58" width="9.5" style="115" bestFit="1" customWidth="1"/>
    <col min="59" max="16384" width="2.875" style="115"/>
  </cols>
  <sheetData>
    <row r="1" spans="1:56" ht="30" customHeight="1">
      <c r="AL1" s="715" t="s">
        <v>107</v>
      </c>
      <c r="AM1" s="715"/>
      <c r="AN1" s="715"/>
      <c r="AO1" s="715"/>
      <c r="AP1" s="715"/>
      <c r="AQ1" s="715"/>
      <c r="AR1" s="715"/>
      <c r="AS1" s="715"/>
      <c r="AT1" s="715"/>
      <c r="AU1" s="1197"/>
    </row>
    <row r="2" spans="1:56" ht="15" customHeight="1">
      <c r="A2" s="61"/>
      <c r="B2" s="84"/>
      <c r="C2" s="84"/>
      <c r="D2" s="84"/>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row>
    <row r="3" spans="1:56" ht="15" customHeight="1">
      <c r="A3" s="61"/>
      <c r="B3" s="84"/>
      <c r="C3" s="84"/>
      <c r="D3" s="84"/>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row>
    <row r="4" spans="1:56" ht="24.95" customHeight="1">
      <c r="A4" s="61"/>
      <c r="B4" s="1271" t="s">
        <v>1273</v>
      </c>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61"/>
      <c r="AW4" s="61"/>
      <c r="AX4" s="61"/>
      <c r="AY4" s="61"/>
      <c r="AZ4" s="61"/>
      <c r="BA4" s="61"/>
      <c r="BB4" s="61"/>
      <c r="BC4" s="61"/>
      <c r="BD4" s="61"/>
    </row>
    <row r="5" spans="1:56" ht="9.9499999999999993" customHeight="1" thickBo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row>
    <row r="6" spans="1:56" ht="18" customHeight="1">
      <c r="A6" s="61"/>
      <c r="B6" s="277"/>
      <c r="C6" s="1273" t="s">
        <v>634</v>
      </c>
      <c r="D6" s="1273"/>
      <c r="E6" s="1348"/>
      <c r="F6" s="1348"/>
      <c r="G6" s="1348"/>
      <c r="H6" s="1348"/>
      <c r="I6" s="1348"/>
      <c r="J6" s="1348"/>
      <c r="K6" s="1348"/>
      <c r="L6" s="1348"/>
      <c r="M6" s="1348"/>
      <c r="N6" s="277"/>
      <c r="O6" s="1314" t="s">
        <v>641</v>
      </c>
      <c r="P6" s="1315"/>
      <c r="Q6" s="1315"/>
      <c r="R6" s="1315"/>
      <c r="S6" s="1315"/>
      <c r="T6" s="1315"/>
      <c r="U6" s="1315"/>
      <c r="V6" s="1315"/>
      <c r="W6" s="1315"/>
      <c r="X6" s="1315"/>
      <c r="Y6" s="1315"/>
      <c r="Z6" s="1315"/>
      <c r="AA6" s="1315"/>
      <c r="AB6" s="1315"/>
      <c r="AC6" s="1315"/>
      <c r="AD6" s="1315"/>
      <c r="AE6" s="1315"/>
      <c r="AF6" s="1315"/>
      <c r="AG6" s="1315"/>
      <c r="AH6" s="1315"/>
      <c r="AI6" s="1315"/>
      <c r="AJ6" s="1315"/>
      <c r="AK6" s="1315"/>
      <c r="AL6" s="1315"/>
      <c r="AM6" s="1315"/>
      <c r="AN6" s="1315"/>
      <c r="AO6" s="1315"/>
      <c r="AP6" s="1315"/>
      <c r="AQ6" s="1315"/>
      <c r="AR6" s="1315"/>
      <c r="AS6" s="1315"/>
      <c r="AT6" s="1315"/>
      <c r="AU6" s="1315"/>
      <c r="AV6" s="61"/>
      <c r="AW6" s="61"/>
      <c r="AX6" s="61"/>
      <c r="AY6" s="61"/>
      <c r="AZ6" s="61"/>
      <c r="BA6" s="61"/>
      <c r="BB6" s="61"/>
      <c r="BC6" s="61"/>
      <c r="BD6" s="61"/>
    </row>
    <row r="7" spans="1:56" ht="18" customHeight="1">
      <c r="A7" s="61"/>
      <c r="B7" s="279"/>
      <c r="C7" s="1349"/>
      <c r="D7" s="1350"/>
      <c r="E7" s="1349"/>
      <c r="F7" s="1349"/>
      <c r="G7" s="1349"/>
      <c r="H7" s="1349"/>
      <c r="I7" s="1349"/>
      <c r="J7" s="1349"/>
      <c r="K7" s="1349"/>
      <c r="L7" s="1349"/>
      <c r="M7" s="1349"/>
      <c r="N7" s="279"/>
      <c r="O7" s="1239" t="s">
        <v>643</v>
      </c>
      <c r="P7" s="1239"/>
      <c r="Q7" s="1239"/>
      <c r="R7" s="1239"/>
      <c r="S7" s="1239"/>
      <c r="T7" s="1239"/>
      <c r="U7" s="1278" t="s">
        <v>644</v>
      </c>
      <c r="V7" s="1316"/>
      <c r="W7" s="1316"/>
      <c r="X7" s="1316"/>
      <c r="Y7" s="1316"/>
      <c r="Z7" s="883"/>
      <c r="AA7" s="1316"/>
      <c r="AB7" s="1372"/>
      <c r="AC7" s="1278" t="s">
        <v>645</v>
      </c>
      <c r="AD7" s="1316"/>
      <c r="AE7" s="1316"/>
      <c r="AF7" s="1316"/>
      <c r="AG7" s="1316"/>
      <c r="AH7" s="1317"/>
      <c r="AI7" s="1278" t="s">
        <v>642</v>
      </c>
      <c r="AJ7" s="1375"/>
      <c r="AK7" s="1375"/>
      <c r="AL7" s="1375"/>
      <c r="AM7" s="1375"/>
      <c r="AN7" s="1375"/>
      <c r="AO7" s="1372"/>
      <c r="AP7" s="1260" t="s">
        <v>175</v>
      </c>
      <c r="AQ7" s="1313"/>
      <c r="AR7" s="1313"/>
      <c r="AS7" s="1313"/>
      <c r="AT7" s="1313"/>
      <c r="AU7" s="1313"/>
      <c r="AV7" s="339"/>
      <c r="AW7" s="339"/>
      <c r="AX7" s="61"/>
      <c r="AY7" s="61"/>
      <c r="AZ7" s="61"/>
      <c r="BA7" s="61"/>
      <c r="BB7" s="61"/>
      <c r="BC7" s="61"/>
      <c r="BD7" s="61"/>
    </row>
    <row r="8" spans="1:56" ht="18" customHeight="1">
      <c r="A8" s="61"/>
      <c r="B8" s="359"/>
      <c r="C8" s="1100" t="s">
        <v>1312</v>
      </c>
      <c r="D8" s="1100"/>
      <c r="E8" s="711"/>
      <c r="F8" s="711"/>
      <c r="G8" s="711"/>
      <c r="H8" s="711"/>
      <c r="I8" s="711"/>
      <c r="J8" s="711"/>
      <c r="K8" s="711"/>
      <c r="L8" s="711"/>
      <c r="M8" s="711"/>
      <c r="N8" s="372"/>
      <c r="O8" s="1089">
        <v>1086</v>
      </c>
      <c r="P8" s="1089"/>
      <c r="Q8" s="1089"/>
      <c r="R8" s="1089"/>
      <c r="S8" s="1089"/>
      <c r="T8" s="1089"/>
      <c r="U8" s="1318">
        <v>733</v>
      </c>
      <c r="V8" s="1355"/>
      <c r="W8" s="1355"/>
      <c r="X8" s="1355"/>
      <c r="Y8" s="1355"/>
      <c r="Z8" s="1355"/>
      <c r="AA8" s="1355"/>
      <c r="AB8" s="1320"/>
      <c r="AC8" s="1312">
        <v>358</v>
      </c>
      <c r="AD8" s="1085"/>
      <c r="AE8" s="1085"/>
      <c r="AF8" s="1085"/>
      <c r="AG8" s="1085"/>
      <c r="AH8" s="1086"/>
      <c r="AI8" s="1318">
        <v>624</v>
      </c>
      <c r="AJ8" s="1319"/>
      <c r="AK8" s="1319"/>
      <c r="AL8" s="1319"/>
      <c r="AM8" s="1319"/>
      <c r="AN8" s="1319"/>
      <c r="AO8" s="1320"/>
      <c r="AP8" s="1310">
        <v>2799</v>
      </c>
      <c r="AQ8" s="1311"/>
      <c r="AR8" s="1311"/>
      <c r="AS8" s="1311"/>
      <c r="AT8" s="1311"/>
      <c r="AU8" s="1311"/>
      <c r="AV8" s="339"/>
      <c r="AW8" s="339"/>
      <c r="AX8" s="61"/>
      <c r="AY8" s="61"/>
      <c r="AZ8" s="61"/>
      <c r="BA8" s="61"/>
      <c r="BB8" s="61"/>
      <c r="BC8" s="61"/>
      <c r="BD8" s="61"/>
    </row>
    <row r="9" spans="1:56" ht="18" customHeight="1">
      <c r="A9" s="61"/>
      <c r="B9" s="221"/>
      <c r="C9" s="839" t="s">
        <v>1587</v>
      </c>
      <c r="D9" s="839"/>
      <c r="E9" s="1356"/>
      <c r="F9" s="1356"/>
      <c r="G9" s="1356"/>
      <c r="H9" s="1356"/>
      <c r="I9" s="1356"/>
      <c r="J9" s="1356"/>
      <c r="K9" s="1356"/>
      <c r="L9" s="1356"/>
      <c r="M9" s="1356"/>
      <c r="N9" s="373"/>
      <c r="O9" s="1206">
        <v>1086</v>
      </c>
      <c r="P9" s="1085"/>
      <c r="Q9" s="1085"/>
      <c r="R9" s="1085"/>
      <c r="S9" s="1085"/>
      <c r="T9" s="1207"/>
      <c r="U9" s="1373">
        <v>684</v>
      </c>
      <c r="V9" s="1355"/>
      <c r="W9" s="1355"/>
      <c r="X9" s="1355"/>
      <c r="Y9" s="1355"/>
      <c r="Z9" s="1355"/>
      <c r="AA9" s="1355"/>
      <c r="AB9" s="1374"/>
      <c r="AC9" s="1206">
        <v>346</v>
      </c>
      <c r="AD9" s="1085"/>
      <c r="AE9" s="1085"/>
      <c r="AF9" s="1085"/>
      <c r="AG9" s="1085"/>
      <c r="AH9" s="1207"/>
      <c r="AI9" s="1373">
        <v>632</v>
      </c>
      <c r="AJ9" s="1319"/>
      <c r="AK9" s="1319"/>
      <c r="AL9" s="1319"/>
      <c r="AM9" s="1319"/>
      <c r="AN9" s="1319"/>
      <c r="AO9" s="1374"/>
      <c r="AP9" s="1308">
        <v>2748</v>
      </c>
      <c r="AQ9" s="1309"/>
      <c r="AR9" s="1309"/>
      <c r="AS9" s="1309"/>
      <c r="AT9" s="1309"/>
      <c r="AU9" s="1309"/>
      <c r="AV9" s="339"/>
      <c r="AW9" s="339"/>
      <c r="AX9" s="61"/>
      <c r="AY9" s="61"/>
      <c r="AZ9" s="61"/>
      <c r="BA9" s="61"/>
      <c r="BB9" s="61"/>
      <c r="BC9" s="61"/>
      <c r="BD9" s="61"/>
    </row>
    <row r="10" spans="1:56" ht="18" customHeight="1">
      <c r="A10" s="61"/>
      <c r="B10" s="221"/>
      <c r="C10" s="839" t="s">
        <v>1832</v>
      </c>
      <c r="D10" s="839"/>
      <c r="E10" s="1356"/>
      <c r="F10" s="1356"/>
      <c r="G10" s="1356"/>
      <c r="H10" s="1356"/>
      <c r="I10" s="1356"/>
      <c r="J10" s="1356"/>
      <c r="K10" s="1356"/>
      <c r="L10" s="1356"/>
      <c r="M10" s="1356"/>
      <c r="N10" s="373"/>
      <c r="O10" s="1089">
        <v>994</v>
      </c>
      <c r="P10" s="1089"/>
      <c r="Q10" s="1089"/>
      <c r="R10" s="1089"/>
      <c r="S10" s="1089"/>
      <c r="T10" s="1089"/>
      <c r="U10" s="1318">
        <v>608</v>
      </c>
      <c r="V10" s="1355"/>
      <c r="W10" s="1355"/>
      <c r="X10" s="1355"/>
      <c r="Y10" s="1355"/>
      <c r="Z10" s="1355"/>
      <c r="AA10" s="1355"/>
      <c r="AB10" s="1320"/>
      <c r="AC10" s="1312">
        <v>283</v>
      </c>
      <c r="AD10" s="1085"/>
      <c r="AE10" s="1085"/>
      <c r="AF10" s="1085"/>
      <c r="AG10" s="1085"/>
      <c r="AH10" s="1086"/>
      <c r="AI10" s="1318">
        <v>627</v>
      </c>
      <c r="AJ10" s="1319"/>
      <c r="AK10" s="1319"/>
      <c r="AL10" s="1319"/>
      <c r="AM10" s="1319"/>
      <c r="AN10" s="1319"/>
      <c r="AO10" s="1320"/>
      <c r="AP10" s="1310">
        <v>2512</v>
      </c>
      <c r="AQ10" s="1311"/>
      <c r="AR10" s="1311"/>
      <c r="AS10" s="1311"/>
      <c r="AT10" s="1311"/>
      <c r="AU10" s="1311"/>
      <c r="AV10" s="339"/>
      <c r="AW10" s="339"/>
      <c r="AX10" s="61"/>
      <c r="AY10" s="61"/>
      <c r="AZ10" s="61"/>
      <c r="BA10" s="61"/>
      <c r="BB10" s="61"/>
      <c r="BC10" s="61"/>
      <c r="BD10" s="61"/>
    </row>
    <row r="11" spans="1:56" ht="18" customHeight="1">
      <c r="A11" s="61"/>
      <c r="B11" s="221"/>
      <c r="C11" s="1100"/>
      <c r="D11" s="1100"/>
      <c r="E11" s="711"/>
      <c r="F11" s="711"/>
      <c r="G11" s="711"/>
      <c r="H11" s="711"/>
      <c r="I11" s="711"/>
      <c r="J11" s="711"/>
      <c r="K11" s="711"/>
      <c r="L11" s="711"/>
      <c r="M11" s="711"/>
      <c r="N11" s="373"/>
      <c r="O11" s="1089"/>
      <c r="P11" s="1089"/>
      <c r="Q11" s="1089"/>
      <c r="R11" s="1089"/>
      <c r="S11" s="1089"/>
      <c r="T11" s="1089"/>
      <c r="U11" s="1318"/>
      <c r="V11" s="1355"/>
      <c r="W11" s="1355"/>
      <c r="X11" s="1355"/>
      <c r="Y11" s="1355"/>
      <c r="Z11" s="1355"/>
      <c r="AA11" s="1355"/>
      <c r="AB11" s="1320"/>
      <c r="AC11" s="1312"/>
      <c r="AD11" s="1085"/>
      <c r="AE11" s="1085"/>
      <c r="AF11" s="1085"/>
      <c r="AG11" s="1085"/>
      <c r="AH11" s="1086"/>
      <c r="AI11" s="1318"/>
      <c r="AJ11" s="1319"/>
      <c r="AK11" s="1319"/>
      <c r="AL11" s="1319"/>
      <c r="AM11" s="1319"/>
      <c r="AN11" s="1319"/>
      <c r="AO11" s="1320"/>
      <c r="AP11" s="1310"/>
      <c r="AQ11" s="1311"/>
      <c r="AR11" s="1311"/>
      <c r="AS11" s="1311"/>
      <c r="AT11" s="1311"/>
      <c r="AU11" s="1311"/>
      <c r="AV11" s="339"/>
      <c r="AW11" s="339"/>
      <c r="AX11" s="61"/>
      <c r="AY11" s="61"/>
      <c r="AZ11" s="61"/>
      <c r="BA11" s="61"/>
      <c r="BB11" s="61"/>
      <c r="BC11" s="61"/>
      <c r="BD11" s="61"/>
    </row>
    <row r="12" spans="1:56" ht="18" customHeight="1">
      <c r="A12" s="61"/>
      <c r="B12" s="221"/>
      <c r="C12" s="1100" t="s">
        <v>635</v>
      </c>
      <c r="D12" s="1100"/>
      <c r="E12" s="711"/>
      <c r="F12" s="711"/>
      <c r="G12" s="711"/>
      <c r="H12" s="711"/>
      <c r="I12" s="711"/>
      <c r="J12" s="711"/>
      <c r="K12" s="711"/>
      <c r="L12" s="711"/>
      <c r="M12" s="711"/>
      <c r="N12" s="373"/>
      <c r="O12" s="1089">
        <v>183</v>
      </c>
      <c r="P12" s="1089"/>
      <c r="Q12" s="1089"/>
      <c r="R12" s="1089"/>
      <c r="S12" s="1089"/>
      <c r="T12" s="1089"/>
      <c r="U12" s="1318">
        <v>111</v>
      </c>
      <c r="V12" s="1355"/>
      <c r="W12" s="1355"/>
      <c r="X12" s="1355"/>
      <c r="Y12" s="1355"/>
      <c r="Z12" s="1355"/>
      <c r="AA12" s="1355"/>
      <c r="AB12" s="1320"/>
      <c r="AC12" s="1312">
        <v>42</v>
      </c>
      <c r="AD12" s="1085"/>
      <c r="AE12" s="1085"/>
      <c r="AF12" s="1085"/>
      <c r="AG12" s="1085"/>
      <c r="AH12" s="1086"/>
      <c r="AI12" s="1318">
        <v>72</v>
      </c>
      <c r="AJ12" s="1319"/>
      <c r="AK12" s="1319"/>
      <c r="AL12" s="1319"/>
      <c r="AM12" s="1319"/>
      <c r="AN12" s="1319"/>
      <c r="AO12" s="1320"/>
      <c r="AP12" s="1310">
        <v>408</v>
      </c>
      <c r="AQ12" s="1311"/>
      <c r="AR12" s="1311"/>
      <c r="AS12" s="1311"/>
      <c r="AT12" s="1311"/>
      <c r="AU12" s="1311"/>
      <c r="AV12" s="339"/>
      <c r="AW12" s="339"/>
      <c r="AX12" s="61"/>
      <c r="AY12" s="61"/>
      <c r="AZ12" s="61"/>
      <c r="BA12" s="61"/>
      <c r="BB12" s="61"/>
      <c r="BC12" s="61"/>
      <c r="BD12" s="61"/>
    </row>
    <row r="13" spans="1:56" ht="18" customHeight="1">
      <c r="A13" s="61"/>
      <c r="B13" s="221"/>
      <c r="C13" s="1100" t="s">
        <v>636</v>
      </c>
      <c r="D13" s="1100"/>
      <c r="E13" s="711"/>
      <c r="F13" s="711"/>
      <c r="G13" s="711"/>
      <c r="H13" s="711"/>
      <c r="I13" s="711"/>
      <c r="J13" s="711"/>
      <c r="K13" s="711"/>
      <c r="L13" s="711"/>
      <c r="M13" s="711"/>
      <c r="N13" s="373"/>
      <c r="O13" s="1089">
        <v>389</v>
      </c>
      <c r="P13" s="1089"/>
      <c r="Q13" s="1089"/>
      <c r="R13" s="1089"/>
      <c r="S13" s="1089"/>
      <c r="T13" s="1089"/>
      <c r="U13" s="1318">
        <v>236</v>
      </c>
      <c r="V13" s="1355"/>
      <c r="W13" s="1355"/>
      <c r="X13" s="1355"/>
      <c r="Y13" s="1355"/>
      <c r="Z13" s="1355"/>
      <c r="AA13" s="1355"/>
      <c r="AB13" s="1320"/>
      <c r="AC13" s="1312">
        <v>132</v>
      </c>
      <c r="AD13" s="1085"/>
      <c r="AE13" s="1085"/>
      <c r="AF13" s="1085"/>
      <c r="AG13" s="1085"/>
      <c r="AH13" s="1086"/>
      <c r="AI13" s="1318">
        <v>339</v>
      </c>
      <c r="AJ13" s="1319"/>
      <c r="AK13" s="1319"/>
      <c r="AL13" s="1319"/>
      <c r="AM13" s="1319"/>
      <c r="AN13" s="1319"/>
      <c r="AO13" s="1320"/>
      <c r="AP13" s="1308">
        <v>1096</v>
      </c>
      <c r="AQ13" s="1324"/>
      <c r="AR13" s="1324"/>
      <c r="AS13" s="1324"/>
      <c r="AT13" s="1324"/>
      <c r="AU13" s="1324"/>
      <c r="AV13" s="339"/>
      <c r="AW13" s="339"/>
      <c r="AX13" s="61"/>
      <c r="AY13" s="61"/>
      <c r="AZ13" s="61"/>
      <c r="BA13" s="61"/>
      <c r="BB13" s="61"/>
      <c r="BC13" s="61"/>
      <c r="BD13" s="61"/>
    </row>
    <row r="14" spans="1:56" ht="18" customHeight="1">
      <c r="A14" s="61"/>
      <c r="B14" s="221"/>
      <c r="C14" s="1100" t="s">
        <v>637</v>
      </c>
      <c r="D14" s="1100"/>
      <c r="E14" s="711"/>
      <c r="F14" s="711"/>
      <c r="G14" s="711"/>
      <c r="H14" s="711"/>
      <c r="I14" s="711"/>
      <c r="J14" s="711"/>
      <c r="K14" s="711"/>
      <c r="L14" s="711"/>
      <c r="M14" s="711"/>
      <c r="N14" s="373"/>
      <c r="O14" s="1089">
        <v>109</v>
      </c>
      <c r="P14" s="1089"/>
      <c r="Q14" s="1089"/>
      <c r="R14" s="1089"/>
      <c r="S14" s="1089"/>
      <c r="T14" s="1089"/>
      <c r="U14" s="1318">
        <v>92</v>
      </c>
      <c r="V14" s="1355"/>
      <c r="W14" s="1355"/>
      <c r="X14" s="1355"/>
      <c r="Y14" s="1355"/>
      <c r="Z14" s="1355"/>
      <c r="AA14" s="1355"/>
      <c r="AB14" s="1320"/>
      <c r="AC14" s="1312">
        <v>35</v>
      </c>
      <c r="AD14" s="1085"/>
      <c r="AE14" s="1085"/>
      <c r="AF14" s="1085"/>
      <c r="AG14" s="1085"/>
      <c r="AH14" s="1086"/>
      <c r="AI14" s="1318">
        <v>96</v>
      </c>
      <c r="AJ14" s="1319"/>
      <c r="AK14" s="1319"/>
      <c r="AL14" s="1319"/>
      <c r="AM14" s="1319"/>
      <c r="AN14" s="1319"/>
      <c r="AO14" s="1320"/>
      <c r="AP14" s="1308">
        <v>332</v>
      </c>
      <c r="AQ14" s="1324"/>
      <c r="AR14" s="1324"/>
      <c r="AS14" s="1324"/>
      <c r="AT14" s="1324"/>
      <c r="AU14" s="1324"/>
      <c r="AV14" s="339"/>
      <c r="AW14" s="339"/>
      <c r="AX14" s="61"/>
      <c r="AY14" s="61"/>
      <c r="AZ14" s="61"/>
      <c r="BA14" s="61"/>
      <c r="BB14" s="61"/>
      <c r="BC14" s="61"/>
      <c r="BD14" s="61"/>
    </row>
    <row r="15" spans="1:56" ht="18" customHeight="1">
      <c r="A15" s="61"/>
      <c r="B15" s="221"/>
      <c r="C15" s="1100" t="s">
        <v>638</v>
      </c>
      <c r="D15" s="1100"/>
      <c r="E15" s="711"/>
      <c r="F15" s="711"/>
      <c r="G15" s="711"/>
      <c r="H15" s="711"/>
      <c r="I15" s="711"/>
      <c r="J15" s="711"/>
      <c r="K15" s="711"/>
      <c r="L15" s="711"/>
      <c r="M15" s="711"/>
      <c r="N15" s="373"/>
      <c r="O15" s="1089">
        <v>67</v>
      </c>
      <c r="P15" s="1089"/>
      <c r="Q15" s="1089"/>
      <c r="R15" s="1089"/>
      <c r="S15" s="1089"/>
      <c r="T15" s="1089"/>
      <c r="U15" s="1318">
        <v>48</v>
      </c>
      <c r="V15" s="1355"/>
      <c r="W15" s="1355"/>
      <c r="X15" s="1355"/>
      <c r="Y15" s="1355"/>
      <c r="Z15" s="1355"/>
      <c r="AA15" s="1355"/>
      <c r="AB15" s="1320"/>
      <c r="AC15" s="1312">
        <v>13</v>
      </c>
      <c r="AD15" s="1085"/>
      <c r="AE15" s="1085"/>
      <c r="AF15" s="1085"/>
      <c r="AG15" s="1085"/>
      <c r="AH15" s="1086"/>
      <c r="AI15" s="1318">
        <v>11</v>
      </c>
      <c r="AJ15" s="1319"/>
      <c r="AK15" s="1319"/>
      <c r="AL15" s="1319"/>
      <c r="AM15" s="1319"/>
      <c r="AN15" s="1319"/>
      <c r="AO15" s="1320"/>
      <c r="AP15" s="1308">
        <v>139</v>
      </c>
      <c r="AQ15" s="1324"/>
      <c r="AR15" s="1324"/>
      <c r="AS15" s="1324"/>
      <c r="AT15" s="1324"/>
      <c r="AU15" s="1324"/>
      <c r="AV15" s="339"/>
      <c r="AW15" s="339"/>
      <c r="AX15" s="61"/>
      <c r="AY15" s="61"/>
      <c r="AZ15" s="61"/>
      <c r="BA15" s="61"/>
      <c r="BB15" s="61"/>
      <c r="BC15" s="61"/>
      <c r="BD15" s="61"/>
    </row>
    <row r="16" spans="1:56" ht="18" customHeight="1">
      <c r="A16" s="61"/>
      <c r="B16" s="221"/>
      <c r="C16" s="1100" t="s">
        <v>639</v>
      </c>
      <c r="D16" s="1100"/>
      <c r="E16" s="711"/>
      <c r="F16" s="711"/>
      <c r="G16" s="711"/>
      <c r="H16" s="711"/>
      <c r="I16" s="711"/>
      <c r="J16" s="711"/>
      <c r="K16" s="711"/>
      <c r="L16" s="711"/>
      <c r="M16" s="711"/>
      <c r="N16" s="373"/>
      <c r="O16" s="1089">
        <v>25</v>
      </c>
      <c r="P16" s="1089"/>
      <c r="Q16" s="1089"/>
      <c r="R16" s="1089"/>
      <c r="S16" s="1089"/>
      <c r="T16" s="1089"/>
      <c r="U16" s="1318">
        <v>15</v>
      </c>
      <c r="V16" s="1355"/>
      <c r="W16" s="1355"/>
      <c r="X16" s="1355"/>
      <c r="Y16" s="1355"/>
      <c r="Z16" s="1355"/>
      <c r="AA16" s="1355"/>
      <c r="AB16" s="1320"/>
      <c r="AC16" s="1312">
        <v>5</v>
      </c>
      <c r="AD16" s="1085"/>
      <c r="AE16" s="1085"/>
      <c r="AF16" s="1085"/>
      <c r="AG16" s="1085"/>
      <c r="AH16" s="1086"/>
      <c r="AI16" s="1318">
        <v>7</v>
      </c>
      <c r="AJ16" s="1319"/>
      <c r="AK16" s="1319"/>
      <c r="AL16" s="1319"/>
      <c r="AM16" s="1319"/>
      <c r="AN16" s="1319"/>
      <c r="AO16" s="1320"/>
      <c r="AP16" s="1308">
        <v>52</v>
      </c>
      <c r="AQ16" s="1324"/>
      <c r="AR16" s="1324"/>
      <c r="AS16" s="1324"/>
      <c r="AT16" s="1324"/>
      <c r="AU16" s="1324"/>
      <c r="AV16" s="339"/>
      <c r="AW16" s="339"/>
      <c r="AX16" s="61"/>
      <c r="AY16" s="61"/>
      <c r="AZ16" s="61"/>
      <c r="BA16" s="61"/>
      <c r="BB16" s="61"/>
      <c r="BC16" s="61"/>
      <c r="BD16" s="61"/>
    </row>
    <row r="17" spans="1:56" ht="18" customHeight="1" thickBot="1">
      <c r="A17" s="61"/>
      <c r="B17" s="360"/>
      <c r="C17" s="1101" t="s">
        <v>207</v>
      </c>
      <c r="D17" s="1101"/>
      <c r="E17" s="1354"/>
      <c r="F17" s="1354"/>
      <c r="G17" s="1354"/>
      <c r="H17" s="1354"/>
      <c r="I17" s="1354"/>
      <c r="J17" s="1354"/>
      <c r="K17" s="1354"/>
      <c r="L17" s="1354"/>
      <c r="M17" s="1354"/>
      <c r="N17" s="374"/>
      <c r="O17" s="754">
        <v>221</v>
      </c>
      <c r="P17" s="754"/>
      <c r="Q17" s="754"/>
      <c r="R17" s="754"/>
      <c r="S17" s="754"/>
      <c r="T17" s="754"/>
      <c r="U17" s="1321">
        <v>106</v>
      </c>
      <c r="V17" s="1371"/>
      <c r="W17" s="1371"/>
      <c r="X17" s="1371"/>
      <c r="Y17" s="1371"/>
      <c r="Z17" s="1371"/>
      <c r="AA17" s="1371"/>
      <c r="AB17" s="1323"/>
      <c r="AC17" s="755">
        <v>56</v>
      </c>
      <c r="AD17" s="1208"/>
      <c r="AE17" s="1208"/>
      <c r="AF17" s="1208"/>
      <c r="AG17" s="1208"/>
      <c r="AH17" s="1209"/>
      <c r="AI17" s="1321">
        <v>102</v>
      </c>
      <c r="AJ17" s="1322"/>
      <c r="AK17" s="1322"/>
      <c r="AL17" s="1322"/>
      <c r="AM17" s="1322"/>
      <c r="AN17" s="1322"/>
      <c r="AO17" s="1323"/>
      <c r="AP17" s="1357">
        <v>485</v>
      </c>
      <c r="AQ17" s="1358"/>
      <c r="AR17" s="1358"/>
      <c r="AS17" s="1358"/>
      <c r="AT17" s="1358"/>
      <c r="AU17" s="1358"/>
      <c r="AV17" s="339"/>
      <c r="AW17" s="339"/>
      <c r="AX17" s="61"/>
      <c r="AY17" s="61"/>
      <c r="AZ17" s="61"/>
      <c r="BA17" s="61"/>
      <c r="BB17" s="61"/>
      <c r="BC17" s="61"/>
      <c r="BD17" s="61"/>
    </row>
    <row r="18" spans="1:56" ht="9.9499999999999993" customHeight="1">
      <c r="A18" s="61"/>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61"/>
      <c r="AW18" s="61"/>
      <c r="AX18" s="61"/>
      <c r="AY18" s="61"/>
      <c r="AZ18" s="61"/>
      <c r="BA18" s="61"/>
      <c r="BB18" s="61"/>
      <c r="BC18" s="61"/>
      <c r="BD18" s="61"/>
    </row>
    <row r="19" spans="1:56" ht="12.95" customHeight="1">
      <c r="A19" s="61"/>
      <c r="B19" s="361" t="s">
        <v>1203</v>
      </c>
      <c r="C19" s="375"/>
      <c r="D19" s="368"/>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61"/>
      <c r="AW19" s="61"/>
      <c r="AX19" s="61"/>
      <c r="AY19" s="61"/>
      <c r="AZ19" s="61"/>
      <c r="BA19" s="61"/>
      <c r="BB19" s="61"/>
      <c r="BC19" s="61"/>
      <c r="BD19" s="61"/>
    </row>
    <row r="20" spans="1:56" ht="15" customHeight="1">
      <c r="A20" s="61"/>
      <c r="B20" s="361" t="s">
        <v>1327</v>
      </c>
      <c r="C20" s="375"/>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row>
    <row r="21" spans="1:56" s="184" customFormat="1" ht="15" customHeight="1">
      <c r="A21" s="61"/>
      <c r="B21" s="361" t="s">
        <v>1835</v>
      </c>
      <c r="C21" s="375"/>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row>
    <row r="22" spans="1:56" ht="15" customHeight="1">
      <c r="A22" s="61"/>
      <c r="B22" s="368" t="s">
        <v>1688</v>
      </c>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row>
    <row r="23" spans="1:56" ht="15"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row>
    <row r="24" spans="1:56" ht="24.95" customHeight="1">
      <c r="A24" s="61"/>
      <c r="B24" s="1369" t="s">
        <v>1933</v>
      </c>
      <c r="C24" s="1369"/>
      <c r="D24" s="1369"/>
      <c r="E24" s="1369"/>
      <c r="F24" s="1369"/>
      <c r="G24" s="1369"/>
      <c r="H24" s="1369"/>
      <c r="I24" s="1369"/>
      <c r="J24" s="1369"/>
      <c r="K24" s="1369"/>
      <c r="L24" s="1369"/>
      <c r="M24" s="1369"/>
      <c r="N24" s="1369"/>
      <c r="O24" s="1369"/>
      <c r="P24" s="1369"/>
      <c r="Q24" s="1369"/>
      <c r="R24" s="1369"/>
      <c r="S24" s="1369"/>
      <c r="T24" s="1369"/>
      <c r="U24" s="1369"/>
      <c r="V24" s="1369"/>
      <c r="W24" s="1369"/>
      <c r="X24" s="1369"/>
      <c r="Y24" s="1369"/>
      <c r="Z24" s="1369"/>
      <c r="AA24" s="1369"/>
      <c r="AB24" s="1369"/>
      <c r="AC24" s="1369"/>
      <c r="AD24" s="1369"/>
      <c r="AE24" s="1369"/>
      <c r="AF24" s="1369"/>
      <c r="AG24" s="1369"/>
      <c r="AH24" s="1369"/>
      <c r="AI24" s="1369"/>
      <c r="AJ24" s="1369"/>
      <c r="AK24" s="1369"/>
      <c r="AL24" s="1369"/>
      <c r="AM24" s="1369"/>
      <c r="AN24" s="1369"/>
      <c r="AO24" s="1369"/>
      <c r="AP24" s="1369"/>
      <c r="AQ24" s="1369"/>
      <c r="AR24" s="1369"/>
      <c r="AS24" s="1369"/>
      <c r="AT24" s="1369"/>
      <c r="AU24" s="1369"/>
      <c r="AV24" s="61"/>
      <c r="AW24" s="61"/>
      <c r="AX24" s="61"/>
      <c r="AY24" s="61"/>
      <c r="AZ24" s="61"/>
      <c r="BA24" s="61"/>
      <c r="BB24" s="61"/>
      <c r="BC24" s="61"/>
      <c r="BD24" s="61"/>
    </row>
    <row r="25" spans="1:56" ht="15" customHeight="1">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218" t="s">
        <v>1172</v>
      </c>
      <c r="AV25" s="61"/>
      <c r="AW25" s="61"/>
      <c r="AX25" s="61"/>
      <c r="AY25" s="61"/>
      <c r="AZ25" s="61"/>
      <c r="BA25" s="61"/>
      <c r="BB25" s="61"/>
      <c r="BC25" s="61"/>
      <c r="BD25" s="61"/>
    </row>
    <row r="26" spans="1:56" ht="15" customHeight="1">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218"/>
      <c r="AV26" s="61"/>
      <c r="AW26" s="61"/>
      <c r="AX26" s="104"/>
      <c r="AY26" s="376" t="s">
        <v>654</v>
      </c>
      <c r="AZ26" s="376" t="s">
        <v>449</v>
      </c>
      <c r="BA26" s="376" t="s">
        <v>650</v>
      </c>
      <c r="BB26" s="61"/>
      <c r="BC26" s="61"/>
      <c r="BD26" s="61"/>
    </row>
    <row r="27" spans="1:56" ht="15" customHeight="1">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218"/>
      <c r="AV27" s="61"/>
      <c r="AW27" s="61"/>
      <c r="AX27" s="376" t="s">
        <v>756</v>
      </c>
      <c r="AY27" s="395">
        <v>83.4</v>
      </c>
      <c r="AZ27" s="395">
        <v>97.9</v>
      </c>
      <c r="BA27" s="396">
        <v>95.1</v>
      </c>
      <c r="BB27" s="61"/>
      <c r="BC27" s="61"/>
      <c r="BD27" s="61"/>
    </row>
    <row r="28" spans="1:56" ht="15" customHeight="1">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218"/>
      <c r="AV28" s="61"/>
      <c r="AW28" s="61"/>
      <c r="AX28" s="376">
        <v>2</v>
      </c>
      <c r="AY28" s="397">
        <v>81.599999999999994</v>
      </c>
      <c r="AZ28" s="395">
        <v>96.1</v>
      </c>
      <c r="BA28" s="398">
        <v>89.4</v>
      </c>
      <c r="BB28" s="61"/>
      <c r="BC28" s="61"/>
      <c r="BD28" s="61"/>
    </row>
    <row r="29" spans="1:56" ht="1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218"/>
      <c r="AV29" s="61"/>
      <c r="AW29" s="61"/>
      <c r="AX29" s="376">
        <v>3</v>
      </c>
      <c r="AY29" s="397">
        <v>88.9</v>
      </c>
      <c r="AZ29" s="395">
        <v>93.5</v>
      </c>
      <c r="BA29" s="398">
        <v>91.1</v>
      </c>
      <c r="BB29" s="61"/>
      <c r="BC29" s="61"/>
      <c r="BD29" s="61"/>
    </row>
    <row r="30" spans="1:56" ht="1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218"/>
      <c r="AV30" s="61"/>
      <c r="AW30" s="61"/>
      <c r="AX30" s="376">
        <v>4</v>
      </c>
      <c r="AY30" s="399">
        <v>83.4</v>
      </c>
      <c r="AZ30" s="400">
        <v>92.1</v>
      </c>
      <c r="BA30" s="401">
        <v>92.3</v>
      </c>
      <c r="BB30" s="61"/>
      <c r="BC30" s="61"/>
      <c r="BD30" s="61"/>
    </row>
    <row r="31" spans="1:56" ht="15" customHeight="1">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218"/>
      <c r="AV31" s="61"/>
      <c r="AW31" s="61"/>
      <c r="AX31" s="376">
        <v>5</v>
      </c>
      <c r="AY31" s="399">
        <v>84.4</v>
      </c>
      <c r="AZ31" s="400">
        <v>91</v>
      </c>
      <c r="BA31" s="401">
        <v>82.4</v>
      </c>
      <c r="BB31" s="61"/>
      <c r="BC31" s="61"/>
      <c r="BD31" s="61"/>
    </row>
    <row r="32" spans="1:56" ht="15" customHeight="1">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218"/>
      <c r="AV32" s="61"/>
      <c r="AW32" s="61"/>
      <c r="AX32" s="376">
        <v>6</v>
      </c>
      <c r="AY32" s="399">
        <v>85.4</v>
      </c>
      <c r="AZ32" s="400">
        <v>94.2</v>
      </c>
      <c r="BA32" s="401">
        <v>86.8</v>
      </c>
      <c r="BB32" s="61"/>
      <c r="BC32" s="61"/>
      <c r="BD32" s="61"/>
    </row>
    <row r="33" spans="1:56" ht="1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218"/>
      <c r="AV33" s="61"/>
      <c r="AW33" s="61"/>
      <c r="AX33" s="376">
        <v>7</v>
      </c>
      <c r="AY33" s="399">
        <v>90</v>
      </c>
      <c r="AZ33" s="400">
        <v>94.3</v>
      </c>
      <c r="BA33" s="401">
        <v>90.5</v>
      </c>
      <c r="BB33" s="61"/>
      <c r="BC33" s="61"/>
      <c r="BD33" s="61"/>
    </row>
    <row r="34" spans="1:56" ht="15"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218"/>
      <c r="AV34" s="61"/>
      <c r="AW34" s="61"/>
      <c r="AX34" s="376">
        <v>8</v>
      </c>
      <c r="AY34" s="399">
        <v>94.4</v>
      </c>
      <c r="AZ34" s="400">
        <v>98.5</v>
      </c>
      <c r="BA34" s="401">
        <v>91.7</v>
      </c>
      <c r="BB34" s="61"/>
      <c r="BC34" s="61"/>
      <c r="BD34" s="61"/>
    </row>
    <row r="35" spans="1:56" ht="1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218"/>
      <c r="AV35" s="61"/>
      <c r="AW35" s="61"/>
      <c r="AX35" s="376">
        <v>9</v>
      </c>
      <c r="AY35" s="399">
        <v>94.5</v>
      </c>
      <c r="AZ35" s="400">
        <v>94.8</v>
      </c>
      <c r="BA35" s="401">
        <v>88.5</v>
      </c>
      <c r="BB35" s="61"/>
      <c r="BC35" s="61"/>
      <c r="BD35" s="61"/>
    </row>
    <row r="36" spans="1:56" ht="1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218"/>
      <c r="AV36" s="61"/>
      <c r="AW36" s="61"/>
      <c r="AX36" s="376">
        <v>10</v>
      </c>
      <c r="AY36" s="399">
        <v>83.6</v>
      </c>
      <c r="AZ36" s="400">
        <v>95.6</v>
      </c>
      <c r="BA36" s="401">
        <v>89.5</v>
      </c>
      <c r="BB36" s="61"/>
      <c r="BC36" s="61"/>
      <c r="BD36" s="61"/>
    </row>
    <row r="37" spans="1:56" ht="1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218"/>
      <c r="AV37" s="61"/>
      <c r="AW37" s="61"/>
      <c r="AX37" s="376">
        <v>11</v>
      </c>
      <c r="AY37" s="399">
        <v>92</v>
      </c>
      <c r="AZ37" s="400">
        <v>95.2</v>
      </c>
      <c r="BA37" s="401">
        <v>91.8</v>
      </c>
      <c r="BB37" s="61"/>
      <c r="BC37" s="61"/>
      <c r="BD37" s="61"/>
    </row>
    <row r="38" spans="1:56" ht="1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218"/>
      <c r="AV38" s="61"/>
      <c r="AW38" s="61"/>
      <c r="AX38" s="376">
        <v>12</v>
      </c>
      <c r="AY38" s="399">
        <v>88.3</v>
      </c>
      <c r="AZ38" s="395">
        <v>94.1</v>
      </c>
      <c r="BA38" s="401">
        <v>87.1</v>
      </c>
      <c r="BB38" s="61"/>
      <c r="BC38" s="61"/>
      <c r="BD38" s="61"/>
    </row>
    <row r="39" spans="1:56" ht="1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218"/>
      <c r="AV39" s="61"/>
      <c r="AW39" s="61"/>
      <c r="AX39" s="61"/>
      <c r="AY39" s="377"/>
      <c r="AZ39" s="377"/>
      <c r="BA39" s="377"/>
      <c r="BB39" s="61"/>
      <c r="BC39" s="61"/>
      <c r="BD39" s="61"/>
    </row>
    <row r="40" spans="1:56" ht="1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218"/>
      <c r="AV40" s="61"/>
      <c r="AW40" s="61"/>
      <c r="AX40" s="61"/>
      <c r="AY40" s="61"/>
      <c r="AZ40" s="61"/>
      <c r="BA40" s="61"/>
      <c r="BB40" s="61"/>
      <c r="BC40" s="61"/>
      <c r="BD40" s="61"/>
    </row>
    <row r="41" spans="1:56" ht="1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218"/>
      <c r="AV41" s="61"/>
      <c r="AW41" s="61"/>
      <c r="AX41" s="61"/>
      <c r="AY41" s="61"/>
      <c r="AZ41" s="61"/>
      <c r="BA41" s="61"/>
      <c r="BB41" s="61"/>
      <c r="BC41" s="61"/>
      <c r="BD41" s="61"/>
    </row>
    <row r="42" spans="1:56" ht="1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218"/>
      <c r="AV42" s="61"/>
      <c r="AW42" s="61"/>
      <c r="AX42" s="61"/>
      <c r="AY42" s="61"/>
      <c r="AZ42" s="61"/>
      <c r="BA42" s="61"/>
      <c r="BB42" s="61"/>
      <c r="BC42" s="61"/>
      <c r="BD42" s="61"/>
    </row>
    <row r="43" spans="1:56" ht="1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row>
    <row r="44" spans="1:56" ht="9.9499999999999993"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row>
    <row r="45" spans="1:56" ht="9.9499999999999993"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row>
    <row r="46" spans="1:56" ht="9.9499999999999993"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row>
    <row r="47" spans="1:56" s="173" customFormat="1" ht="12.75" customHeight="1">
      <c r="A47" s="61"/>
      <c r="B47" s="378" t="s">
        <v>1934</v>
      </c>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row>
    <row r="48" spans="1:56" ht="12.95" customHeight="1">
      <c r="A48" s="61"/>
      <c r="B48" s="268" t="s">
        <v>1523</v>
      </c>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row>
    <row r="49" spans="1:56" ht="1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row>
    <row r="50" spans="1:56" ht="24.95" customHeight="1">
      <c r="A50" s="61"/>
      <c r="B50" s="1057" t="s">
        <v>646</v>
      </c>
      <c r="C50" s="1057"/>
      <c r="D50" s="1057"/>
      <c r="E50" s="1057"/>
      <c r="F50" s="1057"/>
      <c r="G50" s="1057"/>
      <c r="H50" s="1057"/>
      <c r="I50" s="1057"/>
      <c r="J50" s="1057"/>
      <c r="K50" s="1057"/>
      <c r="L50" s="1057"/>
      <c r="M50" s="1057"/>
      <c r="N50" s="1057"/>
      <c r="O50" s="1057"/>
      <c r="P50" s="1057"/>
      <c r="Q50" s="1057"/>
      <c r="R50" s="1057"/>
      <c r="S50" s="1057"/>
      <c r="T50" s="1057"/>
      <c r="U50" s="1057"/>
      <c r="V50" s="1057"/>
      <c r="W50" s="1057"/>
      <c r="X50" s="1057"/>
      <c r="Y50" s="1057"/>
      <c r="Z50" s="1057"/>
      <c r="AA50" s="1057"/>
      <c r="AB50" s="1057"/>
      <c r="AC50" s="1057"/>
      <c r="AD50" s="1057"/>
      <c r="AE50" s="1057"/>
      <c r="AF50" s="1057"/>
      <c r="AG50" s="1057"/>
      <c r="AH50" s="1057"/>
      <c r="AI50" s="1057"/>
      <c r="AJ50" s="1057"/>
      <c r="AK50" s="1057"/>
      <c r="AL50" s="1057"/>
      <c r="AM50" s="1057"/>
      <c r="AN50" s="1057"/>
      <c r="AO50" s="1057"/>
      <c r="AP50" s="1057"/>
      <c r="AQ50" s="1057"/>
      <c r="AR50" s="1057"/>
      <c r="AS50" s="1057"/>
      <c r="AT50" s="1057"/>
      <c r="AU50" s="1057"/>
      <c r="AV50" s="61"/>
      <c r="AW50" s="61"/>
      <c r="AX50" s="61"/>
      <c r="AY50" s="61"/>
      <c r="AZ50" s="61"/>
      <c r="BA50" s="61"/>
      <c r="BB50" s="61"/>
      <c r="BC50" s="61"/>
      <c r="BD50" s="61"/>
    </row>
    <row r="51" spans="1:56" ht="15" customHeight="1" thickBo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218" t="s">
        <v>1172</v>
      </c>
      <c r="AV51" s="61"/>
      <c r="AW51" s="61"/>
      <c r="AX51" s="61"/>
      <c r="AY51" s="61"/>
      <c r="AZ51" s="61"/>
      <c r="BA51" s="61"/>
      <c r="BB51" s="61"/>
      <c r="BC51" s="61"/>
      <c r="BD51" s="61"/>
    </row>
    <row r="52" spans="1:56" s="40" customFormat="1" ht="30" customHeight="1">
      <c r="A52" s="379"/>
      <c r="B52" s="1306" t="s">
        <v>999</v>
      </c>
      <c r="C52" s="1306"/>
      <c r="D52" s="1306"/>
      <c r="E52" s="1306"/>
      <c r="F52" s="1306"/>
      <c r="G52" s="1306"/>
      <c r="H52" s="1306"/>
      <c r="I52" s="1306"/>
      <c r="J52" s="1306"/>
      <c r="K52" s="1306"/>
      <c r="L52" s="1307"/>
      <c r="M52" s="1305" t="s">
        <v>1780</v>
      </c>
      <c r="N52" s="1306"/>
      <c r="O52" s="1306"/>
      <c r="P52" s="1307"/>
      <c r="Q52" s="1368" t="s">
        <v>1564</v>
      </c>
      <c r="R52" s="1306"/>
      <c r="S52" s="1306"/>
      <c r="T52" s="1306"/>
      <c r="U52" s="1305" t="s">
        <v>1781</v>
      </c>
      <c r="V52" s="1306"/>
      <c r="W52" s="1306"/>
      <c r="X52" s="1370"/>
      <c r="Y52" s="1337" t="s">
        <v>999</v>
      </c>
      <c r="Z52" s="1306"/>
      <c r="AA52" s="1306"/>
      <c r="AB52" s="1306"/>
      <c r="AC52" s="1306"/>
      <c r="AD52" s="1306"/>
      <c r="AE52" s="1306"/>
      <c r="AF52" s="1306"/>
      <c r="AG52" s="1306"/>
      <c r="AH52" s="1306"/>
      <c r="AI52" s="1307"/>
      <c r="AJ52" s="1338" t="s">
        <v>1780</v>
      </c>
      <c r="AK52" s="1339"/>
      <c r="AL52" s="1339"/>
      <c r="AM52" s="1339"/>
      <c r="AN52" s="1305" t="s">
        <v>1564</v>
      </c>
      <c r="AO52" s="1306"/>
      <c r="AP52" s="1306"/>
      <c r="AQ52" s="1306"/>
      <c r="AR52" s="1305" t="s">
        <v>1781</v>
      </c>
      <c r="AS52" s="1306"/>
      <c r="AT52" s="1306"/>
      <c r="AU52" s="1306"/>
      <c r="AV52" s="379"/>
      <c r="AW52" s="379"/>
      <c r="AX52" s="379"/>
      <c r="AY52" s="379"/>
      <c r="AZ52" s="379"/>
      <c r="BA52" s="379"/>
      <c r="BB52" s="379"/>
      <c r="BC52" s="379"/>
      <c r="BD52" s="379"/>
    </row>
    <row r="53" spans="1:56" s="41" customFormat="1" ht="26.25" customHeight="1">
      <c r="A53" s="380"/>
      <c r="B53" s="381"/>
      <c r="C53" s="1363" t="s">
        <v>449</v>
      </c>
      <c r="D53" s="1364"/>
      <c r="E53" s="1363"/>
      <c r="F53" s="1363"/>
      <c r="G53" s="1363"/>
      <c r="H53" s="1363"/>
      <c r="I53" s="1363"/>
      <c r="J53" s="1363"/>
      <c r="K53" s="1363"/>
      <c r="L53" s="382"/>
      <c r="M53" s="1334">
        <v>82.8</v>
      </c>
      <c r="N53" s="1335"/>
      <c r="O53" s="1335"/>
      <c r="P53" s="1336"/>
      <c r="Q53" s="1334">
        <v>93.6</v>
      </c>
      <c r="R53" s="1335"/>
      <c r="S53" s="1335"/>
      <c r="T53" s="1336"/>
      <c r="U53" s="1361">
        <v>94.7</v>
      </c>
      <c r="V53" s="1336"/>
      <c r="W53" s="1336"/>
      <c r="X53" s="1362"/>
      <c r="Y53" s="383"/>
      <c r="Z53" s="384"/>
      <c r="AA53" s="1340" t="s">
        <v>651</v>
      </c>
      <c r="AB53" s="1340"/>
      <c r="AC53" s="1340"/>
      <c r="AD53" s="1340"/>
      <c r="AE53" s="1340"/>
      <c r="AF53" s="1340"/>
      <c r="AG53" s="1340"/>
      <c r="AH53" s="1340"/>
      <c r="AI53" s="381"/>
      <c r="AJ53" s="1301">
        <v>76.5</v>
      </c>
      <c r="AK53" s="1302"/>
      <c r="AL53" s="1302"/>
      <c r="AM53" s="1303"/>
      <c r="AN53" s="1301">
        <v>87.2</v>
      </c>
      <c r="AO53" s="1302"/>
      <c r="AP53" s="1302"/>
      <c r="AQ53" s="1302"/>
      <c r="AR53" s="1301">
        <v>77.7</v>
      </c>
      <c r="AS53" s="1302"/>
      <c r="AT53" s="1302"/>
      <c r="AU53" s="1302"/>
      <c r="AV53" s="380"/>
      <c r="AW53" s="380"/>
      <c r="AX53" s="380"/>
      <c r="AY53" s="380"/>
      <c r="AZ53" s="380"/>
      <c r="BA53" s="380"/>
      <c r="BB53" s="380"/>
      <c r="BC53" s="380"/>
      <c r="BD53" s="380"/>
    </row>
    <row r="54" spans="1:56" s="41" customFormat="1" ht="26.25" customHeight="1">
      <c r="A54" s="380"/>
      <c r="B54" s="385"/>
      <c r="C54" s="385"/>
      <c r="D54" s="1346" t="s">
        <v>844</v>
      </c>
      <c r="E54" s="1365"/>
      <c r="F54" s="1365"/>
      <c r="G54" s="1365"/>
      <c r="H54" s="1365"/>
      <c r="I54" s="1365"/>
      <c r="J54" s="1365"/>
      <c r="K54" s="1365"/>
      <c r="L54" s="385"/>
      <c r="M54" s="1330">
        <v>82.8</v>
      </c>
      <c r="N54" s="1331"/>
      <c r="O54" s="1331"/>
      <c r="P54" s="1331"/>
      <c r="Q54" s="1330">
        <v>93.6</v>
      </c>
      <c r="R54" s="1331"/>
      <c r="S54" s="1331"/>
      <c r="T54" s="1331"/>
      <c r="U54" s="1332">
        <v>94.7</v>
      </c>
      <c r="V54" s="1331"/>
      <c r="W54" s="1331"/>
      <c r="X54" s="1333"/>
      <c r="Y54" s="383"/>
      <c r="Z54" s="384"/>
      <c r="AA54" s="1341" t="s">
        <v>1108</v>
      </c>
      <c r="AB54" s="1342"/>
      <c r="AC54" s="1342"/>
      <c r="AD54" s="1342"/>
      <c r="AE54" s="1342"/>
      <c r="AF54" s="1342"/>
      <c r="AG54" s="1342"/>
      <c r="AH54" s="1342"/>
      <c r="AI54" s="385"/>
      <c r="AJ54" s="1299">
        <v>136.9</v>
      </c>
      <c r="AK54" s="1300"/>
      <c r="AL54" s="1300"/>
      <c r="AM54" s="1304"/>
      <c r="AN54" s="1299">
        <v>149.6</v>
      </c>
      <c r="AO54" s="1300"/>
      <c r="AP54" s="1300"/>
      <c r="AQ54" s="1300"/>
      <c r="AR54" s="1299">
        <v>150.9</v>
      </c>
      <c r="AS54" s="1300"/>
      <c r="AT54" s="1300"/>
      <c r="AU54" s="1300"/>
      <c r="AV54" s="380"/>
      <c r="AW54" s="380"/>
      <c r="AX54" s="380"/>
      <c r="AY54" s="380"/>
      <c r="AZ54" s="380"/>
      <c r="BA54" s="380"/>
      <c r="BB54" s="380"/>
      <c r="BC54" s="380"/>
      <c r="BD54" s="380"/>
    </row>
    <row r="55" spans="1:56" s="41" customFormat="1" ht="26.25" customHeight="1">
      <c r="A55" s="380"/>
      <c r="B55" s="385"/>
      <c r="C55" s="385"/>
      <c r="D55" s="385"/>
      <c r="E55" s="1346" t="s">
        <v>647</v>
      </c>
      <c r="F55" s="1346"/>
      <c r="G55" s="1346"/>
      <c r="H55" s="1346"/>
      <c r="I55" s="1346"/>
      <c r="J55" s="1346"/>
      <c r="K55" s="1346"/>
      <c r="L55" s="385"/>
      <c r="M55" s="1330">
        <v>115.2</v>
      </c>
      <c r="N55" s="1331"/>
      <c r="O55" s="1331"/>
      <c r="P55" s="1331"/>
      <c r="Q55" s="1330">
        <v>133.9</v>
      </c>
      <c r="R55" s="1331"/>
      <c r="S55" s="1331"/>
      <c r="T55" s="1331"/>
      <c r="U55" s="1332">
        <v>141.5</v>
      </c>
      <c r="V55" s="1331"/>
      <c r="W55" s="1331"/>
      <c r="X55" s="1333"/>
      <c r="Y55" s="383"/>
      <c r="Z55" s="384"/>
      <c r="AA55" s="1343" t="s">
        <v>652</v>
      </c>
      <c r="AB55" s="1343"/>
      <c r="AC55" s="1343"/>
      <c r="AD55" s="1343"/>
      <c r="AE55" s="1343"/>
      <c r="AF55" s="1343"/>
      <c r="AG55" s="1343"/>
      <c r="AH55" s="1343"/>
      <c r="AI55" s="385"/>
      <c r="AJ55" s="1299">
        <v>84.9</v>
      </c>
      <c r="AK55" s="1300"/>
      <c r="AL55" s="1300"/>
      <c r="AM55" s="1304"/>
      <c r="AN55" s="1299">
        <v>93.2</v>
      </c>
      <c r="AO55" s="1300"/>
      <c r="AP55" s="1300"/>
      <c r="AQ55" s="1300"/>
      <c r="AR55" s="1299">
        <v>89.4</v>
      </c>
      <c r="AS55" s="1300"/>
      <c r="AT55" s="1300"/>
      <c r="AU55" s="1300"/>
      <c r="AV55" s="380"/>
      <c r="AW55" s="380"/>
      <c r="AX55" s="380"/>
      <c r="AY55" s="380"/>
      <c r="AZ55" s="380"/>
      <c r="BA55" s="380"/>
      <c r="BB55" s="380"/>
      <c r="BC55" s="380"/>
      <c r="BD55" s="380"/>
    </row>
    <row r="56" spans="1:56" s="41" customFormat="1" ht="26.25" customHeight="1">
      <c r="A56" s="380"/>
      <c r="B56" s="385"/>
      <c r="C56" s="385"/>
      <c r="D56" s="385"/>
      <c r="E56" s="1346" t="s">
        <v>648</v>
      </c>
      <c r="F56" s="1346"/>
      <c r="G56" s="1346"/>
      <c r="H56" s="1346"/>
      <c r="I56" s="1346"/>
      <c r="J56" s="1346"/>
      <c r="K56" s="1346"/>
      <c r="L56" s="385"/>
      <c r="M56" s="1330">
        <v>81.900000000000006</v>
      </c>
      <c r="N56" s="1331"/>
      <c r="O56" s="1331"/>
      <c r="P56" s="1331"/>
      <c r="Q56" s="1330">
        <v>89.1</v>
      </c>
      <c r="R56" s="1331"/>
      <c r="S56" s="1331"/>
      <c r="T56" s="1331"/>
      <c r="U56" s="1332">
        <v>90.5</v>
      </c>
      <c r="V56" s="1331"/>
      <c r="W56" s="1331"/>
      <c r="X56" s="1333"/>
      <c r="Y56" s="383"/>
      <c r="Z56" s="384"/>
      <c r="AA56" s="1366" t="s">
        <v>653</v>
      </c>
      <c r="AB56" s="1367"/>
      <c r="AC56" s="1367"/>
      <c r="AD56" s="1367"/>
      <c r="AE56" s="1367"/>
      <c r="AF56" s="1367"/>
      <c r="AG56" s="1367"/>
      <c r="AH56" s="1367"/>
      <c r="AI56" s="386"/>
      <c r="AJ56" s="1299">
        <v>78</v>
      </c>
      <c r="AK56" s="1300"/>
      <c r="AL56" s="1300"/>
      <c r="AM56" s="1304"/>
      <c r="AN56" s="1299">
        <v>84.2</v>
      </c>
      <c r="AO56" s="1300"/>
      <c r="AP56" s="1300"/>
      <c r="AQ56" s="1300"/>
      <c r="AR56" s="1299">
        <v>89.5</v>
      </c>
      <c r="AS56" s="1300"/>
      <c r="AT56" s="1300"/>
      <c r="AU56" s="1300"/>
      <c r="AV56" s="380"/>
      <c r="AW56" s="380"/>
      <c r="AX56" s="380"/>
      <c r="AY56" s="380"/>
      <c r="AZ56" s="380"/>
      <c r="BA56" s="380"/>
      <c r="BB56" s="380"/>
      <c r="BC56" s="380"/>
      <c r="BD56" s="380"/>
    </row>
    <row r="57" spans="1:56" s="41" customFormat="1" ht="26.25" customHeight="1">
      <c r="A57" s="380"/>
      <c r="B57" s="385"/>
      <c r="C57" s="385"/>
      <c r="D57" s="385"/>
      <c r="E57" s="1346" t="s">
        <v>649</v>
      </c>
      <c r="F57" s="1346"/>
      <c r="G57" s="1346"/>
      <c r="H57" s="1346"/>
      <c r="I57" s="1346"/>
      <c r="J57" s="1346"/>
      <c r="K57" s="1346"/>
      <c r="L57" s="385"/>
      <c r="M57" s="1330">
        <v>75.3</v>
      </c>
      <c r="N57" s="1331"/>
      <c r="O57" s="1331"/>
      <c r="P57" s="1331"/>
      <c r="Q57" s="1330">
        <v>68</v>
      </c>
      <c r="R57" s="1331"/>
      <c r="S57" s="1331"/>
      <c r="T57" s="1331"/>
      <c r="U57" s="1332">
        <v>69.7</v>
      </c>
      <c r="V57" s="1331"/>
      <c r="W57" s="1331"/>
      <c r="X57" s="1333"/>
      <c r="Y57" s="383"/>
      <c r="Z57" s="384"/>
      <c r="AA57" s="1352" t="s">
        <v>1112</v>
      </c>
      <c r="AB57" s="1353"/>
      <c r="AC57" s="1353"/>
      <c r="AD57" s="1353"/>
      <c r="AE57" s="1353"/>
      <c r="AF57" s="1353"/>
      <c r="AG57" s="1353"/>
      <c r="AH57" s="1353"/>
      <c r="AI57" s="385"/>
      <c r="AJ57" s="1299">
        <v>78</v>
      </c>
      <c r="AK57" s="1300"/>
      <c r="AL57" s="1300"/>
      <c r="AM57" s="1304"/>
      <c r="AN57" s="1299">
        <v>81.5</v>
      </c>
      <c r="AO57" s="1300"/>
      <c r="AP57" s="1300"/>
      <c r="AQ57" s="1300"/>
      <c r="AR57" s="1299">
        <v>87.5</v>
      </c>
      <c r="AS57" s="1300"/>
      <c r="AT57" s="1300"/>
      <c r="AU57" s="1300"/>
      <c r="AV57" s="380"/>
      <c r="AW57" s="380"/>
      <c r="AX57" s="380"/>
      <c r="AY57" s="380"/>
      <c r="AZ57" s="380"/>
      <c r="BA57" s="380"/>
      <c r="BB57" s="380"/>
      <c r="BC57" s="380"/>
      <c r="BD57" s="380"/>
    </row>
    <row r="58" spans="1:56" s="41" customFormat="1" ht="26.25" customHeight="1">
      <c r="A58" s="380"/>
      <c r="B58" s="385"/>
      <c r="C58" s="385"/>
      <c r="D58" s="385"/>
      <c r="E58" s="1346" t="s">
        <v>650</v>
      </c>
      <c r="F58" s="1346"/>
      <c r="G58" s="1346"/>
      <c r="H58" s="1346"/>
      <c r="I58" s="1346"/>
      <c r="J58" s="1346"/>
      <c r="K58" s="1346"/>
      <c r="L58" s="385"/>
      <c r="M58" s="1330">
        <v>75.3</v>
      </c>
      <c r="N58" s="1331"/>
      <c r="O58" s="1331"/>
      <c r="P58" s="1331"/>
      <c r="Q58" s="1330">
        <v>90.7</v>
      </c>
      <c r="R58" s="1331"/>
      <c r="S58" s="1331"/>
      <c r="T58" s="1331"/>
      <c r="U58" s="1332">
        <v>89.7</v>
      </c>
      <c r="V58" s="1331"/>
      <c r="W58" s="1331"/>
      <c r="X58" s="1333"/>
      <c r="Y58" s="383"/>
      <c r="Z58" s="384"/>
      <c r="AA58" s="1352" t="s">
        <v>1111</v>
      </c>
      <c r="AB58" s="1352"/>
      <c r="AC58" s="1352"/>
      <c r="AD58" s="1352"/>
      <c r="AE58" s="1352"/>
      <c r="AF58" s="1352"/>
      <c r="AG58" s="1352"/>
      <c r="AH58" s="1352"/>
      <c r="AI58" s="385"/>
      <c r="AJ58" s="1299">
        <v>70.3</v>
      </c>
      <c r="AK58" s="1300"/>
      <c r="AL58" s="1300"/>
      <c r="AM58" s="1304"/>
      <c r="AN58" s="1299">
        <v>71.2</v>
      </c>
      <c r="AO58" s="1300"/>
      <c r="AP58" s="1300"/>
      <c r="AQ58" s="1300"/>
      <c r="AR58" s="1299">
        <v>74.599999999999994</v>
      </c>
      <c r="AS58" s="1300"/>
      <c r="AT58" s="1300"/>
      <c r="AU58" s="1300"/>
      <c r="AV58" s="380"/>
      <c r="AW58" s="380"/>
      <c r="AX58" s="380"/>
      <c r="AY58" s="380"/>
      <c r="AZ58" s="380"/>
      <c r="BA58" s="380"/>
      <c r="BB58" s="380"/>
      <c r="BC58" s="380"/>
      <c r="BD58" s="380"/>
    </row>
    <row r="59" spans="1:56" s="41" customFormat="1" ht="26.25" customHeight="1">
      <c r="A59" s="380"/>
      <c r="B59" s="385"/>
      <c r="C59" s="385"/>
      <c r="D59" s="385"/>
      <c r="E59" s="385"/>
      <c r="F59" s="1359" t="s">
        <v>1935</v>
      </c>
      <c r="G59" s="1360"/>
      <c r="H59" s="1360"/>
      <c r="I59" s="1360"/>
      <c r="J59" s="1360"/>
      <c r="K59" s="1360"/>
      <c r="L59" s="385"/>
      <c r="M59" s="1330">
        <v>79.099999999999994</v>
      </c>
      <c r="N59" s="1331"/>
      <c r="O59" s="1331"/>
      <c r="P59" s="1331"/>
      <c r="Q59" s="1330">
        <v>106.3</v>
      </c>
      <c r="R59" s="1331"/>
      <c r="S59" s="1331"/>
      <c r="T59" s="1331"/>
      <c r="U59" s="1332">
        <v>112.6</v>
      </c>
      <c r="V59" s="1331"/>
      <c r="W59" s="1331"/>
      <c r="X59" s="1333"/>
      <c r="Y59" s="383"/>
      <c r="Z59" s="384"/>
      <c r="AA59" s="1352" t="s">
        <v>1110</v>
      </c>
      <c r="AB59" s="1353"/>
      <c r="AC59" s="1353"/>
      <c r="AD59" s="1353"/>
      <c r="AE59" s="1353"/>
      <c r="AF59" s="1353"/>
      <c r="AG59" s="1353"/>
      <c r="AH59" s="1353"/>
      <c r="AI59" s="385"/>
      <c r="AJ59" s="1299">
        <v>89.2</v>
      </c>
      <c r="AK59" s="1300"/>
      <c r="AL59" s="1300"/>
      <c r="AM59" s="1304"/>
      <c r="AN59" s="1299">
        <v>96</v>
      </c>
      <c r="AO59" s="1300"/>
      <c r="AP59" s="1300"/>
      <c r="AQ59" s="1300"/>
      <c r="AR59" s="1299">
        <v>105.2</v>
      </c>
      <c r="AS59" s="1300"/>
      <c r="AT59" s="1300"/>
      <c r="AU59" s="1300"/>
      <c r="AV59" s="380"/>
      <c r="AW59" s="380"/>
      <c r="AX59" s="380"/>
      <c r="AY59" s="380"/>
      <c r="AZ59" s="380"/>
      <c r="BA59" s="380"/>
      <c r="BB59" s="380"/>
      <c r="BC59" s="380"/>
      <c r="BD59" s="380"/>
    </row>
    <row r="60" spans="1:56" s="41" customFormat="1" ht="26.25" customHeight="1">
      <c r="A60" s="380"/>
      <c r="B60" s="385"/>
      <c r="C60" s="385"/>
      <c r="D60" s="385"/>
      <c r="E60" s="385"/>
      <c r="F60" s="1346" t="s">
        <v>845</v>
      </c>
      <c r="G60" s="1346"/>
      <c r="H60" s="1346"/>
      <c r="I60" s="1346"/>
      <c r="J60" s="1346"/>
      <c r="K60" s="1346"/>
      <c r="L60" s="385"/>
      <c r="M60" s="1330">
        <v>70.2</v>
      </c>
      <c r="N60" s="1331"/>
      <c r="O60" s="1331"/>
      <c r="P60" s="1331"/>
      <c r="Q60" s="1330">
        <v>75.7</v>
      </c>
      <c r="R60" s="1331"/>
      <c r="S60" s="1331"/>
      <c r="T60" s="1331"/>
      <c r="U60" s="1332">
        <v>68</v>
      </c>
      <c r="V60" s="1331"/>
      <c r="W60" s="1331"/>
      <c r="X60" s="1333"/>
      <c r="Y60" s="383"/>
      <c r="Z60" s="384"/>
      <c r="AA60" s="1352" t="s">
        <v>1109</v>
      </c>
      <c r="AB60" s="1353"/>
      <c r="AC60" s="1353"/>
      <c r="AD60" s="1353"/>
      <c r="AE60" s="1353"/>
      <c r="AF60" s="1353"/>
      <c r="AG60" s="1353"/>
      <c r="AH60" s="1353"/>
      <c r="AI60" s="385"/>
      <c r="AJ60" s="1299">
        <v>81.7</v>
      </c>
      <c r="AK60" s="1300"/>
      <c r="AL60" s="1300"/>
      <c r="AM60" s="1304"/>
      <c r="AN60" s="1299">
        <v>80.400000000000006</v>
      </c>
      <c r="AO60" s="1300"/>
      <c r="AP60" s="1300"/>
      <c r="AQ60" s="1300"/>
      <c r="AR60" s="1299">
        <v>77.900000000000006</v>
      </c>
      <c r="AS60" s="1300"/>
      <c r="AT60" s="1300"/>
      <c r="AU60" s="1300"/>
      <c r="AV60" s="380"/>
      <c r="AW60" s="380"/>
      <c r="AX60" s="380"/>
      <c r="AY60" s="380"/>
      <c r="AZ60" s="380"/>
      <c r="BA60" s="380"/>
      <c r="BB60" s="380"/>
      <c r="BC60" s="380"/>
      <c r="BD60" s="380"/>
    </row>
    <row r="61" spans="1:56" s="41" customFormat="1" ht="26.25" customHeight="1">
      <c r="A61" s="380"/>
      <c r="B61" s="385"/>
      <c r="C61" s="385"/>
      <c r="D61" s="385"/>
      <c r="E61" s="385"/>
      <c r="F61" s="1346" t="s">
        <v>846</v>
      </c>
      <c r="G61" s="1346"/>
      <c r="H61" s="1346"/>
      <c r="I61" s="1346"/>
      <c r="J61" s="1346"/>
      <c r="K61" s="1346"/>
      <c r="L61" s="385"/>
      <c r="M61" s="1330">
        <v>83.7</v>
      </c>
      <c r="N61" s="1331"/>
      <c r="O61" s="1331"/>
      <c r="P61" s="1331"/>
      <c r="Q61" s="1330">
        <v>92.2</v>
      </c>
      <c r="R61" s="1331"/>
      <c r="S61" s="1331"/>
      <c r="T61" s="1331"/>
      <c r="U61" s="1332">
        <v>88.7</v>
      </c>
      <c r="V61" s="1331"/>
      <c r="W61" s="1331"/>
      <c r="X61" s="1333"/>
      <c r="Y61" s="383"/>
      <c r="Z61" s="1341"/>
      <c r="AA61" s="1342"/>
      <c r="AB61" s="1342"/>
      <c r="AC61" s="1342"/>
      <c r="AD61" s="1342"/>
      <c r="AE61" s="1342"/>
      <c r="AF61" s="1342"/>
      <c r="AG61" s="1342"/>
      <c r="AH61" s="1342"/>
      <c r="AI61" s="385"/>
      <c r="AJ61" s="387"/>
      <c r="AK61" s="388"/>
      <c r="AL61" s="388"/>
      <c r="AM61" s="389"/>
      <c r="AN61" s="390"/>
      <c r="AO61" s="391"/>
      <c r="AP61" s="391"/>
      <c r="AQ61" s="391"/>
      <c r="AR61" s="390"/>
      <c r="AS61" s="391"/>
      <c r="AT61" s="391"/>
      <c r="AU61" s="391"/>
      <c r="AV61" s="380"/>
      <c r="AW61" s="380"/>
      <c r="AX61" s="380"/>
      <c r="AY61" s="380"/>
      <c r="AZ61" s="380"/>
      <c r="BA61" s="380"/>
      <c r="BB61" s="380"/>
      <c r="BC61" s="380"/>
      <c r="BD61" s="380"/>
    </row>
    <row r="62" spans="1:56" s="41" customFormat="1" ht="9.75" customHeight="1" thickBot="1">
      <c r="A62" s="380"/>
      <c r="B62" s="392"/>
      <c r="C62" s="392"/>
      <c r="D62" s="392"/>
      <c r="E62" s="392"/>
      <c r="F62" s="1347"/>
      <c r="G62" s="1347"/>
      <c r="H62" s="1347"/>
      <c r="I62" s="1347"/>
      <c r="J62" s="1347"/>
      <c r="K62" s="1347"/>
      <c r="L62" s="392"/>
      <c r="M62" s="1325"/>
      <c r="N62" s="1326"/>
      <c r="O62" s="1326"/>
      <c r="P62" s="1327"/>
      <c r="Q62" s="1325"/>
      <c r="R62" s="1326"/>
      <c r="S62" s="1326"/>
      <c r="T62" s="1326"/>
      <c r="U62" s="1328"/>
      <c r="V62" s="1326"/>
      <c r="W62" s="1326"/>
      <c r="X62" s="1329"/>
      <c r="Y62" s="393"/>
      <c r="Z62" s="394"/>
      <c r="AA62" s="1351"/>
      <c r="AB62" s="1351"/>
      <c r="AC62" s="1351"/>
      <c r="AD62" s="1351"/>
      <c r="AE62" s="1351"/>
      <c r="AF62" s="1351"/>
      <c r="AG62" s="1351"/>
      <c r="AH62" s="1351"/>
      <c r="AI62" s="1351"/>
      <c r="AJ62" s="1325"/>
      <c r="AK62" s="1326"/>
      <c r="AL62" s="1326"/>
      <c r="AM62" s="1327"/>
      <c r="AN62" s="1344"/>
      <c r="AO62" s="1344"/>
      <c r="AP62" s="1344"/>
      <c r="AQ62" s="1344"/>
      <c r="AR62" s="1345"/>
      <c r="AS62" s="1344"/>
      <c r="AT62" s="1344"/>
      <c r="AU62" s="1344"/>
      <c r="AV62" s="380"/>
      <c r="AW62" s="380"/>
      <c r="AX62" s="380"/>
      <c r="AY62" s="380"/>
      <c r="AZ62" s="380"/>
      <c r="BA62" s="380"/>
      <c r="BB62" s="380"/>
      <c r="BC62" s="380"/>
      <c r="BD62" s="380"/>
    </row>
    <row r="63" spans="1:56" ht="9.9499999999999993" customHeight="1">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row>
    <row r="64" spans="1:56" ht="12.75" customHeight="1">
      <c r="A64" s="61"/>
      <c r="B64" s="378" t="s">
        <v>1934</v>
      </c>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row>
    <row r="65" spans="1:56" ht="12.95" customHeight="1">
      <c r="A65" s="61"/>
      <c r="B65" s="268" t="s">
        <v>1523</v>
      </c>
      <c r="C65" s="84"/>
      <c r="D65" s="84"/>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row>
    <row r="66" spans="1:56" ht="7.5" customHeight="1">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row>
    <row r="67" spans="1:56" ht="17.25">
      <c r="A67" s="713" t="s">
        <v>969</v>
      </c>
      <c r="B67" s="1043"/>
      <c r="C67" s="1043"/>
      <c r="D67" s="1043"/>
      <c r="E67" s="1043"/>
      <c r="F67" s="1043"/>
      <c r="G67" s="1043"/>
      <c r="H67" s="1043"/>
      <c r="I67" s="1043"/>
      <c r="J67" s="1043"/>
      <c r="K67" s="1043"/>
      <c r="L67" s="1043"/>
      <c r="M67" s="1043"/>
      <c r="N67" s="1043"/>
      <c r="O67" s="1043"/>
      <c r="P67" s="1043"/>
      <c r="Q67" s="1043"/>
      <c r="R67" s="1043"/>
      <c r="S67" s="1043"/>
      <c r="T67" s="1043"/>
      <c r="U67" s="1043"/>
      <c r="V67" s="1043"/>
      <c r="W67" s="1043"/>
      <c r="X67" s="1043"/>
      <c r="Y67" s="1043"/>
      <c r="Z67" s="1043"/>
      <c r="AA67" s="1043"/>
      <c r="AB67" s="1043"/>
      <c r="AC67" s="1043"/>
      <c r="AD67" s="1043"/>
      <c r="AE67" s="1043"/>
      <c r="AF67" s="1043"/>
      <c r="AG67" s="1043"/>
      <c r="AH67" s="1043"/>
      <c r="AI67" s="1043"/>
      <c r="AJ67" s="1043"/>
      <c r="AK67" s="1043"/>
      <c r="AL67" s="1043"/>
      <c r="AM67" s="1043"/>
      <c r="AN67" s="1043"/>
      <c r="AO67" s="1043"/>
      <c r="AP67" s="1043"/>
      <c r="AQ67" s="1043"/>
      <c r="AR67" s="1043"/>
      <c r="AS67" s="1043"/>
      <c r="AT67" s="1043"/>
      <c r="AU67" s="1043"/>
      <c r="AV67" s="61"/>
      <c r="AW67" s="61"/>
      <c r="AX67" s="61"/>
      <c r="AY67" s="61"/>
      <c r="AZ67" s="61"/>
      <c r="BA67" s="61"/>
      <c r="BB67" s="61"/>
      <c r="BC67" s="61"/>
      <c r="BD67" s="61"/>
    </row>
    <row r="68" spans="1:56" ht="15" customHeight="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row>
  </sheetData>
  <mergeCells count="157">
    <mergeCell ref="Q52:T52"/>
    <mergeCell ref="B24:AU24"/>
    <mergeCell ref="B50:AU50"/>
    <mergeCell ref="U52:X52"/>
    <mergeCell ref="U17:AB17"/>
    <mergeCell ref="AP14:AU14"/>
    <mergeCell ref="AP15:AU15"/>
    <mergeCell ref="AP16:AU16"/>
    <mergeCell ref="U7:AB7"/>
    <mergeCell ref="U8:AB8"/>
    <mergeCell ref="U9:AB9"/>
    <mergeCell ref="U10:AB10"/>
    <mergeCell ref="U11:AB11"/>
    <mergeCell ref="AI13:AO13"/>
    <mergeCell ref="AC11:AH11"/>
    <mergeCell ref="AC12:AH12"/>
    <mergeCell ref="AC13:AH13"/>
    <mergeCell ref="AI7:AO7"/>
    <mergeCell ref="AI8:AO8"/>
    <mergeCell ref="AI9:AO9"/>
    <mergeCell ref="AI10:AO10"/>
    <mergeCell ref="AI11:AO11"/>
    <mergeCell ref="AI12:AO12"/>
    <mergeCell ref="U12:AB12"/>
    <mergeCell ref="AI14:AO14"/>
    <mergeCell ref="AC17:AH17"/>
    <mergeCell ref="F59:K59"/>
    <mergeCell ref="F60:K60"/>
    <mergeCell ref="Q58:T58"/>
    <mergeCell ref="U58:X58"/>
    <mergeCell ref="Q53:T53"/>
    <mergeCell ref="Q54:T54"/>
    <mergeCell ref="U53:X53"/>
    <mergeCell ref="U54:X54"/>
    <mergeCell ref="C53:K53"/>
    <mergeCell ref="E55:K55"/>
    <mergeCell ref="E56:K56"/>
    <mergeCell ref="E57:K57"/>
    <mergeCell ref="E58:K58"/>
    <mergeCell ref="B52:L52"/>
    <mergeCell ref="D54:K54"/>
    <mergeCell ref="Q56:T56"/>
    <mergeCell ref="U56:X56"/>
    <mergeCell ref="M57:P57"/>
    <mergeCell ref="Q57:T57"/>
    <mergeCell ref="U57:X57"/>
    <mergeCell ref="AA56:AH56"/>
    <mergeCell ref="AA57:AH57"/>
    <mergeCell ref="AA58:AH58"/>
    <mergeCell ref="AA59:AH59"/>
    <mergeCell ref="AR56:AU56"/>
    <mergeCell ref="AN57:AQ57"/>
    <mergeCell ref="AR57:AU57"/>
    <mergeCell ref="AR53:AU53"/>
    <mergeCell ref="AR54:AU54"/>
    <mergeCell ref="AR52:AU52"/>
    <mergeCell ref="AP17:AU17"/>
    <mergeCell ref="AR55:AU55"/>
    <mergeCell ref="U16:AB16"/>
    <mergeCell ref="AC14:AH14"/>
    <mergeCell ref="C9:M9"/>
    <mergeCell ref="C11:M11"/>
    <mergeCell ref="C12:M12"/>
    <mergeCell ref="AC8:AH8"/>
    <mergeCell ref="O9:T9"/>
    <mergeCell ref="C8:M8"/>
    <mergeCell ref="AC15:AH15"/>
    <mergeCell ref="AC16:AH16"/>
    <mergeCell ref="U14:AB14"/>
    <mergeCell ref="U13:AB13"/>
    <mergeCell ref="C10:M10"/>
    <mergeCell ref="AN62:AQ62"/>
    <mergeCell ref="AR62:AU62"/>
    <mergeCell ref="F61:K61"/>
    <mergeCell ref="F62:K62"/>
    <mergeCell ref="C6:M7"/>
    <mergeCell ref="O7:T7"/>
    <mergeCell ref="Z61:AH61"/>
    <mergeCell ref="AJ60:AM60"/>
    <mergeCell ref="Q59:T59"/>
    <mergeCell ref="U59:X59"/>
    <mergeCell ref="M60:P60"/>
    <mergeCell ref="Q60:T60"/>
    <mergeCell ref="U60:X60"/>
    <mergeCell ref="M61:P61"/>
    <mergeCell ref="Q61:T61"/>
    <mergeCell ref="U61:X61"/>
    <mergeCell ref="M58:P58"/>
    <mergeCell ref="AJ57:AM57"/>
    <mergeCell ref="AA62:AI62"/>
    <mergeCell ref="AJ62:AM62"/>
    <mergeCell ref="AA60:AH60"/>
    <mergeCell ref="O17:T17"/>
    <mergeCell ref="C17:M17"/>
    <mergeCell ref="U15:AB15"/>
    <mergeCell ref="AI15:AO15"/>
    <mergeCell ref="AI16:AO16"/>
    <mergeCell ref="AI17:AO17"/>
    <mergeCell ref="AP11:AU11"/>
    <mergeCell ref="AP12:AU12"/>
    <mergeCell ref="AP13:AU13"/>
    <mergeCell ref="M62:P62"/>
    <mergeCell ref="Q62:T62"/>
    <mergeCell ref="U62:X62"/>
    <mergeCell ref="M55:P55"/>
    <mergeCell ref="Q55:T55"/>
    <mergeCell ref="U55:X55"/>
    <mergeCell ref="M53:P53"/>
    <mergeCell ref="Y52:AI52"/>
    <mergeCell ref="AJ52:AM52"/>
    <mergeCell ref="AN52:AQ52"/>
    <mergeCell ref="M54:P54"/>
    <mergeCell ref="M56:P56"/>
    <mergeCell ref="M59:P59"/>
    <mergeCell ref="AN56:AQ56"/>
    <mergeCell ref="AN58:AQ58"/>
    <mergeCell ref="AA53:AH53"/>
    <mergeCell ref="AA54:AH54"/>
    <mergeCell ref="AA55:AH55"/>
    <mergeCell ref="A67:AU67"/>
    <mergeCell ref="M52:P52"/>
    <mergeCell ref="AL1:AU1"/>
    <mergeCell ref="B4:AU4"/>
    <mergeCell ref="C13:M13"/>
    <mergeCell ref="C14:M14"/>
    <mergeCell ref="C15:M15"/>
    <mergeCell ref="C16:M16"/>
    <mergeCell ref="O15:T15"/>
    <mergeCell ref="O16:T16"/>
    <mergeCell ref="O13:T13"/>
    <mergeCell ref="O14:T14"/>
    <mergeCell ref="O11:T11"/>
    <mergeCell ref="O12:T12"/>
    <mergeCell ref="AP9:AU9"/>
    <mergeCell ref="O10:T10"/>
    <mergeCell ref="AP10:AU10"/>
    <mergeCell ref="AC9:AH9"/>
    <mergeCell ref="AC10:AH10"/>
    <mergeCell ref="AP7:AU7"/>
    <mergeCell ref="O6:AU6"/>
    <mergeCell ref="O8:T8"/>
    <mergeCell ref="AP8:AU8"/>
    <mergeCell ref="AC7:AH7"/>
    <mergeCell ref="AR60:AU60"/>
    <mergeCell ref="AJ53:AM53"/>
    <mergeCell ref="AJ54:AM54"/>
    <mergeCell ref="AJ55:AM55"/>
    <mergeCell ref="AJ56:AM56"/>
    <mergeCell ref="AJ58:AM58"/>
    <mergeCell ref="AN53:AQ53"/>
    <mergeCell ref="AN54:AQ54"/>
    <mergeCell ref="AN55:AQ55"/>
    <mergeCell ref="AN60:AQ60"/>
    <mergeCell ref="AR58:AU58"/>
    <mergeCell ref="AJ59:AM59"/>
    <mergeCell ref="AN59:AQ59"/>
    <mergeCell ref="AR59:AU59"/>
  </mergeCells>
  <phoneticPr fontId="1"/>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5"/>
  <sheetViews>
    <sheetView zoomScaleNormal="100" zoomScaleSheetLayoutView="80" workbookViewId="0">
      <selection activeCell="AY73" sqref="AY73"/>
    </sheetView>
  </sheetViews>
  <sheetFormatPr defaultColWidth="2.875" defaultRowHeight="15" customHeight="1"/>
  <cols>
    <col min="1" max="1" width="2.875" style="115"/>
    <col min="2" max="2" width="1.625" style="115" customWidth="1"/>
    <col min="3" max="14" width="2.875" style="115"/>
    <col min="15" max="15" width="1.625" style="115" customWidth="1"/>
    <col min="16" max="43" width="2.875" style="115"/>
    <col min="44" max="44" width="9.375" style="115" bestFit="1" customWidth="1"/>
    <col min="45" max="45" width="9" style="115" bestFit="1" customWidth="1"/>
    <col min="46" max="46" width="10" style="115" bestFit="1" customWidth="1"/>
    <col min="47" max="47" width="7.125" style="115" customWidth="1"/>
    <col min="48" max="48" width="6.875" style="115" bestFit="1" customWidth="1"/>
    <col min="49" max="49" width="5.625" style="115" bestFit="1" customWidth="1"/>
    <col min="50" max="52" width="2.875" style="115"/>
    <col min="53" max="53" width="9.625" style="115" bestFit="1" customWidth="1"/>
    <col min="54" max="55" width="5.625" style="115" bestFit="1" customWidth="1"/>
    <col min="56" max="58" width="4.625" style="115" bestFit="1" customWidth="1"/>
    <col min="59" max="16384" width="2.875" style="115"/>
  </cols>
  <sheetData>
    <row r="1" spans="1:50" ht="30" customHeight="1">
      <c r="B1" s="1391" t="s">
        <v>1515</v>
      </c>
      <c r="C1" s="1391"/>
      <c r="D1" s="1391"/>
      <c r="E1" s="1391"/>
      <c r="F1" s="1391"/>
      <c r="G1" s="1391"/>
      <c r="H1" s="1391"/>
      <c r="I1" s="1391"/>
      <c r="J1" s="1391"/>
      <c r="K1" s="1391"/>
      <c r="L1" s="1391"/>
      <c r="M1" s="1391"/>
      <c r="N1" s="1391"/>
      <c r="O1" s="1391"/>
      <c r="P1" s="1391"/>
      <c r="Q1" s="1391"/>
      <c r="R1" s="1391"/>
      <c r="S1" s="1391"/>
    </row>
    <row r="2" spans="1:50"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row>
    <row r="3" spans="1:50" ht="24.95" customHeight="1">
      <c r="A3" s="61"/>
      <c r="B3" s="1376" t="s">
        <v>1516</v>
      </c>
      <c r="C3" s="1271"/>
      <c r="D3" s="1271"/>
      <c r="E3" s="1271"/>
      <c r="F3" s="1271"/>
      <c r="G3" s="1271"/>
      <c r="H3" s="1271"/>
      <c r="I3" s="1271"/>
      <c r="J3" s="1271"/>
      <c r="K3" s="1271"/>
      <c r="L3" s="1271"/>
      <c r="M3" s="1271"/>
      <c r="N3" s="1271"/>
      <c r="O3" s="1271"/>
      <c r="P3" s="1271"/>
      <c r="Q3" s="1271"/>
      <c r="R3" s="1271"/>
      <c r="S3" s="1271"/>
      <c r="T3" s="1271"/>
      <c r="U3" s="1271"/>
      <c r="V3" s="1271"/>
      <c r="W3" s="1271"/>
      <c r="X3" s="1271"/>
      <c r="Y3" s="1271"/>
      <c r="Z3" s="1271"/>
      <c r="AA3" s="1271"/>
      <c r="AB3" s="1271"/>
      <c r="AC3" s="1271"/>
      <c r="AD3" s="1271"/>
      <c r="AE3" s="1271"/>
      <c r="AF3" s="1271"/>
      <c r="AG3" s="1271"/>
      <c r="AH3" s="1271"/>
      <c r="AI3" s="1271"/>
      <c r="AJ3" s="1271"/>
      <c r="AK3" s="1271"/>
      <c r="AL3" s="1271"/>
      <c r="AM3" s="1271"/>
      <c r="AN3" s="1271"/>
      <c r="AO3" s="1271"/>
      <c r="AP3" s="61"/>
      <c r="AQ3" s="61"/>
      <c r="AR3" s="61"/>
      <c r="AS3" s="61"/>
      <c r="AT3" s="61"/>
      <c r="AU3" s="61"/>
      <c r="AV3" s="61"/>
      <c r="AW3" s="61"/>
      <c r="AX3" s="61"/>
    </row>
    <row r="4" spans="1:50" ht="9.9499999999999993" customHeight="1" thickBo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row>
    <row r="5" spans="1:50" ht="20.100000000000001" customHeight="1">
      <c r="A5" s="61"/>
      <c r="B5" s="1377" t="s">
        <v>613</v>
      </c>
      <c r="C5" s="1377"/>
      <c r="D5" s="1377"/>
      <c r="E5" s="1377"/>
      <c r="F5" s="1377"/>
      <c r="G5" s="1377"/>
      <c r="H5" s="1377"/>
      <c r="I5" s="1377"/>
      <c r="J5" s="1377"/>
      <c r="K5" s="1377"/>
      <c r="L5" s="1377"/>
      <c r="M5" s="1377"/>
      <c r="N5" s="1377"/>
      <c r="O5" s="1378"/>
      <c r="P5" s="811" t="s">
        <v>105</v>
      </c>
      <c r="Q5" s="812"/>
      <c r="R5" s="812"/>
      <c r="S5" s="812"/>
      <c r="T5" s="812"/>
      <c r="U5" s="812"/>
      <c r="V5" s="812"/>
      <c r="W5" s="813"/>
      <c r="X5" s="907" t="s">
        <v>106</v>
      </c>
      <c r="Y5" s="907"/>
      <c r="Z5" s="907"/>
      <c r="AA5" s="907"/>
      <c r="AB5" s="907"/>
      <c r="AC5" s="907"/>
      <c r="AD5" s="907"/>
      <c r="AE5" s="907"/>
      <c r="AF5" s="807" t="s">
        <v>626</v>
      </c>
      <c r="AG5" s="808"/>
      <c r="AH5" s="808"/>
      <c r="AI5" s="808"/>
      <c r="AJ5" s="808"/>
      <c r="AK5" s="808"/>
      <c r="AL5" s="808"/>
      <c r="AM5" s="808"/>
      <c r="AN5" s="808"/>
      <c r="AO5" s="808"/>
      <c r="AP5" s="61"/>
      <c r="AQ5" s="61"/>
      <c r="AR5" s="61"/>
      <c r="AS5" s="61"/>
      <c r="AT5" s="61"/>
      <c r="AU5" s="61"/>
      <c r="AV5" s="61"/>
      <c r="AW5" s="61"/>
      <c r="AX5" s="61"/>
    </row>
    <row r="6" spans="1:50" ht="39.75" customHeight="1">
      <c r="A6" s="61"/>
      <c r="B6" s="1379"/>
      <c r="C6" s="1379"/>
      <c r="D6" s="1379"/>
      <c r="E6" s="1379"/>
      <c r="F6" s="1379"/>
      <c r="G6" s="1379"/>
      <c r="H6" s="1379"/>
      <c r="I6" s="1379"/>
      <c r="J6" s="1379"/>
      <c r="K6" s="1379"/>
      <c r="L6" s="1379"/>
      <c r="M6" s="1379"/>
      <c r="N6" s="1379"/>
      <c r="O6" s="1380"/>
      <c r="P6" s="1382" t="s">
        <v>1765</v>
      </c>
      <c r="Q6" s="1239"/>
      <c r="R6" s="1239"/>
      <c r="S6" s="1239"/>
      <c r="T6" s="1239" t="s">
        <v>1563</v>
      </c>
      <c r="U6" s="1239"/>
      <c r="V6" s="1239"/>
      <c r="W6" s="1239"/>
      <c r="X6" s="1382" t="s">
        <v>1765</v>
      </c>
      <c r="Y6" s="1239"/>
      <c r="Z6" s="1239"/>
      <c r="AA6" s="1239"/>
      <c r="AB6" s="1239" t="s">
        <v>1563</v>
      </c>
      <c r="AC6" s="1239"/>
      <c r="AD6" s="1239"/>
      <c r="AE6" s="1239"/>
      <c r="AF6" s="1382" t="s">
        <v>1766</v>
      </c>
      <c r="AG6" s="1239"/>
      <c r="AH6" s="1239"/>
      <c r="AI6" s="1239"/>
      <c r="AJ6" s="1278"/>
      <c r="AK6" s="1239" t="s">
        <v>1480</v>
      </c>
      <c r="AL6" s="1239"/>
      <c r="AM6" s="1239"/>
      <c r="AN6" s="1239"/>
      <c r="AO6" s="1278"/>
      <c r="AP6" s="61"/>
      <c r="AQ6" s="61"/>
      <c r="AR6" s="61"/>
      <c r="AS6" s="61"/>
      <c r="AT6" s="61"/>
      <c r="AU6" s="61"/>
      <c r="AV6" s="61"/>
      <c r="AW6" s="61"/>
      <c r="AX6" s="61"/>
    </row>
    <row r="7" spans="1:50" ht="20.100000000000001" customHeight="1">
      <c r="A7" s="61"/>
      <c r="B7" s="287"/>
      <c r="C7" s="1384"/>
      <c r="D7" s="1384"/>
      <c r="E7" s="1384"/>
      <c r="F7" s="1384"/>
      <c r="G7" s="1384"/>
      <c r="H7" s="1384"/>
      <c r="I7" s="1384"/>
      <c r="J7" s="1384"/>
      <c r="K7" s="1384"/>
      <c r="L7" s="1384"/>
      <c r="M7" s="1384"/>
      <c r="N7" s="1384"/>
      <c r="O7" s="287"/>
      <c r="P7" s="798" t="s">
        <v>1836</v>
      </c>
      <c r="Q7" s="798"/>
      <c r="R7" s="798"/>
      <c r="S7" s="798"/>
      <c r="T7" s="798" t="s">
        <v>1836</v>
      </c>
      <c r="U7" s="798"/>
      <c r="V7" s="798"/>
      <c r="W7" s="798"/>
      <c r="X7" s="798" t="s">
        <v>81</v>
      </c>
      <c r="Y7" s="798"/>
      <c r="Z7" s="798"/>
      <c r="AA7" s="798"/>
      <c r="AB7" s="798" t="s">
        <v>81</v>
      </c>
      <c r="AC7" s="798"/>
      <c r="AD7" s="798"/>
      <c r="AE7" s="798"/>
      <c r="AF7" s="1383" t="s">
        <v>82</v>
      </c>
      <c r="AG7" s="1383"/>
      <c r="AH7" s="1383"/>
      <c r="AI7" s="1383"/>
      <c r="AJ7" s="1383"/>
      <c r="AK7" s="1383" t="s">
        <v>82</v>
      </c>
      <c r="AL7" s="1383"/>
      <c r="AM7" s="1383"/>
      <c r="AN7" s="1383"/>
      <c r="AO7" s="1383"/>
      <c r="AP7" s="61"/>
      <c r="AQ7" s="61"/>
      <c r="AR7" s="61"/>
      <c r="AS7" s="61"/>
      <c r="AT7" s="61"/>
      <c r="AU7" s="61"/>
      <c r="AV7" s="61"/>
      <c r="AW7" s="61"/>
      <c r="AX7" s="61"/>
    </row>
    <row r="8" spans="1:50" ht="20.100000000000001" customHeight="1">
      <c r="A8" s="61"/>
      <c r="B8" s="279"/>
      <c r="C8" s="1390" t="s">
        <v>175</v>
      </c>
      <c r="D8" s="1390"/>
      <c r="E8" s="1390"/>
      <c r="F8" s="1390"/>
      <c r="G8" s="1390"/>
      <c r="H8" s="1390"/>
      <c r="I8" s="1390"/>
      <c r="J8" s="1390"/>
      <c r="K8" s="1390"/>
      <c r="L8" s="1390"/>
      <c r="M8" s="1390"/>
      <c r="N8" s="1390"/>
      <c r="O8" s="402"/>
      <c r="P8" s="1381">
        <v>12547</v>
      </c>
      <c r="Q8" s="1381">
        <v>12547</v>
      </c>
      <c r="R8" s="1381">
        <v>12547</v>
      </c>
      <c r="S8" s="1381">
        <v>12547</v>
      </c>
      <c r="T8" s="1381">
        <v>11737</v>
      </c>
      <c r="U8" s="1381"/>
      <c r="V8" s="1381"/>
      <c r="W8" s="1381"/>
      <c r="X8" s="1381">
        <v>92104</v>
      </c>
      <c r="Y8" s="1381">
        <v>92104</v>
      </c>
      <c r="Z8" s="1381">
        <v>92104</v>
      </c>
      <c r="AA8" s="1381">
        <v>92104</v>
      </c>
      <c r="AB8" s="1381">
        <v>93614</v>
      </c>
      <c r="AC8" s="1381"/>
      <c r="AD8" s="1381"/>
      <c r="AE8" s="1381"/>
      <c r="AF8" s="1385">
        <v>4008457</v>
      </c>
      <c r="AG8" s="1385">
        <v>4008457</v>
      </c>
      <c r="AH8" s="1385">
        <v>4008457</v>
      </c>
      <c r="AI8" s="1385">
        <v>4008457</v>
      </c>
      <c r="AJ8" s="1385">
        <v>4008457</v>
      </c>
      <c r="AK8" s="1385">
        <v>3697831</v>
      </c>
      <c r="AL8" s="1385"/>
      <c r="AM8" s="1385"/>
      <c r="AN8" s="1385"/>
      <c r="AO8" s="1385"/>
      <c r="AP8" s="61"/>
      <c r="AQ8" s="61"/>
      <c r="AR8" s="61"/>
      <c r="AS8" s="61"/>
      <c r="AT8" s="61"/>
      <c r="AU8" s="61"/>
      <c r="AV8" s="61"/>
      <c r="AW8" s="61"/>
      <c r="AX8" s="61"/>
    </row>
    <row r="9" spans="1:50" ht="20.100000000000001" customHeight="1">
      <c r="A9" s="61"/>
      <c r="B9" s="287"/>
      <c r="C9" s="1386" t="s">
        <v>614</v>
      </c>
      <c r="D9" s="1386"/>
      <c r="E9" s="1386"/>
      <c r="F9" s="1386"/>
      <c r="G9" s="1386"/>
      <c r="H9" s="1386"/>
      <c r="I9" s="1386"/>
      <c r="J9" s="1386"/>
      <c r="K9" s="1386"/>
      <c r="L9" s="1386"/>
      <c r="M9" s="1386"/>
      <c r="N9" s="1386"/>
      <c r="O9" s="287"/>
      <c r="P9" s="752">
        <v>3288</v>
      </c>
      <c r="Q9" s="752">
        <v>3288</v>
      </c>
      <c r="R9" s="752">
        <v>3288</v>
      </c>
      <c r="S9" s="752">
        <v>3288</v>
      </c>
      <c r="T9" s="752">
        <v>3187</v>
      </c>
      <c r="U9" s="752"/>
      <c r="V9" s="752"/>
      <c r="W9" s="752"/>
      <c r="X9" s="752">
        <v>29710</v>
      </c>
      <c r="Y9" s="752">
        <v>29710</v>
      </c>
      <c r="Z9" s="752">
        <v>29710</v>
      </c>
      <c r="AA9" s="752">
        <v>29710</v>
      </c>
      <c r="AB9" s="752">
        <v>30885</v>
      </c>
      <c r="AC9" s="752"/>
      <c r="AD9" s="752"/>
      <c r="AE9" s="752"/>
      <c r="AF9" s="1085">
        <v>2716985</v>
      </c>
      <c r="AG9" s="1085">
        <v>2716985</v>
      </c>
      <c r="AH9" s="1085">
        <v>2716985</v>
      </c>
      <c r="AI9" s="1085">
        <v>2716985</v>
      </c>
      <c r="AJ9" s="1085">
        <v>2716985</v>
      </c>
      <c r="AK9" s="1085">
        <v>2540407</v>
      </c>
      <c r="AL9" s="1085"/>
      <c r="AM9" s="1085"/>
      <c r="AN9" s="1085"/>
      <c r="AO9" s="1085"/>
      <c r="AP9" s="61"/>
      <c r="AQ9" s="61"/>
      <c r="AR9" s="61"/>
      <c r="AS9" s="61"/>
      <c r="AT9" s="61"/>
      <c r="AU9" s="61"/>
      <c r="AV9" s="61"/>
      <c r="AW9" s="61"/>
      <c r="AX9" s="61"/>
    </row>
    <row r="10" spans="1:50" ht="20.100000000000001" customHeight="1">
      <c r="A10" s="61"/>
      <c r="B10" s="287"/>
      <c r="C10" s="287"/>
      <c r="D10" s="1386" t="s">
        <v>615</v>
      </c>
      <c r="E10" s="1386"/>
      <c r="F10" s="1386"/>
      <c r="G10" s="1386"/>
      <c r="H10" s="1386"/>
      <c r="I10" s="1386"/>
      <c r="J10" s="1386"/>
      <c r="K10" s="1386"/>
      <c r="L10" s="1386"/>
      <c r="M10" s="1386"/>
      <c r="N10" s="1386"/>
      <c r="O10" s="287"/>
      <c r="P10" s="752">
        <v>7</v>
      </c>
      <c r="Q10" s="752">
        <v>7</v>
      </c>
      <c r="R10" s="752">
        <v>7</v>
      </c>
      <c r="S10" s="752">
        <v>7</v>
      </c>
      <c r="T10" s="752">
        <v>13</v>
      </c>
      <c r="U10" s="752"/>
      <c r="V10" s="752"/>
      <c r="W10" s="752"/>
      <c r="X10" s="752">
        <v>103</v>
      </c>
      <c r="Y10" s="752">
        <v>103</v>
      </c>
      <c r="Z10" s="752">
        <v>103</v>
      </c>
      <c r="AA10" s="752">
        <v>103</v>
      </c>
      <c r="AB10" s="752">
        <v>185</v>
      </c>
      <c r="AC10" s="752"/>
      <c r="AD10" s="752"/>
      <c r="AE10" s="752"/>
      <c r="AF10" s="1085">
        <v>16868</v>
      </c>
      <c r="AG10" s="1085">
        <v>16868</v>
      </c>
      <c r="AH10" s="1085">
        <v>16868</v>
      </c>
      <c r="AI10" s="1085">
        <v>16868</v>
      </c>
      <c r="AJ10" s="1085">
        <v>16868</v>
      </c>
      <c r="AK10" s="1085">
        <v>19688</v>
      </c>
      <c r="AL10" s="1085"/>
      <c r="AM10" s="1085"/>
      <c r="AN10" s="1085"/>
      <c r="AO10" s="1085"/>
      <c r="AP10" s="61"/>
      <c r="AQ10" s="61"/>
      <c r="AR10" s="61"/>
      <c r="AS10" s="61"/>
      <c r="AT10" s="61"/>
      <c r="AU10" s="61"/>
      <c r="AV10" s="61"/>
      <c r="AW10" s="61"/>
      <c r="AX10" s="61"/>
    </row>
    <row r="11" spans="1:50" ht="20.100000000000001" customHeight="1">
      <c r="A11" s="61"/>
      <c r="B11" s="287"/>
      <c r="C11" s="287"/>
      <c r="D11" s="1386" t="s">
        <v>616</v>
      </c>
      <c r="E11" s="1386"/>
      <c r="F11" s="1386"/>
      <c r="G11" s="1386"/>
      <c r="H11" s="1386"/>
      <c r="I11" s="1386"/>
      <c r="J11" s="1386"/>
      <c r="K11" s="1386"/>
      <c r="L11" s="1386"/>
      <c r="M11" s="1386"/>
      <c r="N11" s="1386"/>
      <c r="O11" s="287"/>
      <c r="P11" s="752">
        <v>189</v>
      </c>
      <c r="Q11" s="752">
        <v>189</v>
      </c>
      <c r="R11" s="752">
        <v>189</v>
      </c>
      <c r="S11" s="752">
        <v>189</v>
      </c>
      <c r="T11" s="752">
        <v>149</v>
      </c>
      <c r="U11" s="752"/>
      <c r="V11" s="752"/>
      <c r="W11" s="752"/>
      <c r="X11" s="752">
        <v>1131</v>
      </c>
      <c r="Y11" s="752">
        <v>1131</v>
      </c>
      <c r="Z11" s="752">
        <v>1131</v>
      </c>
      <c r="AA11" s="752">
        <v>1131</v>
      </c>
      <c r="AB11" s="752">
        <v>898</v>
      </c>
      <c r="AC11" s="752"/>
      <c r="AD11" s="752"/>
      <c r="AE11" s="752"/>
      <c r="AF11" s="1085">
        <v>87805</v>
      </c>
      <c r="AG11" s="1085">
        <v>87805</v>
      </c>
      <c r="AH11" s="1085">
        <v>87805</v>
      </c>
      <c r="AI11" s="1085">
        <v>87805</v>
      </c>
      <c r="AJ11" s="1085">
        <v>87805</v>
      </c>
      <c r="AK11" s="1085">
        <v>38911</v>
      </c>
      <c r="AL11" s="1085"/>
      <c r="AM11" s="1085"/>
      <c r="AN11" s="1085"/>
      <c r="AO11" s="1085"/>
      <c r="AP11" s="61"/>
      <c r="AQ11" s="61"/>
      <c r="AR11" s="61"/>
      <c r="AS11" s="61"/>
      <c r="AT11" s="61"/>
      <c r="AU11" s="61"/>
      <c r="AV11" s="61"/>
      <c r="AW11" s="61"/>
      <c r="AX11" s="61"/>
    </row>
    <row r="12" spans="1:50" ht="20.100000000000001" customHeight="1">
      <c r="A12" s="61"/>
      <c r="B12" s="287"/>
      <c r="C12" s="287"/>
      <c r="D12" s="1386" t="s">
        <v>617</v>
      </c>
      <c r="E12" s="1386"/>
      <c r="F12" s="1386"/>
      <c r="G12" s="1386"/>
      <c r="H12" s="1386"/>
      <c r="I12" s="1386"/>
      <c r="J12" s="1386"/>
      <c r="K12" s="1386"/>
      <c r="L12" s="1386"/>
      <c r="M12" s="1386"/>
      <c r="N12" s="1386"/>
      <c r="O12" s="287"/>
      <c r="P12" s="752">
        <v>656</v>
      </c>
      <c r="Q12" s="752">
        <v>656</v>
      </c>
      <c r="R12" s="752">
        <v>656</v>
      </c>
      <c r="S12" s="752">
        <v>656</v>
      </c>
      <c r="T12" s="752">
        <v>601</v>
      </c>
      <c r="U12" s="752"/>
      <c r="V12" s="752"/>
      <c r="W12" s="752"/>
      <c r="X12" s="752">
        <v>6646</v>
      </c>
      <c r="Y12" s="752">
        <v>6646</v>
      </c>
      <c r="Z12" s="752">
        <v>6646</v>
      </c>
      <c r="AA12" s="752">
        <v>6646</v>
      </c>
      <c r="AB12" s="752">
        <v>6245</v>
      </c>
      <c r="AC12" s="752"/>
      <c r="AD12" s="752"/>
      <c r="AE12" s="752"/>
      <c r="AF12" s="1085">
        <v>804474</v>
      </c>
      <c r="AG12" s="1085">
        <v>804474</v>
      </c>
      <c r="AH12" s="1085">
        <v>804474</v>
      </c>
      <c r="AI12" s="1085">
        <v>804474</v>
      </c>
      <c r="AJ12" s="1085">
        <v>804474</v>
      </c>
      <c r="AK12" s="1085">
        <v>738411</v>
      </c>
      <c r="AL12" s="1085"/>
      <c r="AM12" s="1085"/>
      <c r="AN12" s="1085"/>
      <c r="AO12" s="1085"/>
      <c r="AP12" s="61"/>
      <c r="AQ12" s="61"/>
      <c r="AR12" s="61"/>
      <c r="AS12" s="61"/>
      <c r="AT12" s="61"/>
      <c r="AU12" s="61"/>
      <c r="AV12" s="61"/>
      <c r="AW12" s="61"/>
      <c r="AX12" s="61"/>
    </row>
    <row r="13" spans="1:50" ht="20.100000000000001" customHeight="1">
      <c r="A13" s="61"/>
      <c r="B13" s="287"/>
      <c r="C13" s="287"/>
      <c r="D13" s="710" t="s">
        <v>618</v>
      </c>
      <c r="E13" s="710"/>
      <c r="F13" s="710"/>
      <c r="G13" s="710"/>
      <c r="H13" s="710"/>
      <c r="I13" s="710"/>
      <c r="J13" s="710"/>
      <c r="K13" s="710"/>
      <c r="L13" s="710"/>
      <c r="M13" s="710"/>
      <c r="N13" s="710"/>
      <c r="O13" s="287"/>
      <c r="P13" s="752">
        <v>722</v>
      </c>
      <c r="Q13" s="752">
        <v>722</v>
      </c>
      <c r="R13" s="752">
        <v>722</v>
      </c>
      <c r="S13" s="752">
        <v>722</v>
      </c>
      <c r="T13" s="752">
        <v>689</v>
      </c>
      <c r="U13" s="752"/>
      <c r="V13" s="752"/>
      <c r="W13" s="752"/>
      <c r="X13" s="752">
        <v>5959</v>
      </c>
      <c r="Y13" s="752">
        <v>5959</v>
      </c>
      <c r="Z13" s="752">
        <v>5959</v>
      </c>
      <c r="AA13" s="752">
        <v>5959</v>
      </c>
      <c r="AB13" s="752">
        <v>5559</v>
      </c>
      <c r="AC13" s="752"/>
      <c r="AD13" s="752"/>
      <c r="AE13" s="752"/>
      <c r="AF13" s="1085">
        <v>577431</v>
      </c>
      <c r="AG13" s="1085">
        <v>577431</v>
      </c>
      <c r="AH13" s="1085">
        <v>577431</v>
      </c>
      <c r="AI13" s="1085">
        <v>577431</v>
      </c>
      <c r="AJ13" s="1085">
        <v>577431</v>
      </c>
      <c r="AK13" s="1085">
        <v>518062</v>
      </c>
      <c r="AL13" s="1085"/>
      <c r="AM13" s="1085"/>
      <c r="AN13" s="1085"/>
      <c r="AO13" s="1085"/>
      <c r="AP13" s="61"/>
      <c r="AQ13" s="61"/>
      <c r="AR13" s="61"/>
      <c r="AS13" s="61"/>
      <c r="AT13" s="61"/>
      <c r="AU13" s="61"/>
      <c r="AV13" s="61"/>
      <c r="AW13" s="61"/>
      <c r="AX13" s="61"/>
    </row>
    <row r="14" spans="1:50" ht="20.100000000000001" customHeight="1">
      <c r="A14" s="61"/>
      <c r="B14" s="287"/>
      <c r="C14" s="287"/>
      <c r="D14" s="1386" t="s">
        <v>619</v>
      </c>
      <c r="E14" s="1386"/>
      <c r="F14" s="1386"/>
      <c r="G14" s="1386"/>
      <c r="H14" s="1386"/>
      <c r="I14" s="1386"/>
      <c r="J14" s="1386"/>
      <c r="K14" s="1386"/>
      <c r="L14" s="1386"/>
      <c r="M14" s="1386"/>
      <c r="N14" s="1386"/>
      <c r="O14" s="287"/>
      <c r="P14" s="752">
        <v>978</v>
      </c>
      <c r="Q14" s="752">
        <v>978</v>
      </c>
      <c r="R14" s="752">
        <v>978</v>
      </c>
      <c r="S14" s="752">
        <v>978</v>
      </c>
      <c r="T14" s="752">
        <v>976</v>
      </c>
      <c r="U14" s="752"/>
      <c r="V14" s="752"/>
      <c r="W14" s="752"/>
      <c r="X14" s="752">
        <v>9147</v>
      </c>
      <c r="Y14" s="752">
        <v>9147</v>
      </c>
      <c r="Z14" s="752">
        <v>9147</v>
      </c>
      <c r="AA14" s="752">
        <v>9147</v>
      </c>
      <c r="AB14" s="752">
        <v>11214</v>
      </c>
      <c r="AC14" s="752"/>
      <c r="AD14" s="752"/>
      <c r="AE14" s="752"/>
      <c r="AF14" s="1085">
        <v>737389</v>
      </c>
      <c r="AG14" s="1085">
        <v>737389</v>
      </c>
      <c r="AH14" s="1085">
        <v>737389</v>
      </c>
      <c r="AI14" s="1085">
        <v>737389</v>
      </c>
      <c r="AJ14" s="1085">
        <v>737389</v>
      </c>
      <c r="AK14" s="1085">
        <v>729687</v>
      </c>
      <c r="AL14" s="1085"/>
      <c r="AM14" s="1085"/>
      <c r="AN14" s="1085"/>
      <c r="AO14" s="1085"/>
      <c r="AP14" s="61"/>
      <c r="AQ14" s="61"/>
      <c r="AR14" s="61"/>
      <c r="AS14" s="61"/>
      <c r="AT14" s="61"/>
      <c r="AU14" s="61"/>
      <c r="AV14" s="61"/>
      <c r="AW14" s="61"/>
      <c r="AX14" s="61"/>
    </row>
    <row r="15" spans="1:50" ht="20.100000000000001" customHeight="1">
      <c r="A15" s="61"/>
      <c r="B15" s="403"/>
      <c r="C15" s="403"/>
      <c r="D15" s="1389" t="s">
        <v>620</v>
      </c>
      <c r="E15" s="1389"/>
      <c r="F15" s="1389"/>
      <c r="G15" s="1389"/>
      <c r="H15" s="1389"/>
      <c r="I15" s="1389"/>
      <c r="J15" s="1389"/>
      <c r="K15" s="1389"/>
      <c r="L15" s="1389"/>
      <c r="M15" s="1274"/>
      <c r="N15" s="1389"/>
      <c r="O15" s="403"/>
      <c r="P15" s="1387">
        <v>736</v>
      </c>
      <c r="Q15" s="1387">
        <v>736</v>
      </c>
      <c r="R15" s="1387">
        <v>736</v>
      </c>
      <c r="S15" s="1387">
        <v>736</v>
      </c>
      <c r="T15" s="1387">
        <v>759</v>
      </c>
      <c r="U15" s="1387"/>
      <c r="V15" s="1387"/>
      <c r="W15" s="1387"/>
      <c r="X15" s="1387">
        <v>6724</v>
      </c>
      <c r="Y15" s="1387">
        <v>6724</v>
      </c>
      <c r="Z15" s="1387">
        <v>6724</v>
      </c>
      <c r="AA15" s="1387">
        <v>6724</v>
      </c>
      <c r="AB15" s="1387">
        <v>6784</v>
      </c>
      <c r="AC15" s="1387"/>
      <c r="AD15" s="1387"/>
      <c r="AE15" s="1387"/>
      <c r="AF15" s="1388">
        <v>493017</v>
      </c>
      <c r="AG15" s="1388">
        <v>493017</v>
      </c>
      <c r="AH15" s="1388">
        <v>493017</v>
      </c>
      <c r="AI15" s="1388">
        <v>493017</v>
      </c>
      <c r="AJ15" s="1388">
        <v>493017</v>
      </c>
      <c r="AK15" s="1388">
        <v>495647</v>
      </c>
      <c r="AL15" s="1388"/>
      <c r="AM15" s="1388"/>
      <c r="AN15" s="1388"/>
      <c r="AO15" s="1388"/>
      <c r="AP15" s="61"/>
      <c r="AQ15" s="61"/>
      <c r="AR15" s="61"/>
      <c r="AS15" s="61"/>
      <c r="AT15" s="61"/>
      <c r="AU15" s="61"/>
      <c r="AV15" s="61"/>
      <c r="AW15" s="61"/>
      <c r="AX15" s="61"/>
    </row>
    <row r="16" spans="1:50" ht="20.100000000000001" customHeight="1">
      <c r="A16" s="61"/>
      <c r="B16" s="287"/>
      <c r="C16" s="1386" t="s">
        <v>621</v>
      </c>
      <c r="D16" s="1386"/>
      <c r="E16" s="1386"/>
      <c r="F16" s="1386"/>
      <c r="G16" s="1386"/>
      <c r="H16" s="1386"/>
      <c r="I16" s="1386"/>
      <c r="J16" s="1386"/>
      <c r="K16" s="1386"/>
      <c r="L16" s="1386"/>
      <c r="M16" s="1386"/>
      <c r="N16" s="1386"/>
      <c r="O16" s="287"/>
      <c r="P16" s="752">
        <v>9259</v>
      </c>
      <c r="Q16" s="752">
        <v>9259</v>
      </c>
      <c r="R16" s="752">
        <v>9259</v>
      </c>
      <c r="S16" s="752">
        <v>9259</v>
      </c>
      <c r="T16" s="752">
        <v>8550</v>
      </c>
      <c r="U16" s="752"/>
      <c r="V16" s="752"/>
      <c r="W16" s="752"/>
      <c r="X16" s="752">
        <v>62394</v>
      </c>
      <c r="Y16" s="752">
        <v>62394</v>
      </c>
      <c r="Z16" s="752">
        <v>62394</v>
      </c>
      <c r="AA16" s="752">
        <v>62394</v>
      </c>
      <c r="AB16" s="752">
        <v>62729</v>
      </c>
      <c r="AC16" s="752"/>
      <c r="AD16" s="752"/>
      <c r="AE16" s="752"/>
      <c r="AF16" s="1085">
        <v>1291472</v>
      </c>
      <c r="AG16" s="1085">
        <v>1291472</v>
      </c>
      <c r="AH16" s="1085">
        <v>1291472</v>
      </c>
      <c r="AI16" s="1085">
        <v>1291472</v>
      </c>
      <c r="AJ16" s="1085">
        <v>1291472</v>
      </c>
      <c r="AK16" s="1085">
        <v>1157424</v>
      </c>
      <c r="AL16" s="1085"/>
      <c r="AM16" s="1085"/>
      <c r="AN16" s="1085"/>
      <c r="AO16" s="1085"/>
      <c r="AP16" s="61"/>
      <c r="AQ16" s="61"/>
      <c r="AR16" s="61"/>
      <c r="AS16" s="61"/>
      <c r="AT16" s="61"/>
      <c r="AU16" s="61"/>
      <c r="AV16" s="61"/>
      <c r="AW16" s="61"/>
      <c r="AX16" s="61"/>
    </row>
    <row r="17" spans="1:50" ht="20.100000000000001" customHeight="1">
      <c r="A17" s="61"/>
      <c r="B17" s="287"/>
      <c r="C17" s="287"/>
      <c r="D17" s="1386" t="s">
        <v>622</v>
      </c>
      <c r="E17" s="1386"/>
      <c r="F17" s="1386"/>
      <c r="G17" s="1386"/>
      <c r="H17" s="1386"/>
      <c r="I17" s="1386"/>
      <c r="J17" s="1386"/>
      <c r="K17" s="1386"/>
      <c r="L17" s="1386"/>
      <c r="M17" s="1386"/>
      <c r="N17" s="1386"/>
      <c r="O17" s="287"/>
      <c r="P17" s="752">
        <v>27</v>
      </c>
      <c r="Q17" s="752">
        <v>27</v>
      </c>
      <c r="R17" s="752">
        <v>27</v>
      </c>
      <c r="S17" s="752">
        <v>27</v>
      </c>
      <c r="T17" s="752">
        <v>32</v>
      </c>
      <c r="U17" s="752"/>
      <c r="V17" s="752"/>
      <c r="W17" s="752"/>
      <c r="X17" s="752">
        <v>3360</v>
      </c>
      <c r="Y17" s="752">
        <v>3360</v>
      </c>
      <c r="Z17" s="752">
        <v>3360</v>
      </c>
      <c r="AA17" s="752">
        <v>3360</v>
      </c>
      <c r="AB17" s="752">
        <v>2767</v>
      </c>
      <c r="AC17" s="752"/>
      <c r="AD17" s="752"/>
      <c r="AE17" s="752"/>
      <c r="AF17" s="1085">
        <v>116398</v>
      </c>
      <c r="AG17" s="1085">
        <v>116398</v>
      </c>
      <c r="AH17" s="1085">
        <v>116398</v>
      </c>
      <c r="AI17" s="1085">
        <v>116398</v>
      </c>
      <c r="AJ17" s="1085">
        <v>116398</v>
      </c>
      <c r="AK17" s="1085">
        <v>78769</v>
      </c>
      <c r="AL17" s="1085"/>
      <c r="AM17" s="1085"/>
      <c r="AN17" s="1085"/>
      <c r="AO17" s="1085"/>
      <c r="AP17" s="61"/>
      <c r="AQ17" s="61"/>
      <c r="AR17" s="61"/>
      <c r="AS17" s="61"/>
      <c r="AT17" s="61"/>
      <c r="AU17" s="61"/>
      <c r="AV17" s="61"/>
      <c r="AW17" s="61"/>
      <c r="AX17" s="61"/>
    </row>
    <row r="18" spans="1:50" ht="20.100000000000001" customHeight="1">
      <c r="A18" s="61"/>
      <c r="B18" s="287"/>
      <c r="C18" s="287"/>
      <c r="D18" s="1386" t="s">
        <v>623</v>
      </c>
      <c r="E18" s="1386"/>
      <c r="F18" s="1386"/>
      <c r="G18" s="1386"/>
      <c r="H18" s="1386"/>
      <c r="I18" s="1386"/>
      <c r="J18" s="1386"/>
      <c r="K18" s="1386"/>
      <c r="L18" s="1386"/>
      <c r="M18" s="1386"/>
      <c r="N18" s="1386"/>
      <c r="O18" s="287"/>
      <c r="P18" s="752">
        <v>1300</v>
      </c>
      <c r="Q18" s="752">
        <v>1300</v>
      </c>
      <c r="R18" s="752">
        <v>1300</v>
      </c>
      <c r="S18" s="752">
        <v>1300</v>
      </c>
      <c r="T18" s="752">
        <v>1088</v>
      </c>
      <c r="U18" s="752"/>
      <c r="V18" s="752"/>
      <c r="W18" s="752"/>
      <c r="X18" s="752">
        <v>5293</v>
      </c>
      <c r="Y18" s="752">
        <v>5293</v>
      </c>
      <c r="Z18" s="752">
        <v>5293</v>
      </c>
      <c r="AA18" s="752">
        <v>5293</v>
      </c>
      <c r="AB18" s="752">
        <v>4684</v>
      </c>
      <c r="AC18" s="752"/>
      <c r="AD18" s="752"/>
      <c r="AE18" s="752"/>
      <c r="AF18" s="1085">
        <v>82117</v>
      </c>
      <c r="AG18" s="1085">
        <v>82117</v>
      </c>
      <c r="AH18" s="1085">
        <v>82117</v>
      </c>
      <c r="AI18" s="1085">
        <v>82117</v>
      </c>
      <c r="AJ18" s="1085">
        <v>82117</v>
      </c>
      <c r="AK18" s="1085">
        <v>57656</v>
      </c>
      <c r="AL18" s="1085"/>
      <c r="AM18" s="1085"/>
      <c r="AN18" s="1085"/>
      <c r="AO18" s="1085"/>
      <c r="AP18" s="61"/>
      <c r="AQ18" s="61"/>
      <c r="AR18" s="61"/>
      <c r="AS18" s="61"/>
      <c r="AT18" s="61"/>
      <c r="AU18" s="61"/>
      <c r="AV18" s="61"/>
      <c r="AW18" s="61"/>
      <c r="AX18" s="61"/>
    </row>
    <row r="19" spans="1:50" ht="20.100000000000001" customHeight="1">
      <c r="A19" s="61"/>
      <c r="B19" s="287"/>
      <c r="C19" s="287"/>
      <c r="D19" s="1386" t="s">
        <v>624</v>
      </c>
      <c r="E19" s="1386"/>
      <c r="F19" s="1386"/>
      <c r="G19" s="1386"/>
      <c r="H19" s="1386"/>
      <c r="I19" s="1386"/>
      <c r="J19" s="1386"/>
      <c r="K19" s="1386"/>
      <c r="L19" s="1386"/>
      <c r="M19" s="1386"/>
      <c r="N19" s="1386"/>
      <c r="O19" s="287"/>
      <c r="P19" s="752">
        <v>2839</v>
      </c>
      <c r="Q19" s="752">
        <v>2839</v>
      </c>
      <c r="R19" s="752">
        <v>2839</v>
      </c>
      <c r="S19" s="752">
        <v>2839</v>
      </c>
      <c r="T19" s="752">
        <v>2499</v>
      </c>
      <c r="U19" s="752"/>
      <c r="V19" s="752"/>
      <c r="W19" s="752"/>
      <c r="X19" s="752">
        <v>22205</v>
      </c>
      <c r="Y19" s="752">
        <v>22205</v>
      </c>
      <c r="Z19" s="752">
        <v>22205</v>
      </c>
      <c r="AA19" s="752">
        <v>22205</v>
      </c>
      <c r="AB19" s="752">
        <v>22632</v>
      </c>
      <c r="AC19" s="752"/>
      <c r="AD19" s="752"/>
      <c r="AE19" s="752"/>
      <c r="AF19" s="1085">
        <v>348982</v>
      </c>
      <c r="AG19" s="1085">
        <v>348982</v>
      </c>
      <c r="AH19" s="1085">
        <v>348982</v>
      </c>
      <c r="AI19" s="1085">
        <v>348982</v>
      </c>
      <c r="AJ19" s="1085">
        <v>348982</v>
      </c>
      <c r="AK19" s="1085">
        <v>320313</v>
      </c>
      <c r="AL19" s="1085"/>
      <c r="AM19" s="1085"/>
      <c r="AN19" s="1085"/>
      <c r="AO19" s="1085"/>
      <c r="AP19" s="61"/>
      <c r="AQ19" s="61"/>
      <c r="AR19" s="61"/>
      <c r="AS19" s="61"/>
      <c r="AT19" s="61"/>
      <c r="AU19" s="61"/>
      <c r="AV19" s="61"/>
      <c r="AW19" s="61"/>
      <c r="AX19" s="61"/>
    </row>
    <row r="20" spans="1:50" ht="20.100000000000001" customHeight="1">
      <c r="A20" s="61"/>
      <c r="B20" s="287"/>
      <c r="C20" s="287"/>
      <c r="D20" s="1386" t="s">
        <v>1099</v>
      </c>
      <c r="E20" s="1386"/>
      <c r="F20" s="1386"/>
      <c r="G20" s="1386"/>
      <c r="H20" s="1386"/>
      <c r="I20" s="1386"/>
      <c r="J20" s="1386"/>
      <c r="K20" s="1386"/>
      <c r="L20" s="1386"/>
      <c r="M20" s="1386"/>
      <c r="N20" s="1386"/>
      <c r="O20" s="287"/>
      <c r="P20" s="752">
        <v>1348</v>
      </c>
      <c r="Q20" s="752">
        <v>1348</v>
      </c>
      <c r="R20" s="752">
        <v>1348</v>
      </c>
      <c r="S20" s="752">
        <v>1348</v>
      </c>
      <c r="T20" s="752">
        <v>1319</v>
      </c>
      <c r="U20" s="752"/>
      <c r="V20" s="752"/>
      <c r="W20" s="752"/>
      <c r="X20" s="752">
        <v>8320</v>
      </c>
      <c r="Y20" s="752">
        <v>8320</v>
      </c>
      <c r="Z20" s="752">
        <v>8320</v>
      </c>
      <c r="AA20" s="752">
        <v>8320</v>
      </c>
      <c r="AB20" s="752">
        <v>8350</v>
      </c>
      <c r="AC20" s="752"/>
      <c r="AD20" s="752"/>
      <c r="AE20" s="752"/>
      <c r="AF20" s="1085">
        <v>262318</v>
      </c>
      <c r="AG20" s="1085">
        <v>262318</v>
      </c>
      <c r="AH20" s="1085">
        <v>262318</v>
      </c>
      <c r="AI20" s="1085">
        <v>262318</v>
      </c>
      <c r="AJ20" s="1085">
        <v>262318</v>
      </c>
      <c r="AK20" s="1085">
        <v>240067</v>
      </c>
      <c r="AL20" s="1085"/>
      <c r="AM20" s="1085"/>
      <c r="AN20" s="1085"/>
      <c r="AO20" s="1085"/>
      <c r="AP20" s="61"/>
      <c r="AQ20" s="61"/>
      <c r="AR20" s="61"/>
      <c r="AS20" s="61"/>
      <c r="AT20" s="61"/>
      <c r="AU20" s="61"/>
      <c r="AV20" s="61"/>
      <c r="AW20" s="61"/>
      <c r="AX20" s="61"/>
    </row>
    <row r="21" spans="1:50" ht="20.100000000000001" customHeight="1">
      <c r="A21" s="61"/>
      <c r="B21" s="287"/>
      <c r="C21" s="287"/>
      <c r="D21" s="1386" t="s">
        <v>625</v>
      </c>
      <c r="E21" s="1386"/>
      <c r="F21" s="1386"/>
      <c r="G21" s="1386"/>
      <c r="H21" s="1386"/>
      <c r="I21" s="1386"/>
      <c r="J21" s="1386"/>
      <c r="K21" s="1386"/>
      <c r="L21" s="1386"/>
      <c r="M21" s="1386"/>
      <c r="N21" s="1386"/>
      <c r="O21" s="287"/>
      <c r="P21" s="752">
        <v>3475</v>
      </c>
      <c r="Q21" s="752">
        <v>3475</v>
      </c>
      <c r="R21" s="752">
        <v>3475</v>
      </c>
      <c r="S21" s="752">
        <v>3475</v>
      </c>
      <c r="T21" s="752">
        <v>3324</v>
      </c>
      <c r="U21" s="752"/>
      <c r="V21" s="752"/>
      <c r="W21" s="752"/>
      <c r="X21" s="752">
        <v>21482</v>
      </c>
      <c r="Y21" s="752">
        <v>21482</v>
      </c>
      <c r="Z21" s="752">
        <v>21482</v>
      </c>
      <c r="AA21" s="752">
        <v>21482</v>
      </c>
      <c r="AB21" s="752">
        <v>22195</v>
      </c>
      <c r="AC21" s="752"/>
      <c r="AD21" s="752"/>
      <c r="AE21" s="752"/>
      <c r="AF21" s="1085">
        <v>429309</v>
      </c>
      <c r="AG21" s="1085">
        <v>429309</v>
      </c>
      <c r="AH21" s="1085">
        <v>429309</v>
      </c>
      <c r="AI21" s="1085">
        <v>429309</v>
      </c>
      <c r="AJ21" s="1085">
        <v>429309</v>
      </c>
      <c r="AK21" s="1085">
        <v>396964</v>
      </c>
      <c r="AL21" s="1085"/>
      <c r="AM21" s="1085"/>
      <c r="AN21" s="1085"/>
      <c r="AO21" s="1085"/>
      <c r="AP21" s="61"/>
      <c r="AQ21" s="61"/>
      <c r="AR21" s="61"/>
      <c r="AS21" s="61"/>
      <c r="AT21" s="61"/>
      <c r="AU21" s="61"/>
      <c r="AV21" s="61"/>
      <c r="AW21" s="61"/>
      <c r="AX21" s="61"/>
    </row>
    <row r="22" spans="1:50" ht="20.100000000000001" customHeight="1" thickBot="1">
      <c r="A22" s="61"/>
      <c r="B22" s="286"/>
      <c r="C22" s="286"/>
      <c r="D22" s="1101" t="s">
        <v>1100</v>
      </c>
      <c r="E22" s="1101"/>
      <c r="F22" s="1101"/>
      <c r="G22" s="1101"/>
      <c r="H22" s="1101"/>
      <c r="I22" s="1101"/>
      <c r="J22" s="1101"/>
      <c r="K22" s="1101"/>
      <c r="L22" s="1101"/>
      <c r="M22" s="1101"/>
      <c r="N22" s="1101"/>
      <c r="O22" s="286"/>
      <c r="P22" s="754">
        <v>270</v>
      </c>
      <c r="Q22" s="754">
        <v>270</v>
      </c>
      <c r="R22" s="754">
        <v>270</v>
      </c>
      <c r="S22" s="754">
        <v>270</v>
      </c>
      <c r="T22" s="754">
        <v>288</v>
      </c>
      <c r="U22" s="754"/>
      <c r="V22" s="754"/>
      <c r="W22" s="754"/>
      <c r="X22" s="754">
        <v>1734</v>
      </c>
      <c r="Y22" s="754">
        <v>1734</v>
      </c>
      <c r="Z22" s="754">
        <v>1734</v>
      </c>
      <c r="AA22" s="754">
        <v>1734</v>
      </c>
      <c r="AB22" s="754">
        <v>2101</v>
      </c>
      <c r="AC22" s="754"/>
      <c r="AD22" s="754"/>
      <c r="AE22" s="754"/>
      <c r="AF22" s="1208">
        <v>52348</v>
      </c>
      <c r="AG22" s="1208">
        <v>52348</v>
      </c>
      <c r="AH22" s="1208">
        <v>52348</v>
      </c>
      <c r="AI22" s="1208">
        <v>52348</v>
      </c>
      <c r="AJ22" s="1208">
        <v>52348</v>
      </c>
      <c r="AK22" s="1208">
        <v>63654</v>
      </c>
      <c r="AL22" s="1208"/>
      <c r="AM22" s="1208"/>
      <c r="AN22" s="1208"/>
      <c r="AO22" s="1208"/>
      <c r="AP22" s="61"/>
      <c r="AQ22" s="61"/>
      <c r="AR22" s="61"/>
      <c r="AS22" s="61"/>
      <c r="AT22" s="61"/>
      <c r="AU22" s="61"/>
      <c r="AV22" s="61"/>
      <c r="AW22" s="61"/>
      <c r="AX22" s="61"/>
    </row>
    <row r="23" spans="1:50" ht="9.9499999999999993"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row>
    <row r="24" spans="1:50" ht="17.25" customHeight="1">
      <c r="A24" s="61"/>
      <c r="B24" s="411" t="s">
        <v>1768</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row>
    <row r="25" spans="1:50" ht="17.25" customHeight="1">
      <c r="A25" s="61"/>
      <c r="B25" s="411" t="s">
        <v>1769</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row>
    <row r="26" spans="1:50" ht="15" customHeight="1">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row>
    <row r="27" spans="1:50" ht="15" customHeight="1">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row>
    <row r="28" spans="1:50" ht="24.95" customHeight="1">
      <c r="A28" s="61"/>
      <c r="B28" s="1058" t="s">
        <v>843</v>
      </c>
      <c r="C28" s="1058"/>
      <c r="D28" s="1058"/>
      <c r="E28" s="1058"/>
      <c r="F28" s="1058"/>
      <c r="G28" s="1058"/>
      <c r="H28" s="1058"/>
      <c r="I28" s="1058"/>
      <c r="J28" s="1058"/>
      <c r="K28" s="1058"/>
      <c r="L28" s="1058"/>
      <c r="M28" s="1058"/>
      <c r="N28" s="1058"/>
      <c r="O28" s="1058"/>
      <c r="P28" s="1058"/>
      <c r="Q28" s="1058"/>
      <c r="R28" s="1058"/>
      <c r="S28" s="1058"/>
      <c r="T28" s="1058"/>
      <c r="U28" s="61"/>
      <c r="V28" s="1058" t="s">
        <v>1086</v>
      </c>
      <c r="W28" s="1058"/>
      <c r="X28" s="1058"/>
      <c r="Y28" s="1058"/>
      <c r="Z28" s="1058"/>
      <c r="AA28" s="1058"/>
      <c r="AB28" s="1058"/>
      <c r="AC28" s="1058"/>
      <c r="AD28" s="1058"/>
      <c r="AE28" s="1058"/>
      <c r="AF28" s="1058"/>
      <c r="AG28" s="1058"/>
      <c r="AH28" s="1058"/>
      <c r="AI28" s="1058"/>
      <c r="AJ28" s="1058"/>
      <c r="AK28" s="1058"/>
      <c r="AL28" s="1058"/>
      <c r="AM28" s="1058"/>
      <c r="AN28" s="335"/>
      <c r="AO28" s="61"/>
      <c r="AP28" s="61"/>
      <c r="AQ28" s="61"/>
      <c r="AR28" s="61"/>
      <c r="AS28" s="61"/>
      <c r="AT28" s="61"/>
      <c r="AU28" s="61"/>
      <c r="AV28" s="61"/>
      <c r="AW28" s="61"/>
      <c r="AX28" s="61"/>
    </row>
    <row r="29" spans="1:50" ht="24.95" customHeight="1">
      <c r="A29" s="61"/>
      <c r="B29" s="246"/>
      <c r="C29" s="246"/>
      <c r="D29" s="246"/>
      <c r="E29" s="246"/>
      <c r="F29" s="246"/>
      <c r="G29" s="246"/>
      <c r="H29" s="246"/>
      <c r="I29" s="246"/>
      <c r="J29" s="246"/>
      <c r="K29" s="246"/>
      <c r="L29" s="246"/>
      <c r="M29" s="246"/>
      <c r="N29" s="246"/>
      <c r="O29" s="246"/>
      <c r="P29" s="246"/>
      <c r="Q29" s="246"/>
      <c r="R29" s="246"/>
      <c r="S29" s="246"/>
      <c r="T29" s="246"/>
      <c r="U29" s="61"/>
      <c r="V29" s="61"/>
      <c r="W29" s="61"/>
      <c r="X29" s="246"/>
      <c r="Y29" s="246"/>
      <c r="Z29" s="246"/>
      <c r="AA29" s="246"/>
      <c r="AB29" s="246"/>
      <c r="AC29" s="246"/>
      <c r="AD29" s="246"/>
      <c r="AE29" s="246"/>
      <c r="AF29" s="246"/>
      <c r="AG29" s="246"/>
      <c r="AH29" s="246"/>
      <c r="AI29" s="246"/>
      <c r="AJ29" s="246"/>
      <c r="AK29" s="246"/>
      <c r="AL29" s="246"/>
      <c r="AM29" s="335"/>
      <c r="AN29" s="335"/>
      <c r="AO29" s="61"/>
      <c r="AP29" s="61"/>
      <c r="AQ29" s="61"/>
      <c r="AR29" s="61"/>
      <c r="AS29" s="61"/>
      <c r="AT29" s="61"/>
      <c r="AU29" s="61"/>
      <c r="AV29" s="61"/>
      <c r="AW29" s="61"/>
      <c r="AX29" s="61"/>
    </row>
    <row r="30" spans="1:50" ht="9.9499999999999993"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row>
    <row r="31" spans="1:50" ht="15" customHeight="1">
      <c r="A31" s="61"/>
      <c r="B31" s="61"/>
      <c r="C31" s="61"/>
      <c r="D31" s="61"/>
      <c r="E31" s="61"/>
      <c r="F31" s="61"/>
      <c r="G31" s="61"/>
      <c r="H31" s="61"/>
      <c r="I31" s="61"/>
      <c r="J31" s="61"/>
      <c r="K31" s="61"/>
      <c r="L31" s="61"/>
      <c r="M31" s="61"/>
      <c r="N31" s="61"/>
      <c r="O31" s="61"/>
      <c r="P31" s="61"/>
      <c r="Q31" s="61"/>
      <c r="R31" s="61"/>
      <c r="S31" s="61"/>
      <c r="T31" s="61"/>
      <c r="U31" s="61"/>
      <c r="V31" s="61"/>
      <c r="W31" s="61"/>
      <c r="X31" s="147"/>
      <c r="Y31" s="147"/>
      <c r="Z31" s="147"/>
      <c r="AA31" s="147"/>
      <c r="AB31" s="147"/>
      <c r="AC31" s="147"/>
      <c r="AD31" s="147"/>
      <c r="AE31" s="147"/>
      <c r="AF31" s="147"/>
      <c r="AG31" s="147"/>
      <c r="AH31" s="147"/>
      <c r="AI31" s="147"/>
      <c r="AJ31" s="147"/>
      <c r="AK31" s="147"/>
      <c r="AL31" s="147"/>
      <c r="AM31" s="147"/>
      <c r="AN31" s="147"/>
      <c r="AO31" s="61"/>
      <c r="AP31" s="61"/>
      <c r="AQ31" s="61"/>
      <c r="AR31" s="404"/>
      <c r="AS31" s="404" t="s">
        <v>627</v>
      </c>
      <c r="AT31" s="404" t="s">
        <v>628</v>
      </c>
      <c r="AU31" s="404" t="s">
        <v>629</v>
      </c>
      <c r="AV31" s="404" t="s">
        <v>207</v>
      </c>
      <c r="AW31" s="61"/>
      <c r="AX31" s="61"/>
    </row>
    <row r="32" spans="1:50" ht="15" customHeight="1">
      <c r="A32" s="61"/>
      <c r="B32" s="61"/>
      <c r="C32" s="61"/>
      <c r="D32" s="61"/>
      <c r="E32" s="61"/>
      <c r="F32" s="61"/>
      <c r="G32" s="61"/>
      <c r="H32" s="61"/>
      <c r="I32" s="61"/>
      <c r="J32" s="61"/>
      <c r="K32" s="61"/>
      <c r="L32" s="61"/>
      <c r="M32" s="61"/>
      <c r="N32" s="61"/>
      <c r="O32" s="61"/>
      <c r="P32" s="61"/>
      <c r="Q32" s="61"/>
      <c r="R32" s="61"/>
      <c r="S32" s="61"/>
      <c r="T32" s="61"/>
      <c r="U32" s="61"/>
      <c r="V32" s="61"/>
      <c r="W32" s="61"/>
      <c r="X32" s="147"/>
      <c r="Y32" s="147"/>
      <c r="Z32" s="147"/>
      <c r="AA32" s="147"/>
      <c r="AB32" s="147"/>
      <c r="AC32" s="147"/>
      <c r="AD32" s="147"/>
      <c r="AE32" s="147"/>
      <c r="AF32" s="147"/>
      <c r="AG32" s="147"/>
      <c r="AH32" s="147"/>
      <c r="AI32" s="147"/>
      <c r="AJ32" s="147"/>
      <c r="AK32" s="147"/>
      <c r="AL32" s="147"/>
      <c r="AM32" s="147"/>
      <c r="AN32" s="147"/>
      <c r="AO32" s="61"/>
      <c r="AP32" s="61"/>
      <c r="AQ32" s="61"/>
      <c r="AR32" s="412" t="s">
        <v>1480</v>
      </c>
      <c r="AS32" s="413">
        <v>1899</v>
      </c>
      <c r="AT32" s="413">
        <v>218</v>
      </c>
      <c r="AU32" s="413">
        <v>43</v>
      </c>
      <c r="AV32" s="413">
        <v>51</v>
      </c>
      <c r="AW32" s="61">
        <v>2210</v>
      </c>
      <c r="AX32" s="61"/>
    </row>
    <row r="33" spans="1:50" ht="15" customHeight="1">
      <c r="A33" s="61"/>
      <c r="B33" s="61"/>
      <c r="C33" s="61"/>
      <c r="D33" s="61"/>
      <c r="E33" s="61"/>
      <c r="F33" s="61"/>
      <c r="G33" s="61"/>
      <c r="H33" s="61"/>
      <c r="I33" s="61"/>
      <c r="J33" s="61"/>
      <c r="K33" s="61"/>
      <c r="L33" s="61"/>
      <c r="M33" s="61"/>
      <c r="N33" s="61"/>
      <c r="O33" s="61"/>
      <c r="P33" s="61"/>
      <c r="Q33" s="61"/>
      <c r="R33" s="61"/>
      <c r="S33" s="61"/>
      <c r="T33" s="61"/>
      <c r="U33" s="61"/>
      <c r="V33" s="61"/>
      <c r="W33" s="61"/>
      <c r="X33" s="147"/>
      <c r="Y33" s="147"/>
      <c r="Z33" s="147"/>
      <c r="AA33" s="147"/>
      <c r="AB33" s="147"/>
      <c r="AC33" s="147"/>
      <c r="AD33" s="147"/>
      <c r="AE33" s="147"/>
      <c r="AF33" s="147"/>
      <c r="AG33" s="147"/>
      <c r="AH33" s="147"/>
      <c r="AI33" s="147"/>
      <c r="AJ33" s="147"/>
      <c r="AK33" s="147"/>
      <c r="AL33" s="147"/>
      <c r="AM33" s="147"/>
      <c r="AN33" s="147"/>
      <c r="AO33" s="61"/>
      <c r="AP33" s="61"/>
      <c r="AQ33" s="61"/>
      <c r="AR33" s="179">
        <v>3</v>
      </c>
      <c r="AS33" s="414">
        <v>2156</v>
      </c>
      <c r="AT33" s="414">
        <v>312</v>
      </c>
      <c r="AU33" s="414">
        <v>124</v>
      </c>
      <c r="AV33" s="414">
        <v>84</v>
      </c>
      <c r="AW33" s="61">
        <v>2675</v>
      </c>
      <c r="AX33" s="61"/>
    </row>
    <row r="34" spans="1:50" ht="15" customHeight="1">
      <c r="A34" s="61"/>
      <c r="B34" s="61"/>
      <c r="C34" s="61"/>
      <c r="D34" s="61"/>
      <c r="E34" s="61"/>
      <c r="F34" s="61"/>
      <c r="G34" s="61"/>
      <c r="H34" s="61"/>
      <c r="I34" s="61"/>
      <c r="J34" s="61"/>
      <c r="K34" s="61"/>
      <c r="L34" s="61"/>
      <c r="M34" s="61"/>
      <c r="N34" s="61"/>
      <c r="O34" s="61"/>
      <c r="P34" s="61"/>
      <c r="Q34" s="61"/>
      <c r="R34" s="61"/>
      <c r="S34" s="61"/>
      <c r="T34" s="61"/>
      <c r="U34" s="61"/>
      <c r="V34" s="61"/>
      <c r="W34" s="61"/>
      <c r="X34" s="147"/>
      <c r="Y34" s="147"/>
      <c r="Z34" s="147"/>
      <c r="AA34" s="147"/>
      <c r="AB34" s="147"/>
      <c r="AC34" s="147"/>
      <c r="AD34" s="147"/>
      <c r="AE34" s="147"/>
      <c r="AF34" s="147"/>
      <c r="AG34" s="147"/>
      <c r="AH34" s="147"/>
      <c r="AI34" s="147"/>
      <c r="AJ34" s="147"/>
      <c r="AK34" s="147"/>
      <c r="AL34" s="147"/>
      <c r="AM34" s="147"/>
      <c r="AN34" s="147"/>
      <c r="AO34" s="61"/>
      <c r="AP34" s="61"/>
      <c r="AQ34" s="61"/>
      <c r="AR34" s="179">
        <v>4</v>
      </c>
      <c r="AS34" s="414">
        <v>2659</v>
      </c>
      <c r="AT34" s="414">
        <v>423</v>
      </c>
      <c r="AU34" s="414">
        <v>152</v>
      </c>
      <c r="AV34" s="414">
        <v>98</v>
      </c>
      <c r="AW34" s="61">
        <v>3332</v>
      </c>
      <c r="AX34" s="61"/>
    </row>
    <row r="35" spans="1:50" ht="15" customHeight="1">
      <c r="A35" s="61"/>
      <c r="B35" s="61"/>
      <c r="C35" s="61"/>
      <c r="D35" s="61"/>
      <c r="E35" s="61"/>
      <c r="F35" s="61"/>
      <c r="G35" s="61"/>
      <c r="H35" s="61"/>
      <c r="I35" s="61"/>
      <c r="J35" s="61"/>
      <c r="K35" s="61"/>
      <c r="L35" s="61"/>
      <c r="M35" s="61"/>
      <c r="N35" s="61"/>
      <c r="O35" s="61"/>
      <c r="P35" s="61"/>
      <c r="Q35" s="61"/>
      <c r="R35" s="61"/>
      <c r="S35" s="61"/>
      <c r="T35" s="61"/>
      <c r="U35" s="61"/>
      <c r="V35" s="61"/>
      <c r="W35" s="61"/>
      <c r="X35" s="147"/>
      <c r="Y35" s="147"/>
      <c r="Z35" s="147"/>
      <c r="AA35" s="147"/>
      <c r="AB35" s="147"/>
      <c r="AC35" s="147"/>
      <c r="AD35" s="147"/>
      <c r="AE35" s="147"/>
      <c r="AF35" s="147"/>
      <c r="AG35" s="147"/>
      <c r="AH35" s="147"/>
      <c r="AI35" s="147"/>
      <c r="AJ35" s="147"/>
      <c r="AK35" s="147"/>
      <c r="AL35" s="147"/>
      <c r="AM35" s="147"/>
      <c r="AN35" s="147"/>
      <c r="AO35" s="61"/>
      <c r="AP35" s="61"/>
      <c r="AQ35" s="61"/>
      <c r="AR35" s="61"/>
      <c r="AS35" s="61"/>
      <c r="AT35" s="61"/>
      <c r="AU35" s="61"/>
      <c r="AV35" s="61"/>
      <c r="AW35" s="61"/>
      <c r="AX35" s="61"/>
    </row>
    <row r="36" spans="1:50" ht="15" customHeight="1">
      <c r="A36" s="61"/>
      <c r="B36" s="61"/>
      <c r="C36" s="61"/>
      <c r="D36" s="61"/>
      <c r="E36" s="61"/>
      <c r="F36" s="61"/>
      <c r="G36" s="61"/>
      <c r="H36" s="61"/>
      <c r="I36" s="61"/>
      <c r="J36" s="61"/>
      <c r="K36" s="61"/>
      <c r="L36" s="61"/>
      <c r="M36" s="61"/>
      <c r="N36" s="61"/>
      <c r="O36" s="61"/>
      <c r="P36" s="61"/>
      <c r="Q36" s="61"/>
      <c r="R36" s="61"/>
      <c r="S36" s="61"/>
      <c r="T36" s="61"/>
      <c r="U36" s="61"/>
      <c r="V36" s="61"/>
      <c r="W36" s="61"/>
      <c r="X36" s="147"/>
      <c r="Y36" s="147"/>
      <c r="Z36" s="147"/>
      <c r="AA36" s="147"/>
      <c r="AB36" s="147"/>
      <c r="AC36" s="147"/>
      <c r="AD36" s="147"/>
      <c r="AE36" s="147"/>
      <c r="AF36" s="147"/>
      <c r="AG36" s="147"/>
      <c r="AH36" s="147"/>
      <c r="AI36" s="147"/>
      <c r="AJ36" s="147"/>
      <c r="AK36" s="147"/>
      <c r="AL36" s="147"/>
      <c r="AM36" s="147"/>
      <c r="AN36" s="147"/>
      <c r="AO36" s="61"/>
      <c r="AP36" s="61"/>
      <c r="AQ36" s="61"/>
      <c r="AR36" s="61"/>
      <c r="AS36" s="61" t="s">
        <v>1116</v>
      </c>
      <c r="AT36" s="405">
        <v>1</v>
      </c>
      <c r="AU36" s="61"/>
      <c r="AV36" s="61"/>
      <c r="AW36" s="61"/>
      <c r="AX36" s="61"/>
    </row>
    <row r="37" spans="1:50" ht="15" customHeight="1">
      <c r="A37" s="61"/>
      <c r="B37" s="61"/>
      <c r="C37" s="61"/>
      <c r="D37" s="61"/>
      <c r="E37" s="61"/>
      <c r="F37" s="61"/>
      <c r="G37" s="61"/>
      <c r="H37" s="61"/>
      <c r="I37" s="61"/>
      <c r="J37" s="61"/>
      <c r="K37" s="61"/>
      <c r="L37" s="61"/>
      <c r="M37" s="61"/>
      <c r="N37" s="61"/>
      <c r="O37" s="61"/>
      <c r="P37" s="61"/>
      <c r="Q37" s="61"/>
      <c r="R37" s="61"/>
      <c r="S37" s="61"/>
      <c r="T37" s="61"/>
      <c r="U37" s="61"/>
      <c r="V37" s="61"/>
      <c r="W37" s="61"/>
      <c r="X37" s="147"/>
      <c r="Y37" s="147"/>
      <c r="Z37" s="147"/>
      <c r="AA37" s="147"/>
      <c r="AB37" s="147"/>
      <c r="AC37" s="147"/>
      <c r="AD37" s="147"/>
      <c r="AE37" s="147"/>
      <c r="AF37" s="147"/>
      <c r="AG37" s="147"/>
      <c r="AH37" s="147"/>
      <c r="AI37" s="147"/>
      <c r="AJ37" s="147"/>
      <c r="AK37" s="147"/>
      <c r="AL37" s="147"/>
      <c r="AM37" s="147"/>
      <c r="AN37" s="147"/>
      <c r="AO37" s="61"/>
      <c r="AP37" s="61"/>
      <c r="AQ37" s="61"/>
      <c r="AR37" s="415" t="s">
        <v>1767</v>
      </c>
      <c r="AS37" s="412" t="s">
        <v>253</v>
      </c>
      <c r="AT37" s="405">
        <v>0.37</v>
      </c>
      <c r="AU37" s="406"/>
      <c r="AV37" s="61"/>
      <c r="AW37" s="61"/>
      <c r="AX37" s="61"/>
    </row>
    <row r="38" spans="1:50" ht="15" customHeight="1">
      <c r="A38" s="61"/>
      <c r="B38" s="61"/>
      <c r="C38" s="61"/>
      <c r="D38" s="61"/>
      <c r="E38" s="61"/>
      <c r="F38" s="61"/>
      <c r="G38" s="61"/>
      <c r="H38" s="61"/>
      <c r="I38" s="61"/>
      <c r="J38" s="61"/>
      <c r="K38" s="61"/>
      <c r="L38" s="61"/>
      <c r="M38" s="61"/>
      <c r="N38" s="61"/>
      <c r="O38" s="61"/>
      <c r="P38" s="61"/>
      <c r="Q38" s="61"/>
      <c r="R38" s="61"/>
      <c r="S38" s="61"/>
      <c r="T38" s="61"/>
      <c r="U38" s="61"/>
      <c r="V38" s="61"/>
      <c r="W38" s="61"/>
      <c r="X38" s="147"/>
      <c r="Y38" s="147"/>
      <c r="Z38" s="147"/>
      <c r="AA38" s="147"/>
      <c r="AB38" s="147"/>
      <c r="AC38" s="147"/>
      <c r="AD38" s="147"/>
      <c r="AE38" s="147"/>
      <c r="AF38" s="147"/>
      <c r="AG38" s="147"/>
      <c r="AH38" s="147"/>
      <c r="AI38" s="147"/>
      <c r="AJ38" s="147"/>
      <c r="AK38" s="147"/>
      <c r="AL38" s="147"/>
      <c r="AM38" s="147"/>
      <c r="AN38" s="147"/>
      <c r="AO38" s="61"/>
      <c r="AP38" s="61"/>
      <c r="AQ38" s="61"/>
      <c r="AR38" s="61"/>
      <c r="AS38" s="412" t="s">
        <v>630</v>
      </c>
      <c r="AT38" s="405">
        <v>0.26100000000000001</v>
      </c>
      <c r="AU38" s="61"/>
      <c r="AV38" s="61"/>
      <c r="AW38" s="61"/>
      <c r="AX38" s="61"/>
    </row>
    <row r="39" spans="1:50" ht="15" customHeight="1">
      <c r="A39" s="61"/>
      <c r="B39" s="61"/>
      <c r="C39" s="61"/>
      <c r="D39" s="61"/>
      <c r="E39" s="61"/>
      <c r="F39" s="61"/>
      <c r="G39" s="61"/>
      <c r="H39" s="61"/>
      <c r="I39" s="61"/>
      <c r="J39" s="61"/>
      <c r="K39" s="61"/>
      <c r="L39" s="61"/>
      <c r="M39" s="61"/>
      <c r="N39" s="61"/>
      <c r="O39" s="61"/>
      <c r="P39" s="61"/>
      <c r="Q39" s="61"/>
      <c r="R39" s="61"/>
      <c r="S39" s="61"/>
      <c r="T39" s="61"/>
      <c r="U39" s="61"/>
      <c r="V39" s="61"/>
      <c r="W39" s="61"/>
      <c r="X39" s="147"/>
      <c r="Y39" s="147"/>
      <c r="Z39" s="147"/>
      <c r="AA39" s="147"/>
      <c r="AB39" s="147"/>
      <c r="AC39" s="147"/>
      <c r="AD39" s="147"/>
      <c r="AE39" s="147"/>
      <c r="AF39" s="147"/>
      <c r="AG39" s="147"/>
      <c r="AH39" s="147"/>
      <c r="AI39" s="147"/>
      <c r="AJ39" s="147"/>
      <c r="AK39" s="147"/>
      <c r="AL39" s="147"/>
      <c r="AM39" s="147"/>
      <c r="AN39" s="147"/>
      <c r="AO39" s="61"/>
      <c r="AP39" s="61"/>
      <c r="AQ39" s="61"/>
      <c r="AR39" s="61"/>
      <c r="AS39" s="412" t="s">
        <v>1266</v>
      </c>
      <c r="AT39" s="405">
        <v>0.18099999999999999</v>
      </c>
      <c r="AU39" s="61"/>
      <c r="AV39" s="61"/>
      <c r="AW39" s="61"/>
      <c r="AX39" s="61"/>
    </row>
    <row r="40" spans="1:50" ht="15" customHeight="1">
      <c r="A40" s="61"/>
      <c r="B40" s="61"/>
      <c r="C40" s="61"/>
      <c r="D40" s="61"/>
      <c r="E40" s="61"/>
      <c r="F40" s="61"/>
      <c r="G40" s="61"/>
      <c r="H40" s="61"/>
      <c r="I40" s="61"/>
      <c r="J40" s="61"/>
      <c r="K40" s="61"/>
      <c r="L40" s="61"/>
      <c r="M40" s="61"/>
      <c r="N40" s="61"/>
      <c r="O40" s="61"/>
      <c r="P40" s="61"/>
      <c r="Q40" s="61"/>
      <c r="R40" s="61"/>
      <c r="S40" s="61"/>
      <c r="T40" s="61"/>
      <c r="U40" s="61"/>
      <c r="V40" s="61"/>
      <c r="W40" s="61"/>
      <c r="X40" s="147"/>
      <c r="Y40" s="147"/>
      <c r="Z40" s="147"/>
      <c r="AA40" s="147"/>
      <c r="AB40" s="147"/>
      <c r="AC40" s="147"/>
      <c r="AD40" s="147"/>
      <c r="AE40" s="147"/>
      <c r="AF40" s="147"/>
      <c r="AG40" s="147"/>
      <c r="AH40" s="147"/>
      <c r="AI40" s="147"/>
      <c r="AJ40" s="147"/>
      <c r="AK40" s="147"/>
      <c r="AL40" s="147"/>
      <c r="AM40" s="147"/>
      <c r="AN40" s="147"/>
      <c r="AO40" s="61"/>
      <c r="AP40" s="61"/>
      <c r="AQ40" s="61"/>
      <c r="AR40" s="61"/>
      <c r="AS40" s="412" t="s">
        <v>631</v>
      </c>
      <c r="AT40" s="405">
        <v>1.6E-2</v>
      </c>
      <c r="AU40" s="61"/>
      <c r="AV40" s="61"/>
      <c r="AW40" s="61"/>
      <c r="AX40" s="61"/>
    </row>
    <row r="41" spans="1:50" ht="15" customHeight="1">
      <c r="A41" s="61"/>
      <c r="B41" s="61"/>
      <c r="C41" s="61"/>
      <c r="D41" s="61"/>
      <c r="E41" s="61"/>
      <c r="F41" s="61"/>
      <c r="G41" s="61"/>
      <c r="H41" s="61"/>
      <c r="I41" s="61"/>
      <c r="J41" s="61"/>
      <c r="K41" s="61"/>
      <c r="L41" s="61"/>
      <c r="M41" s="61"/>
      <c r="N41" s="61"/>
      <c r="O41" s="61"/>
      <c r="P41" s="61"/>
      <c r="Q41" s="61"/>
      <c r="R41" s="61"/>
      <c r="S41" s="61"/>
      <c r="T41" s="61"/>
      <c r="U41" s="61"/>
      <c r="V41" s="61"/>
      <c r="W41" s="61"/>
      <c r="X41" s="147"/>
      <c r="Y41" s="147"/>
      <c r="Z41" s="147"/>
      <c r="AA41" s="147"/>
      <c r="AB41" s="147"/>
      <c r="AC41" s="147"/>
      <c r="AD41" s="147"/>
      <c r="AE41" s="147"/>
      <c r="AF41" s="147"/>
      <c r="AG41" s="147"/>
      <c r="AH41" s="147"/>
      <c r="AI41" s="147"/>
      <c r="AJ41" s="147"/>
      <c r="AK41" s="147"/>
      <c r="AL41" s="147"/>
      <c r="AM41" s="147"/>
      <c r="AN41" s="147"/>
      <c r="AO41" s="61"/>
      <c r="AP41" s="61"/>
      <c r="AQ41" s="61"/>
      <c r="AR41" s="61"/>
      <c r="AS41" s="412" t="s">
        <v>632</v>
      </c>
      <c r="AT41" s="405">
        <v>3.5000000000000003E-2</v>
      </c>
      <c r="AU41" s="61"/>
      <c r="AV41" s="61"/>
      <c r="AW41" s="61"/>
      <c r="AX41" s="61"/>
    </row>
    <row r="42" spans="1:50" ht="15" customHeight="1">
      <c r="A42" s="61"/>
      <c r="B42" s="61"/>
      <c r="C42" s="61"/>
      <c r="D42" s="61"/>
      <c r="E42" s="61"/>
      <c r="F42" s="61"/>
      <c r="G42" s="61"/>
      <c r="H42" s="61"/>
      <c r="I42" s="61"/>
      <c r="J42" s="61"/>
      <c r="K42" s="61"/>
      <c r="L42" s="61"/>
      <c r="M42" s="61"/>
      <c r="N42" s="61"/>
      <c r="O42" s="61"/>
      <c r="P42" s="61"/>
      <c r="Q42" s="61"/>
      <c r="R42" s="61"/>
      <c r="S42" s="61"/>
      <c r="T42" s="61"/>
      <c r="U42" s="61"/>
      <c r="V42" s="61"/>
      <c r="W42" s="61"/>
      <c r="X42" s="147"/>
      <c r="Y42" s="147"/>
      <c r="Z42" s="147"/>
      <c r="AA42" s="147"/>
      <c r="AB42" s="147"/>
      <c r="AC42" s="147"/>
      <c r="AD42" s="147"/>
      <c r="AE42" s="147"/>
      <c r="AF42" s="147"/>
      <c r="AG42" s="147"/>
      <c r="AH42" s="147"/>
      <c r="AI42" s="147"/>
      <c r="AJ42" s="147"/>
      <c r="AK42" s="147"/>
      <c r="AL42" s="147"/>
      <c r="AM42" s="147"/>
      <c r="AN42" s="147"/>
      <c r="AO42" s="61"/>
      <c r="AP42" s="61"/>
      <c r="AQ42" s="61"/>
      <c r="AR42" s="61"/>
      <c r="AS42" s="412" t="s">
        <v>633</v>
      </c>
      <c r="AT42" s="405">
        <v>2.9000000000000001E-2</v>
      </c>
      <c r="AU42" s="61"/>
      <c r="AV42" s="61"/>
      <c r="AW42" s="61"/>
      <c r="AX42" s="61"/>
    </row>
    <row r="43" spans="1:50" ht="15" customHeight="1">
      <c r="A43" s="61"/>
      <c r="B43" s="61"/>
      <c r="C43" s="61"/>
      <c r="D43" s="61"/>
      <c r="E43" s="61"/>
      <c r="F43" s="61"/>
      <c r="G43" s="61"/>
      <c r="H43" s="61"/>
      <c r="I43" s="61"/>
      <c r="J43" s="61"/>
      <c r="K43" s="61"/>
      <c r="L43" s="61"/>
      <c r="M43" s="61"/>
      <c r="N43" s="61"/>
      <c r="O43" s="61"/>
      <c r="P43" s="61"/>
      <c r="Q43" s="61"/>
      <c r="R43" s="61"/>
      <c r="S43" s="61"/>
      <c r="T43" s="61"/>
      <c r="U43" s="61"/>
      <c r="V43" s="61"/>
      <c r="W43" s="61"/>
      <c r="X43" s="147"/>
      <c r="Y43" s="147"/>
      <c r="Z43" s="147"/>
      <c r="AA43" s="147"/>
      <c r="AB43" s="147"/>
      <c r="AC43" s="147"/>
      <c r="AD43" s="147"/>
      <c r="AE43" s="147"/>
      <c r="AF43" s="147"/>
      <c r="AG43" s="147"/>
      <c r="AH43" s="147"/>
      <c r="AI43" s="147"/>
      <c r="AJ43" s="147"/>
      <c r="AK43" s="147"/>
      <c r="AL43" s="147"/>
      <c r="AM43" s="147"/>
      <c r="AN43" s="147"/>
      <c r="AO43" s="61"/>
      <c r="AP43" s="61"/>
      <c r="AQ43" s="61"/>
      <c r="AR43" s="61"/>
      <c r="AS43" s="412" t="s">
        <v>207</v>
      </c>
      <c r="AT43" s="405">
        <v>0.108</v>
      </c>
      <c r="AU43" s="61"/>
      <c r="AV43" s="61"/>
      <c r="AW43" s="61"/>
      <c r="AX43" s="61"/>
    </row>
    <row r="44" spans="1:50" ht="15" customHeight="1">
      <c r="A44" s="61"/>
      <c r="B44" s="61"/>
      <c r="C44" s="61"/>
      <c r="D44" s="61"/>
      <c r="E44" s="61"/>
      <c r="F44" s="61"/>
      <c r="G44" s="61"/>
      <c r="H44" s="61"/>
      <c r="I44" s="61"/>
      <c r="J44" s="61"/>
      <c r="K44" s="61"/>
      <c r="L44" s="61"/>
      <c r="M44" s="61"/>
      <c r="N44" s="61"/>
      <c r="O44" s="61"/>
      <c r="P44" s="61"/>
      <c r="Q44" s="61"/>
      <c r="R44" s="61"/>
      <c r="S44" s="61"/>
      <c r="T44" s="61"/>
      <c r="U44" s="61"/>
      <c r="V44" s="61"/>
      <c r="W44" s="61"/>
      <c r="X44" s="147"/>
      <c r="Y44" s="147"/>
      <c r="Z44" s="147"/>
      <c r="AA44" s="147"/>
      <c r="AB44" s="147"/>
      <c r="AC44" s="147"/>
      <c r="AD44" s="147"/>
      <c r="AE44" s="147"/>
      <c r="AF44" s="147"/>
      <c r="AG44" s="147"/>
      <c r="AH44" s="147"/>
      <c r="AI44" s="147"/>
      <c r="AJ44" s="147"/>
      <c r="AK44" s="147"/>
      <c r="AL44" s="147"/>
      <c r="AM44" s="147"/>
      <c r="AN44" s="147"/>
      <c r="AO44" s="61"/>
      <c r="AP44" s="61"/>
      <c r="AQ44" s="61"/>
      <c r="AR44" s="415" t="s">
        <v>1563</v>
      </c>
      <c r="AS44" s="412" t="s">
        <v>207</v>
      </c>
      <c r="AT44" s="405">
        <v>0.113</v>
      </c>
      <c r="AU44" s="61"/>
      <c r="AV44" s="407"/>
      <c r="AW44" s="407"/>
      <c r="AX44" s="408"/>
    </row>
    <row r="45" spans="1:50" ht="15" customHeight="1">
      <c r="A45" s="61"/>
      <c r="B45" s="61"/>
      <c r="C45" s="61"/>
      <c r="D45" s="61"/>
      <c r="E45" s="61"/>
      <c r="F45" s="61"/>
      <c r="G45" s="61"/>
      <c r="H45" s="61"/>
      <c r="I45" s="61"/>
      <c r="J45" s="61"/>
      <c r="K45" s="61"/>
      <c r="L45" s="61"/>
      <c r="M45" s="61"/>
      <c r="N45" s="61"/>
      <c r="O45" s="61"/>
      <c r="P45" s="61"/>
      <c r="Q45" s="61"/>
      <c r="R45" s="61"/>
      <c r="S45" s="61"/>
      <c r="T45" s="61"/>
      <c r="U45" s="61"/>
      <c r="V45" s="61"/>
      <c r="W45" s="61"/>
      <c r="X45" s="147"/>
      <c r="Y45" s="147"/>
      <c r="Z45" s="147"/>
      <c r="AA45" s="147"/>
      <c r="AB45" s="147"/>
      <c r="AC45" s="147"/>
      <c r="AD45" s="147"/>
      <c r="AE45" s="147"/>
      <c r="AF45" s="147"/>
      <c r="AG45" s="147"/>
      <c r="AH45" s="147"/>
      <c r="AI45" s="147"/>
      <c r="AJ45" s="147"/>
      <c r="AK45" s="147"/>
      <c r="AL45" s="147"/>
      <c r="AM45" s="147"/>
      <c r="AN45" s="147"/>
      <c r="AO45" s="61"/>
      <c r="AP45" s="61"/>
      <c r="AQ45" s="61"/>
      <c r="AR45" s="61"/>
      <c r="AS45" s="412" t="s">
        <v>633</v>
      </c>
      <c r="AT45" s="405">
        <v>3.9E-2</v>
      </c>
      <c r="AU45" s="61"/>
      <c r="AV45" s="147"/>
      <c r="AW45" s="407"/>
      <c r="AX45" s="408"/>
    </row>
    <row r="46" spans="1:50" ht="15" customHeight="1">
      <c r="A46" s="61"/>
      <c r="B46" s="61"/>
      <c r="C46" s="61"/>
      <c r="D46" s="61"/>
      <c r="E46" s="61"/>
      <c r="F46" s="61"/>
      <c r="G46" s="61"/>
      <c r="H46" s="61"/>
      <c r="I46" s="61"/>
      <c r="J46" s="61"/>
      <c r="K46" s="61"/>
      <c r="L46" s="61"/>
      <c r="M46" s="61"/>
      <c r="N46" s="61"/>
      <c r="O46" s="61"/>
      <c r="P46" s="61"/>
      <c r="Q46" s="61"/>
      <c r="R46" s="61"/>
      <c r="S46" s="61"/>
      <c r="T46" s="61"/>
      <c r="U46" s="61"/>
      <c r="V46" s="61"/>
      <c r="W46" s="61"/>
      <c r="X46" s="147"/>
      <c r="Y46" s="147"/>
      <c r="Z46" s="147"/>
      <c r="AA46" s="147"/>
      <c r="AB46" s="147"/>
      <c r="AC46" s="147"/>
      <c r="AD46" s="147"/>
      <c r="AE46" s="147"/>
      <c r="AF46" s="147"/>
      <c r="AG46" s="147"/>
      <c r="AH46" s="147"/>
      <c r="AI46" s="147"/>
      <c r="AJ46" s="147"/>
      <c r="AK46" s="147"/>
      <c r="AL46" s="147"/>
      <c r="AM46" s="147"/>
      <c r="AN46" s="147"/>
      <c r="AO46" s="61"/>
      <c r="AP46" s="61"/>
      <c r="AQ46" s="61"/>
      <c r="AR46" s="61"/>
      <c r="AS46" s="412" t="s">
        <v>632</v>
      </c>
      <c r="AT46" s="405">
        <v>2.7E-2</v>
      </c>
      <c r="AU46" s="61"/>
      <c r="AV46" s="147"/>
      <c r="AW46" s="407"/>
      <c r="AX46" s="408"/>
    </row>
    <row r="47" spans="1:50" ht="15" customHeight="1">
      <c r="A47" s="61"/>
      <c r="B47" s="61"/>
      <c r="C47" s="61"/>
      <c r="D47" s="61"/>
      <c r="E47" s="61"/>
      <c r="F47" s="61"/>
      <c r="G47" s="61"/>
      <c r="H47" s="61"/>
      <c r="I47" s="61"/>
      <c r="J47" s="61"/>
      <c r="K47" s="61"/>
      <c r="L47" s="61"/>
      <c r="M47" s="61"/>
      <c r="N47" s="61"/>
      <c r="O47" s="61"/>
      <c r="P47" s="61"/>
      <c r="Q47" s="61"/>
      <c r="R47" s="61"/>
      <c r="S47" s="61"/>
      <c r="T47" s="61"/>
      <c r="U47" s="61"/>
      <c r="V47" s="61"/>
      <c r="W47" s="61"/>
      <c r="X47" s="147"/>
      <c r="Y47" s="147"/>
      <c r="Z47" s="147"/>
      <c r="AA47" s="147"/>
      <c r="AB47" s="147"/>
      <c r="AC47" s="147"/>
      <c r="AD47" s="147"/>
      <c r="AE47" s="147"/>
      <c r="AF47" s="147"/>
      <c r="AG47" s="147"/>
      <c r="AH47" s="147"/>
      <c r="AI47" s="147"/>
      <c r="AJ47" s="147"/>
      <c r="AK47" s="147"/>
      <c r="AL47" s="147"/>
      <c r="AM47" s="147"/>
      <c r="AN47" s="147"/>
      <c r="AO47" s="61"/>
      <c r="AP47" s="61"/>
      <c r="AQ47" s="61"/>
      <c r="AR47" s="61"/>
      <c r="AS47" s="412" t="s">
        <v>631</v>
      </c>
      <c r="AT47" s="405">
        <v>1.4E-2</v>
      </c>
      <c r="AU47" s="61"/>
      <c r="AV47" s="147"/>
      <c r="AW47" s="407"/>
      <c r="AX47" s="408"/>
    </row>
    <row r="48" spans="1:50" ht="15" customHeight="1">
      <c r="A48" s="61"/>
      <c r="B48" s="61"/>
      <c r="C48" s="61"/>
      <c r="D48" s="61"/>
      <c r="E48" s="61"/>
      <c r="F48" s="61"/>
      <c r="G48" s="61"/>
      <c r="H48" s="61"/>
      <c r="I48" s="61"/>
      <c r="J48" s="61"/>
      <c r="K48" s="61"/>
      <c r="L48" s="61"/>
      <c r="M48" s="61"/>
      <c r="N48" s="61"/>
      <c r="O48" s="61"/>
      <c r="P48" s="61"/>
      <c r="Q48" s="61"/>
      <c r="R48" s="61"/>
      <c r="S48" s="61"/>
      <c r="T48" s="61"/>
      <c r="U48" s="61"/>
      <c r="V48" s="61"/>
      <c r="W48" s="61"/>
      <c r="X48" s="147"/>
      <c r="Y48" s="147"/>
      <c r="Z48" s="147"/>
      <c r="AA48" s="147"/>
      <c r="AB48" s="147"/>
      <c r="AC48" s="147"/>
      <c r="AD48" s="147"/>
      <c r="AE48" s="147"/>
      <c r="AF48" s="147"/>
      <c r="AG48" s="147"/>
      <c r="AH48" s="147"/>
      <c r="AI48" s="147"/>
      <c r="AJ48" s="147"/>
      <c r="AK48" s="147"/>
      <c r="AL48" s="147"/>
      <c r="AM48" s="147"/>
      <c r="AN48" s="147"/>
      <c r="AO48" s="61"/>
      <c r="AP48" s="61"/>
      <c r="AQ48" s="61"/>
      <c r="AR48" s="61"/>
      <c r="AS48" s="412" t="s">
        <v>1266</v>
      </c>
      <c r="AT48" s="405">
        <v>0.19500000000000001</v>
      </c>
      <c r="AU48" s="61"/>
      <c r="AV48" s="147"/>
      <c r="AW48" s="407"/>
      <c r="AX48" s="408"/>
    </row>
    <row r="49" spans="1:50" ht="15" customHeight="1">
      <c r="A49" s="61"/>
      <c r="B49" s="61"/>
      <c r="C49" s="61"/>
      <c r="D49" s="61"/>
      <c r="E49" s="61"/>
      <c r="F49" s="61"/>
      <c r="G49" s="61"/>
      <c r="H49" s="61"/>
      <c r="I49" s="61"/>
      <c r="J49" s="61"/>
      <c r="K49" s="61"/>
      <c r="L49" s="61"/>
      <c r="M49" s="61"/>
      <c r="N49" s="61"/>
      <c r="O49" s="61"/>
      <c r="P49" s="61"/>
      <c r="Q49" s="61"/>
      <c r="R49" s="61"/>
      <c r="S49" s="61"/>
      <c r="T49" s="61"/>
      <c r="U49" s="61"/>
      <c r="V49" s="61"/>
      <c r="W49" s="61"/>
      <c r="X49" s="147"/>
      <c r="Y49" s="147"/>
      <c r="Z49" s="147"/>
      <c r="AA49" s="147"/>
      <c r="AB49" s="147"/>
      <c r="AC49" s="147"/>
      <c r="AD49" s="147"/>
      <c r="AE49" s="147"/>
      <c r="AF49" s="147"/>
      <c r="AG49" s="147"/>
      <c r="AH49" s="147"/>
      <c r="AI49" s="147"/>
      <c r="AJ49" s="147"/>
      <c r="AK49" s="147"/>
      <c r="AL49" s="147"/>
      <c r="AM49" s="147"/>
      <c r="AN49" s="147"/>
      <c r="AO49" s="61"/>
      <c r="AP49" s="61"/>
      <c r="AQ49" s="61"/>
      <c r="AR49" s="61"/>
      <c r="AS49" s="412" t="s">
        <v>630</v>
      </c>
      <c r="AT49" s="405">
        <v>0.26900000000000002</v>
      </c>
      <c r="AU49" s="61"/>
      <c r="AV49" s="147"/>
      <c r="AW49" s="407"/>
      <c r="AX49" s="408"/>
    </row>
    <row r="50" spans="1:50" ht="15" customHeight="1">
      <c r="A50" s="61"/>
      <c r="B50" s="61"/>
      <c r="C50" s="61"/>
      <c r="D50" s="61"/>
      <c r="E50" s="61"/>
      <c r="F50" s="61"/>
      <c r="G50" s="61"/>
      <c r="H50" s="61"/>
      <c r="I50" s="61"/>
      <c r="J50" s="61"/>
      <c r="K50" s="61"/>
      <c r="L50" s="61"/>
      <c r="M50" s="61"/>
      <c r="N50" s="61"/>
      <c r="O50" s="61"/>
      <c r="P50" s="61"/>
      <c r="Q50" s="61"/>
      <c r="R50" s="61"/>
      <c r="S50" s="61"/>
      <c r="T50" s="61"/>
      <c r="U50" s="61"/>
      <c r="V50" s="61"/>
      <c r="W50" s="61"/>
      <c r="X50" s="147"/>
      <c r="Y50" s="147"/>
      <c r="Z50" s="147"/>
      <c r="AA50" s="147"/>
      <c r="AB50" s="147"/>
      <c r="AC50" s="147"/>
      <c r="AD50" s="147"/>
      <c r="AE50" s="147"/>
      <c r="AF50" s="147"/>
      <c r="AG50" s="147"/>
      <c r="AH50" s="147"/>
      <c r="AI50" s="147"/>
      <c r="AJ50" s="147"/>
      <c r="AK50" s="147"/>
      <c r="AL50" s="147"/>
      <c r="AM50" s="147"/>
      <c r="AN50" s="147"/>
      <c r="AO50" s="61"/>
      <c r="AP50" s="61"/>
      <c r="AQ50" s="61"/>
      <c r="AR50" s="61"/>
      <c r="AS50" s="412" t="s">
        <v>253</v>
      </c>
      <c r="AT50" s="405">
        <v>0.34399999999999997</v>
      </c>
      <c r="AU50" s="61"/>
      <c r="AV50" s="147"/>
      <c r="AW50" s="407"/>
      <c r="AX50" s="408"/>
    </row>
    <row r="51" spans="1:50" ht="15" customHeight="1">
      <c r="A51" s="61"/>
      <c r="B51" s="61"/>
      <c r="C51" s="61"/>
      <c r="D51" s="61"/>
      <c r="E51" s="61"/>
      <c r="F51" s="61"/>
      <c r="G51" s="61"/>
      <c r="H51" s="61"/>
      <c r="I51" s="61"/>
      <c r="J51" s="61"/>
      <c r="K51" s="61"/>
      <c r="L51" s="61"/>
      <c r="M51" s="61"/>
      <c r="N51" s="61"/>
      <c r="O51" s="61"/>
      <c r="P51" s="61"/>
      <c r="Q51" s="61"/>
      <c r="R51" s="61"/>
      <c r="S51" s="61"/>
      <c r="T51" s="61"/>
      <c r="U51" s="61"/>
      <c r="V51" s="61"/>
      <c r="W51" s="61"/>
      <c r="X51" s="147"/>
      <c r="Y51" s="147"/>
      <c r="Z51" s="147"/>
      <c r="AA51" s="147"/>
      <c r="AB51" s="147"/>
      <c r="AC51" s="147"/>
      <c r="AD51" s="147"/>
      <c r="AE51" s="147"/>
      <c r="AF51" s="147"/>
      <c r="AG51" s="147"/>
      <c r="AH51" s="147"/>
      <c r="AI51" s="147"/>
      <c r="AJ51" s="147"/>
      <c r="AK51" s="147"/>
      <c r="AL51" s="147"/>
      <c r="AM51" s="147"/>
      <c r="AN51" s="147"/>
      <c r="AO51" s="61"/>
      <c r="AP51" s="61"/>
      <c r="AQ51" s="61"/>
      <c r="AR51" s="61"/>
      <c r="AS51" s="61" t="s">
        <v>1116</v>
      </c>
      <c r="AT51" s="405">
        <v>1</v>
      </c>
      <c r="AU51" s="409"/>
      <c r="AV51" s="147"/>
      <c r="AW51" s="147"/>
      <c r="AX51" s="408"/>
    </row>
    <row r="52" spans="1:50" ht="15" customHeight="1">
      <c r="A52" s="61"/>
      <c r="B52" s="61"/>
      <c r="C52" s="61"/>
      <c r="D52" s="61"/>
      <c r="E52" s="61"/>
      <c r="F52" s="61"/>
      <c r="G52" s="61"/>
      <c r="H52" s="61"/>
      <c r="I52" s="61"/>
      <c r="J52" s="61"/>
      <c r="K52" s="61"/>
      <c r="L52" s="61"/>
      <c r="M52" s="61"/>
      <c r="N52" s="61"/>
      <c r="O52" s="61"/>
      <c r="P52" s="61"/>
      <c r="Q52" s="61"/>
      <c r="R52" s="61"/>
      <c r="S52" s="61"/>
      <c r="T52" s="61"/>
      <c r="U52" s="61"/>
      <c r="V52" s="61"/>
      <c r="W52" s="61"/>
      <c r="X52" s="147"/>
      <c r="Y52" s="147"/>
      <c r="Z52" s="147"/>
      <c r="AA52" s="147"/>
      <c r="AB52" s="147"/>
      <c r="AC52" s="147"/>
      <c r="AD52" s="147"/>
      <c r="AE52" s="147"/>
      <c r="AF52" s="147"/>
      <c r="AG52" s="147"/>
      <c r="AH52" s="147"/>
      <c r="AI52" s="147"/>
      <c r="AJ52" s="147"/>
      <c r="AK52" s="147"/>
      <c r="AL52" s="147"/>
      <c r="AM52" s="147"/>
      <c r="AN52" s="147"/>
      <c r="AO52" s="61"/>
      <c r="AP52" s="61"/>
      <c r="AQ52" s="61"/>
      <c r="AR52" s="61"/>
      <c r="AS52" s="61"/>
      <c r="AT52" s="61"/>
      <c r="AU52" s="61"/>
      <c r="AV52" s="61"/>
      <c r="AW52" s="61"/>
      <c r="AX52" s="61"/>
    </row>
    <row r="53" spans="1:50" ht="15" customHeight="1">
      <c r="A53" s="61"/>
      <c r="B53" s="61"/>
      <c r="C53" s="61"/>
      <c r="D53" s="61"/>
      <c r="E53" s="61"/>
      <c r="F53" s="61"/>
      <c r="G53" s="61"/>
      <c r="H53" s="61"/>
      <c r="I53" s="61"/>
      <c r="J53" s="61"/>
      <c r="K53" s="61"/>
      <c r="L53" s="61"/>
      <c r="M53" s="61"/>
      <c r="N53" s="61"/>
      <c r="O53" s="61"/>
      <c r="P53" s="61"/>
      <c r="Q53" s="61"/>
      <c r="R53" s="61"/>
      <c r="S53" s="61"/>
      <c r="T53" s="61"/>
      <c r="U53" s="61"/>
      <c r="V53" s="61"/>
      <c r="W53" s="61"/>
      <c r="X53" s="147"/>
      <c r="Y53" s="147"/>
      <c r="Z53" s="147"/>
      <c r="AA53" s="147"/>
      <c r="AB53" s="147"/>
      <c r="AC53" s="147"/>
      <c r="AD53" s="147"/>
      <c r="AE53" s="147"/>
      <c r="AF53" s="147"/>
      <c r="AG53" s="147"/>
      <c r="AH53" s="147"/>
      <c r="AI53" s="147"/>
      <c r="AJ53" s="147"/>
      <c r="AK53" s="147"/>
      <c r="AL53" s="147"/>
      <c r="AM53" s="147"/>
      <c r="AN53" s="147"/>
      <c r="AO53" s="61"/>
      <c r="AP53" s="61"/>
      <c r="AQ53" s="61"/>
      <c r="AR53" s="61"/>
      <c r="AS53" s="61"/>
      <c r="AT53" s="61"/>
      <c r="AU53" s="61"/>
      <c r="AV53" s="61"/>
      <c r="AW53" s="61"/>
      <c r="AX53" s="61"/>
    </row>
    <row r="54" spans="1:50" ht="14.2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row>
    <row r="55" spans="1:50" ht="12.95" customHeight="1">
      <c r="A55" s="61"/>
      <c r="B55" s="61"/>
      <c r="C55" s="61"/>
      <c r="D55" s="237" t="s">
        <v>755</v>
      </c>
      <c r="E55" s="84"/>
      <c r="F55" s="1199" t="s">
        <v>1923</v>
      </c>
      <c r="G55" s="1199"/>
      <c r="H55" s="1199"/>
      <c r="I55" s="1199"/>
      <c r="J55" s="1199"/>
      <c r="K55" s="1199"/>
      <c r="L55" s="1199"/>
      <c r="M55" s="1199"/>
      <c r="N55" s="1199"/>
      <c r="O55" s="1199"/>
      <c r="P55" s="1199"/>
      <c r="Q55" s="1199"/>
      <c r="R55" s="1199"/>
      <c r="S55" s="1199"/>
      <c r="T55" s="1199"/>
      <c r="U55" s="1199"/>
      <c r="V55" s="61"/>
      <c r="W55" s="61"/>
      <c r="X55" s="237" t="s">
        <v>66</v>
      </c>
      <c r="Y55" s="61"/>
      <c r="Z55" s="1199" t="s">
        <v>1923</v>
      </c>
      <c r="AA55" s="1199"/>
      <c r="AB55" s="1199"/>
      <c r="AC55" s="1199"/>
      <c r="AD55" s="1199"/>
      <c r="AE55" s="1199"/>
      <c r="AF55" s="1199"/>
      <c r="AG55" s="1199"/>
      <c r="AH55" s="1199"/>
      <c r="AI55" s="1199"/>
      <c r="AJ55" s="1199"/>
      <c r="AK55" s="1199"/>
      <c r="AL55" s="1199"/>
      <c r="AM55" s="1199"/>
      <c r="AN55" s="1199"/>
      <c r="AO55" s="1199"/>
      <c r="AP55" s="1199"/>
      <c r="AQ55" s="61"/>
      <c r="AR55" s="61"/>
      <c r="AS55" s="61"/>
      <c r="AT55" s="61"/>
      <c r="AU55" s="61"/>
      <c r="AV55" s="61"/>
      <c r="AW55" s="61"/>
      <c r="AX55" s="61"/>
    </row>
    <row r="56" spans="1:50" ht="12.95" customHeight="1">
      <c r="A56" s="61"/>
      <c r="B56" s="61"/>
      <c r="C56" s="84"/>
      <c r="D56" s="84"/>
      <c r="E56" s="84"/>
      <c r="F56" s="1199"/>
      <c r="G56" s="1199"/>
      <c r="H56" s="1199"/>
      <c r="I56" s="1199"/>
      <c r="J56" s="1199"/>
      <c r="K56" s="1199"/>
      <c r="L56" s="1199"/>
      <c r="M56" s="1199"/>
      <c r="N56" s="1199"/>
      <c r="O56" s="1199"/>
      <c r="P56" s="1199"/>
      <c r="Q56" s="1199"/>
      <c r="R56" s="1199"/>
      <c r="S56" s="1199"/>
      <c r="T56" s="1199"/>
      <c r="U56" s="61"/>
      <c r="V56" s="61"/>
      <c r="W56" s="61"/>
      <c r="X56" s="61"/>
      <c r="Y56" s="61"/>
      <c r="Z56" s="1199"/>
      <c r="AA56" s="1199"/>
      <c r="AB56" s="1199"/>
      <c r="AC56" s="1199"/>
      <c r="AD56" s="1199"/>
      <c r="AE56" s="1199"/>
      <c r="AF56" s="1199"/>
      <c r="AG56" s="1199"/>
      <c r="AH56" s="1199"/>
      <c r="AI56" s="1199"/>
      <c r="AJ56" s="1199"/>
      <c r="AK56" s="1199"/>
      <c r="AL56" s="1199"/>
      <c r="AM56" s="1199"/>
      <c r="AN56" s="61"/>
      <c r="AO56" s="61"/>
      <c r="AP56" s="61"/>
      <c r="AQ56" s="61"/>
      <c r="AR56" s="61"/>
      <c r="AS56" s="61"/>
      <c r="AT56" s="61"/>
      <c r="AU56" s="61"/>
      <c r="AV56" s="61"/>
      <c r="AW56" s="61"/>
      <c r="AX56" s="61"/>
    </row>
    <row r="57" spans="1:50" ht="13.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row>
    <row r="58" spans="1:50" ht="17.25">
      <c r="A58" s="713" t="s">
        <v>956</v>
      </c>
      <c r="B58" s="1043"/>
      <c r="C58" s="1043"/>
      <c r="D58" s="1043"/>
      <c r="E58" s="1043"/>
      <c r="F58" s="1043"/>
      <c r="G58" s="1043"/>
      <c r="H58" s="1043"/>
      <c r="I58" s="1043"/>
      <c r="J58" s="1043"/>
      <c r="K58" s="1043"/>
      <c r="L58" s="1043"/>
      <c r="M58" s="1043"/>
      <c r="N58" s="1043"/>
      <c r="O58" s="1043"/>
      <c r="P58" s="1043"/>
      <c r="Q58" s="1043"/>
      <c r="R58" s="1043"/>
      <c r="S58" s="1043"/>
      <c r="T58" s="1043"/>
      <c r="U58" s="1043"/>
      <c r="V58" s="1043"/>
      <c r="W58" s="1043"/>
      <c r="X58" s="1043"/>
      <c r="Y58" s="1043"/>
      <c r="Z58" s="1043"/>
      <c r="AA58" s="1043"/>
      <c r="AB58" s="1043"/>
      <c r="AC58" s="1043"/>
      <c r="AD58" s="1043"/>
      <c r="AE58" s="1043"/>
      <c r="AF58" s="1043"/>
      <c r="AG58" s="1043"/>
      <c r="AH58" s="1043"/>
      <c r="AI58" s="1043"/>
      <c r="AJ58" s="1043"/>
      <c r="AK58" s="1043"/>
      <c r="AL58" s="1043"/>
      <c r="AM58" s="1043"/>
      <c r="AN58" s="1043"/>
      <c r="AO58" s="1043"/>
      <c r="AP58" s="1043"/>
      <c r="AQ58" s="1043"/>
      <c r="AR58" s="61"/>
      <c r="AS58" s="61"/>
      <c r="AT58" s="61"/>
      <c r="AU58" s="61"/>
      <c r="AV58" s="61"/>
      <c r="AW58" s="61"/>
      <c r="AX58" s="61"/>
    </row>
    <row r="59" spans="1:50" ht="1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410"/>
      <c r="AQ59" s="410"/>
      <c r="AR59" s="410"/>
      <c r="AS59" s="410"/>
      <c r="AT59" s="410"/>
      <c r="AU59" s="410"/>
      <c r="AV59" s="410"/>
      <c r="AW59" s="410"/>
      <c r="AX59" s="410"/>
    </row>
    <row r="60" spans="1:50" ht="15"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410"/>
      <c r="AQ60" s="410"/>
      <c r="AR60" s="410"/>
      <c r="AS60" s="410"/>
      <c r="AT60" s="410"/>
      <c r="AU60" s="410"/>
      <c r="AV60" s="410"/>
      <c r="AW60" s="410"/>
      <c r="AX60" s="410"/>
    </row>
    <row r="61" spans="1:50" ht="1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410"/>
      <c r="AQ61" s="410"/>
      <c r="AR61" s="410"/>
      <c r="AS61" s="410"/>
      <c r="AT61" s="410"/>
      <c r="AU61" s="410"/>
      <c r="AV61" s="410"/>
      <c r="AW61" s="410"/>
      <c r="AX61" s="410"/>
    </row>
    <row r="62" spans="1:50" ht="15" customHeight="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410"/>
      <c r="AQ62" s="410"/>
      <c r="AR62" s="410"/>
      <c r="AS62" s="410"/>
      <c r="AT62" s="410"/>
      <c r="AU62" s="410"/>
      <c r="AV62" s="410"/>
      <c r="AW62" s="410"/>
      <c r="AX62" s="410"/>
    </row>
    <row r="63" spans="1:50" ht="15" customHeight="1">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410"/>
      <c r="AQ63" s="410"/>
      <c r="AR63" s="410"/>
      <c r="AS63" s="410"/>
      <c r="AT63" s="410"/>
      <c r="AU63" s="410"/>
      <c r="AV63" s="410"/>
      <c r="AW63" s="410"/>
      <c r="AX63" s="410"/>
    </row>
    <row r="64" spans="1:50" ht="1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410"/>
      <c r="AQ64" s="410"/>
      <c r="AR64" s="410"/>
      <c r="AS64" s="410"/>
      <c r="AT64" s="410"/>
      <c r="AU64" s="410"/>
      <c r="AV64" s="410"/>
      <c r="AW64" s="410"/>
      <c r="AX64" s="410"/>
    </row>
    <row r="65" spans="42:50" ht="15" customHeight="1">
      <c r="AP65" s="133"/>
      <c r="AQ65" s="133"/>
      <c r="AR65" s="133"/>
      <c r="AS65" s="133"/>
      <c r="AT65" s="133"/>
      <c r="AU65" s="133"/>
      <c r="AV65" s="133"/>
      <c r="AW65" s="133"/>
      <c r="AX65" s="133"/>
    </row>
    <row r="66" spans="42:50" ht="15" customHeight="1">
      <c r="AP66" s="133"/>
      <c r="AQ66" s="133"/>
      <c r="AR66" s="133"/>
      <c r="AS66" s="133"/>
      <c r="AT66" s="133"/>
      <c r="AU66" s="133"/>
      <c r="AV66" s="133"/>
      <c r="AW66" s="133"/>
      <c r="AX66" s="133"/>
    </row>
    <row r="67" spans="42:50" ht="15" customHeight="1">
      <c r="AP67" s="133"/>
      <c r="AQ67" s="133"/>
      <c r="AR67" s="133"/>
      <c r="AS67" s="133"/>
      <c r="AT67" s="133"/>
      <c r="AU67" s="133"/>
      <c r="AV67" s="133"/>
      <c r="AW67" s="133"/>
      <c r="AX67" s="133"/>
    </row>
    <row r="68" spans="42:50" ht="15" customHeight="1">
      <c r="AP68" s="133"/>
      <c r="AQ68" s="133"/>
      <c r="AR68" s="133"/>
      <c r="AS68" s="133"/>
      <c r="AT68" s="133"/>
      <c r="AU68" s="133"/>
      <c r="AV68" s="133"/>
      <c r="AW68" s="133"/>
      <c r="AX68" s="133"/>
    </row>
    <row r="69" spans="42:50" ht="15" customHeight="1">
      <c r="AP69" s="133"/>
      <c r="AQ69" s="133"/>
      <c r="AR69" s="133"/>
      <c r="AS69" s="133"/>
      <c r="AT69" s="133"/>
      <c r="AU69" s="133"/>
      <c r="AV69" s="133"/>
      <c r="AW69" s="133"/>
      <c r="AX69" s="133"/>
    </row>
    <row r="70" spans="42:50" ht="15" customHeight="1">
      <c r="AP70" s="133"/>
      <c r="AQ70" s="133"/>
      <c r="AR70" s="133"/>
      <c r="AS70" s="133"/>
      <c r="AT70" s="133"/>
      <c r="AU70" s="133"/>
      <c r="AV70" s="133"/>
      <c r="AW70" s="133"/>
      <c r="AX70" s="133"/>
    </row>
    <row r="71" spans="42:50" ht="15" customHeight="1">
      <c r="AP71" s="133"/>
      <c r="AQ71" s="133"/>
      <c r="AR71" s="133"/>
      <c r="AS71" s="133"/>
      <c r="AT71" s="133"/>
      <c r="AU71" s="133"/>
      <c r="AV71" s="133"/>
      <c r="AW71" s="133"/>
      <c r="AX71" s="133"/>
    </row>
    <row r="72" spans="42:50" ht="15" customHeight="1">
      <c r="AP72" s="133"/>
      <c r="AQ72" s="133"/>
      <c r="AR72" s="133"/>
      <c r="AS72" s="133"/>
      <c r="AT72" s="133"/>
      <c r="AU72" s="133"/>
      <c r="AV72" s="133"/>
      <c r="AW72" s="133"/>
      <c r="AX72" s="133"/>
    </row>
    <row r="73" spans="42:50" ht="15" customHeight="1">
      <c r="AP73" s="133"/>
      <c r="AQ73" s="133"/>
      <c r="AR73" s="133"/>
      <c r="AS73" s="133"/>
      <c r="AT73" s="133"/>
      <c r="AU73" s="133"/>
      <c r="AV73" s="133"/>
      <c r="AW73" s="133"/>
      <c r="AX73" s="133"/>
    </row>
    <row r="74" spans="42:50" ht="15" customHeight="1">
      <c r="AP74" s="133"/>
      <c r="AQ74" s="133"/>
      <c r="AR74" s="133"/>
      <c r="AS74" s="133"/>
      <c r="AT74" s="133"/>
      <c r="AU74" s="133"/>
      <c r="AV74" s="133"/>
      <c r="AW74" s="133"/>
      <c r="AX74" s="133"/>
    </row>
    <row r="75" spans="42:50" ht="15" customHeight="1">
      <c r="AP75" s="133"/>
      <c r="AQ75" s="133"/>
      <c r="AR75" s="133"/>
      <c r="AS75" s="133"/>
      <c r="AT75" s="133"/>
      <c r="AU75" s="133"/>
      <c r="AV75" s="133"/>
      <c r="AW75" s="133"/>
      <c r="AX75" s="133"/>
    </row>
    <row r="76" spans="42:50" ht="15" customHeight="1">
      <c r="AP76" s="133"/>
      <c r="AQ76" s="133"/>
      <c r="AR76" s="133"/>
      <c r="AS76" s="133"/>
      <c r="AT76" s="133"/>
      <c r="AU76" s="133"/>
      <c r="AV76" s="133"/>
      <c r="AW76" s="133"/>
      <c r="AX76" s="133"/>
    </row>
    <row r="77" spans="42:50" ht="15" customHeight="1">
      <c r="AP77" s="133"/>
      <c r="AQ77" s="133"/>
      <c r="AR77" s="133"/>
      <c r="AS77" s="133"/>
      <c r="AT77" s="133"/>
      <c r="AU77" s="133"/>
      <c r="AV77" s="133"/>
      <c r="AW77" s="133"/>
      <c r="AX77" s="133"/>
    </row>
    <row r="78" spans="42:50" ht="15" customHeight="1">
      <c r="AP78" s="133"/>
      <c r="AQ78" s="133"/>
      <c r="AR78" s="133"/>
      <c r="AS78" s="133"/>
      <c r="AT78" s="133"/>
      <c r="AU78" s="133"/>
      <c r="AV78" s="133"/>
      <c r="AW78" s="133"/>
      <c r="AX78" s="133"/>
    </row>
    <row r="79" spans="42:50" ht="15" customHeight="1">
      <c r="AP79" s="133"/>
      <c r="AQ79" s="133"/>
      <c r="AR79" s="133"/>
      <c r="AS79" s="133"/>
      <c r="AT79" s="133"/>
      <c r="AU79" s="133"/>
      <c r="AV79" s="133"/>
      <c r="AW79" s="133"/>
      <c r="AX79" s="133"/>
    </row>
    <row r="80" spans="42:50" ht="15" customHeight="1">
      <c r="AP80" s="133"/>
      <c r="AQ80" s="133"/>
      <c r="AR80" s="133"/>
      <c r="AS80" s="133"/>
      <c r="AT80" s="133"/>
      <c r="AU80" s="133"/>
      <c r="AV80" s="133"/>
      <c r="AW80" s="133"/>
      <c r="AX80" s="133"/>
    </row>
    <row r="81" spans="24:50" ht="15" customHeight="1">
      <c r="AP81" s="133"/>
      <c r="AQ81" s="133"/>
      <c r="AR81" s="133"/>
      <c r="AS81" s="133"/>
      <c r="AT81" s="133"/>
      <c r="AU81" s="133"/>
      <c r="AV81" s="133"/>
      <c r="AW81" s="133"/>
      <c r="AX81" s="133"/>
    </row>
    <row r="82" spans="24:50" ht="15" customHeight="1">
      <c r="AP82" s="133"/>
      <c r="AQ82" s="133"/>
      <c r="AR82" s="133"/>
      <c r="AS82" s="133"/>
      <c r="AT82" s="133"/>
      <c r="AU82" s="133"/>
      <c r="AV82" s="133"/>
      <c r="AW82" s="133"/>
      <c r="AX82" s="133"/>
    </row>
    <row r="84" spans="24:50" ht="15" customHeight="1">
      <c r="X84" s="134"/>
      <c r="Y84" s="134"/>
      <c r="Z84" s="134"/>
      <c r="AA84" s="134"/>
      <c r="AB84" s="134"/>
      <c r="AC84" s="134"/>
      <c r="AD84" s="134"/>
      <c r="AE84" s="134"/>
      <c r="AF84" s="134"/>
      <c r="AG84" s="134"/>
      <c r="AH84" s="134"/>
      <c r="AI84" s="134"/>
      <c r="AJ84" s="134"/>
      <c r="AK84" s="134"/>
      <c r="AL84" s="134"/>
    </row>
    <row r="85" spans="24:50" ht="15" customHeight="1">
      <c r="X85" s="134"/>
      <c r="Y85" s="134"/>
      <c r="Z85" s="134"/>
      <c r="AA85" s="134"/>
      <c r="AB85" s="134"/>
      <c r="AC85" s="134"/>
      <c r="AD85" s="134"/>
      <c r="AE85" s="134"/>
      <c r="AF85" s="134"/>
      <c r="AG85" s="134"/>
      <c r="AH85" s="134"/>
      <c r="AI85" s="134"/>
      <c r="AJ85" s="134"/>
      <c r="AK85" s="134"/>
      <c r="AL85" s="134"/>
    </row>
    <row r="86" spans="24:50" ht="15" customHeight="1">
      <c r="X86" s="134"/>
      <c r="Y86" s="134"/>
      <c r="Z86" s="134"/>
      <c r="AA86" s="134"/>
      <c r="AB86" s="134"/>
      <c r="AC86" s="134"/>
      <c r="AD86" s="134"/>
      <c r="AE86" s="134"/>
      <c r="AF86" s="134"/>
      <c r="AG86" s="134"/>
      <c r="AH86" s="134"/>
      <c r="AI86" s="134"/>
      <c r="AJ86" s="134"/>
      <c r="AK86" s="134"/>
      <c r="AL86" s="134"/>
    </row>
    <row r="87" spans="24:50" ht="15" customHeight="1">
      <c r="X87" s="134"/>
      <c r="Y87" s="134"/>
      <c r="Z87" s="134"/>
      <c r="AA87" s="134"/>
      <c r="AB87" s="134"/>
      <c r="AC87" s="134"/>
      <c r="AD87" s="134"/>
      <c r="AE87" s="134"/>
      <c r="AF87" s="134"/>
      <c r="AG87" s="134"/>
      <c r="AH87" s="134"/>
      <c r="AI87" s="134"/>
      <c r="AJ87" s="134"/>
      <c r="AK87" s="134"/>
      <c r="AL87" s="134"/>
    </row>
    <row r="88" spans="24:50" ht="15" customHeight="1">
      <c r="X88" s="134"/>
      <c r="Y88" s="134"/>
      <c r="Z88" s="134"/>
      <c r="AA88" s="134"/>
      <c r="AB88" s="134"/>
      <c r="AC88" s="134"/>
      <c r="AD88" s="134"/>
      <c r="AE88" s="134"/>
      <c r="AF88" s="134"/>
      <c r="AG88" s="134"/>
      <c r="AH88" s="134"/>
      <c r="AI88" s="134"/>
      <c r="AJ88" s="134"/>
      <c r="AK88" s="134"/>
      <c r="AL88" s="134"/>
    </row>
    <row r="89" spans="24:50" ht="15" customHeight="1">
      <c r="X89" s="134"/>
      <c r="Y89" s="134"/>
      <c r="Z89" s="134"/>
      <c r="AA89" s="134"/>
      <c r="AB89" s="134"/>
      <c r="AC89" s="134"/>
      <c r="AD89" s="134"/>
      <c r="AE89" s="134"/>
      <c r="AF89" s="134"/>
      <c r="AG89" s="134"/>
      <c r="AH89" s="134"/>
      <c r="AI89" s="134"/>
      <c r="AJ89" s="134"/>
      <c r="AK89" s="134"/>
      <c r="AL89" s="134"/>
    </row>
    <row r="90" spans="24:50" ht="15" customHeight="1">
      <c r="X90" s="134"/>
      <c r="Y90" s="134"/>
      <c r="Z90" s="134"/>
      <c r="AA90" s="134"/>
      <c r="AB90" s="134"/>
      <c r="AC90" s="134"/>
      <c r="AD90" s="134"/>
      <c r="AE90" s="134"/>
      <c r="AF90" s="134"/>
      <c r="AG90" s="134"/>
      <c r="AH90" s="134"/>
      <c r="AI90" s="134"/>
      <c r="AJ90" s="134"/>
      <c r="AK90" s="134"/>
      <c r="AL90" s="134"/>
    </row>
    <row r="91" spans="24:50" ht="15" customHeight="1">
      <c r="X91" s="134"/>
      <c r="Y91" s="134"/>
      <c r="Z91" s="134"/>
      <c r="AA91" s="134"/>
      <c r="AB91" s="134"/>
      <c r="AC91" s="134"/>
      <c r="AD91" s="134"/>
      <c r="AE91" s="134"/>
      <c r="AF91" s="134"/>
      <c r="AG91" s="134"/>
      <c r="AH91" s="134"/>
      <c r="AI91" s="134"/>
      <c r="AJ91" s="134"/>
      <c r="AK91" s="134"/>
      <c r="AL91" s="134"/>
    </row>
    <row r="92" spans="24:50" ht="15" customHeight="1">
      <c r="X92" s="134"/>
      <c r="Y92" s="134"/>
      <c r="Z92" s="134"/>
      <c r="AA92" s="134"/>
      <c r="AB92" s="134"/>
      <c r="AC92" s="134"/>
      <c r="AD92" s="134"/>
      <c r="AE92" s="134"/>
      <c r="AF92" s="134"/>
      <c r="AG92" s="134"/>
      <c r="AH92" s="134"/>
      <c r="AI92" s="134"/>
      <c r="AJ92" s="134"/>
      <c r="AK92" s="134"/>
      <c r="AL92" s="134"/>
    </row>
    <row r="93" spans="24:50" ht="15" customHeight="1">
      <c r="X93" s="134"/>
      <c r="Y93" s="134"/>
      <c r="Z93" s="134"/>
      <c r="AA93" s="134"/>
      <c r="AB93" s="134"/>
      <c r="AC93" s="134"/>
      <c r="AD93" s="134"/>
      <c r="AE93" s="134"/>
      <c r="AF93" s="134"/>
      <c r="AG93" s="134"/>
      <c r="AH93" s="134"/>
      <c r="AI93" s="134"/>
      <c r="AJ93" s="134"/>
      <c r="AK93" s="134"/>
      <c r="AL93" s="134"/>
    </row>
    <row r="94" spans="24:50" ht="15" customHeight="1">
      <c r="X94" s="134"/>
      <c r="Y94" s="134"/>
      <c r="Z94" s="134"/>
      <c r="AA94" s="134"/>
      <c r="AB94" s="134"/>
      <c r="AC94" s="134"/>
      <c r="AD94" s="134"/>
      <c r="AE94" s="134"/>
      <c r="AF94" s="134"/>
      <c r="AG94" s="134"/>
      <c r="AH94" s="134"/>
      <c r="AI94" s="134"/>
      <c r="AJ94" s="134"/>
      <c r="AK94" s="134"/>
      <c r="AL94" s="134"/>
    </row>
    <row r="95" spans="24:50" ht="15" customHeight="1">
      <c r="X95" s="134"/>
      <c r="Y95" s="134"/>
      <c r="Z95" s="134"/>
      <c r="AA95" s="134"/>
      <c r="AB95" s="134"/>
      <c r="AC95" s="134"/>
      <c r="AD95" s="134"/>
      <c r="AE95" s="134"/>
      <c r="AF95" s="134"/>
      <c r="AG95" s="134"/>
      <c r="AH95" s="134"/>
      <c r="AI95" s="134"/>
      <c r="AJ95" s="134"/>
      <c r="AK95" s="134"/>
      <c r="AL95" s="134"/>
    </row>
    <row r="96" spans="24:50" ht="15" customHeight="1">
      <c r="X96" s="134"/>
      <c r="Y96" s="134"/>
      <c r="Z96" s="134"/>
      <c r="AA96" s="134"/>
      <c r="AB96" s="134"/>
      <c r="AC96" s="134"/>
      <c r="AD96" s="134"/>
      <c r="AE96" s="134"/>
      <c r="AF96" s="134"/>
      <c r="AG96" s="134"/>
      <c r="AH96" s="134"/>
      <c r="AI96" s="134"/>
      <c r="AJ96" s="134"/>
      <c r="AK96" s="134"/>
      <c r="AL96" s="134"/>
    </row>
    <row r="97" spans="24:38" ht="15" customHeight="1">
      <c r="X97" s="134"/>
      <c r="Y97" s="134"/>
      <c r="Z97" s="134"/>
      <c r="AA97" s="134"/>
      <c r="AB97" s="134"/>
      <c r="AC97" s="134"/>
      <c r="AD97" s="134"/>
      <c r="AE97" s="134"/>
      <c r="AF97" s="134"/>
      <c r="AG97" s="134"/>
      <c r="AH97" s="134"/>
      <c r="AI97" s="134"/>
      <c r="AJ97" s="134"/>
      <c r="AK97" s="134"/>
      <c r="AL97" s="134"/>
    </row>
    <row r="98" spans="24:38" ht="15" customHeight="1">
      <c r="X98" s="134"/>
      <c r="Y98" s="134"/>
      <c r="Z98" s="134"/>
      <c r="AA98" s="134"/>
      <c r="AB98" s="134"/>
      <c r="AC98" s="134"/>
      <c r="AD98" s="134"/>
      <c r="AE98" s="134"/>
      <c r="AF98" s="134"/>
      <c r="AG98" s="134"/>
      <c r="AH98" s="134"/>
      <c r="AI98" s="134"/>
      <c r="AJ98" s="134"/>
      <c r="AK98" s="134"/>
      <c r="AL98" s="134"/>
    </row>
    <row r="99" spans="24:38" ht="15" customHeight="1">
      <c r="X99" s="134"/>
      <c r="Y99" s="134"/>
      <c r="Z99" s="134"/>
      <c r="AA99" s="134"/>
      <c r="AB99" s="134"/>
      <c r="AC99" s="134"/>
      <c r="AD99" s="134"/>
      <c r="AE99" s="134"/>
      <c r="AF99" s="134"/>
      <c r="AG99" s="134"/>
      <c r="AH99" s="134"/>
      <c r="AI99" s="134"/>
      <c r="AJ99" s="134"/>
      <c r="AK99" s="134"/>
      <c r="AL99" s="134"/>
    </row>
    <row r="100" spans="24:38" ht="15" customHeight="1">
      <c r="X100" s="134"/>
      <c r="Y100" s="134"/>
      <c r="Z100" s="134"/>
      <c r="AA100" s="134"/>
      <c r="AB100" s="134"/>
      <c r="AC100" s="134"/>
      <c r="AD100" s="134"/>
      <c r="AE100" s="134"/>
      <c r="AF100" s="134"/>
      <c r="AG100" s="134"/>
      <c r="AH100" s="134"/>
      <c r="AI100" s="134"/>
      <c r="AJ100" s="134"/>
      <c r="AK100" s="134"/>
      <c r="AL100" s="134"/>
    </row>
    <row r="101" spans="24:38" ht="15" customHeight="1">
      <c r="X101" s="134"/>
      <c r="Y101" s="134"/>
      <c r="Z101" s="134"/>
      <c r="AA101" s="134"/>
      <c r="AB101" s="134"/>
      <c r="AC101" s="134"/>
      <c r="AD101" s="134"/>
      <c r="AE101" s="134"/>
      <c r="AF101" s="134"/>
      <c r="AG101" s="134"/>
      <c r="AH101" s="134"/>
      <c r="AI101" s="134"/>
      <c r="AJ101" s="134"/>
      <c r="AK101" s="134"/>
      <c r="AL101" s="134"/>
    </row>
    <row r="102" spans="24:38" ht="15" customHeight="1">
      <c r="X102" s="134"/>
      <c r="Y102" s="134"/>
      <c r="Z102" s="134"/>
      <c r="AA102" s="134"/>
      <c r="AB102" s="134"/>
      <c r="AC102" s="134"/>
      <c r="AD102" s="134"/>
      <c r="AE102" s="134"/>
      <c r="AF102" s="134"/>
      <c r="AG102" s="134"/>
      <c r="AH102" s="134"/>
      <c r="AI102" s="134"/>
      <c r="AJ102" s="134"/>
      <c r="AK102" s="134"/>
      <c r="AL102" s="134"/>
    </row>
    <row r="103" spans="24:38" ht="15" customHeight="1">
      <c r="X103" s="134"/>
      <c r="Y103" s="134"/>
      <c r="Z103" s="134"/>
      <c r="AA103" s="134"/>
      <c r="AB103" s="134"/>
      <c r="AC103" s="134"/>
      <c r="AD103" s="134"/>
      <c r="AE103" s="134"/>
      <c r="AF103" s="134"/>
      <c r="AG103" s="134"/>
      <c r="AH103" s="134"/>
      <c r="AI103" s="134"/>
      <c r="AJ103" s="134"/>
      <c r="AK103" s="134"/>
      <c r="AL103" s="134"/>
    </row>
    <row r="104" spans="24:38" ht="15" customHeight="1">
      <c r="X104" s="134"/>
      <c r="Y104" s="134"/>
      <c r="Z104" s="134"/>
      <c r="AA104" s="134"/>
      <c r="AB104" s="134"/>
      <c r="AC104" s="134"/>
      <c r="AD104" s="134"/>
      <c r="AE104" s="134"/>
      <c r="AF104" s="134"/>
      <c r="AG104" s="134"/>
      <c r="AH104" s="134"/>
      <c r="AI104" s="134"/>
      <c r="AJ104" s="134"/>
      <c r="AK104" s="134"/>
      <c r="AL104" s="134"/>
    </row>
    <row r="105" spans="24:38" ht="15" customHeight="1">
      <c r="X105" s="134"/>
      <c r="Y105" s="134"/>
      <c r="Z105" s="134"/>
      <c r="AA105" s="134"/>
      <c r="AB105" s="134"/>
      <c r="AC105" s="134"/>
      <c r="AD105" s="134"/>
      <c r="AE105" s="134"/>
      <c r="AF105" s="134"/>
      <c r="AG105" s="134"/>
      <c r="AH105" s="134"/>
      <c r="AI105" s="134"/>
      <c r="AJ105" s="134"/>
      <c r="AK105" s="134"/>
      <c r="AL105" s="134"/>
    </row>
    <row r="106" spans="24:38" ht="15" customHeight="1">
      <c r="X106" s="134"/>
      <c r="Y106" s="134"/>
      <c r="Z106" s="134"/>
      <c r="AA106" s="134"/>
      <c r="AB106" s="134"/>
      <c r="AC106" s="134"/>
      <c r="AD106" s="134"/>
      <c r="AE106" s="134"/>
      <c r="AF106" s="134"/>
      <c r="AG106" s="134"/>
      <c r="AH106" s="134"/>
      <c r="AI106" s="134"/>
      <c r="AJ106" s="134"/>
      <c r="AK106" s="134"/>
      <c r="AL106" s="134"/>
    </row>
    <row r="107" spans="24:38" ht="15" customHeight="1">
      <c r="X107" s="134"/>
      <c r="Y107" s="134"/>
      <c r="Z107" s="134"/>
      <c r="AA107" s="134"/>
      <c r="AB107" s="134"/>
      <c r="AC107" s="134"/>
      <c r="AD107" s="134"/>
      <c r="AE107" s="134"/>
      <c r="AF107" s="134"/>
      <c r="AG107" s="134"/>
      <c r="AH107" s="134"/>
      <c r="AI107" s="134"/>
      <c r="AJ107" s="134"/>
      <c r="AK107" s="134"/>
      <c r="AL107" s="134"/>
    </row>
    <row r="108" spans="24:38" ht="15" customHeight="1">
      <c r="X108" s="134"/>
      <c r="Y108" s="134"/>
      <c r="Z108" s="134"/>
      <c r="AA108" s="134"/>
      <c r="AB108" s="134"/>
      <c r="AC108" s="134"/>
      <c r="AD108" s="134"/>
      <c r="AE108" s="134"/>
      <c r="AF108" s="134"/>
      <c r="AG108" s="134"/>
      <c r="AH108" s="134"/>
      <c r="AI108" s="134"/>
      <c r="AJ108" s="134"/>
      <c r="AK108" s="134"/>
      <c r="AL108" s="134"/>
    </row>
    <row r="109" spans="24:38" ht="15" customHeight="1">
      <c r="X109" s="134"/>
      <c r="Y109" s="134"/>
      <c r="Z109" s="134"/>
      <c r="AA109" s="134"/>
      <c r="AB109" s="134"/>
      <c r="AC109" s="134"/>
      <c r="AD109" s="134"/>
      <c r="AE109" s="134"/>
      <c r="AF109" s="134"/>
      <c r="AG109" s="134"/>
      <c r="AH109" s="134"/>
      <c r="AI109" s="134"/>
      <c r="AJ109" s="134"/>
      <c r="AK109" s="134"/>
      <c r="AL109" s="134"/>
    </row>
    <row r="110" spans="24:38" ht="15" customHeight="1">
      <c r="X110" s="134"/>
      <c r="Y110" s="134"/>
      <c r="Z110" s="134"/>
      <c r="AA110" s="134"/>
      <c r="AB110" s="134"/>
      <c r="AC110" s="134"/>
      <c r="AD110" s="134"/>
      <c r="AE110" s="134"/>
      <c r="AF110" s="134"/>
      <c r="AG110" s="134"/>
      <c r="AH110" s="134"/>
      <c r="AI110" s="134"/>
      <c r="AJ110" s="134"/>
      <c r="AK110" s="134"/>
      <c r="AL110" s="134"/>
    </row>
    <row r="111" spans="24:38" ht="15" customHeight="1">
      <c r="X111" s="134"/>
      <c r="Y111" s="134"/>
      <c r="Z111" s="134"/>
      <c r="AA111" s="134"/>
      <c r="AB111" s="134"/>
      <c r="AC111" s="134"/>
      <c r="AD111" s="134"/>
      <c r="AE111" s="134"/>
      <c r="AF111" s="134"/>
      <c r="AG111" s="134"/>
      <c r="AH111" s="134"/>
      <c r="AI111" s="134"/>
      <c r="AJ111" s="134"/>
      <c r="AK111" s="134"/>
      <c r="AL111" s="134"/>
    </row>
    <row r="112" spans="24:38" ht="15" customHeight="1">
      <c r="X112" s="134"/>
      <c r="Y112" s="134"/>
      <c r="Z112" s="134"/>
      <c r="AA112" s="134"/>
      <c r="AB112" s="134"/>
      <c r="AC112" s="134"/>
      <c r="AD112" s="134"/>
      <c r="AE112" s="134"/>
      <c r="AF112" s="134"/>
      <c r="AG112" s="134"/>
      <c r="AH112" s="134"/>
      <c r="AI112" s="134"/>
      <c r="AJ112" s="134"/>
      <c r="AK112" s="134"/>
      <c r="AL112" s="134"/>
    </row>
    <row r="113" spans="24:38" ht="15" customHeight="1">
      <c r="X113" s="134"/>
      <c r="Y113" s="134"/>
      <c r="Z113" s="134"/>
      <c r="AA113" s="134"/>
      <c r="AB113" s="134"/>
      <c r="AC113" s="134"/>
      <c r="AD113" s="134"/>
      <c r="AE113" s="134"/>
      <c r="AF113" s="134"/>
      <c r="AG113" s="134"/>
      <c r="AH113" s="134"/>
      <c r="AI113" s="134"/>
      <c r="AJ113" s="134"/>
      <c r="AK113" s="134"/>
      <c r="AL113" s="134"/>
    </row>
    <row r="114" spans="24:38" ht="15" customHeight="1">
      <c r="X114" s="134"/>
      <c r="Y114" s="134"/>
      <c r="Z114" s="134"/>
      <c r="AA114" s="134"/>
      <c r="AB114" s="134"/>
      <c r="AC114" s="134"/>
      <c r="AD114" s="134"/>
      <c r="AE114" s="134"/>
      <c r="AF114" s="134"/>
      <c r="AG114" s="134"/>
      <c r="AH114" s="134"/>
      <c r="AI114" s="134"/>
      <c r="AJ114" s="134"/>
      <c r="AK114" s="134"/>
      <c r="AL114" s="134"/>
    </row>
    <row r="115" spans="24:38" ht="15" customHeight="1">
      <c r="X115" s="134"/>
      <c r="Y115" s="134"/>
      <c r="Z115" s="134"/>
      <c r="AA115" s="134"/>
      <c r="AB115" s="134"/>
      <c r="AC115" s="134"/>
      <c r="AD115" s="134"/>
      <c r="AE115" s="134"/>
      <c r="AF115" s="134"/>
      <c r="AG115" s="134"/>
      <c r="AH115" s="134"/>
      <c r="AI115" s="134"/>
      <c r="AJ115" s="134"/>
      <c r="AK115" s="134"/>
      <c r="AL115" s="134"/>
    </row>
  </sheetData>
  <mergeCells count="131">
    <mergeCell ref="B1:S1"/>
    <mergeCell ref="A58:AQ58"/>
    <mergeCell ref="B28:T28"/>
    <mergeCell ref="P22:S22"/>
    <mergeCell ref="T22:W22"/>
    <mergeCell ref="X22:AA22"/>
    <mergeCell ref="AB22:AE22"/>
    <mergeCell ref="AF22:AJ22"/>
    <mergeCell ref="AK22:AO22"/>
    <mergeCell ref="P21:S21"/>
    <mergeCell ref="T21:W21"/>
    <mergeCell ref="X21:AA21"/>
    <mergeCell ref="AB21:AE21"/>
    <mergeCell ref="AF21:AJ21"/>
    <mergeCell ref="AK21:AO21"/>
    <mergeCell ref="P20:S20"/>
    <mergeCell ref="T20:W20"/>
    <mergeCell ref="X20:AA20"/>
    <mergeCell ref="AB20:AE20"/>
    <mergeCell ref="AF20:AJ20"/>
    <mergeCell ref="AK20:AO20"/>
    <mergeCell ref="P19:S19"/>
    <mergeCell ref="T19:W19"/>
    <mergeCell ref="X19:AA19"/>
    <mergeCell ref="AB19:AE19"/>
    <mergeCell ref="AF19:AJ19"/>
    <mergeCell ref="AK19:AO19"/>
    <mergeCell ref="P18:S18"/>
    <mergeCell ref="T18:W18"/>
    <mergeCell ref="X18:AA18"/>
    <mergeCell ref="AB18:AE18"/>
    <mergeCell ref="AF18:AJ18"/>
    <mergeCell ref="AK18:AO18"/>
    <mergeCell ref="P12:S12"/>
    <mergeCell ref="T12:W12"/>
    <mergeCell ref="X12:AA12"/>
    <mergeCell ref="AB12:AE12"/>
    <mergeCell ref="AF17:AJ17"/>
    <mergeCell ref="AK17:AO17"/>
    <mergeCell ref="P16:S16"/>
    <mergeCell ref="T16:W16"/>
    <mergeCell ref="X16:AA16"/>
    <mergeCell ref="AB16:AE16"/>
    <mergeCell ref="AF16:AJ16"/>
    <mergeCell ref="AK16:AO16"/>
    <mergeCell ref="P17:S17"/>
    <mergeCell ref="T17:W17"/>
    <mergeCell ref="X17:AA17"/>
    <mergeCell ref="AB17:AE17"/>
    <mergeCell ref="AF13:AJ13"/>
    <mergeCell ref="AK13:AO13"/>
    <mergeCell ref="AF12:AJ12"/>
    <mergeCell ref="AK12:AO12"/>
    <mergeCell ref="P15:S15"/>
    <mergeCell ref="D22:N22"/>
    <mergeCell ref="D15:N15"/>
    <mergeCell ref="D14:N14"/>
    <mergeCell ref="C8:N8"/>
    <mergeCell ref="C9:N9"/>
    <mergeCell ref="D13:N13"/>
    <mergeCell ref="D10:N10"/>
    <mergeCell ref="D11:N11"/>
    <mergeCell ref="D12:N12"/>
    <mergeCell ref="C16:N16"/>
    <mergeCell ref="D21:N21"/>
    <mergeCell ref="P9:S9"/>
    <mergeCell ref="T9:W9"/>
    <mergeCell ref="X9:AA9"/>
    <mergeCell ref="AB9:AE9"/>
    <mergeCell ref="AF9:AJ9"/>
    <mergeCell ref="AK9:AO9"/>
    <mergeCell ref="P11:S11"/>
    <mergeCell ref="T11:W11"/>
    <mergeCell ref="X11:AA11"/>
    <mergeCell ref="AB11:AE11"/>
    <mergeCell ref="AF11:AJ11"/>
    <mergeCell ref="AK11:AO11"/>
    <mergeCell ref="P10:S10"/>
    <mergeCell ref="T10:W10"/>
    <mergeCell ref="X10:AA10"/>
    <mergeCell ref="AB10:AE10"/>
    <mergeCell ref="AF10:AJ10"/>
    <mergeCell ref="AK10:AO10"/>
    <mergeCell ref="AB6:AE6"/>
    <mergeCell ref="AB8:AE8"/>
    <mergeCell ref="C7:N7"/>
    <mergeCell ref="AF8:AJ8"/>
    <mergeCell ref="AK8:AO8"/>
    <mergeCell ref="D17:N17"/>
    <mergeCell ref="D18:N18"/>
    <mergeCell ref="D19:N19"/>
    <mergeCell ref="D20:N20"/>
    <mergeCell ref="T15:W15"/>
    <mergeCell ref="X15:AA15"/>
    <mergeCell ref="AB15:AE15"/>
    <mergeCell ref="AF15:AJ15"/>
    <mergeCell ref="AK15:AO15"/>
    <mergeCell ref="P14:S14"/>
    <mergeCell ref="T14:W14"/>
    <mergeCell ref="X14:AA14"/>
    <mergeCell ref="AB14:AE14"/>
    <mergeCell ref="AF14:AJ14"/>
    <mergeCell ref="AK14:AO14"/>
    <mergeCell ref="P13:S13"/>
    <mergeCell ref="T13:W13"/>
    <mergeCell ref="X13:AA13"/>
    <mergeCell ref="AB13:AE13"/>
    <mergeCell ref="Z55:AP55"/>
    <mergeCell ref="V28:AM28"/>
    <mergeCell ref="F55:U55"/>
    <mergeCell ref="F56:T56"/>
    <mergeCell ref="Z56:AM56"/>
    <mergeCell ref="B3:AO3"/>
    <mergeCell ref="B5:O6"/>
    <mergeCell ref="X7:AA7"/>
    <mergeCell ref="T7:W7"/>
    <mergeCell ref="P7:S7"/>
    <mergeCell ref="P8:S8"/>
    <mergeCell ref="T8:W8"/>
    <mergeCell ref="X8:AA8"/>
    <mergeCell ref="AF6:AJ6"/>
    <mergeCell ref="AK6:AO6"/>
    <mergeCell ref="AF5:AO5"/>
    <mergeCell ref="AK7:AO7"/>
    <mergeCell ref="AF7:AJ7"/>
    <mergeCell ref="AB7:AE7"/>
    <mergeCell ref="P6:S6"/>
    <mergeCell ref="T6:W6"/>
    <mergeCell ref="P5:W5"/>
    <mergeCell ref="X5:AE5"/>
    <mergeCell ref="X6:AA6"/>
  </mergeCells>
  <phoneticPr fontId="1"/>
  <printOptions horizontalCentered="1" vertic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2"/>
  <sheetViews>
    <sheetView zoomScaleNormal="100" zoomScaleSheetLayoutView="100" workbookViewId="0">
      <selection activeCell="AY73" sqref="AY73"/>
    </sheetView>
  </sheetViews>
  <sheetFormatPr defaultColWidth="2.875" defaultRowHeight="15" customHeight="1"/>
  <cols>
    <col min="1" max="2" width="2.875" style="115"/>
    <col min="3" max="3" width="3.5" style="115" bestFit="1" customWidth="1"/>
    <col min="4" max="7" width="2.875" style="115"/>
    <col min="8" max="8" width="2.875" style="115" customWidth="1"/>
    <col min="9" max="45" width="2.875" style="115"/>
    <col min="46" max="46" width="11.125" style="115" bestFit="1" customWidth="1"/>
    <col min="47" max="47" width="15.625" style="115" customWidth="1"/>
    <col min="48" max="48" width="14.375" style="115" customWidth="1"/>
    <col min="49" max="50" width="15.625" style="115" customWidth="1"/>
    <col min="51" max="51" width="12.25" style="115" customWidth="1"/>
    <col min="52" max="52" width="12.875" style="115" customWidth="1"/>
    <col min="53" max="16384" width="2.875" style="115"/>
  </cols>
  <sheetData>
    <row r="1" spans="1:50" ht="30" customHeight="1">
      <c r="AF1" s="1420" t="s">
        <v>612</v>
      </c>
      <c r="AG1" s="1420"/>
      <c r="AH1" s="1420"/>
      <c r="AI1" s="1420"/>
      <c r="AJ1" s="1420"/>
      <c r="AK1" s="1420"/>
      <c r="AL1" s="1420"/>
    </row>
    <row r="2" spans="1:50"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row>
    <row r="3" spans="1:50" ht="24.95" customHeight="1">
      <c r="A3" s="61"/>
      <c r="B3" s="61"/>
      <c r="C3" s="1058" t="s">
        <v>1243</v>
      </c>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1058"/>
      <c r="AB3" s="1058"/>
      <c r="AC3" s="1058"/>
      <c r="AD3" s="1058"/>
      <c r="AE3" s="1058"/>
      <c r="AF3" s="1058"/>
      <c r="AG3" s="1058"/>
      <c r="AH3" s="1058"/>
      <c r="AI3" s="1058"/>
      <c r="AJ3" s="1058"/>
      <c r="AK3" s="1058"/>
      <c r="AL3" s="1058"/>
      <c r="AM3" s="335"/>
      <c r="AN3" s="335"/>
      <c r="AO3" s="61"/>
      <c r="AP3" s="61"/>
      <c r="AQ3" s="61"/>
      <c r="AR3" s="61"/>
      <c r="AS3" s="61"/>
      <c r="AT3" s="61"/>
      <c r="AU3" s="61"/>
      <c r="AV3" s="61"/>
      <c r="AW3" s="61"/>
      <c r="AX3" s="61"/>
    </row>
    <row r="4" spans="1:50" ht="15" customHeight="1" thickBot="1">
      <c r="A4" s="61"/>
      <c r="B4" s="61"/>
      <c r="C4" s="416"/>
      <c r="D4" s="416"/>
      <c r="E4" s="417"/>
      <c r="F4" s="417"/>
      <c r="G4" s="417"/>
      <c r="H4" s="417"/>
      <c r="I4" s="417"/>
      <c r="J4" s="417"/>
      <c r="K4" s="417"/>
      <c r="L4" s="417"/>
      <c r="M4" s="417"/>
      <c r="N4" s="417"/>
      <c r="O4" s="417"/>
      <c r="P4" s="417"/>
      <c r="Q4" s="417"/>
      <c r="R4" s="417"/>
      <c r="S4" s="416"/>
      <c r="T4" s="416"/>
      <c r="U4" s="416"/>
      <c r="V4" s="416"/>
      <c r="W4" s="416"/>
      <c r="X4" s="416"/>
      <c r="Y4" s="417"/>
      <c r="Z4" s="417"/>
      <c r="AA4" s="417"/>
      <c r="AB4" s="417"/>
      <c r="AC4" s="417"/>
      <c r="AD4" s="417"/>
      <c r="AE4" s="417"/>
      <c r="AF4" s="417"/>
      <c r="AG4" s="418"/>
      <c r="AH4" s="417"/>
      <c r="AI4" s="417"/>
      <c r="AJ4" s="417"/>
      <c r="AK4" s="417"/>
      <c r="AL4" s="419" t="s">
        <v>1530</v>
      </c>
      <c r="AM4" s="417"/>
      <c r="AN4" s="416"/>
      <c r="AO4" s="416"/>
      <c r="AP4" s="416"/>
      <c r="AQ4" s="61"/>
      <c r="AR4" s="61"/>
      <c r="AS4" s="61"/>
      <c r="AT4" s="61"/>
      <c r="AU4" s="61"/>
      <c r="AV4" s="61"/>
      <c r="AW4" s="61"/>
      <c r="AX4" s="61"/>
    </row>
    <row r="5" spans="1:50" ht="15" customHeight="1">
      <c r="A5" s="61"/>
      <c r="B5" s="61"/>
      <c r="C5" s="1407" t="s">
        <v>1251</v>
      </c>
      <c r="D5" s="1408"/>
      <c r="E5" s="1408"/>
      <c r="F5" s="1408"/>
      <c r="G5" s="1408"/>
      <c r="H5" s="1408"/>
      <c r="I5" s="1408" t="s">
        <v>1234</v>
      </c>
      <c r="J5" s="1408"/>
      <c r="K5" s="1408"/>
      <c r="L5" s="1408"/>
      <c r="M5" s="1408"/>
      <c r="N5" s="1408"/>
      <c r="O5" s="1408" t="s">
        <v>1235</v>
      </c>
      <c r="P5" s="1408"/>
      <c r="Q5" s="1408"/>
      <c r="R5" s="1408"/>
      <c r="S5" s="1408"/>
      <c r="T5" s="1408"/>
      <c r="U5" s="1408" t="s">
        <v>1236</v>
      </c>
      <c r="V5" s="1408"/>
      <c r="W5" s="1408"/>
      <c r="X5" s="1408"/>
      <c r="Y5" s="1408"/>
      <c r="Z5" s="1408"/>
      <c r="AA5" s="1408" t="s">
        <v>1237</v>
      </c>
      <c r="AB5" s="1408"/>
      <c r="AC5" s="1408"/>
      <c r="AD5" s="1408"/>
      <c r="AE5" s="1408"/>
      <c r="AF5" s="1408"/>
      <c r="AG5" s="1408" t="s">
        <v>1238</v>
      </c>
      <c r="AH5" s="1408"/>
      <c r="AI5" s="1408"/>
      <c r="AJ5" s="1408"/>
      <c r="AK5" s="1408"/>
      <c r="AL5" s="1412"/>
      <c r="AM5" s="416"/>
      <c r="AN5" s="416"/>
      <c r="AO5" s="416"/>
      <c r="AP5" s="416"/>
      <c r="AQ5" s="61"/>
      <c r="AR5" s="61"/>
      <c r="AS5" s="61"/>
      <c r="AT5" s="61"/>
      <c r="AU5" s="61"/>
      <c r="AV5" s="61"/>
      <c r="AW5" s="61"/>
      <c r="AX5" s="61"/>
    </row>
    <row r="6" spans="1:50" ht="15" customHeight="1">
      <c r="A6" s="61"/>
      <c r="B6" s="61"/>
      <c r="C6" s="1409" t="s">
        <v>1576</v>
      </c>
      <c r="D6" s="1409"/>
      <c r="E6" s="1409"/>
      <c r="F6" s="1409"/>
      <c r="G6" s="1409"/>
      <c r="H6" s="1410"/>
      <c r="I6" s="1394">
        <v>1662384</v>
      </c>
      <c r="J6" s="1394"/>
      <c r="K6" s="1394"/>
      <c r="L6" s="1394"/>
      <c r="M6" s="1394"/>
      <c r="N6" s="1394"/>
      <c r="O6" s="1394">
        <v>8536677</v>
      </c>
      <c r="P6" s="1394"/>
      <c r="Q6" s="1394"/>
      <c r="R6" s="1394"/>
      <c r="S6" s="1394"/>
      <c r="T6" s="1394"/>
      <c r="U6" s="1411" t="s">
        <v>1710</v>
      </c>
      <c r="V6" s="1411"/>
      <c r="W6" s="1411"/>
      <c r="X6" s="1411"/>
      <c r="Y6" s="1411"/>
      <c r="Z6" s="1411"/>
      <c r="AA6" s="1394">
        <v>333222</v>
      </c>
      <c r="AB6" s="1394"/>
      <c r="AC6" s="1394"/>
      <c r="AD6" s="1394"/>
      <c r="AE6" s="1394"/>
      <c r="AF6" s="1394"/>
      <c r="AG6" s="1394">
        <v>10532283</v>
      </c>
      <c r="AH6" s="1394"/>
      <c r="AI6" s="1394"/>
      <c r="AJ6" s="1394"/>
      <c r="AK6" s="1394"/>
      <c r="AL6" s="1395"/>
      <c r="AM6" s="416"/>
      <c r="AN6" s="416"/>
      <c r="AO6" s="416"/>
      <c r="AP6" s="416"/>
      <c r="AQ6" s="61"/>
      <c r="AR6" s="61"/>
      <c r="AS6" s="61"/>
      <c r="AT6" s="61"/>
      <c r="AU6" s="61"/>
      <c r="AV6" s="61"/>
      <c r="AW6" s="61"/>
      <c r="AX6" s="61"/>
    </row>
    <row r="7" spans="1:50" ht="15" customHeight="1">
      <c r="A7" s="61"/>
      <c r="B7" s="61"/>
      <c r="C7" s="1392" t="s">
        <v>1789</v>
      </c>
      <c r="D7" s="1392"/>
      <c r="E7" s="1392"/>
      <c r="F7" s="1392"/>
      <c r="G7" s="1392"/>
      <c r="H7" s="1393"/>
      <c r="I7" s="1394">
        <v>1473272</v>
      </c>
      <c r="J7" s="1394"/>
      <c r="K7" s="1394"/>
      <c r="L7" s="1394"/>
      <c r="M7" s="1394"/>
      <c r="N7" s="1394"/>
      <c r="O7" s="1394">
        <v>8669760.5999999996</v>
      </c>
      <c r="P7" s="1394"/>
      <c r="Q7" s="1394"/>
      <c r="R7" s="1394"/>
      <c r="S7" s="1394"/>
      <c r="T7" s="1394"/>
      <c r="U7" s="1423" t="s">
        <v>1896</v>
      </c>
      <c r="V7" s="1424"/>
      <c r="W7" s="1424"/>
      <c r="X7" s="1424"/>
      <c r="Y7" s="1424"/>
      <c r="Z7" s="1425"/>
      <c r="AA7" s="1394">
        <v>407883.9448</v>
      </c>
      <c r="AB7" s="1394"/>
      <c r="AC7" s="1394"/>
      <c r="AD7" s="1394"/>
      <c r="AE7" s="1394"/>
      <c r="AF7" s="1394"/>
      <c r="AG7" s="1394">
        <v>10550916.5448</v>
      </c>
      <c r="AH7" s="1394"/>
      <c r="AI7" s="1394"/>
      <c r="AJ7" s="1394"/>
      <c r="AK7" s="1394"/>
      <c r="AL7" s="1395"/>
      <c r="AM7" s="420"/>
      <c r="AN7" s="420"/>
      <c r="AO7" s="420"/>
      <c r="AP7" s="420"/>
      <c r="AQ7" s="421"/>
      <c r="AR7" s="421"/>
      <c r="AS7" s="61"/>
      <c r="AT7" s="61"/>
      <c r="AU7" s="61"/>
      <c r="AV7" s="61"/>
      <c r="AW7" s="61"/>
      <c r="AX7" s="61"/>
    </row>
    <row r="8" spans="1:50" ht="15" customHeight="1">
      <c r="A8" s="61"/>
      <c r="B8" s="61"/>
      <c r="C8" s="426" t="s">
        <v>1790</v>
      </c>
      <c r="D8" s="426"/>
      <c r="E8" s="426"/>
      <c r="F8" s="1421" t="s">
        <v>1384</v>
      </c>
      <c r="G8" s="1421"/>
      <c r="H8" s="427"/>
      <c r="I8" s="1426">
        <v>199796</v>
      </c>
      <c r="J8" s="1414"/>
      <c r="K8" s="1414"/>
      <c r="L8" s="1414"/>
      <c r="M8" s="1414"/>
      <c r="N8" s="1415"/>
      <c r="O8" s="1416">
        <v>179197</v>
      </c>
      <c r="P8" s="1416"/>
      <c r="Q8" s="1416"/>
      <c r="R8" s="1416"/>
      <c r="S8" s="1416"/>
      <c r="T8" s="1416"/>
      <c r="U8" s="1427" t="s">
        <v>1896</v>
      </c>
      <c r="V8" s="1428"/>
      <c r="W8" s="1428"/>
      <c r="X8" s="1428"/>
      <c r="Y8" s="1428"/>
      <c r="Z8" s="1429"/>
      <c r="AA8" s="1416">
        <v>55931.729200000002</v>
      </c>
      <c r="AB8" s="1416"/>
      <c r="AC8" s="1416"/>
      <c r="AD8" s="1416"/>
      <c r="AE8" s="1416"/>
      <c r="AF8" s="1416"/>
      <c r="AG8" s="1416">
        <v>434924.7292</v>
      </c>
      <c r="AH8" s="1416"/>
      <c r="AI8" s="1416"/>
      <c r="AJ8" s="1416"/>
      <c r="AK8" s="1416"/>
      <c r="AL8" s="1417"/>
      <c r="AM8" s="422"/>
      <c r="AN8" s="420"/>
      <c r="AO8" s="420"/>
      <c r="AP8" s="420"/>
      <c r="AQ8" s="421"/>
      <c r="AR8" s="421"/>
      <c r="AS8" s="61"/>
      <c r="AT8" s="61"/>
      <c r="AU8" s="61"/>
      <c r="AV8" s="61"/>
      <c r="AW8" s="61"/>
      <c r="AX8" s="61"/>
    </row>
    <row r="9" spans="1:50" ht="15" customHeight="1">
      <c r="A9" s="61"/>
      <c r="B9" s="61"/>
      <c r="C9" s="426" t="s">
        <v>1790</v>
      </c>
      <c r="D9" s="426"/>
      <c r="E9" s="426"/>
      <c r="F9" s="1418" t="s">
        <v>1245</v>
      </c>
      <c r="G9" s="1418"/>
      <c r="H9" s="428"/>
      <c r="I9" s="1396">
        <v>133546</v>
      </c>
      <c r="J9" s="1396"/>
      <c r="K9" s="1396"/>
      <c r="L9" s="1396"/>
      <c r="M9" s="1396"/>
      <c r="N9" s="1396"/>
      <c r="O9" s="1396">
        <v>213483</v>
      </c>
      <c r="P9" s="1396"/>
      <c r="Q9" s="1396"/>
      <c r="R9" s="1396"/>
      <c r="S9" s="1396"/>
      <c r="T9" s="1396"/>
      <c r="U9" s="1426" t="s">
        <v>1896</v>
      </c>
      <c r="V9" s="1414"/>
      <c r="W9" s="1414"/>
      <c r="X9" s="1414"/>
      <c r="Y9" s="1414"/>
      <c r="Z9" s="1415"/>
      <c r="AA9" s="1396">
        <v>47528.340799999998</v>
      </c>
      <c r="AB9" s="1396"/>
      <c r="AC9" s="1396"/>
      <c r="AD9" s="1396"/>
      <c r="AE9" s="1396"/>
      <c r="AF9" s="1396"/>
      <c r="AG9" s="1396">
        <v>394557.34080000001</v>
      </c>
      <c r="AH9" s="1396"/>
      <c r="AI9" s="1396"/>
      <c r="AJ9" s="1396"/>
      <c r="AK9" s="1396"/>
      <c r="AL9" s="1397"/>
      <c r="AM9" s="420"/>
      <c r="AN9" s="420"/>
      <c r="AO9" s="420"/>
      <c r="AP9" s="420"/>
      <c r="AQ9" s="421"/>
      <c r="AR9" s="421"/>
      <c r="AS9" s="61"/>
      <c r="AT9" s="61"/>
      <c r="AU9" s="61"/>
      <c r="AV9" s="61"/>
      <c r="AW9" s="61"/>
      <c r="AX9" s="61"/>
    </row>
    <row r="10" spans="1:50" ht="15" customHeight="1">
      <c r="A10" s="61"/>
      <c r="B10" s="61"/>
      <c r="C10" s="426" t="s">
        <v>1790</v>
      </c>
      <c r="D10" s="426"/>
      <c r="E10" s="426"/>
      <c r="F10" s="1418" t="s">
        <v>1246</v>
      </c>
      <c r="G10" s="1418"/>
      <c r="H10" s="428"/>
      <c r="I10" s="1396">
        <v>142293</v>
      </c>
      <c r="J10" s="1396"/>
      <c r="K10" s="1396"/>
      <c r="L10" s="1396"/>
      <c r="M10" s="1396"/>
      <c r="N10" s="1396"/>
      <c r="O10" s="1396">
        <v>349706</v>
      </c>
      <c r="P10" s="1396"/>
      <c r="Q10" s="1396"/>
      <c r="R10" s="1396"/>
      <c r="S10" s="1396"/>
      <c r="T10" s="1396"/>
      <c r="U10" s="1413" t="s">
        <v>1896</v>
      </c>
      <c r="V10" s="1414"/>
      <c r="W10" s="1414"/>
      <c r="X10" s="1414"/>
      <c r="Y10" s="1414"/>
      <c r="Z10" s="1415"/>
      <c r="AA10" s="1396">
        <v>42634.96</v>
      </c>
      <c r="AB10" s="1396"/>
      <c r="AC10" s="1396"/>
      <c r="AD10" s="1396"/>
      <c r="AE10" s="1396"/>
      <c r="AF10" s="1396"/>
      <c r="AG10" s="1396">
        <v>534633.96</v>
      </c>
      <c r="AH10" s="1396"/>
      <c r="AI10" s="1396"/>
      <c r="AJ10" s="1396"/>
      <c r="AK10" s="1396"/>
      <c r="AL10" s="1397"/>
      <c r="AM10" s="420"/>
      <c r="AN10" s="420"/>
      <c r="AO10" s="420"/>
      <c r="AP10" s="420"/>
      <c r="AQ10" s="421"/>
      <c r="AR10" s="421"/>
      <c r="AS10" s="61"/>
      <c r="AT10" s="61"/>
      <c r="AU10" s="61"/>
      <c r="AV10" s="61"/>
      <c r="AW10" s="61"/>
      <c r="AX10" s="61"/>
    </row>
    <row r="11" spans="1:50" ht="15" customHeight="1">
      <c r="A11" s="61"/>
      <c r="B11" s="61"/>
      <c r="C11" s="426" t="s">
        <v>1790</v>
      </c>
      <c r="D11" s="426"/>
      <c r="E11" s="426"/>
      <c r="F11" s="1418" t="s">
        <v>1247</v>
      </c>
      <c r="G11" s="1418"/>
      <c r="H11" s="428"/>
      <c r="I11" s="1396">
        <v>140654</v>
      </c>
      <c r="J11" s="1396"/>
      <c r="K11" s="1396"/>
      <c r="L11" s="1396"/>
      <c r="M11" s="1396"/>
      <c r="N11" s="1396"/>
      <c r="O11" s="1396">
        <v>559884</v>
      </c>
      <c r="P11" s="1396"/>
      <c r="Q11" s="1396"/>
      <c r="R11" s="1396"/>
      <c r="S11" s="1396"/>
      <c r="T11" s="1396"/>
      <c r="U11" s="1413" t="s">
        <v>1896</v>
      </c>
      <c r="V11" s="1414"/>
      <c r="W11" s="1414"/>
      <c r="X11" s="1414"/>
      <c r="Y11" s="1414"/>
      <c r="Z11" s="1415"/>
      <c r="AA11" s="1396">
        <v>51182.400000000001</v>
      </c>
      <c r="AB11" s="1396"/>
      <c r="AC11" s="1396"/>
      <c r="AD11" s="1396"/>
      <c r="AE11" s="1396"/>
      <c r="AF11" s="1396"/>
      <c r="AG11" s="1396">
        <v>751720.4</v>
      </c>
      <c r="AH11" s="1396"/>
      <c r="AI11" s="1396"/>
      <c r="AJ11" s="1396"/>
      <c r="AK11" s="1396"/>
      <c r="AL11" s="1397"/>
      <c r="AM11" s="420"/>
      <c r="AN11" s="420"/>
      <c r="AO11" s="420"/>
      <c r="AP11" s="420"/>
      <c r="AQ11" s="421"/>
      <c r="AR11" s="421"/>
      <c r="AS11" s="61"/>
      <c r="AT11" s="61"/>
      <c r="AU11" s="61"/>
      <c r="AV11" s="61"/>
      <c r="AW11" s="61"/>
      <c r="AX11" s="61"/>
    </row>
    <row r="12" spans="1:50" ht="15" customHeight="1">
      <c r="A12" s="61"/>
      <c r="B12" s="61"/>
      <c r="C12" s="426" t="s">
        <v>1790</v>
      </c>
      <c r="D12" s="426"/>
      <c r="E12" s="426"/>
      <c r="F12" s="1418" t="s">
        <v>1248</v>
      </c>
      <c r="G12" s="1418"/>
      <c r="H12" s="428"/>
      <c r="I12" s="1396">
        <v>88277</v>
      </c>
      <c r="J12" s="1396"/>
      <c r="K12" s="1396"/>
      <c r="L12" s="1396"/>
      <c r="M12" s="1396"/>
      <c r="N12" s="1396"/>
      <c r="O12" s="1396">
        <v>661818</v>
      </c>
      <c r="P12" s="1396"/>
      <c r="Q12" s="1396"/>
      <c r="R12" s="1396"/>
      <c r="S12" s="1396"/>
      <c r="T12" s="1396"/>
      <c r="U12" s="1413" t="s">
        <v>1896</v>
      </c>
      <c r="V12" s="1414"/>
      <c r="W12" s="1414"/>
      <c r="X12" s="1414"/>
      <c r="Y12" s="1414"/>
      <c r="Z12" s="1415"/>
      <c r="AA12" s="1396">
        <v>43178.483999999997</v>
      </c>
      <c r="AB12" s="1396"/>
      <c r="AC12" s="1396"/>
      <c r="AD12" s="1396"/>
      <c r="AE12" s="1396"/>
      <c r="AF12" s="1396"/>
      <c r="AG12" s="1396">
        <v>793273.48400000005</v>
      </c>
      <c r="AH12" s="1396"/>
      <c r="AI12" s="1396"/>
      <c r="AJ12" s="1396"/>
      <c r="AK12" s="1396"/>
      <c r="AL12" s="1397"/>
      <c r="AM12" s="420"/>
      <c r="AN12" s="420"/>
      <c r="AO12" s="420"/>
      <c r="AP12" s="420"/>
      <c r="AQ12" s="421"/>
      <c r="AR12" s="421"/>
      <c r="AS12" s="61"/>
      <c r="AT12" s="61"/>
      <c r="AU12" s="61"/>
      <c r="AV12" s="61"/>
      <c r="AW12" s="61"/>
      <c r="AX12" s="61"/>
    </row>
    <row r="13" spans="1:50" ht="15" customHeight="1" thickBot="1">
      <c r="A13" s="61"/>
      <c r="B13" s="61"/>
      <c r="C13" s="429" t="s">
        <v>1790</v>
      </c>
      <c r="D13" s="429"/>
      <c r="E13" s="429"/>
      <c r="F13" s="1419" t="s">
        <v>1249</v>
      </c>
      <c r="G13" s="1419"/>
      <c r="H13" s="430"/>
      <c r="I13" s="1401">
        <v>48079</v>
      </c>
      <c r="J13" s="1401"/>
      <c r="K13" s="1401"/>
      <c r="L13" s="1401"/>
      <c r="M13" s="1401"/>
      <c r="N13" s="1401"/>
      <c r="O13" s="1401">
        <v>752854</v>
      </c>
      <c r="P13" s="1401"/>
      <c r="Q13" s="1401"/>
      <c r="R13" s="1401"/>
      <c r="S13" s="1401"/>
      <c r="T13" s="1401"/>
      <c r="U13" s="1402" t="s">
        <v>1896</v>
      </c>
      <c r="V13" s="1403"/>
      <c r="W13" s="1403"/>
      <c r="X13" s="1403"/>
      <c r="Y13" s="1403"/>
      <c r="Z13" s="1404"/>
      <c r="AA13" s="1401">
        <v>32578.995999999999</v>
      </c>
      <c r="AB13" s="1401"/>
      <c r="AC13" s="1401"/>
      <c r="AD13" s="1401"/>
      <c r="AE13" s="1401"/>
      <c r="AF13" s="1401"/>
      <c r="AG13" s="1401">
        <v>833511.99600000004</v>
      </c>
      <c r="AH13" s="1401"/>
      <c r="AI13" s="1401"/>
      <c r="AJ13" s="1401"/>
      <c r="AK13" s="1401"/>
      <c r="AL13" s="1405"/>
      <c r="AM13" s="420"/>
      <c r="AN13" s="420"/>
      <c r="AO13" s="420"/>
      <c r="AP13" s="420"/>
      <c r="AQ13" s="421"/>
      <c r="AR13" s="421"/>
      <c r="AS13" s="61"/>
      <c r="AT13" s="61"/>
      <c r="AU13" s="61"/>
      <c r="AV13" s="61"/>
      <c r="AW13" s="61"/>
      <c r="AX13" s="61"/>
    </row>
    <row r="14" spans="1:50" ht="15" customHeight="1">
      <c r="A14" s="61"/>
      <c r="B14" s="61"/>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220"/>
      <c r="AR14" s="61"/>
      <c r="AS14" s="61"/>
      <c r="AT14" s="61"/>
      <c r="AU14" s="61"/>
      <c r="AV14" s="61"/>
      <c r="AW14" s="61"/>
      <c r="AX14" s="61"/>
    </row>
    <row r="15" spans="1:50" ht="15" customHeight="1">
      <c r="A15" s="61"/>
      <c r="B15" s="61"/>
      <c r="C15" s="262" t="s">
        <v>1242</v>
      </c>
      <c r="D15" s="416"/>
      <c r="E15" s="416"/>
      <c r="F15" s="416"/>
      <c r="G15" s="416"/>
      <c r="H15" s="416"/>
      <c r="I15" s="416"/>
      <c r="J15" s="416"/>
      <c r="K15" s="416"/>
      <c r="L15" s="416"/>
      <c r="M15" s="416"/>
      <c r="N15" s="416"/>
      <c r="O15" s="416"/>
      <c r="P15" s="416"/>
      <c r="Q15" s="416"/>
      <c r="R15" s="416"/>
      <c r="S15" s="416"/>
      <c r="T15" s="416"/>
      <c r="U15" s="423"/>
      <c r="V15" s="423"/>
      <c r="W15" s="423"/>
      <c r="X15" s="423"/>
      <c r="Y15" s="416"/>
      <c r="Z15" s="416"/>
      <c r="AA15" s="416"/>
      <c r="AB15" s="416"/>
      <c r="AC15" s="416"/>
      <c r="AD15" s="416"/>
      <c r="AE15" s="416"/>
      <c r="AF15" s="416"/>
      <c r="AG15" s="416"/>
      <c r="AH15" s="416"/>
      <c r="AI15" s="416"/>
      <c r="AJ15" s="416"/>
      <c r="AK15" s="416"/>
      <c r="AL15" s="416"/>
      <c r="AM15" s="416"/>
      <c r="AN15" s="416"/>
      <c r="AO15" s="416"/>
      <c r="AP15" s="416"/>
      <c r="AQ15" s="220"/>
      <c r="AR15" s="61"/>
      <c r="AS15" s="61"/>
      <c r="AT15" s="61"/>
      <c r="AU15" s="61"/>
      <c r="AV15" s="61"/>
      <c r="AW15" s="61"/>
      <c r="AX15" s="61"/>
    </row>
    <row r="16" spans="1:50" ht="15" customHeight="1">
      <c r="A16" s="61"/>
      <c r="B16" s="61"/>
      <c r="C16" s="84" t="s">
        <v>1252</v>
      </c>
      <c r="D16" s="416"/>
      <c r="E16" s="416"/>
      <c r="F16" s="416"/>
      <c r="G16" s="416"/>
      <c r="H16" s="416"/>
      <c r="I16" s="416"/>
      <c r="J16" s="416"/>
      <c r="K16" s="416"/>
      <c r="L16" s="416"/>
      <c r="M16" s="416"/>
      <c r="N16" s="416"/>
      <c r="O16" s="416"/>
      <c r="P16" s="416"/>
      <c r="Q16" s="416"/>
      <c r="R16" s="416"/>
      <c r="S16" s="416"/>
      <c r="T16" s="416"/>
      <c r="U16" s="424"/>
      <c r="V16" s="424"/>
      <c r="W16" s="424"/>
      <c r="X16" s="424"/>
      <c r="Y16" s="416"/>
      <c r="Z16" s="416"/>
      <c r="AA16" s="416"/>
      <c r="AB16" s="416"/>
      <c r="AC16" s="416"/>
      <c r="AD16" s="416"/>
      <c r="AE16" s="416"/>
      <c r="AF16" s="416"/>
      <c r="AG16" s="416"/>
      <c r="AH16" s="416"/>
      <c r="AI16" s="416"/>
      <c r="AJ16" s="416"/>
      <c r="AK16" s="416"/>
      <c r="AL16" s="416"/>
      <c r="AM16" s="416"/>
      <c r="AN16" s="416"/>
      <c r="AO16" s="416"/>
      <c r="AP16" s="416"/>
      <c r="AQ16" s="220"/>
      <c r="AR16" s="61"/>
      <c r="AS16" s="61"/>
      <c r="AT16" s="61"/>
      <c r="AU16" s="61"/>
      <c r="AV16" s="61"/>
      <c r="AW16" s="61"/>
      <c r="AX16" s="61"/>
    </row>
    <row r="17" spans="1:50" ht="15" customHeight="1">
      <c r="A17" s="61"/>
      <c r="B17" s="61"/>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220"/>
      <c r="AR17" s="61"/>
      <c r="AS17" s="61"/>
      <c r="AT17" s="61"/>
      <c r="AU17" s="61"/>
      <c r="AV17" s="61"/>
      <c r="AW17" s="61"/>
      <c r="AX17" s="61"/>
    </row>
    <row r="18" spans="1:50" ht="24.75" customHeight="1">
      <c r="A18" s="61"/>
      <c r="B18" s="61"/>
      <c r="C18" s="1058" t="s">
        <v>1244</v>
      </c>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61"/>
      <c r="AN18" s="61"/>
      <c r="AO18" s="61"/>
      <c r="AP18" s="61"/>
      <c r="AQ18" s="61"/>
      <c r="AR18" s="61"/>
      <c r="AS18" s="61"/>
      <c r="AT18" s="61"/>
      <c r="AU18" s="61"/>
      <c r="AV18" s="61"/>
      <c r="AW18" s="61"/>
      <c r="AX18" s="61"/>
    </row>
    <row r="19" spans="1:50" ht="15" customHeight="1" thickBo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419" t="s">
        <v>1530</v>
      </c>
      <c r="AL19" s="61"/>
      <c r="AM19" s="61"/>
      <c r="AN19" s="61"/>
      <c r="AO19" s="61"/>
      <c r="AP19" s="61"/>
      <c r="AQ19" s="61"/>
      <c r="AR19" s="61"/>
      <c r="AS19" s="61"/>
      <c r="AT19" s="61"/>
      <c r="AU19" s="61"/>
      <c r="AV19" s="61"/>
      <c r="AW19" s="61"/>
      <c r="AX19" s="61"/>
    </row>
    <row r="20" spans="1:50" ht="15" customHeight="1">
      <c r="A20" s="61"/>
      <c r="B20" s="61"/>
      <c r="C20" s="1399" t="s">
        <v>1250</v>
      </c>
      <c r="D20" s="1399"/>
      <c r="E20" s="1399"/>
      <c r="F20" s="1399"/>
      <c r="G20" s="1399"/>
      <c r="H20" s="1399"/>
      <c r="I20" s="1400"/>
      <c r="J20" s="1398" t="s">
        <v>1239</v>
      </c>
      <c r="K20" s="1398"/>
      <c r="L20" s="1398"/>
      <c r="M20" s="1398"/>
      <c r="N20" s="1398"/>
      <c r="O20" s="1398"/>
      <c r="P20" s="1398"/>
      <c r="Q20" s="1398" t="s">
        <v>1240</v>
      </c>
      <c r="R20" s="1398"/>
      <c r="S20" s="1398"/>
      <c r="T20" s="1398"/>
      <c r="U20" s="1398"/>
      <c r="V20" s="1398"/>
      <c r="W20" s="1398"/>
      <c r="X20" s="1398" t="s">
        <v>1241</v>
      </c>
      <c r="Y20" s="1398"/>
      <c r="Z20" s="1398"/>
      <c r="AA20" s="1398"/>
      <c r="AB20" s="1398"/>
      <c r="AC20" s="1398"/>
      <c r="AD20" s="1398"/>
      <c r="AE20" s="1398" t="s">
        <v>1238</v>
      </c>
      <c r="AF20" s="1398"/>
      <c r="AG20" s="1398"/>
      <c r="AH20" s="1398"/>
      <c r="AI20" s="1398"/>
      <c r="AJ20" s="1398"/>
      <c r="AK20" s="1406"/>
      <c r="AL20" s="220"/>
      <c r="AM20" s="220"/>
      <c r="AN20" s="220"/>
      <c r="AO20" s="220"/>
      <c r="AP20" s="220"/>
      <c r="AQ20" s="220"/>
      <c r="AR20" s="61"/>
      <c r="AS20" s="61"/>
      <c r="AT20" s="61"/>
      <c r="AU20" s="61"/>
      <c r="AV20" s="61"/>
      <c r="AW20" s="61"/>
      <c r="AX20" s="61"/>
    </row>
    <row r="21" spans="1:50" ht="15" customHeight="1">
      <c r="A21" s="61"/>
      <c r="B21" s="61"/>
      <c r="C21" s="1392" t="s">
        <v>1577</v>
      </c>
      <c r="D21" s="1392"/>
      <c r="E21" s="1392"/>
      <c r="F21" s="1392"/>
      <c r="G21" s="1392"/>
      <c r="H21" s="1392"/>
      <c r="I21" s="1393"/>
      <c r="J21" s="1394">
        <v>1636126</v>
      </c>
      <c r="K21" s="1394"/>
      <c r="L21" s="1394"/>
      <c r="M21" s="1394"/>
      <c r="N21" s="1394"/>
      <c r="O21" s="1394"/>
      <c r="P21" s="1394"/>
      <c r="Q21" s="1394">
        <v>4063711</v>
      </c>
      <c r="R21" s="1394"/>
      <c r="S21" s="1394"/>
      <c r="T21" s="1394"/>
      <c r="U21" s="1394"/>
      <c r="V21" s="1394"/>
      <c r="W21" s="1394"/>
      <c r="X21" s="1394">
        <v>3753916</v>
      </c>
      <c r="Y21" s="1394"/>
      <c r="Z21" s="1394"/>
      <c r="AA21" s="1394"/>
      <c r="AB21" s="1394"/>
      <c r="AC21" s="1394"/>
      <c r="AD21" s="1394"/>
      <c r="AE21" s="1394">
        <v>9453753</v>
      </c>
      <c r="AF21" s="1394"/>
      <c r="AG21" s="1394"/>
      <c r="AH21" s="1394"/>
      <c r="AI21" s="1394"/>
      <c r="AJ21" s="1394"/>
      <c r="AK21" s="1395"/>
      <c r="AL21" s="220"/>
      <c r="AM21" s="220"/>
      <c r="AN21" s="220"/>
      <c r="AO21" s="220"/>
      <c r="AP21" s="220"/>
      <c r="AQ21" s="220"/>
      <c r="AR21" s="61"/>
      <c r="AS21" s="61"/>
      <c r="AT21" s="61"/>
      <c r="AU21" s="61"/>
      <c r="AV21" s="61"/>
      <c r="AW21" s="61"/>
      <c r="AX21" s="61"/>
    </row>
    <row r="22" spans="1:50" ht="15" customHeight="1">
      <c r="A22" s="61"/>
      <c r="B22" s="61"/>
      <c r="C22" s="1392" t="s">
        <v>1791</v>
      </c>
      <c r="D22" s="1392"/>
      <c r="E22" s="1392"/>
      <c r="F22" s="1392"/>
      <c r="G22" s="1392"/>
      <c r="H22" s="1392"/>
      <c r="I22" s="1393"/>
      <c r="J22" s="1394">
        <v>1565206</v>
      </c>
      <c r="K22" s="1394"/>
      <c r="L22" s="1394"/>
      <c r="M22" s="1394"/>
      <c r="N22" s="1394"/>
      <c r="O22" s="1394"/>
      <c r="P22" s="1394"/>
      <c r="Q22" s="1394">
        <v>4035632.3969999999</v>
      </c>
      <c r="R22" s="1394"/>
      <c r="S22" s="1394"/>
      <c r="T22" s="1394"/>
      <c r="U22" s="1394"/>
      <c r="V22" s="1394"/>
      <c r="W22" s="1394"/>
      <c r="X22" s="1394">
        <v>3605877.6880000001</v>
      </c>
      <c r="Y22" s="1394"/>
      <c r="Z22" s="1394"/>
      <c r="AA22" s="1394"/>
      <c r="AB22" s="1394"/>
      <c r="AC22" s="1394"/>
      <c r="AD22" s="1394"/>
      <c r="AE22" s="1394">
        <v>9206716.0850000009</v>
      </c>
      <c r="AF22" s="1394"/>
      <c r="AG22" s="1394"/>
      <c r="AH22" s="1394"/>
      <c r="AI22" s="1394"/>
      <c r="AJ22" s="1394"/>
      <c r="AK22" s="1395"/>
      <c r="AL22" s="416"/>
      <c r="AM22" s="416"/>
      <c r="AN22" s="416"/>
      <c r="AO22" s="416"/>
      <c r="AP22" s="416"/>
      <c r="AQ22" s="220"/>
      <c r="AR22" s="61"/>
      <c r="AS22" s="61"/>
      <c r="AT22" s="104"/>
      <c r="AU22" s="376" t="s">
        <v>746</v>
      </c>
      <c r="AV22" s="61"/>
      <c r="AW22" s="61"/>
      <c r="AX22" s="61"/>
    </row>
    <row r="23" spans="1:50" ht="15" customHeight="1">
      <c r="A23" s="61"/>
      <c r="B23" s="61"/>
      <c r="C23" s="426" t="s">
        <v>1790</v>
      </c>
      <c r="D23" s="426"/>
      <c r="E23" s="426"/>
      <c r="F23" s="1422" t="s">
        <v>1486</v>
      </c>
      <c r="G23" s="1422"/>
      <c r="H23" s="1422"/>
      <c r="I23" s="427"/>
      <c r="J23" s="1416">
        <v>113956</v>
      </c>
      <c r="K23" s="1416"/>
      <c r="L23" s="1416"/>
      <c r="M23" s="1416"/>
      <c r="N23" s="1416"/>
      <c r="O23" s="1416"/>
      <c r="P23" s="1416"/>
      <c r="Q23" s="1416">
        <v>288299.14399999997</v>
      </c>
      <c r="R23" s="1416"/>
      <c r="S23" s="1416"/>
      <c r="T23" s="1416"/>
      <c r="U23" s="1416"/>
      <c r="V23" s="1416"/>
      <c r="W23" s="1416"/>
      <c r="X23" s="1416">
        <v>273212.25699999998</v>
      </c>
      <c r="Y23" s="1416"/>
      <c r="Z23" s="1416"/>
      <c r="AA23" s="1416"/>
      <c r="AB23" s="1416"/>
      <c r="AC23" s="1416"/>
      <c r="AD23" s="1416"/>
      <c r="AE23" s="1416">
        <v>675467.40099999995</v>
      </c>
      <c r="AF23" s="1416"/>
      <c r="AG23" s="1416"/>
      <c r="AH23" s="1416"/>
      <c r="AI23" s="1416"/>
      <c r="AJ23" s="1416"/>
      <c r="AK23" s="1417"/>
      <c r="AL23" s="416"/>
      <c r="AM23" s="416"/>
      <c r="AN23" s="416"/>
      <c r="AO23" s="416"/>
      <c r="AP23" s="416"/>
      <c r="AQ23" s="220"/>
      <c r="AR23" s="61"/>
      <c r="AS23" s="61"/>
      <c r="AT23" s="182" t="s">
        <v>1909</v>
      </c>
      <c r="AU23" s="431">
        <v>70.900000000000006</v>
      </c>
      <c r="AV23" s="61"/>
      <c r="AW23" s="61"/>
      <c r="AX23" s="61"/>
    </row>
    <row r="24" spans="1:50" ht="15" customHeight="1">
      <c r="A24" s="61"/>
      <c r="B24" s="61"/>
      <c r="C24" s="426" t="s">
        <v>1790</v>
      </c>
      <c r="D24" s="426"/>
      <c r="E24" s="426"/>
      <c r="F24" s="1418" t="s">
        <v>1487</v>
      </c>
      <c r="G24" s="1418"/>
      <c r="H24" s="1418"/>
      <c r="I24" s="432"/>
      <c r="J24" s="1396">
        <v>111720</v>
      </c>
      <c r="K24" s="1396"/>
      <c r="L24" s="1396"/>
      <c r="M24" s="1396"/>
      <c r="N24" s="1396"/>
      <c r="O24" s="1396"/>
      <c r="P24" s="1396"/>
      <c r="Q24" s="1396">
        <v>284471.33799999999</v>
      </c>
      <c r="R24" s="1396"/>
      <c r="S24" s="1396"/>
      <c r="T24" s="1396"/>
      <c r="U24" s="1396"/>
      <c r="V24" s="1396"/>
      <c r="W24" s="1396"/>
      <c r="X24" s="1396">
        <v>246911.94899999999</v>
      </c>
      <c r="Y24" s="1396"/>
      <c r="Z24" s="1396"/>
      <c r="AA24" s="1396"/>
      <c r="AB24" s="1396"/>
      <c r="AC24" s="1396"/>
      <c r="AD24" s="1396"/>
      <c r="AE24" s="1396">
        <v>643103.28700000001</v>
      </c>
      <c r="AF24" s="1396"/>
      <c r="AG24" s="1396"/>
      <c r="AH24" s="1396"/>
      <c r="AI24" s="1396"/>
      <c r="AJ24" s="1396"/>
      <c r="AK24" s="1397"/>
      <c r="AL24" s="416"/>
      <c r="AM24" s="416"/>
      <c r="AN24" s="416"/>
      <c r="AO24" s="416"/>
      <c r="AP24" s="416"/>
      <c r="AQ24" s="220"/>
      <c r="AR24" s="61"/>
      <c r="AS24" s="61"/>
      <c r="AT24" s="376">
        <v>3</v>
      </c>
      <c r="AU24" s="431">
        <v>70</v>
      </c>
      <c r="AV24" s="61"/>
      <c r="AW24" s="61"/>
      <c r="AX24" s="61"/>
    </row>
    <row r="25" spans="1:50" ht="15" customHeight="1">
      <c r="A25" s="61"/>
      <c r="B25" s="61"/>
      <c r="C25" s="426" t="s">
        <v>1790</v>
      </c>
      <c r="D25" s="426"/>
      <c r="E25" s="426"/>
      <c r="F25" s="1418" t="s">
        <v>1488</v>
      </c>
      <c r="G25" s="1418"/>
      <c r="H25" s="1418"/>
      <c r="I25" s="432"/>
      <c r="J25" s="1396">
        <v>120603</v>
      </c>
      <c r="K25" s="1396"/>
      <c r="L25" s="1396"/>
      <c r="M25" s="1396"/>
      <c r="N25" s="1396"/>
      <c r="O25" s="1396"/>
      <c r="P25" s="1396"/>
      <c r="Q25" s="1396">
        <v>321793.05800000002</v>
      </c>
      <c r="R25" s="1396"/>
      <c r="S25" s="1396"/>
      <c r="T25" s="1396"/>
      <c r="U25" s="1396"/>
      <c r="V25" s="1396"/>
      <c r="W25" s="1396"/>
      <c r="X25" s="1396">
        <v>209183.23800000001</v>
      </c>
      <c r="Y25" s="1396"/>
      <c r="Z25" s="1396"/>
      <c r="AA25" s="1396"/>
      <c r="AB25" s="1396"/>
      <c r="AC25" s="1396"/>
      <c r="AD25" s="1396"/>
      <c r="AE25" s="1396">
        <v>651579.29599999997</v>
      </c>
      <c r="AF25" s="1396"/>
      <c r="AG25" s="1396"/>
      <c r="AH25" s="1396"/>
      <c r="AI25" s="1396"/>
      <c r="AJ25" s="1396"/>
      <c r="AK25" s="1397"/>
      <c r="AL25" s="416"/>
      <c r="AM25" s="416"/>
      <c r="AN25" s="416"/>
      <c r="AO25" s="416"/>
      <c r="AP25" s="416"/>
      <c r="AQ25" s="220"/>
      <c r="AR25" s="61"/>
      <c r="AS25" s="61"/>
      <c r="AT25" s="376">
        <v>4</v>
      </c>
      <c r="AU25" s="431">
        <v>69.5</v>
      </c>
      <c r="AV25" s="61"/>
      <c r="AW25" s="61"/>
      <c r="AX25" s="61"/>
    </row>
    <row r="26" spans="1:50" ht="15" customHeight="1">
      <c r="A26" s="61"/>
      <c r="B26" s="61"/>
      <c r="C26" s="426" t="s">
        <v>1790</v>
      </c>
      <c r="D26" s="426"/>
      <c r="E26" s="426"/>
      <c r="F26" s="1418" t="s">
        <v>1489</v>
      </c>
      <c r="G26" s="1418"/>
      <c r="H26" s="1418"/>
      <c r="I26" s="432"/>
      <c r="J26" s="1396">
        <v>130368</v>
      </c>
      <c r="K26" s="1396"/>
      <c r="L26" s="1396"/>
      <c r="M26" s="1396"/>
      <c r="N26" s="1396"/>
      <c r="O26" s="1396"/>
      <c r="P26" s="1396"/>
      <c r="Q26" s="1396">
        <v>377053.71500000003</v>
      </c>
      <c r="R26" s="1396"/>
      <c r="S26" s="1396"/>
      <c r="T26" s="1396"/>
      <c r="U26" s="1396"/>
      <c r="V26" s="1396"/>
      <c r="W26" s="1396"/>
      <c r="X26" s="1396">
        <v>229643.57399999999</v>
      </c>
      <c r="Y26" s="1396"/>
      <c r="Z26" s="1396"/>
      <c r="AA26" s="1396"/>
      <c r="AB26" s="1396"/>
      <c r="AC26" s="1396"/>
      <c r="AD26" s="1396"/>
      <c r="AE26" s="1396">
        <v>737065.28899999999</v>
      </c>
      <c r="AF26" s="1396"/>
      <c r="AG26" s="1396"/>
      <c r="AH26" s="1396"/>
      <c r="AI26" s="1396"/>
      <c r="AJ26" s="1396"/>
      <c r="AK26" s="1397"/>
      <c r="AL26" s="416"/>
      <c r="AM26" s="416"/>
      <c r="AN26" s="416"/>
      <c r="AO26" s="416"/>
      <c r="AP26" s="416"/>
      <c r="AQ26" s="220"/>
      <c r="AR26" s="61"/>
      <c r="AS26" s="61"/>
      <c r="AT26" s="61"/>
      <c r="AU26" s="61"/>
      <c r="AV26" s="61"/>
      <c r="AW26" s="61"/>
      <c r="AX26" s="61"/>
    </row>
    <row r="27" spans="1:50" ht="15" customHeight="1">
      <c r="A27" s="61"/>
      <c r="B27" s="61"/>
      <c r="C27" s="426" t="s">
        <v>1790</v>
      </c>
      <c r="D27" s="426"/>
      <c r="E27" s="426"/>
      <c r="F27" s="1418" t="s">
        <v>1490</v>
      </c>
      <c r="G27" s="1418"/>
      <c r="H27" s="1418"/>
      <c r="I27" s="432"/>
      <c r="J27" s="1396">
        <v>130172.192</v>
      </c>
      <c r="K27" s="1396"/>
      <c r="L27" s="1396"/>
      <c r="M27" s="1396"/>
      <c r="N27" s="1396"/>
      <c r="O27" s="1396"/>
      <c r="P27" s="1396"/>
      <c r="Q27" s="1396">
        <v>392301.96500000003</v>
      </c>
      <c r="R27" s="1396"/>
      <c r="S27" s="1396"/>
      <c r="T27" s="1396"/>
      <c r="U27" s="1396"/>
      <c r="V27" s="1396"/>
      <c r="W27" s="1396"/>
      <c r="X27" s="1396">
        <v>303311.69900000002</v>
      </c>
      <c r="Y27" s="1396"/>
      <c r="Z27" s="1396"/>
      <c r="AA27" s="1396"/>
      <c r="AB27" s="1396"/>
      <c r="AC27" s="1396"/>
      <c r="AD27" s="1396"/>
      <c r="AE27" s="1396">
        <v>825785.85600000003</v>
      </c>
      <c r="AF27" s="1396"/>
      <c r="AG27" s="1396"/>
      <c r="AH27" s="1396"/>
      <c r="AI27" s="1396"/>
      <c r="AJ27" s="1396"/>
      <c r="AK27" s="1397"/>
      <c r="AL27" s="416"/>
      <c r="AM27" s="416"/>
      <c r="AN27" s="416"/>
      <c r="AO27" s="416"/>
      <c r="AP27" s="416"/>
      <c r="AQ27" s="220"/>
      <c r="AR27" s="61"/>
      <c r="AS27" s="61"/>
      <c r="AT27" s="61"/>
      <c r="AU27" s="61"/>
      <c r="AV27" s="61"/>
      <c r="AW27" s="61"/>
      <c r="AX27" s="61"/>
    </row>
    <row r="28" spans="1:50" ht="15.75" customHeight="1" thickBot="1">
      <c r="A28" s="61"/>
      <c r="B28" s="61"/>
      <c r="C28" s="429" t="s">
        <v>1790</v>
      </c>
      <c r="D28" s="429"/>
      <c r="E28" s="429"/>
      <c r="F28" s="1419" t="s">
        <v>1491</v>
      </c>
      <c r="G28" s="1419"/>
      <c r="H28" s="1419"/>
      <c r="I28" s="433"/>
      <c r="J28" s="1401">
        <v>125388</v>
      </c>
      <c r="K28" s="1401"/>
      <c r="L28" s="1401"/>
      <c r="M28" s="1401"/>
      <c r="N28" s="1401"/>
      <c r="O28" s="1401"/>
      <c r="P28" s="1401"/>
      <c r="Q28" s="1401">
        <v>359568.38699999999</v>
      </c>
      <c r="R28" s="1401"/>
      <c r="S28" s="1401"/>
      <c r="T28" s="1401"/>
      <c r="U28" s="1401"/>
      <c r="V28" s="1401"/>
      <c r="W28" s="1401"/>
      <c r="X28" s="1401">
        <v>298107.76199999999</v>
      </c>
      <c r="Y28" s="1401"/>
      <c r="Z28" s="1401"/>
      <c r="AA28" s="1401"/>
      <c r="AB28" s="1401"/>
      <c r="AC28" s="1401"/>
      <c r="AD28" s="1401"/>
      <c r="AE28" s="1401">
        <v>783064.14899999998</v>
      </c>
      <c r="AF28" s="1401"/>
      <c r="AG28" s="1401"/>
      <c r="AH28" s="1401"/>
      <c r="AI28" s="1401"/>
      <c r="AJ28" s="1401"/>
      <c r="AK28" s="1405"/>
      <c r="AL28" s="416"/>
      <c r="AM28" s="416"/>
      <c r="AN28" s="416"/>
      <c r="AO28" s="416"/>
      <c r="AP28" s="416"/>
      <c r="AQ28" s="220"/>
      <c r="AR28" s="61"/>
      <c r="AS28" s="61"/>
      <c r="AT28" s="104"/>
      <c r="AU28" s="376" t="s">
        <v>1908</v>
      </c>
      <c r="AV28" s="61"/>
      <c r="AW28" s="61"/>
      <c r="AX28" s="61"/>
    </row>
    <row r="29" spans="1:50" ht="15" customHeight="1">
      <c r="A29" s="61"/>
      <c r="B29" s="61"/>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220"/>
      <c r="AR29" s="61"/>
      <c r="AS29" s="61"/>
      <c r="AT29" s="182" t="s">
        <v>1909</v>
      </c>
      <c r="AU29" s="180">
        <v>44611.9</v>
      </c>
      <c r="AV29" s="61"/>
      <c r="AW29" s="61"/>
      <c r="AX29" s="61"/>
    </row>
    <row r="30" spans="1:50" ht="15" customHeight="1">
      <c r="A30" s="61"/>
      <c r="B30" s="61"/>
      <c r="C30" s="84" t="s">
        <v>1252</v>
      </c>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220"/>
      <c r="AR30" s="61"/>
      <c r="AS30" s="61"/>
      <c r="AT30" s="376">
        <v>3</v>
      </c>
      <c r="AU30" s="434">
        <v>46172</v>
      </c>
      <c r="AV30" s="61"/>
      <c r="AW30" s="61"/>
      <c r="AX30" s="61"/>
    </row>
    <row r="31" spans="1:50" ht="15" customHeight="1">
      <c r="A31" s="61"/>
      <c r="B31" s="61"/>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220"/>
      <c r="AR31" s="61"/>
      <c r="AS31" s="61"/>
      <c r="AT31" s="376">
        <v>4</v>
      </c>
      <c r="AU31" s="434">
        <v>47863.9</v>
      </c>
      <c r="AV31" s="61"/>
      <c r="AW31" s="61"/>
      <c r="AX31" s="61"/>
    </row>
    <row r="32" spans="1:50" ht="24.95" customHeight="1">
      <c r="A32" s="61"/>
      <c r="B32" s="61"/>
      <c r="C32" s="61"/>
      <c r="D32" s="1058" t="s">
        <v>1936</v>
      </c>
      <c r="E32" s="1058"/>
      <c r="F32" s="1058"/>
      <c r="G32" s="1058"/>
      <c r="H32" s="1058"/>
      <c r="I32" s="1058"/>
      <c r="J32" s="1058"/>
      <c r="K32" s="1058"/>
      <c r="L32" s="1058"/>
      <c r="M32" s="1058"/>
      <c r="N32" s="1058"/>
      <c r="O32" s="1058"/>
      <c r="P32" s="1058"/>
      <c r="Q32" s="1058"/>
      <c r="R32" s="1058"/>
      <c r="S32" s="1058"/>
      <c r="T32" s="61"/>
      <c r="U32" s="61"/>
      <c r="V32" s="61"/>
      <c r="W32" s="61"/>
      <c r="X32" s="61"/>
      <c r="Y32" s="1058" t="s">
        <v>754</v>
      </c>
      <c r="Z32" s="1058"/>
      <c r="AA32" s="1058"/>
      <c r="AB32" s="1058"/>
      <c r="AC32" s="1058"/>
      <c r="AD32" s="1058"/>
      <c r="AE32" s="1058"/>
      <c r="AF32" s="1058"/>
      <c r="AG32" s="1058"/>
      <c r="AH32" s="1058"/>
      <c r="AI32" s="1058"/>
      <c r="AJ32" s="1058"/>
      <c r="AK32" s="1058"/>
      <c r="AL32" s="1058"/>
      <c r="AM32" s="1058"/>
      <c r="AN32" s="61"/>
      <c r="AO32" s="61"/>
      <c r="AP32" s="61"/>
      <c r="AQ32" s="61"/>
      <c r="AR32" s="61"/>
      <c r="AS32" s="61"/>
      <c r="AT32" s="61"/>
      <c r="AU32" s="61"/>
      <c r="AV32" s="61"/>
      <c r="AW32" s="61"/>
      <c r="AX32" s="61"/>
    </row>
    <row r="33" spans="1:50" ht="1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row>
    <row r="34" spans="1:50" ht="15"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104"/>
      <c r="AU34" s="376" t="s">
        <v>747</v>
      </c>
      <c r="AV34" s="376" t="s">
        <v>748</v>
      </c>
      <c r="AW34" s="61"/>
      <c r="AX34" s="61"/>
    </row>
    <row r="35" spans="1:50" ht="1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182" t="s">
        <v>1909</v>
      </c>
      <c r="AU35" s="431">
        <v>75.8</v>
      </c>
      <c r="AV35" s="431">
        <v>274.3</v>
      </c>
      <c r="AW35" s="354">
        <f>SUM(AU35:AV35)</f>
        <v>350.1</v>
      </c>
      <c r="AX35" s="61"/>
    </row>
    <row r="36" spans="1:50" ht="1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376">
        <v>3</v>
      </c>
      <c r="AU36" s="431">
        <v>75</v>
      </c>
      <c r="AV36" s="431">
        <v>273</v>
      </c>
      <c r="AW36" s="354">
        <f>SUM(AU36:AV36)</f>
        <v>348</v>
      </c>
      <c r="AX36" s="61"/>
    </row>
    <row r="37" spans="1:50" ht="1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376">
        <v>4</v>
      </c>
      <c r="AU37" s="431">
        <v>74</v>
      </c>
      <c r="AV37" s="431">
        <v>268</v>
      </c>
      <c r="AW37" s="354">
        <f>SUM(AU37:AV37)</f>
        <v>342</v>
      </c>
      <c r="AX37" s="61"/>
    </row>
    <row r="38" spans="1:50" ht="1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row>
    <row r="39" spans="1:50" ht="1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row>
    <row r="40" spans="1:50" ht="1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104"/>
      <c r="AU40" s="376" t="s">
        <v>1787</v>
      </c>
      <c r="AV40" s="376">
        <v>3</v>
      </c>
      <c r="AW40" s="376">
        <v>4</v>
      </c>
      <c r="AX40" s="61"/>
    </row>
    <row r="41" spans="1:50" ht="1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376" t="s">
        <v>749</v>
      </c>
      <c r="AU41" s="431">
        <v>464.6</v>
      </c>
      <c r="AV41" s="431">
        <v>515.6</v>
      </c>
      <c r="AW41" s="431">
        <v>512.70000000000005</v>
      </c>
      <c r="AX41" s="61"/>
    </row>
    <row r="42" spans="1:50" ht="1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376" t="s">
        <v>750</v>
      </c>
      <c r="AU42" s="431">
        <v>162.1</v>
      </c>
      <c r="AV42" s="431">
        <v>173.2</v>
      </c>
      <c r="AW42" s="431">
        <v>171.9</v>
      </c>
      <c r="AX42" s="61"/>
    </row>
    <row r="43" spans="1:50" ht="1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376" t="s">
        <v>751</v>
      </c>
      <c r="AU43" s="431">
        <v>299.60000000000002</v>
      </c>
      <c r="AV43" s="431">
        <v>302.39999999999998</v>
      </c>
      <c r="AW43" s="431">
        <v>324.3</v>
      </c>
      <c r="AX43" s="61"/>
    </row>
    <row r="44" spans="1:50" ht="1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376" t="s">
        <v>752</v>
      </c>
      <c r="AU44" s="431">
        <v>144</v>
      </c>
      <c r="AV44" s="431">
        <v>162.1</v>
      </c>
      <c r="AW44" s="431">
        <v>154.4</v>
      </c>
      <c r="AX44" s="61"/>
    </row>
    <row r="45" spans="1:50" ht="1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376" t="s">
        <v>753</v>
      </c>
      <c r="AU45" s="431">
        <v>3.5</v>
      </c>
      <c r="AV45" s="431">
        <v>2</v>
      </c>
      <c r="AW45" s="431">
        <v>2.2999999999999998</v>
      </c>
      <c r="AX45" s="61"/>
    </row>
    <row r="46" spans="1:50" ht="1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354"/>
      <c r="AV46" s="354"/>
      <c r="AW46" s="354"/>
      <c r="AX46" s="61"/>
    </row>
    <row r="47" spans="1:50" ht="1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425" t="s">
        <v>1314</v>
      </c>
      <c r="AU47" s="435">
        <v>1073.8</v>
      </c>
      <c r="AV47" s="425">
        <v>1155.4000000000001</v>
      </c>
      <c r="AW47" s="425">
        <v>1165.5999999999999</v>
      </c>
      <c r="AX47" s="61"/>
    </row>
    <row r="48" spans="1:50" ht="1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row>
    <row r="49" spans="1:50" ht="1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row>
    <row r="50" spans="1:50" ht="1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row>
    <row r="51" spans="1:50" ht="1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row>
    <row r="52" spans="1:50" ht="1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row>
    <row r="53" spans="1:50" ht="1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row>
    <row r="54" spans="1:50" ht="1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row>
    <row r="55" spans="1:50" ht="15"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row>
    <row r="56" spans="1:50" ht="1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row>
    <row r="57" spans="1:50" ht="1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row>
    <row r="58" spans="1:50" ht="9.9499999999999993"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row>
    <row r="59" spans="1:50" ht="12.95" customHeight="1">
      <c r="A59" s="61"/>
      <c r="B59" s="61"/>
      <c r="C59" s="103" t="s">
        <v>1937</v>
      </c>
      <c r="D59" s="84"/>
      <c r="E59" s="103"/>
      <c r="F59" s="103"/>
      <c r="G59" s="103"/>
      <c r="H59" s="103"/>
      <c r="I59" s="103"/>
      <c r="J59" s="103"/>
      <c r="K59" s="103"/>
      <c r="L59" s="103"/>
      <c r="M59" s="103"/>
      <c r="N59" s="103"/>
      <c r="O59" s="103"/>
      <c r="P59" s="103"/>
      <c r="Q59" s="103"/>
      <c r="R59" s="103"/>
      <c r="S59" s="103"/>
      <c r="T59" s="103"/>
      <c r="U59" s="103"/>
      <c r="V59" s="103"/>
      <c r="W59" s="61"/>
      <c r="X59" s="61"/>
      <c r="Y59" s="84" t="s">
        <v>1788</v>
      </c>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1:50" ht="13.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1:50" ht="17.25">
      <c r="A61" s="713" t="s">
        <v>957</v>
      </c>
      <c r="B61" s="1043"/>
      <c r="C61" s="1043"/>
      <c r="D61" s="1043"/>
      <c r="E61" s="1043"/>
      <c r="F61" s="1043"/>
      <c r="G61" s="1043"/>
      <c r="H61" s="1043"/>
      <c r="I61" s="1043"/>
      <c r="J61" s="1043"/>
      <c r="K61" s="1043"/>
      <c r="L61" s="1043"/>
      <c r="M61" s="1043"/>
      <c r="N61" s="1043"/>
      <c r="O61" s="1043"/>
      <c r="P61" s="1043"/>
      <c r="Q61" s="1043"/>
      <c r="R61" s="1043"/>
      <c r="S61" s="1043"/>
      <c r="T61" s="1043"/>
      <c r="U61" s="1043"/>
      <c r="V61" s="1043"/>
      <c r="W61" s="1043"/>
      <c r="X61" s="1043"/>
      <c r="Y61" s="1043"/>
      <c r="Z61" s="1043"/>
      <c r="AA61" s="1043"/>
      <c r="AB61" s="1043"/>
      <c r="AC61" s="1043"/>
      <c r="AD61" s="1043"/>
      <c r="AE61" s="1043"/>
      <c r="AF61" s="1043"/>
      <c r="AG61" s="1043"/>
      <c r="AH61" s="1043"/>
      <c r="AI61" s="1043"/>
      <c r="AJ61" s="1043"/>
      <c r="AK61" s="1043"/>
      <c r="AL61" s="1043"/>
      <c r="AM61" s="1043"/>
      <c r="AN61" s="1043"/>
      <c r="AO61" s="1043"/>
      <c r="AP61" s="1043"/>
      <c r="AQ61" s="260"/>
      <c r="AR61" s="260"/>
      <c r="AS61" s="61"/>
      <c r="AT61" s="61"/>
      <c r="AU61" s="61"/>
      <c r="AV61" s="61"/>
      <c r="AW61" s="61"/>
      <c r="AX61" s="61"/>
    </row>
    <row r="62" spans="1:50" ht="15" customHeight="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row>
  </sheetData>
  <mergeCells count="105">
    <mergeCell ref="AF1:AL1"/>
    <mergeCell ref="F8:G8"/>
    <mergeCell ref="F23:H23"/>
    <mergeCell ref="F24:H24"/>
    <mergeCell ref="F25:H25"/>
    <mergeCell ref="F26:H26"/>
    <mergeCell ref="F27:H27"/>
    <mergeCell ref="F28:H28"/>
    <mergeCell ref="I7:N7"/>
    <mergeCell ref="O7:T7"/>
    <mergeCell ref="U7:Z7"/>
    <mergeCell ref="AA7:AF7"/>
    <mergeCell ref="AG7:AL7"/>
    <mergeCell ref="C7:H7"/>
    <mergeCell ref="I8:N8"/>
    <mergeCell ref="O8:T8"/>
    <mergeCell ref="U8:Z8"/>
    <mergeCell ref="I10:N10"/>
    <mergeCell ref="AA8:AF8"/>
    <mergeCell ref="AG8:AL8"/>
    <mergeCell ref="I9:N9"/>
    <mergeCell ref="O9:T9"/>
    <mergeCell ref="U9:Z9"/>
    <mergeCell ref="I5:N5"/>
    <mergeCell ref="A61:AP61"/>
    <mergeCell ref="AA9:AF9"/>
    <mergeCell ref="AG9:AL9"/>
    <mergeCell ref="J24:P24"/>
    <mergeCell ref="Q24:W24"/>
    <mergeCell ref="J23:P23"/>
    <mergeCell ref="Q23:W23"/>
    <mergeCell ref="X23:AD23"/>
    <mergeCell ref="AE23:AK23"/>
    <mergeCell ref="J28:P28"/>
    <mergeCell ref="Q28:W28"/>
    <mergeCell ref="X28:AD28"/>
    <mergeCell ref="AE28:AK28"/>
    <mergeCell ref="D32:S32"/>
    <mergeCell ref="Y32:AM32"/>
    <mergeCell ref="F9:G9"/>
    <mergeCell ref="F10:G10"/>
    <mergeCell ref="F11:G11"/>
    <mergeCell ref="F12:G12"/>
    <mergeCell ref="F13:G13"/>
    <mergeCell ref="I11:N11"/>
    <mergeCell ref="X24:AD24"/>
    <mergeCell ref="AE24:AK24"/>
    <mergeCell ref="J25:P25"/>
    <mergeCell ref="AG5:AL5"/>
    <mergeCell ref="U12:Z12"/>
    <mergeCell ref="AA12:AF12"/>
    <mergeCell ref="AG12:AL12"/>
    <mergeCell ref="O10:T10"/>
    <mergeCell ref="U10:Z10"/>
    <mergeCell ref="AA10:AF10"/>
    <mergeCell ref="AG10:AL10"/>
    <mergeCell ref="O11:T11"/>
    <mergeCell ref="U11:Z11"/>
    <mergeCell ref="AA11:AF11"/>
    <mergeCell ref="AG11:AL11"/>
    <mergeCell ref="AG6:AL6"/>
    <mergeCell ref="C5:H5"/>
    <mergeCell ref="C6:H6"/>
    <mergeCell ref="I6:N6"/>
    <mergeCell ref="O6:T6"/>
    <mergeCell ref="U6:Z6"/>
    <mergeCell ref="AA6:AF6"/>
    <mergeCell ref="O5:T5"/>
    <mergeCell ref="U5:Z5"/>
    <mergeCell ref="AA5:AF5"/>
    <mergeCell ref="J26:P26"/>
    <mergeCell ref="Q26:W26"/>
    <mergeCell ref="X26:AD26"/>
    <mergeCell ref="AE26:AK26"/>
    <mergeCell ref="J27:P27"/>
    <mergeCell ref="Q27:W27"/>
    <mergeCell ref="X27:AD27"/>
    <mergeCell ref="AE27:AK27"/>
    <mergeCell ref="C3:AL3"/>
    <mergeCell ref="C18:AL18"/>
    <mergeCell ref="C20:I20"/>
    <mergeCell ref="C22:I22"/>
    <mergeCell ref="I13:N13"/>
    <mergeCell ref="O13:T13"/>
    <mergeCell ref="U13:Z13"/>
    <mergeCell ref="AA13:AF13"/>
    <mergeCell ref="AG13:AL13"/>
    <mergeCell ref="I12:N12"/>
    <mergeCell ref="O12:T12"/>
    <mergeCell ref="Q20:W20"/>
    <mergeCell ref="X20:AD20"/>
    <mergeCell ref="AE20:AK20"/>
    <mergeCell ref="J22:P22"/>
    <mergeCell ref="Q22:W22"/>
    <mergeCell ref="C21:I21"/>
    <mergeCell ref="J21:P21"/>
    <mergeCell ref="Q21:W21"/>
    <mergeCell ref="X21:AD21"/>
    <mergeCell ref="AE21:AK21"/>
    <mergeCell ref="Q25:W25"/>
    <mergeCell ref="X25:AD25"/>
    <mergeCell ref="AE25:AK25"/>
    <mergeCell ref="J20:P20"/>
    <mergeCell ref="X22:AD22"/>
    <mergeCell ref="AE22:AK22"/>
  </mergeCells>
  <phoneticPr fontId="1"/>
  <printOptions horizontalCentered="1" verticalCentered="1"/>
  <pageMargins left="0.51181102362204722" right="0.51181102362204722" top="0.74803149606299213" bottom="0.35433070866141736" header="0.31496062992125984" footer="0.31496062992125984"/>
  <pageSetup paperSize="9" scale="7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0"/>
  <sheetViews>
    <sheetView topLeftCell="B7" zoomScaleNormal="100" zoomScaleSheetLayoutView="150" workbookViewId="0">
      <selection activeCell="AY73" sqref="AY73"/>
    </sheetView>
  </sheetViews>
  <sheetFormatPr defaultColWidth="2.875" defaultRowHeight="15" customHeight="1"/>
  <cols>
    <col min="1" max="42" width="2.875" style="115"/>
    <col min="43" max="43" width="11.125" style="115" bestFit="1" customWidth="1"/>
    <col min="44" max="44" width="17.875" style="115" customWidth="1"/>
    <col min="45" max="45" width="17.25" style="115" customWidth="1"/>
    <col min="46" max="46" width="6.875" style="115" bestFit="1" customWidth="1"/>
    <col min="47" max="47" width="10.5" style="115" customWidth="1"/>
    <col min="48" max="48" width="10.875" style="115" bestFit="1" customWidth="1"/>
    <col min="49" max="49" width="10.875" style="115" customWidth="1"/>
    <col min="50" max="16384" width="2.875" style="115"/>
  </cols>
  <sheetData>
    <row r="1" spans="1:54" ht="30" customHeight="1">
      <c r="B1" s="715" t="s">
        <v>596</v>
      </c>
      <c r="C1" s="715"/>
      <c r="D1" s="715"/>
      <c r="E1" s="715"/>
      <c r="F1" s="715"/>
      <c r="G1" s="715"/>
      <c r="H1" s="715"/>
      <c r="I1" s="715"/>
      <c r="J1" s="1197"/>
      <c r="K1" s="1197"/>
    </row>
    <row r="2" spans="1:54"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row>
    <row r="3" spans="1:54" ht="24.95" customHeight="1">
      <c r="A3" s="61"/>
      <c r="B3" s="1271" t="s">
        <v>1689</v>
      </c>
      <c r="C3" s="1271"/>
      <c r="D3" s="1271"/>
      <c r="E3" s="1271"/>
      <c r="F3" s="1271"/>
      <c r="G3" s="1271"/>
      <c r="H3" s="1271"/>
      <c r="I3" s="1271"/>
      <c r="J3" s="1271"/>
      <c r="K3" s="1271"/>
      <c r="L3" s="1271"/>
      <c r="M3" s="1271"/>
      <c r="N3" s="1271"/>
      <c r="O3" s="1271"/>
      <c r="P3" s="1271"/>
      <c r="Q3" s="1271"/>
      <c r="R3" s="1271"/>
      <c r="S3" s="1271"/>
      <c r="T3" s="61"/>
      <c r="U3" s="61"/>
      <c r="V3" s="1058" t="s">
        <v>842</v>
      </c>
      <c r="W3" s="1058"/>
      <c r="X3" s="1058"/>
      <c r="Y3" s="1058"/>
      <c r="Z3" s="1058"/>
      <c r="AA3" s="1058"/>
      <c r="AB3" s="1058"/>
      <c r="AC3" s="1058"/>
      <c r="AD3" s="1058"/>
      <c r="AE3" s="1058"/>
      <c r="AF3" s="1058"/>
      <c r="AG3" s="1058"/>
      <c r="AH3" s="1058"/>
      <c r="AI3" s="1058"/>
      <c r="AJ3" s="1058"/>
      <c r="AK3" s="1058"/>
      <c r="AL3" s="1058"/>
      <c r="AM3" s="61"/>
      <c r="AN3" s="61"/>
      <c r="AO3" s="61"/>
      <c r="AP3" s="61"/>
      <c r="AQ3" s="61"/>
      <c r="AR3" s="61"/>
      <c r="AS3" s="61"/>
      <c r="AT3" s="61"/>
      <c r="AU3" s="61"/>
      <c r="AV3" s="61"/>
      <c r="AW3" s="61"/>
      <c r="AX3" s="61"/>
      <c r="AY3" s="61"/>
      <c r="AZ3" s="61"/>
      <c r="BA3" s="61"/>
      <c r="BB3" s="61"/>
    </row>
    <row r="4" spans="1:54" ht="1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row>
    <row r="5" spans="1:54" ht="15"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row>
    <row r="6" spans="1:54" ht="1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row>
    <row r="7" spans="1:54" ht="15" customHeight="1">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row>
    <row r="8" spans="1:54" ht="15"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row>
    <row r="9" spans="1:54" ht="1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436"/>
      <c r="AU9" s="61"/>
      <c r="AV9" s="61"/>
      <c r="AW9" s="61"/>
      <c r="AX9" s="61"/>
      <c r="AY9" s="61"/>
      <c r="AZ9" s="61"/>
      <c r="BA9" s="61"/>
      <c r="BB9" s="61"/>
    </row>
    <row r="10" spans="1:54" ht="15" customHeigh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104"/>
      <c r="AR10" s="104" t="s">
        <v>609</v>
      </c>
      <c r="AS10" s="104" t="s">
        <v>610</v>
      </c>
      <c r="AT10" s="104" t="s">
        <v>207</v>
      </c>
      <c r="AU10" s="437" t="s">
        <v>214</v>
      </c>
      <c r="AV10" s="61"/>
      <c r="AW10" s="61"/>
      <c r="AX10" s="61"/>
      <c r="AY10" s="61"/>
      <c r="AZ10" s="61"/>
      <c r="BA10" s="61"/>
      <c r="BB10" s="61"/>
    </row>
    <row r="11" spans="1:54" ht="1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376" t="s">
        <v>1839</v>
      </c>
      <c r="AR11" s="431">
        <v>72.8</v>
      </c>
      <c r="AS11" s="431">
        <v>14.5</v>
      </c>
      <c r="AT11" s="431">
        <v>4.4000000000000004</v>
      </c>
      <c r="AU11" s="446">
        <v>91.7</v>
      </c>
      <c r="AV11" s="61"/>
      <c r="AW11" s="61"/>
      <c r="AX11" s="61"/>
      <c r="AY11" s="61"/>
      <c r="AZ11" s="61"/>
      <c r="BA11" s="61"/>
      <c r="BB11" s="61"/>
    </row>
    <row r="12" spans="1:54" ht="1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376">
        <v>4</v>
      </c>
      <c r="AR12" s="431">
        <v>72.8</v>
      </c>
      <c r="AS12" s="431">
        <v>14.5</v>
      </c>
      <c r="AT12" s="431">
        <v>4.5</v>
      </c>
      <c r="AU12" s="446">
        <v>91.8</v>
      </c>
      <c r="AV12" s="61"/>
      <c r="AW12" s="61"/>
      <c r="AX12" s="61"/>
      <c r="AY12" s="61"/>
      <c r="AZ12" s="61"/>
      <c r="BA12" s="61"/>
      <c r="BB12" s="61"/>
    </row>
    <row r="13" spans="1:54" ht="15"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376">
        <v>5</v>
      </c>
      <c r="AR13" s="431">
        <v>72.900000000000006</v>
      </c>
      <c r="AS13" s="431">
        <v>14.6</v>
      </c>
      <c r="AT13" s="431">
        <v>4.5999999999999996</v>
      </c>
      <c r="AU13" s="446">
        <v>92.1</v>
      </c>
      <c r="AV13" s="61"/>
      <c r="AW13" s="61"/>
      <c r="AX13" s="61"/>
      <c r="AY13" s="61"/>
      <c r="AZ13" s="61"/>
      <c r="BA13" s="61"/>
      <c r="BB13" s="61"/>
    </row>
    <row r="14" spans="1:54" ht="1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row>
    <row r="15" spans="1:54" ht="15" customHeight="1">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row>
    <row r="16" spans="1:54" ht="15"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ht="15" customHeight="1">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438"/>
      <c r="AR17" s="439" t="s">
        <v>1174</v>
      </c>
      <c r="AS17" s="440" t="s">
        <v>1173</v>
      </c>
      <c r="AT17" s="61"/>
      <c r="AU17" s="61"/>
      <c r="AV17" s="61"/>
      <c r="AW17" s="61"/>
      <c r="AX17" s="61"/>
      <c r="AY17" s="61"/>
      <c r="AZ17" s="61"/>
      <c r="BA17" s="61"/>
      <c r="BB17" s="61"/>
    </row>
    <row r="18" spans="1:54" ht="15"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447" t="s">
        <v>1883</v>
      </c>
      <c r="AR18" s="448">
        <v>41.3</v>
      </c>
      <c r="AS18" s="449">
        <v>2174.6</v>
      </c>
      <c r="AT18" s="61"/>
      <c r="AU18" s="61"/>
      <c r="AV18" s="61"/>
      <c r="AW18" s="61"/>
      <c r="AX18" s="61"/>
      <c r="AY18" s="61"/>
      <c r="AZ18" s="61"/>
      <c r="BA18" s="61"/>
      <c r="BB18" s="61"/>
    </row>
    <row r="19" spans="1:54" ht="15"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447">
        <v>3</v>
      </c>
      <c r="AR19" s="448">
        <v>58.9</v>
      </c>
      <c r="AS19" s="449">
        <v>2322.6999999999998</v>
      </c>
      <c r="AT19" s="61"/>
      <c r="AU19" s="61"/>
      <c r="AV19" s="61"/>
      <c r="AW19" s="61"/>
      <c r="AX19" s="61"/>
      <c r="AY19" s="61"/>
      <c r="AZ19" s="61"/>
      <c r="BA19" s="61"/>
      <c r="BB19" s="61"/>
    </row>
    <row r="20" spans="1:54" ht="15" customHeight="1">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447">
        <v>4</v>
      </c>
      <c r="AR20" s="448">
        <v>125.5</v>
      </c>
      <c r="AS20" s="449">
        <v>2615</v>
      </c>
      <c r="AT20" s="61"/>
      <c r="AU20" s="61"/>
      <c r="AV20" s="61"/>
      <c r="AW20" s="61"/>
      <c r="AX20" s="61"/>
      <c r="AY20" s="61"/>
      <c r="AZ20" s="61"/>
      <c r="BA20" s="61"/>
      <c r="BB20" s="61"/>
    </row>
    <row r="21" spans="1:54" ht="15"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row>
    <row r="22" spans="1:54" ht="15"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row>
    <row r="23" spans="1:54" ht="9.9499999999999993"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row>
    <row r="24" spans="1:54" ht="9.9499999999999993"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row>
    <row r="25" spans="1:54" ht="9.9499999999999993" customHeight="1">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row>
    <row r="26" spans="1:54" ht="9.9499999999999993" customHeight="1">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row>
    <row r="27" spans="1:54" s="42" customFormat="1" ht="12.95" customHeight="1">
      <c r="A27" s="441"/>
      <c r="B27" s="441"/>
      <c r="C27" s="268" t="s">
        <v>611</v>
      </c>
      <c r="D27" s="267"/>
      <c r="E27" s="267"/>
      <c r="F27" s="267"/>
      <c r="G27" s="267"/>
      <c r="H27" s="267"/>
      <c r="I27" s="267"/>
      <c r="J27" s="267"/>
      <c r="K27" s="267"/>
      <c r="L27" s="267"/>
      <c r="M27" s="267"/>
      <c r="N27" s="267"/>
      <c r="O27" s="267"/>
      <c r="P27" s="267"/>
      <c r="Q27" s="267"/>
      <c r="R27" s="267"/>
      <c r="S27" s="267"/>
      <c r="T27" s="267"/>
      <c r="U27" s="267"/>
      <c r="V27" s="267"/>
      <c r="W27" s="268" t="s">
        <v>1882</v>
      </c>
      <c r="X27" s="220"/>
      <c r="Y27" s="220"/>
      <c r="Z27" s="220"/>
      <c r="AA27" s="220"/>
      <c r="AB27" s="220"/>
      <c r="AC27" s="220"/>
      <c r="AD27" s="220"/>
      <c r="AE27" s="220"/>
      <c r="AF27" s="220"/>
      <c r="AG27" s="220"/>
      <c r="AH27" s="220"/>
      <c r="AI27" s="220"/>
      <c r="AJ27" s="220"/>
      <c r="AK27" s="220"/>
      <c r="AL27" s="220"/>
      <c r="AM27" s="442"/>
      <c r="AN27" s="442"/>
      <c r="AO27" s="441"/>
      <c r="AP27" s="441"/>
      <c r="AQ27" s="441"/>
      <c r="AR27" s="441"/>
      <c r="AS27" s="441"/>
      <c r="AT27" s="441"/>
      <c r="AU27" s="441">
        <v>2</v>
      </c>
      <c r="AV27" s="441">
        <v>3</v>
      </c>
      <c r="AW27" s="441">
        <v>4</v>
      </c>
      <c r="AX27" s="441"/>
      <c r="AY27" s="441"/>
      <c r="AZ27" s="441"/>
      <c r="BA27" s="441"/>
      <c r="BB27" s="441"/>
    </row>
    <row r="28" spans="1:54" ht="15" customHeight="1">
      <c r="A28" s="61"/>
      <c r="B28" s="61"/>
      <c r="C28" s="220"/>
      <c r="D28" s="220"/>
      <c r="E28" s="220"/>
      <c r="F28" s="220"/>
      <c r="G28" s="220"/>
      <c r="H28" s="220"/>
      <c r="I28" s="220"/>
      <c r="J28" s="220"/>
      <c r="K28" s="220"/>
      <c r="L28" s="220"/>
      <c r="M28" s="220"/>
      <c r="N28" s="220"/>
      <c r="O28" s="220"/>
      <c r="P28" s="220"/>
      <c r="Q28" s="220"/>
      <c r="R28" s="220"/>
      <c r="S28" s="220"/>
      <c r="T28" s="220"/>
      <c r="U28" s="220"/>
      <c r="V28" s="220"/>
      <c r="W28" s="267" t="s">
        <v>1880</v>
      </c>
      <c r="X28" s="267"/>
      <c r="Y28" s="267"/>
      <c r="Z28" s="267"/>
      <c r="AA28" s="267"/>
      <c r="AB28" s="267"/>
      <c r="AC28" s="267"/>
      <c r="AD28" s="267"/>
      <c r="AE28" s="267"/>
      <c r="AF28" s="267"/>
      <c r="AG28" s="267"/>
      <c r="AH28" s="267"/>
      <c r="AI28" s="267"/>
      <c r="AJ28" s="267"/>
      <c r="AK28" s="220"/>
      <c r="AL28" s="220"/>
      <c r="AM28" s="442"/>
      <c r="AN28" s="442"/>
      <c r="AO28" s="61"/>
      <c r="AP28" s="61"/>
      <c r="AQ28" s="61"/>
      <c r="AR28" s="61"/>
      <c r="AS28" s="147"/>
      <c r="AT28" s="182" t="s">
        <v>1482</v>
      </c>
      <c r="AU28" s="443">
        <v>14925945</v>
      </c>
      <c r="AV28" s="443">
        <v>15592435</v>
      </c>
      <c r="AW28" s="443">
        <v>17987200</v>
      </c>
      <c r="AX28" s="61"/>
      <c r="AY28" s="61"/>
      <c r="AZ28" s="61"/>
      <c r="BA28" s="61"/>
      <c r="BB28" s="61"/>
    </row>
    <row r="29" spans="1:54" ht="15" customHeight="1">
      <c r="A29" s="61"/>
      <c r="B29" s="61"/>
      <c r="C29" s="220"/>
      <c r="D29" s="220"/>
      <c r="E29" s="220"/>
      <c r="F29" s="220"/>
      <c r="G29" s="220"/>
      <c r="H29" s="220"/>
      <c r="I29" s="220"/>
      <c r="J29" s="220"/>
      <c r="K29" s="220"/>
      <c r="L29" s="220"/>
      <c r="M29" s="220"/>
      <c r="N29" s="220"/>
      <c r="O29" s="220"/>
      <c r="P29" s="220"/>
      <c r="Q29" s="220"/>
      <c r="R29" s="220"/>
      <c r="S29" s="220"/>
      <c r="T29" s="220"/>
      <c r="U29" s="220"/>
      <c r="V29" s="220"/>
      <c r="W29" s="268" t="s">
        <v>1881</v>
      </c>
      <c r="X29" s="61"/>
      <c r="Y29" s="61"/>
      <c r="Z29" s="61"/>
      <c r="AA29" s="61"/>
      <c r="AB29" s="61"/>
      <c r="AC29" s="61"/>
      <c r="AD29" s="61"/>
      <c r="AE29" s="61"/>
      <c r="AF29" s="61"/>
      <c r="AG29" s="61"/>
      <c r="AH29" s="61"/>
      <c r="AI29" s="61"/>
      <c r="AJ29" s="61"/>
      <c r="AK29" s="61"/>
      <c r="AL29" s="61"/>
      <c r="AM29" s="61"/>
      <c r="AN29" s="61"/>
      <c r="AO29" s="61"/>
      <c r="AP29" s="61"/>
      <c r="AQ29" s="61"/>
      <c r="AR29" s="61"/>
      <c r="AS29" s="147"/>
      <c r="AT29" s="182" t="s">
        <v>1483</v>
      </c>
      <c r="AU29" s="443">
        <v>6399000</v>
      </c>
      <c r="AV29" s="443">
        <v>7173000</v>
      </c>
      <c r="AW29" s="443">
        <v>7798000</v>
      </c>
      <c r="AX29" s="61"/>
      <c r="AY29" s="61"/>
      <c r="AZ29" s="61"/>
      <c r="BA29" s="61"/>
      <c r="BB29" s="61"/>
    </row>
    <row r="30" spans="1:54" ht="15" customHeight="1">
      <c r="A30" s="61"/>
      <c r="B30" s="61"/>
      <c r="C30" s="220"/>
      <c r="D30" s="220"/>
      <c r="E30" s="220"/>
      <c r="F30" s="220"/>
      <c r="G30" s="220"/>
      <c r="H30" s="220"/>
      <c r="I30" s="220"/>
      <c r="J30" s="220"/>
      <c r="K30" s="220"/>
      <c r="L30" s="220"/>
      <c r="M30" s="220"/>
      <c r="N30" s="220"/>
      <c r="O30" s="220"/>
      <c r="P30" s="220"/>
      <c r="Q30" s="220"/>
      <c r="R30" s="220"/>
      <c r="S30" s="220"/>
      <c r="T30" s="220"/>
      <c r="U30" s="220"/>
      <c r="V30" s="220"/>
      <c r="W30" s="61"/>
      <c r="X30" s="61"/>
      <c r="Y30" s="61"/>
      <c r="Z30" s="61"/>
      <c r="AA30" s="61"/>
      <c r="AB30" s="61"/>
      <c r="AC30" s="61"/>
      <c r="AD30" s="61"/>
      <c r="AE30" s="61"/>
      <c r="AF30" s="61"/>
      <c r="AG30" s="61"/>
      <c r="AH30" s="61"/>
      <c r="AI30" s="61"/>
      <c r="AJ30" s="61"/>
      <c r="AK30" s="61"/>
      <c r="AL30" s="61"/>
      <c r="AM30" s="61"/>
      <c r="AN30" s="61"/>
      <c r="AO30" s="61"/>
      <c r="AP30" s="61"/>
      <c r="AQ30" s="61"/>
      <c r="AR30" s="61"/>
      <c r="AS30" s="147"/>
      <c r="AT30" s="182" t="s">
        <v>1484</v>
      </c>
      <c r="AU30" s="443">
        <v>421039</v>
      </c>
      <c r="AV30" s="443">
        <v>461467</v>
      </c>
      <c r="AW30" s="443">
        <v>365000</v>
      </c>
      <c r="AX30" s="61"/>
      <c r="AY30" s="61"/>
      <c r="AZ30" s="61"/>
      <c r="BA30" s="61"/>
      <c r="BB30" s="61"/>
    </row>
    <row r="31" spans="1:54" ht="15" customHeight="1">
      <c r="A31" s="61"/>
      <c r="B31" s="61"/>
      <c r="C31" s="220"/>
      <c r="D31" s="220"/>
      <c r="E31" s="220"/>
      <c r="F31" s="220"/>
      <c r="G31" s="220"/>
      <c r="H31" s="220"/>
      <c r="I31" s="220"/>
      <c r="J31" s="220"/>
      <c r="K31" s="220"/>
      <c r="L31" s="220"/>
      <c r="M31" s="220"/>
      <c r="N31" s="220"/>
      <c r="O31" s="220"/>
      <c r="P31" s="220"/>
      <c r="Q31" s="220"/>
      <c r="R31" s="220"/>
      <c r="S31" s="220"/>
      <c r="T31" s="220"/>
      <c r="U31" s="220"/>
      <c r="V31" s="220"/>
      <c r="W31" s="268"/>
      <c r="X31" s="267"/>
      <c r="Y31" s="267"/>
      <c r="Z31" s="267"/>
      <c r="AA31" s="267"/>
      <c r="AB31" s="267"/>
      <c r="AC31" s="267"/>
      <c r="AD31" s="267"/>
      <c r="AE31" s="267"/>
      <c r="AF31" s="267"/>
      <c r="AG31" s="267"/>
      <c r="AH31" s="267"/>
      <c r="AI31" s="267"/>
      <c r="AJ31" s="267"/>
      <c r="AK31" s="220"/>
      <c r="AL31" s="220"/>
      <c r="AM31" s="61"/>
      <c r="AN31" s="61"/>
      <c r="AO31" s="61"/>
      <c r="AP31" s="61"/>
      <c r="AQ31" s="61"/>
      <c r="AR31" s="61"/>
      <c r="AS31" s="147"/>
      <c r="AT31" s="182" t="s">
        <v>1485</v>
      </c>
      <c r="AU31" s="443">
        <f>SUM(AU28:AU30)</f>
        <v>21745984</v>
      </c>
      <c r="AV31" s="443">
        <f>SUM(AV28:AV30)</f>
        <v>23226902</v>
      </c>
      <c r="AW31" s="443">
        <f>SUM(AW28:AW30)</f>
        <v>26150200</v>
      </c>
      <c r="AX31" s="61"/>
      <c r="AY31" s="61"/>
      <c r="AZ31" s="61"/>
      <c r="BA31" s="61"/>
      <c r="BB31" s="61"/>
    </row>
    <row r="32" spans="1:54" ht="15" customHeight="1">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row>
    <row r="33" spans="1:54" ht="24.95" customHeight="1">
      <c r="A33" s="61"/>
      <c r="B33" s="1058" t="s">
        <v>607</v>
      </c>
      <c r="C33" s="1058"/>
      <c r="D33" s="1058"/>
      <c r="E33" s="1058"/>
      <c r="F33" s="1058"/>
      <c r="G33" s="1058"/>
      <c r="H33" s="1058"/>
      <c r="I33" s="1058"/>
      <c r="J33" s="1058"/>
      <c r="K33" s="1058"/>
      <c r="L33" s="1058"/>
      <c r="M33" s="1058"/>
      <c r="N33" s="1058"/>
      <c r="O33" s="1058"/>
      <c r="P33" s="1058"/>
      <c r="Q33" s="1058"/>
      <c r="R33" s="1058"/>
      <c r="S33" s="1058"/>
      <c r="T33" s="1058"/>
      <c r="U33" s="1058"/>
      <c r="V33" s="1058"/>
      <c r="W33" s="1058"/>
      <c r="X33" s="1058"/>
      <c r="Y33" s="1058"/>
      <c r="Z33" s="1058"/>
      <c r="AA33" s="1058"/>
      <c r="AB33" s="1058"/>
      <c r="AC33" s="1058"/>
      <c r="AD33" s="1058"/>
      <c r="AE33" s="1058"/>
      <c r="AF33" s="1058"/>
      <c r="AG33" s="1058"/>
      <c r="AH33" s="1058"/>
      <c r="AI33" s="1058"/>
      <c r="AJ33" s="1058"/>
      <c r="AK33" s="1058"/>
      <c r="AL33" s="1058"/>
      <c r="AM33" s="1058"/>
      <c r="AN33" s="1058"/>
      <c r="AO33" s="1058"/>
      <c r="AP33" s="61"/>
      <c r="AQ33" s="61"/>
      <c r="AR33" s="61"/>
      <c r="AS33" s="61"/>
      <c r="AT33" s="61"/>
      <c r="AU33" s="61"/>
      <c r="AV33" s="444"/>
      <c r="AW33" s="61"/>
      <c r="AX33" s="61"/>
      <c r="AY33" s="61"/>
      <c r="AZ33" s="61"/>
      <c r="BA33" s="61"/>
      <c r="BB33" s="61"/>
    </row>
    <row r="34" spans="1:54" ht="9.75" customHeight="1" thickBo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row>
    <row r="35" spans="1:54" s="43" customFormat="1" ht="18" customHeight="1">
      <c r="A35" s="445"/>
      <c r="B35" s="1450" t="s">
        <v>314</v>
      </c>
      <c r="C35" s="1451"/>
      <c r="D35" s="1451"/>
      <c r="E35" s="1451"/>
      <c r="F35" s="1456" t="s">
        <v>606</v>
      </c>
      <c r="G35" s="1456"/>
      <c r="H35" s="1456"/>
      <c r="I35" s="1451" t="s">
        <v>927</v>
      </c>
      <c r="J35" s="1451"/>
      <c r="K35" s="1451"/>
      <c r="L35" s="1446" t="s">
        <v>985</v>
      </c>
      <c r="M35" s="1447"/>
      <c r="N35" s="1447"/>
      <c r="O35" s="1447"/>
      <c r="P35" s="1447"/>
      <c r="Q35" s="1447"/>
      <c r="R35" s="1447"/>
      <c r="S35" s="1447"/>
      <c r="T35" s="1447"/>
      <c r="U35" s="1447"/>
      <c r="V35" s="1447"/>
      <c r="W35" s="1447"/>
      <c r="X35" s="1447"/>
      <c r="Y35" s="1447"/>
      <c r="Z35" s="1447"/>
      <c r="AA35" s="1447"/>
      <c r="AB35" s="1447"/>
      <c r="AC35" s="1447"/>
      <c r="AD35" s="1447"/>
      <c r="AE35" s="1447"/>
      <c r="AF35" s="1447"/>
      <c r="AG35" s="1447"/>
      <c r="AH35" s="1447"/>
      <c r="AI35" s="1447"/>
      <c r="AJ35" s="1447"/>
      <c r="AK35" s="1447"/>
      <c r="AL35" s="1447"/>
      <c r="AM35" s="1447"/>
      <c r="AN35" s="1447"/>
      <c r="AO35" s="1447"/>
      <c r="AP35" s="445"/>
      <c r="AQ35" s="445"/>
      <c r="AR35" s="445"/>
      <c r="AS35" s="445"/>
      <c r="AT35" s="445"/>
      <c r="AU35" s="445"/>
      <c r="AV35" s="445"/>
      <c r="AW35" s="445"/>
      <c r="AX35" s="445"/>
      <c r="AY35" s="445"/>
      <c r="AZ35" s="445"/>
      <c r="BA35" s="445"/>
      <c r="BB35" s="445"/>
    </row>
    <row r="36" spans="1:54" s="43" customFormat="1" ht="18.95" customHeight="1">
      <c r="A36" s="445"/>
      <c r="B36" s="1452"/>
      <c r="C36" s="1453"/>
      <c r="D36" s="1453"/>
      <c r="E36" s="1453"/>
      <c r="F36" s="1457"/>
      <c r="G36" s="1457"/>
      <c r="H36" s="1457"/>
      <c r="I36" s="1453"/>
      <c r="J36" s="1453"/>
      <c r="K36" s="1453"/>
      <c r="L36" s="1448" t="s">
        <v>928</v>
      </c>
      <c r="M36" s="1448"/>
      <c r="N36" s="1448"/>
      <c r="O36" s="1448"/>
      <c r="P36" s="1448"/>
      <c r="Q36" s="1448"/>
      <c r="R36" s="1448" t="s">
        <v>929</v>
      </c>
      <c r="S36" s="1448"/>
      <c r="T36" s="1448"/>
      <c r="U36" s="1448"/>
      <c r="V36" s="1448"/>
      <c r="W36" s="1448"/>
      <c r="X36" s="1448" t="s">
        <v>930</v>
      </c>
      <c r="Y36" s="1448"/>
      <c r="Z36" s="1448"/>
      <c r="AA36" s="1448"/>
      <c r="AB36" s="1448"/>
      <c r="AC36" s="1448"/>
      <c r="AD36" s="1448" t="s">
        <v>931</v>
      </c>
      <c r="AE36" s="1448"/>
      <c r="AF36" s="1448"/>
      <c r="AG36" s="1448"/>
      <c r="AH36" s="1448"/>
      <c r="AI36" s="1448"/>
      <c r="AJ36" s="1448" t="s">
        <v>207</v>
      </c>
      <c r="AK36" s="1448"/>
      <c r="AL36" s="1448"/>
      <c r="AM36" s="1448"/>
      <c r="AN36" s="1448"/>
      <c r="AO36" s="1449"/>
      <c r="AP36" s="445"/>
      <c r="AQ36" s="445"/>
      <c r="AR36" s="445"/>
      <c r="AS36" s="445"/>
      <c r="AT36" s="445"/>
      <c r="AU36" s="445"/>
      <c r="AV36" s="445"/>
      <c r="AW36" s="445"/>
      <c r="AX36" s="445"/>
      <c r="AY36" s="445"/>
      <c r="AZ36" s="445"/>
      <c r="BA36" s="445"/>
      <c r="BB36" s="445"/>
    </row>
    <row r="37" spans="1:54" s="43" customFormat="1" ht="18.95" customHeight="1">
      <c r="A37" s="445"/>
      <c r="B37" s="1454"/>
      <c r="C37" s="1455"/>
      <c r="D37" s="1455"/>
      <c r="E37" s="1455"/>
      <c r="F37" s="1458"/>
      <c r="G37" s="1458"/>
      <c r="H37" s="1458"/>
      <c r="I37" s="1455"/>
      <c r="J37" s="1455"/>
      <c r="K37" s="1455"/>
      <c r="L37" s="1448" t="s">
        <v>925</v>
      </c>
      <c r="M37" s="1448"/>
      <c r="N37" s="1448"/>
      <c r="O37" s="1448" t="s">
        <v>926</v>
      </c>
      <c r="P37" s="1448"/>
      <c r="Q37" s="1448"/>
      <c r="R37" s="1448" t="s">
        <v>925</v>
      </c>
      <c r="S37" s="1448"/>
      <c r="T37" s="1448"/>
      <c r="U37" s="1448" t="s">
        <v>926</v>
      </c>
      <c r="V37" s="1448"/>
      <c r="W37" s="1448"/>
      <c r="X37" s="1448" t="s">
        <v>925</v>
      </c>
      <c r="Y37" s="1448"/>
      <c r="Z37" s="1448"/>
      <c r="AA37" s="1448" t="s">
        <v>926</v>
      </c>
      <c r="AB37" s="1448"/>
      <c r="AC37" s="1448"/>
      <c r="AD37" s="1448" t="s">
        <v>925</v>
      </c>
      <c r="AE37" s="1448"/>
      <c r="AF37" s="1448"/>
      <c r="AG37" s="1448" t="s">
        <v>926</v>
      </c>
      <c r="AH37" s="1448"/>
      <c r="AI37" s="1448"/>
      <c r="AJ37" s="1448" t="s">
        <v>925</v>
      </c>
      <c r="AK37" s="1448"/>
      <c r="AL37" s="1448"/>
      <c r="AM37" s="1448" t="s">
        <v>926</v>
      </c>
      <c r="AN37" s="1448"/>
      <c r="AO37" s="1449"/>
      <c r="AP37" s="445"/>
      <c r="AQ37" s="445"/>
      <c r="AR37" s="445"/>
      <c r="AS37" s="445"/>
      <c r="AT37" s="445"/>
      <c r="AU37" s="445"/>
      <c r="AV37" s="445"/>
      <c r="AW37" s="445"/>
      <c r="AX37" s="445"/>
      <c r="AY37" s="445"/>
      <c r="AZ37" s="445"/>
      <c r="BA37" s="445"/>
      <c r="BB37" s="445"/>
    </row>
    <row r="38" spans="1:54" s="43" customFormat="1" ht="27.95" customHeight="1">
      <c r="A38" s="445"/>
      <c r="B38" s="1463"/>
      <c r="C38" s="1463"/>
      <c r="D38" s="1463"/>
      <c r="E38" s="1464"/>
      <c r="F38" s="1430" t="s">
        <v>586</v>
      </c>
      <c r="G38" s="1431"/>
      <c r="H38" s="1443"/>
      <c r="I38" s="1430" t="s">
        <v>81</v>
      </c>
      <c r="J38" s="1431"/>
      <c r="K38" s="1431"/>
      <c r="L38" s="1430" t="s">
        <v>81</v>
      </c>
      <c r="M38" s="1431"/>
      <c r="N38" s="1431"/>
      <c r="O38" s="1430" t="s">
        <v>81</v>
      </c>
      <c r="P38" s="1431"/>
      <c r="Q38" s="1431"/>
      <c r="R38" s="1430" t="s">
        <v>81</v>
      </c>
      <c r="S38" s="1431"/>
      <c r="T38" s="1431"/>
      <c r="U38" s="1430" t="s">
        <v>81</v>
      </c>
      <c r="V38" s="1431"/>
      <c r="W38" s="1431"/>
      <c r="X38" s="1430" t="s">
        <v>81</v>
      </c>
      <c r="Y38" s="1431"/>
      <c r="Z38" s="1431"/>
      <c r="AA38" s="1430" t="s">
        <v>81</v>
      </c>
      <c r="AB38" s="1431"/>
      <c r="AC38" s="1431"/>
      <c r="AD38" s="1430" t="s">
        <v>81</v>
      </c>
      <c r="AE38" s="1431"/>
      <c r="AF38" s="1431"/>
      <c r="AG38" s="1430" t="s">
        <v>81</v>
      </c>
      <c r="AH38" s="1431"/>
      <c r="AI38" s="1431"/>
      <c r="AJ38" s="1430" t="s">
        <v>81</v>
      </c>
      <c r="AK38" s="1431"/>
      <c r="AL38" s="1431"/>
      <c r="AM38" s="1430" t="s">
        <v>81</v>
      </c>
      <c r="AN38" s="1431"/>
      <c r="AO38" s="1431"/>
      <c r="AP38" s="445"/>
      <c r="AQ38" s="445"/>
      <c r="AR38" s="445"/>
      <c r="AS38" s="445"/>
      <c r="AT38" s="445"/>
      <c r="AU38" s="445"/>
      <c r="AV38" s="445"/>
      <c r="AW38" s="445"/>
      <c r="AX38" s="445"/>
      <c r="AY38" s="445"/>
      <c r="AZ38" s="445"/>
      <c r="BA38" s="445"/>
      <c r="BB38" s="445"/>
    </row>
    <row r="39" spans="1:54" s="43" customFormat="1" ht="27.95" customHeight="1">
      <c r="A39" s="445"/>
      <c r="B39" s="1161" t="s">
        <v>1480</v>
      </c>
      <c r="C39" s="1161"/>
      <c r="D39" s="1161"/>
      <c r="E39" s="1442"/>
      <c r="F39" s="1437">
        <v>2025</v>
      </c>
      <c r="G39" s="1438"/>
      <c r="H39" s="1444">
        <v>3765</v>
      </c>
      <c r="I39" s="1437">
        <v>2365</v>
      </c>
      <c r="J39" s="1438">
        <v>3765</v>
      </c>
      <c r="K39" s="1438">
        <v>3765</v>
      </c>
      <c r="L39" s="1432">
        <v>19</v>
      </c>
      <c r="M39" s="1432"/>
      <c r="N39" s="1432">
        <v>2815</v>
      </c>
      <c r="O39" s="1432">
        <v>1674</v>
      </c>
      <c r="P39" s="1432">
        <v>2815</v>
      </c>
      <c r="Q39" s="1432">
        <v>2815</v>
      </c>
      <c r="R39" s="1432">
        <v>6</v>
      </c>
      <c r="S39" s="1432">
        <v>4</v>
      </c>
      <c r="T39" s="1432">
        <v>4</v>
      </c>
      <c r="U39" s="1432">
        <v>77</v>
      </c>
      <c r="V39" s="1432">
        <v>136</v>
      </c>
      <c r="W39" s="1432">
        <v>136</v>
      </c>
      <c r="X39" s="1432">
        <v>3</v>
      </c>
      <c r="Y39" s="1432"/>
      <c r="Z39" s="1432"/>
      <c r="AA39" s="1432">
        <v>293</v>
      </c>
      <c r="AB39" s="1432">
        <v>388</v>
      </c>
      <c r="AC39" s="1432">
        <v>388</v>
      </c>
      <c r="AD39" s="1432">
        <v>12</v>
      </c>
      <c r="AE39" s="1432">
        <v>17</v>
      </c>
      <c r="AF39" s="1432">
        <v>17</v>
      </c>
      <c r="AG39" s="1432">
        <v>280</v>
      </c>
      <c r="AH39" s="1432">
        <v>389</v>
      </c>
      <c r="AI39" s="1432">
        <v>389</v>
      </c>
      <c r="AJ39" s="1437" t="s">
        <v>1793</v>
      </c>
      <c r="AK39" s="1438"/>
      <c r="AL39" s="1444"/>
      <c r="AM39" s="1438">
        <v>1</v>
      </c>
      <c r="AN39" s="1438">
        <v>3</v>
      </c>
      <c r="AO39" s="1438">
        <v>3</v>
      </c>
      <c r="AP39" s="445"/>
      <c r="AQ39" s="445"/>
      <c r="AR39" s="445"/>
      <c r="AS39" s="445"/>
      <c r="AT39" s="445"/>
      <c r="AU39" s="445"/>
      <c r="AV39" s="445"/>
      <c r="AW39" s="445"/>
      <c r="AX39" s="445"/>
      <c r="AY39" s="445"/>
      <c r="AZ39" s="445"/>
      <c r="BA39" s="445"/>
      <c r="BB39" s="445"/>
    </row>
    <row r="40" spans="1:54" s="43" customFormat="1" ht="27.95" customHeight="1">
      <c r="A40" s="445"/>
      <c r="B40" s="1161" t="s">
        <v>1557</v>
      </c>
      <c r="C40" s="1161"/>
      <c r="D40" s="1161"/>
      <c r="E40" s="1442"/>
      <c r="F40" s="1439">
        <v>1946</v>
      </c>
      <c r="G40" s="1438"/>
      <c r="H40" s="1444">
        <v>3765</v>
      </c>
      <c r="I40" s="1439">
        <v>2251</v>
      </c>
      <c r="J40" s="1438">
        <v>3765</v>
      </c>
      <c r="K40" s="1438">
        <v>3765</v>
      </c>
      <c r="L40" s="1433">
        <v>12</v>
      </c>
      <c r="M40" s="1433"/>
      <c r="N40" s="1433">
        <v>2815</v>
      </c>
      <c r="O40" s="1433">
        <v>1631</v>
      </c>
      <c r="P40" s="1433">
        <v>2815</v>
      </c>
      <c r="Q40" s="1433">
        <v>2815</v>
      </c>
      <c r="R40" s="1433" t="s">
        <v>1793</v>
      </c>
      <c r="S40" s="1433"/>
      <c r="T40" s="1433"/>
      <c r="U40" s="1433">
        <v>85</v>
      </c>
      <c r="V40" s="1433">
        <v>136</v>
      </c>
      <c r="W40" s="1433">
        <v>136</v>
      </c>
      <c r="X40" s="1433">
        <v>3</v>
      </c>
      <c r="Y40" s="1433"/>
      <c r="Z40" s="1433"/>
      <c r="AA40" s="1433">
        <v>261</v>
      </c>
      <c r="AB40" s="1433">
        <v>388</v>
      </c>
      <c r="AC40" s="1433">
        <v>388</v>
      </c>
      <c r="AD40" s="1433">
        <v>11</v>
      </c>
      <c r="AE40" s="1433">
        <v>17</v>
      </c>
      <c r="AF40" s="1433">
        <v>17</v>
      </c>
      <c r="AG40" s="1433">
        <v>247</v>
      </c>
      <c r="AH40" s="1433">
        <v>389</v>
      </c>
      <c r="AI40" s="1433">
        <v>389</v>
      </c>
      <c r="AJ40" s="1439" t="s">
        <v>1793</v>
      </c>
      <c r="AK40" s="1438"/>
      <c r="AL40" s="1444"/>
      <c r="AM40" s="1438">
        <v>1</v>
      </c>
      <c r="AN40" s="1438">
        <v>3</v>
      </c>
      <c r="AO40" s="1438">
        <v>3</v>
      </c>
      <c r="AP40" s="445"/>
      <c r="AQ40" s="445"/>
      <c r="AR40" s="445"/>
      <c r="AS40" s="445"/>
      <c r="AT40" s="445"/>
      <c r="AU40" s="445"/>
      <c r="AV40" s="445"/>
      <c r="AW40" s="445"/>
      <c r="AX40" s="445"/>
      <c r="AY40" s="445"/>
      <c r="AZ40" s="445"/>
      <c r="BA40" s="445"/>
      <c r="BB40" s="445"/>
    </row>
    <row r="41" spans="1:54" s="43" customFormat="1" ht="27.95" customHeight="1" thickBot="1">
      <c r="A41" s="445"/>
      <c r="B41" s="1435" t="s">
        <v>1792</v>
      </c>
      <c r="C41" s="1435"/>
      <c r="D41" s="1435"/>
      <c r="E41" s="1436"/>
      <c r="F41" s="1440">
        <v>1987</v>
      </c>
      <c r="G41" s="1441"/>
      <c r="H41" s="1445"/>
      <c r="I41" s="1440">
        <v>2270</v>
      </c>
      <c r="J41" s="1441"/>
      <c r="K41" s="1441"/>
      <c r="L41" s="1434">
        <v>9</v>
      </c>
      <c r="M41" s="1434"/>
      <c r="N41" s="1434"/>
      <c r="O41" s="1434">
        <v>1623</v>
      </c>
      <c r="P41" s="1434"/>
      <c r="Q41" s="1434"/>
      <c r="R41" s="1434" t="s">
        <v>1793</v>
      </c>
      <c r="S41" s="1434"/>
      <c r="T41" s="1434"/>
      <c r="U41" s="1434">
        <v>78</v>
      </c>
      <c r="V41" s="1434"/>
      <c r="W41" s="1434"/>
      <c r="X41" s="1434">
        <v>4</v>
      </c>
      <c r="Y41" s="1434"/>
      <c r="Z41" s="1434"/>
      <c r="AA41" s="1434">
        <v>274</v>
      </c>
      <c r="AB41" s="1434"/>
      <c r="AC41" s="1434"/>
      <c r="AD41" s="1434">
        <v>9</v>
      </c>
      <c r="AE41" s="1434"/>
      <c r="AF41" s="1434"/>
      <c r="AG41" s="1434">
        <v>271</v>
      </c>
      <c r="AH41" s="1434"/>
      <c r="AI41" s="1434"/>
      <c r="AJ41" s="1440" t="s">
        <v>1793</v>
      </c>
      <c r="AK41" s="1441"/>
      <c r="AL41" s="1445"/>
      <c r="AM41" s="1441">
        <v>2</v>
      </c>
      <c r="AN41" s="1441"/>
      <c r="AO41" s="1441"/>
      <c r="AP41" s="445"/>
      <c r="AQ41" s="445"/>
      <c r="AR41" s="445"/>
      <c r="AS41" s="445"/>
      <c r="AT41" s="445"/>
      <c r="AU41" s="445"/>
      <c r="AV41" s="445"/>
      <c r="AW41" s="445"/>
      <c r="AX41" s="445"/>
      <c r="AY41" s="445"/>
      <c r="AZ41" s="445"/>
      <c r="BA41" s="445"/>
      <c r="BB41" s="445"/>
    </row>
    <row r="42" spans="1:54" ht="9.9499999999999993"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row>
    <row r="43" spans="1:54" s="42" customFormat="1" ht="12.95" customHeight="1">
      <c r="A43" s="441"/>
      <c r="B43" s="268" t="s">
        <v>425</v>
      </c>
      <c r="C43" s="268"/>
      <c r="D43" s="268" t="s">
        <v>1000</v>
      </c>
      <c r="E43" s="267"/>
      <c r="F43" s="267"/>
      <c r="G43" s="267"/>
      <c r="H43" s="267"/>
      <c r="I43" s="267"/>
      <c r="J43" s="267"/>
      <c r="K43" s="267"/>
      <c r="L43" s="267"/>
      <c r="M43" s="267"/>
      <c r="N43" s="267"/>
      <c r="O43" s="267"/>
      <c r="P43" s="267"/>
      <c r="Q43" s="267"/>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1"/>
      <c r="AO43" s="441"/>
      <c r="AP43" s="441"/>
      <c r="AQ43" s="441"/>
      <c r="AR43" s="441"/>
      <c r="AS43" s="441"/>
      <c r="AT43" s="441"/>
      <c r="AU43" s="441"/>
      <c r="AV43" s="441"/>
      <c r="AW43" s="441"/>
      <c r="AX43" s="441"/>
      <c r="AY43" s="441"/>
      <c r="AZ43" s="441"/>
      <c r="BA43" s="441"/>
      <c r="BB43" s="441"/>
    </row>
    <row r="44" spans="1:54" s="42" customFormat="1" ht="12.95" customHeight="1">
      <c r="A44" s="441"/>
      <c r="B44" s="268" t="s">
        <v>1003</v>
      </c>
      <c r="C44" s="268"/>
      <c r="D44" s="268"/>
      <c r="E44" s="267"/>
      <c r="F44" s="267"/>
      <c r="G44" s="267"/>
      <c r="H44" s="267"/>
      <c r="I44" s="267"/>
      <c r="J44" s="267"/>
      <c r="K44" s="267"/>
      <c r="L44" s="267"/>
      <c r="M44" s="267"/>
      <c r="N44" s="267"/>
      <c r="O44" s="267"/>
      <c r="P44" s="267"/>
      <c r="Q44" s="267"/>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1"/>
      <c r="AO44" s="441"/>
      <c r="AP44" s="441"/>
      <c r="AQ44" s="441"/>
      <c r="AR44" s="441"/>
      <c r="AS44" s="441"/>
      <c r="AT44" s="441"/>
      <c r="AU44" s="441"/>
      <c r="AV44" s="441"/>
      <c r="AW44" s="441"/>
      <c r="AX44" s="441"/>
      <c r="AY44" s="441"/>
      <c r="AZ44" s="441"/>
      <c r="BA44" s="441"/>
      <c r="BB44" s="441"/>
    </row>
    <row r="45" spans="1:54" ht="1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row>
    <row r="46" spans="1:54" ht="1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row>
    <row r="47" spans="1:54" ht="1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row>
    <row r="48" spans="1:54" ht="24.95" customHeight="1">
      <c r="A48" s="61"/>
      <c r="B48" s="1369" t="s">
        <v>1070</v>
      </c>
      <c r="C48" s="1369"/>
      <c r="D48" s="1369"/>
      <c r="E48" s="1369"/>
      <c r="F48" s="1369"/>
      <c r="G48" s="1369"/>
      <c r="H48" s="1369"/>
      <c r="I48" s="1369"/>
      <c r="J48" s="1369"/>
      <c r="K48" s="1369"/>
      <c r="L48" s="1369"/>
      <c r="M48" s="1369"/>
      <c r="N48" s="1369"/>
      <c r="O48" s="1369"/>
      <c r="P48" s="1369"/>
      <c r="Q48" s="1369"/>
      <c r="R48" s="1369"/>
      <c r="S48" s="1369"/>
      <c r="T48" s="1369"/>
      <c r="U48" s="1369"/>
      <c r="V48" s="1369"/>
      <c r="W48" s="1369"/>
      <c r="X48" s="1369"/>
      <c r="Y48" s="1369"/>
      <c r="Z48" s="1369"/>
      <c r="AA48" s="1369"/>
      <c r="AB48" s="1369"/>
      <c r="AC48" s="1369"/>
      <c r="AD48" s="1369"/>
      <c r="AE48" s="1369"/>
      <c r="AF48" s="1369"/>
      <c r="AG48" s="1369"/>
      <c r="AH48" s="1369"/>
      <c r="AI48" s="1369"/>
      <c r="AJ48" s="1369"/>
      <c r="AK48" s="1369"/>
      <c r="AL48" s="1369"/>
      <c r="AM48" s="1369"/>
      <c r="AN48" s="1369"/>
      <c r="AO48" s="61"/>
      <c r="AP48" s="61"/>
      <c r="AQ48" s="61"/>
      <c r="AR48" s="61"/>
      <c r="AS48" s="61"/>
      <c r="AT48" s="61"/>
      <c r="AU48" s="61"/>
      <c r="AV48" s="61"/>
      <c r="AW48" s="61"/>
      <c r="AX48" s="61"/>
      <c r="AY48" s="61"/>
      <c r="AZ48" s="61"/>
      <c r="BA48" s="61"/>
      <c r="BB48" s="61"/>
    </row>
    <row r="49" spans="1:54" ht="15" customHeight="1" thickBot="1">
      <c r="A49" s="6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18" t="s">
        <v>511</v>
      </c>
      <c r="AO49" s="61"/>
      <c r="AP49" s="61"/>
      <c r="AQ49" s="61"/>
      <c r="AR49" s="61"/>
      <c r="AS49" s="61"/>
      <c r="AT49" s="61"/>
      <c r="AU49" s="61"/>
      <c r="AV49" s="61"/>
      <c r="AW49" s="61"/>
      <c r="AX49" s="61"/>
      <c r="AY49" s="61"/>
      <c r="AZ49" s="61"/>
      <c r="BA49" s="61"/>
      <c r="BB49" s="61"/>
    </row>
    <row r="50" spans="1:54" ht="27.95" customHeight="1">
      <c r="A50" s="61"/>
      <c r="B50" s="1459" t="s">
        <v>256</v>
      </c>
      <c r="C50" s="1460"/>
      <c r="D50" s="1460"/>
      <c r="E50" s="1460"/>
      <c r="F50" s="1460"/>
      <c r="G50" s="825" t="s">
        <v>597</v>
      </c>
      <c r="H50" s="823"/>
      <c r="I50" s="823"/>
      <c r="J50" s="826"/>
      <c r="K50" s="811" t="s">
        <v>608</v>
      </c>
      <c r="L50" s="812"/>
      <c r="M50" s="812"/>
      <c r="N50" s="812"/>
      <c r="O50" s="812"/>
      <c r="P50" s="812"/>
      <c r="Q50" s="812"/>
      <c r="R50" s="812"/>
      <c r="S50" s="813"/>
      <c r="T50" s="811" t="s">
        <v>600</v>
      </c>
      <c r="U50" s="812"/>
      <c r="V50" s="812"/>
      <c r="W50" s="812"/>
      <c r="X50" s="812"/>
      <c r="Y50" s="812"/>
      <c r="Z50" s="812"/>
      <c r="AA50" s="812"/>
      <c r="AB50" s="813"/>
      <c r="AC50" s="1461" t="s">
        <v>603</v>
      </c>
      <c r="AD50" s="1462"/>
      <c r="AE50" s="1462"/>
      <c r="AF50" s="1462"/>
      <c r="AG50" s="1462"/>
      <c r="AH50" s="1462"/>
      <c r="AI50" s="1462"/>
      <c r="AJ50" s="1462"/>
      <c r="AK50" s="1462"/>
      <c r="AL50" s="1462"/>
      <c r="AM50" s="1462"/>
      <c r="AN50" s="1462"/>
      <c r="AO50" s="61"/>
      <c r="AP50" s="61"/>
      <c r="AQ50" s="61"/>
      <c r="AR50" s="61"/>
      <c r="AS50" s="61"/>
      <c r="AT50" s="61"/>
      <c r="AU50" s="61"/>
      <c r="AV50" s="61"/>
      <c r="AW50" s="61"/>
      <c r="AX50" s="61"/>
      <c r="AY50" s="61"/>
      <c r="AZ50" s="61"/>
      <c r="BA50" s="61"/>
      <c r="BB50" s="61"/>
    </row>
    <row r="51" spans="1:54" ht="27.95" customHeight="1">
      <c r="A51" s="61"/>
      <c r="B51" s="941"/>
      <c r="C51" s="918"/>
      <c r="D51" s="918"/>
      <c r="E51" s="918"/>
      <c r="F51" s="918"/>
      <c r="G51" s="827"/>
      <c r="H51" s="824"/>
      <c r="I51" s="824"/>
      <c r="J51" s="828"/>
      <c r="K51" s="837" t="s">
        <v>214</v>
      </c>
      <c r="L51" s="837"/>
      <c r="M51" s="837"/>
      <c r="N51" s="837" t="s">
        <v>598</v>
      </c>
      <c r="O51" s="837"/>
      <c r="P51" s="837"/>
      <c r="Q51" s="837" t="s">
        <v>599</v>
      </c>
      <c r="R51" s="837"/>
      <c r="S51" s="837"/>
      <c r="T51" s="837" t="s">
        <v>214</v>
      </c>
      <c r="U51" s="837"/>
      <c r="V51" s="837"/>
      <c r="W51" s="796" t="s">
        <v>601</v>
      </c>
      <c r="X51" s="796"/>
      <c r="Y51" s="796"/>
      <c r="Z51" s="796" t="s">
        <v>602</v>
      </c>
      <c r="AA51" s="796"/>
      <c r="AB51" s="796"/>
      <c r="AC51" s="837" t="s">
        <v>214</v>
      </c>
      <c r="AD51" s="837"/>
      <c r="AE51" s="837"/>
      <c r="AF51" s="837" t="s">
        <v>604</v>
      </c>
      <c r="AG51" s="837"/>
      <c r="AH51" s="837"/>
      <c r="AI51" s="838" t="s">
        <v>1001</v>
      </c>
      <c r="AJ51" s="837"/>
      <c r="AK51" s="837"/>
      <c r="AL51" s="797" t="s">
        <v>600</v>
      </c>
      <c r="AM51" s="945"/>
      <c r="AN51" s="945"/>
      <c r="AO51" s="61"/>
      <c r="AP51" s="61"/>
      <c r="AQ51" s="61"/>
      <c r="AR51" s="61"/>
      <c r="AS51" s="61"/>
      <c r="AT51" s="61"/>
      <c r="AU51" s="61"/>
      <c r="AV51" s="61"/>
      <c r="AW51" s="61"/>
      <c r="AX51" s="61"/>
      <c r="AY51" s="61"/>
      <c r="AZ51" s="61"/>
      <c r="BA51" s="61"/>
      <c r="BB51" s="61"/>
    </row>
    <row r="52" spans="1:54" ht="24" customHeight="1">
      <c r="A52" s="61"/>
      <c r="B52" s="1476" t="s">
        <v>1477</v>
      </c>
      <c r="C52" s="1477"/>
      <c r="D52" s="1477"/>
      <c r="E52" s="1477"/>
      <c r="F52" s="1477"/>
      <c r="G52" s="1478">
        <v>2939.5</v>
      </c>
      <c r="H52" s="1479"/>
      <c r="I52" s="1479"/>
      <c r="J52" s="1480"/>
      <c r="K52" s="1469">
        <v>781.2</v>
      </c>
      <c r="L52" s="1470"/>
      <c r="M52" s="1471"/>
      <c r="N52" s="1469">
        <v>208.8</v>
      </c>
      <c r="O52" s="1470"/>
      <c r="P52" s="1471"/>
      <c r="Q52" s="1469">
        <v>572.4</v>
      </c>
      <c r="R52" s="1470"/>
      <c r="S52" s="1471"/>
      <c r="T52" s="1469">
        <v>2091.3000000000002</v>
      </c>
      <c r="U52" s="1470"/>
      <c r="V52" s="1471"/>
      <c r="W52" s="1469">
        <v>1084</v>
      </c>
      <c r="X52" s="1470"/>
      <c r="Y52" s="1471"/>
      <c r="Z52" s="1469">
        <v>1007.3</v>
      </c>
      <c r="AA52" s="1470"/>
      <c r="AB52" s="1471"/>
      <c r="AC52" s="1469">
        <v>67</v>
      </c>
      <c r="AD52" s="1470"/>
      <c r="AE52" s="1471"/>
      <c r="AF52" s="1469">
        <v>67</v>
      </c>
      <c r="AG52" s="1470"/>
      <c r="AH52" s="1471"/>
      <c r="AI52" s="894" t="s">
        <v>1710</v>
      </c>
      <c r="AJ52" s="895"/>
      <c r="AK52" s="1472"/>
      <c r="AL52" s="894" t="s">
        <v>1897</v>
      </c>
      <c r="AM52" s="895"/>
      <c r="AN52" s="895"/>
      <c r="AO52" s="61"/>
      <c r="AP52" s="61"/>
      <c r="AQ52" s="61"/>
      <c r="AR52" s="61"/>
      <c r="AS52" s="61"/>
      <c r="AT52" s="61"/>
      <c r="AU52" s="61"/>
      <c r="AV52" s="61"/>
      <c r="AW52" s="61"/>
      <c r="AX52" s="61"/>
      <c r="AY52" s="61"/>
      <c r="AZ52" s="61"/>
      <c r="BA52" s="61"/>
      <c r="BB52" s="61"/>
    </row>
    <row r="53" spans="1:54" ht="24" customHeight="1">
      <c r="A53" s="61"/>
      <c r="B53" s="1482" t="s">
        <v>1837</v>
      </c>
      <c r="C53" s="1483"/>
      <c r="D53" s="1483"/>
      <c r="E53" s="1483"/>
      <c r="F53" s="1483"/>
      <c r="G53" s="1469">
        <v>2939.5</v>
      </c>
      <c r="H53" s="1470"/>
      <c r="I53" s="1470"/>
      <c r="J53" s="1481"/>
      <c r="K53" s="1469">
        <v>781.2</v>
      </c>
      <c r="L53" s="1470"/>
      <c r="M53" s="1481"/>
      <c r="N53" s="1469">
        <v>208.8</v>
      </c>
      <c r="O53" s="1470"/>
      <c r="P53" s="1481"/>
      <c r="Q53" s="1469">
        <v>572.4</v>
      </c>
      <c r="R53" s="1470"/>
      <c r="S53" s="1481"/>
      <c r="T53" s="1484">
        <v>2091.3000000000002</v>
      </c>
      <c r="U53" s="1484"/>
      <c r="V53" s="1484"/>
      <c r="W53" s="1484">
        <v>1084</v>
      </c>
      <c r="X53" s="1484"/>
      <c r="Y53" s="1484"/>
      <c r="Z53" s="1484">
        <v>1007.3</v>
      </c>
      <c r="AA53" s="1484"/>
      <c r="AB53" s="1484"/>
      <c r="AC53" s="1469">
        <v>67</v>
      </c>
      <c r="AD53" s="1470"/>
      <c r="AE53" s="1481"/>
      <c r="AF53" s="1469">
        <v>67</v>
      </c>
      <c r="AG53" s="1470"/>
      <c r="AH53" s="1481"/>
      <c r="AI53" s="894" t="s">
        <v>1710</v>
      </c>
      <c r="AJ53" s="895"/>
      <c r="AK53" s="896"/>
      <c r="AL53" s="894" t="s">
        <v>1710</v>
      </c>
      <c r="AM53" s="895"/>
      <c r="AN53" s="895"/>
      <c r="AO53" s="61"/>
      <c r="AP53" s="61"/>
      <c r="AQ53" s="61"/>
      <c r="AR53" s="61"/>
      <c r="AS53" s="61"/>
      <c r="AT53" s="61"/>
      <c r="AU53" s="61"/>
      <c r="AV53" s="61"/>
      <c r="AW53" s="61"/>
      <c r="AX53" s="61"/>
      <c r="AY53" s="61"/>
      <c r="AZ53" s="61"/>
      <c r="BA53" s="61"/>
      <c r="BB53" s="61"/>
    </row>
    <row r="54" spans="1:54" ht="24" customHeight="1" thickBot="1">
      <c r="A54" s="61"/>
      <c r="B54" s="1474" t="s">
        <v>1838</v>
      </c>
      <c r="C54" s="1475"/>
      <c r="D54" s="1475"/>
      <c r="E54" s="1475"/>
      <c r="F54" s="1475"/>
      <c r="G54" s="1473">
        <v>2887.7</v>
      </c>
      <c r="H54" s="1473"/>
      <c r="I54" s="1473"/>
      <c r="J54" s="1473"/>
      <c r="K54" s="1473">
        <v>732</v>
      </c>
      <c r="L54" s="1473"/>
      <c r="M54" s="1473"/>
      <c r="N54" s="1473">
        <v>208.8</v>
      </c>
      <c r="O54" s="1473"/>
      <c r="P54" s="1473"/>
      <c r="Q54" s="1473">
        <v>523.20000000000005</v>
      </c>
      <c r="R54" s="1473"/>
      <c r="S54" s="1473"/>
      <c r="T54" s="1473">
        <v>2088.6999999999998</v>
      </c>
      <c r="U54" s="1473"/>
      <c r="V54" s="1473"/>
      <c r="W54" s="1473">
        <v>1083.2</v>
      </c>
      <c r="X54" s="1473"/>
      <c r="Y54" s="1473"/>
      <c r="Z54" s="1473">
        <v>1005.5</v>
      </c>
      <c r="AA54" s="1473"/>
      <c r="AB54" s="1473"/>
      <c r="AC54" s="1473">
        <v>67</v>
      </c>
      <c r="AD54" s="1473"/>
      <c r="AE54" s="1473"/>
      <c r="AF54" s="1473">
        <v>67</v>
      </c>
      <c r="AG54" s="1473"/>
      <c r="AH54" s="1473"/>
      <c r="AI54" s="1465" t="s">
        <v>1897</v>
      </c>
      <c r="AJ54" s="1466"/>
      <c r="AK54" s="1467"/>
      <c r="AL54" s="1468" t="s">
        <v>1897</v>
      </c>
      <c r="AM54" s="1468"/>
      <c r="AN54" s="1465"/>
      <c r="AO54" s="61"/>
      <c r="AP54" s="61"/>
      <c r="AQ54" s="61"/>
      <c r="AR54" s="61"/>
      <c r="AS54" s="61"/>
      <c r="AT54" s="61"/>
      <c r="AU54" s="61"/>
      <c r="AV54" s="61"/>
      <c r="AW54" s="61"/>
      <c r="AX54" s="61"/>
      <c r="AY54" s="61"/>
      <c r="AZ54" s="61"/>
      <c r="BA54" s="61"/>
      <c r="BB54" s="61"/>
    </row>
    <row r="55" spans="1:54" ht="9.9499999999999993" customHeight="1">
      <c r="A55" s="61"/>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61"/>
      <c r="AP55" s="61"/>
      <c r="AQ55" s="61"/>
      <c r="AR55" s="61"/>
      <c r="AS55" s="61"/>
      <c r="AT55" s="61"/>
      <c r="AU55" s="61"/>
      <c r="AV55" s="61"/>
      <c r="AW55" s="61"/>
      <c r="AX55" s="61"/>
      <c r="AY55" s="61"/>
      <c r="AZ55" s="61"/>
      <c r="BA55" s="61"/>
      <c r="BB55" s="61"/>
    </row>
    <row r="56" spans="1:54" ht="12.95" customHeight="1">
      <c r="A56" s="61"/>
      <c r="B56" s="268" t="s">
        <v>605</v>
      </c>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61"/>
      <c r="AP56" s="61"/>
      <c r="AQ56" s="61"/>
      <c r="AR56" s="61"/>
      <c r="AS56" s="61"/>
      <c r="AT56" s="61"/>
      <c r="AU56" s="61"/>
      <c r="AV56" s="61"/>
      <c r="AW56" s="61"/>
      <c r="AX56" s="61"/>
      <c r="AY56" s="61"/>
      <c r="AZ56" s="61"/>
      <c r="BA56" s="61"/>
      <c r="BB56" s="61"/>
    </row>
    <row r="57" spans="1:54" ht="1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row>
    <row r="58" spans="1:54" ht="15" customHeight="1">
      <c r="A58" s="713" t="s">
        <v>1002</v>
      </c>
      <c r="B58" s="1043"/>
      <c r="C58" s="1043"/>
      <c r="D58" s="1043"/>
      <c r="E58" s="1043"/>
      <c r="F58" s="1043"/>
      <c r="G58" s="1043"/>
      <c r="H58" s="1043"/>
      <c r="I58" s="1043"/>
      <c r="J58" s="1043"/>
      <c r="K58" s="1043"/>
      <c r="L58" s="1043"/>
      <c r="M58" s="1043"/>
      <c r="N58" s="1043"/>
      <c r="O58" s="1043"/>
      <c r="P58" s="1043"/>
      <c r="Q58" s="1043"/>
      <c r="R58" s="1043"/>
      <c r="S58" s="1043"/>
      <c r="T58" s="1043"/>
      <c r="U58" s="1043"/>
      <c r="V58" s="1043"/>
      <c r="W58" s="1043"/>
      <c r="X58" s="1043"/>
      <c r="Y58" s="1043"/>
      <c r="Z58" s="1043"/>
      <c r="AA58" s="1043"/>
      <c r="AB58" s="1043"/>
      <c r="AC58" s="1043"/>
      <c r="AD58" s="1043"/>
      <c r="AE58" s="1043"/>
      <c r="AF58" s="1043"/>
      <c r="AG58" s="1043"/>
      <c r="AH58" s="1043"/>
      <c r="AI58" s="1043"/>
      <c r="AJ58" s="1043"/>
      <c r="AK58" s="1043"/>
      <c r="AL58" s="1043"/>
      <c r="AM58" s="1043"/>
      <c r="AN58" s="1043"/>
      <c r="AO58" s="1043"/>
      <c r="AP58" s="61"/>
      <c r="AQ58" s="61"/>
      <c r="AR58" s="61"/>
      <c r="AS58" s="61"/>
      <c r="AT58" s="61"/>
      <c r="AU58" s="61"/>
      <c r="AV58" s="61"/>
      <c r="AW58" s="61"/>
      <c r="AX58" s="61"/>
      <c r="AY58" s="61"/>
      <c r="AZ58" s="61"/>
      <c r="BA58" s="61"/>
      <c r="BB58" s="61"/>
    </row>
    <row r="59" spans="1:54" ht="1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row>
    <row r="60" spans="1:54" ht="15"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row>
  </sheetData>
  <mergeCells count="128">
    <mergeCell ref="B53:F53"/>
    <mergeCell ref="G53:J53"/>
    <mergeCell ref="K53:M53"/>
    <mergeCell ref="N53:P53"/>
    <mergeCell ref="Q53:S53"/>
    <mergeCell ref="T53:V53"/>
    <mergeCell ref="W53:Y53"/>
    <mergeCell ref="Z53:AB53"/>
    <mergeCell ref="AC53:AE53"/>
    <mergeCell ref="A58:AO58"/>
    <mergeCell ref="B1:K1"/>
    <mergeCell ref="T54:V54"/>
    <mergeCell ref="W54:Y54"/>
    <mergeCell ref="Z54:AB54"/>
    <mergeCell ref="Q52:S52"/>
    <mergeCell ref="T52:V52"/>
    <mergeCell ref="W52:Y52"/>
    <mergeCell ref="Z52:AB52"/>
    <mergeCell ref="B54:F54"/>
    <mergeCell ref="G54:J54"/>
    <mergeCell ref="K54:M54"/>
    <mergeCell ref="N54:P54"/>
    <mergeCell ref="Q54:S54"/>
    <mergeCell ref="B52:F52"/>
    <mergeCell ref="G52:J52"/>
    <mergeCell ref="K52:M52"/>
    <mergeCell ref="N52:P52"/>
    <mergeCell ref="AF51:AH51"/>
    <mergeCell ref="AC52:AE52"/>
    <mergeCell ref="AC54:AE54"/>
    <mergeCell ref="AF54:AH54"/>
    <mergeCell ref="AF53:AH53"/>
    <mergeCell ref="AI53:AK53"/>
    <mergeCell ref="AL53:AN53"/>
    <mergeCell ref="AI54:AK54"/>
    <mergeCell ref="AL54:AN54"/>
    <mergeCell ref="AF52:AH52"/>
    <mergeCell ref="AI52:AK52"/>
    <mergeCell ref="AL52:AN52"/>
    <mergeCell ref="AD37:AF37"/>
    <mergeCell ref="AG37:AI37"/>
    <mergeCell ref="AJ37:AL37"/>
    <mergeCell ref="AM37:AO37"/>
    <mergeCell ref="AD38:AF38"/>
    <mergeCell ref="AD39:AF39"/>
    <mergeCell ref="AD40:AF40"/>
    <mergeCell ref="AD41:AF41"/>
    <mergeCell ref="AM38:AO38"/>
    <mergeCell ref="AM39:AO39"/>
    <mergeCell ref="AM40:AO40"/>
    <mergeCell ref="AM41:AO41"/>
    <mergeCell ref="AG38:AI38"/>
    <mergeCell ref="AG39:AI39"/>
    <mergeCell ref="AG40:AI40"/>
    <mergeCell ref="AG41:AI41"/>
    <mergeCell ref="AJ38:AL38"/>
    <mergeCell ref="AJ39:AL39"/>
    <mergeCell ref="AJ40:AL40"/>
    <mergeCell ref="AJ41:AL41"/>
    <mergeCell ref="B3:S3"/>
    <mergeCell ref="V3:AL3"/>
    <mergeCell ref="B50:F51"/>
    <mergeCell ref="G50:J51"/>
    <mergeCell ref="K51:M51"/>
    <mergeCell ref="N51:P51"/>
    <mergeCell ref="Q51:S51"/>
    <mergeCell ref="K50:S50"/>
    <mergeCell ref="T51:V51"/>
    <mergeCell ref="W51:Y51"/>
    <mergeCell ref="Z51:AB51"/>
    <mergeCell ref="T50:AB50"/>
    <mergeCell ref="AC51:AE51"/>
    <mergeCell ref="AI51:AK51"/>
    <mergeCell ref="AL51:AN51"/>
    <mergeCell ref="AC50:AN50"/>
    <mergeCell ref="B48:AN48"/>
    <mergeCell ref="U38:W38"/>
    <mergeCell ref="U39:W39"/>
    <mergeCell ref="U40:W40"/>
    <mergeCell ref="B38:E38"/>
    <mergeCell ref="B39:E39"/>
    <mergeCell ref="B33:AO33"/>
    <mergeCell ref="L35:AO35"/>
    <mergeCell ref="L36:Q36"/>
    <mergeCell ref="R36:W36"/>
    <mergeCell ref="X36:AC36"/>
    <mergeCell ref="AD36:AI36"/>
    <mergeCell ref="AJ36:AO36"/>
    <mergeCell ref="B35:E37"/>
    <mergeCell ref="F35:H37"/>
    <mergeCell ref="I35:K37"/>
    <mergeCell ref="L37:N37"/>
    <mergeCell ref="O37:Q37"/>
    <mergeCell ref="R37:T37"/>
    <mergeCell ref="U37:W37"/>
    <mergeCell ref="X37:Z37"/>
    <mergeCell ref="AA37:AC37"/>
    <mergeCell ref="B41:E41"/>
    <mergeCell ref="I38:K38"/>
    <mergeCell ref="I39:K39"/>
    <mergeCell ref="I40:K40"/>
    <mergeCell ref="I41:K41"/>
    <mergeCell ref="L38:N38"/>
    <mergeCell ref="L39:N39"/>
    <mergeCell ref="L40:N40"/>
    <mergeCell ref="L41:N41"/>
    <mergeCell ref="B40:E40"/>
    <mergeCell ref="F38:H38"/>
    <mergeCell ref="F39:H39"/>
    <mergeCell ref="F40:H40"/>
    <mergeCell ref="F41:H41"/>
    <mergeCell ref="AA38:AC38"/>
    <mergeCell ref="AA39:AC39"/>
    <mergeCell ref="AA40:AC40"/>
    <mergeCell ref="AA41:AC41"/>
    <mergeCell ref="U41:W41"/>
    <mergeCell ref="X38:Z38"/>
    <mergeCell ref="X39:Z39"/>
    <mergeCell ref="X40:Z40"/>
    <mergeCell ref="O41:Q41"/>
    <mergeCell ref="R38:T38"/>
    <mergeCell ref="R39:T39"/>
    <mergeCell ref="R40:T40"/>
    <mergeCell ref="R41:T41"/>
    <mergeCell ref="O40:Q40"/>
    <mergeCell ref="X41:Z41"/>
    <mergeCell ref="O38:Q38"/>
    <mergeCell ref="O39:Q39"/>
  </mergeCells>
  <phoneticPr fontId="1"/>
  <printOptions horizontalCentered="1" verticalCentered="1"/>
  <pageMargins left="0.70866141732283472" right="0.70866141732283472" top="0.55118110236220474" bottom="0.55118110236220474" header="0.31496062992125984" footer="0.31496062992125984"/>
  <pageSetup paperSize="9" scale="7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2"/>
  <sheetViews>
    <sheetView topLeftCell="A34" zoomScaleNormal="100" zoomScaleSheetLayoutView="80" workbookViewId="0">
      <selection activeCell="AY73" sqref="AY73"/>
    </sheetView>
  </sheetViews>
  <sheetFormatPr defaultColWidth="2.875" defaultRowHeight="15" customHeight="1"/>
  <cols>
    <col min="1" max="21" width="2.875" style="115"/>
    <col min="22" max="22" width="2.875" style="115" customWidth="1"/>
    <col min="23" max="23" width="2.875" style="115"/>
    <col min="24" max="31" width="2.875" style="115" customWidth="1"/>
    <col min="32" max="44" width="2.875" style="115"/>
    <col min="45" max="45" width="9.125" style="115" bestFit="1" customWidth="1"/>
    <col min="46" max="47" width="13" style="115" bestFit="1" customWidth="1"/>
    <col min="48" max="48" width="7.625" style="115" customWidth="1"/>
    <col min="49" max="51" width="2.875" style="115" customWidth="1"/>
    <col min="52" max="16384" width="2.875" style="115"/>
  </cols>
  <sheetData>
    <row r="1" spans="1:57" ht="30" customHeight="1">
      <c r="AE1" s="715" t="s">
        <v>570</v>
      </c>
      <c r="AF1" s="1197"/>
      <c r="AG1" s="1197"/>
      <c r="AH1" s="1197"/>
      <c r="AI1" s="1197"/>
      <c r="AJ1" s="1197"/>
      <c r="AK1" s="1197"/>
      <c r="AL1" s="1197"/>
      <c r="AM1" s="1197"/>
      <c r="AN1" s="1197"/>
    </row>
    <row r="2" spans="1:57"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row>
    <row r="3" spans="1:57" ht="24.95" customHeight="1">
      <c r="A3" s="61"/>
      <c r="B3" s="61"/>
      <c r="C3" s="406"/>
      <c r="D3" s="1058" t="s">
        <v>841</v>
      </c>
      <c r="E3" s="1058"/>
      <c r="F3" s="1058"/>
      <c r="G3" s="1058"/>
      <c r="H3" s="1058"/>
      <c r="I3" s="1058"/>
      <c r="J3" s="1058"/>
      <c r="K3" s="1058"/>
      <c r="L3" s="1058"/>
      <c r="M3" s="1058"/>
      <c r="N3" s="1058"/>
      <c r="O3" s="1058"/>
      <c r="P3" s="1058"/>
      <c r="Q3" s="1058"/>
      <c r="R3" s="1058"/>
      <c r="S3" s="406"/>
      <c r="T3" s="406"/>
      <c r="U3" s="406"/>
      <c r="V3" s="61"/>
      <c r="W3" s="1058" t="s">
        <v>572</v>
      </c>
      <c r="X3" s="1058"/>
      <c r="Y3" s="1058"/>
      <c r="Z3" s="1058"/>
      <c r="AA3" s="1058"/>
      <c r="AB3" s="1058"/>
      <c r="AC3" s="1058"/>
      <c r="AD3" s="1058"/>
      <c r="AE3" s="1058"/>
      <c r="AF3" s="1058"/>
      <c r="AG3" s="1058"/>
      <c r="AH3" s="1058"/>
      <c r="AI3" s="1058"/>
      <c r="AJ3" s="1058"/>
      <c r="AK3" s="1058"/>
      <c r="AL3" s="1058"/>
      <c r="AM3" s="1058"/>
      <c r="AN3" s="1058"/>
      <c r="AO3" s="61"/>
      <c r="AP3" s="61"/>
      <c r="AQ3" s="61"/>
      <c r="AR3" s="61"/>
      <c r="AS3" s="61"/>
      <c r="AT3" s="61"/>
      <c r="AU3" s="61"/>
      <c r="AV3" s="61"/>
      <c r="AW3" s="61"/>
      <c r="AX3" s="61"/>
      <c r="AY3" s="61"/>
      <c r="AZ3" s="61"/>
      <c r="BA3" s="61"/>
      <c r="BB3" s="61"/>
      <c r="BC3" s="61"/>
      <c r="BD3" s="61"/>
      <c r="BE3" s="61"/>
    </row>
    <row r="4" spans="1:57" ht="15" customHeight="1">
      <c r="A4" s="61"/>
      <c r="B4" s="61"/>
      <c r="C4" s="406"/>
      <c r="D4" s="1486" t="s">
        <v>571</v>
      </c>
      <c r="E4" s="1486"/>
      <c r="F4" s="1486"/>
      <c r="G4" s="1486"/>
      <c r="H4" s="1486"/>
      <c r="I4" s="1486"/>
      <c r="J4" s="1486"/>
      <c r="K4" s="1486"/>
      <c r="L4" s="1486"/>
      <c r="M4" s="1486"/>
      <c r="N4" s="1486"/>
      <c r="O4" s="1486"/>
      <c r="P4" s="1486"/>
      <c r="Q4" s="1486"/>
      <c r="R4" s="1486"/>
      <c r="S4" s="406"/>
      <c r="T4" s="406"/>
      <c r="U4" s="406"/>
      <c r="V4" s="61"/>
      <c r="W4" s="1486" t="s">
        <v>1784</v>
      </c>
      <c r="X4" s="1486"/>
      <c r="Y4" s="1486"/>
      <c r="Z4" s="1486"/>
      <c r="AA4" s="1486"/>
      <c r="AB4" s="1486"/>
      <c r="AC4" s="1486"/>
      <c r="AD4" s="1486"/>
      <c r="AE4" s="1486"/>
      <c r="AF4" s="1486"/>
      <c r="AG4" s="1486"/>
      <c r="AH4" s="1486"/>
      <c r="AI4" s="1486"/>
      <c r="AJ4" s="1486"/>
      <c r="AK4" s="1486"/>
      <c r="AL4" s="1486"/>
      <c r="AM4" s="1486"/>
      <c r="AN4" s="1486"/>
      <c r="AO4" s="61"/>
      <c r="AP4" s="61"/>
      <c r="AQ4" s="61"/>
      <c r="AR4" s="61"/>
      <c r="AS4" s="104"/>
      <c r="AT4" s="104" t="s">
        <v>588</v>
      </c>
      <c r="AU4" s="104" t="s">
        <v>589</v>
      </c>
      <c r="AV4" s="61"/>
      <c r="AW4" s="61"/>
      <c r="AX4" s="61"/>
      <c r="AY4" s="61"/>
      <c r="AZ4" s="61"/>
      <c r="BA4" s="61"/>
      <c r="BB4" s="61"/>
      <c r="BC4" s="61"/>
      <c r="BD4" s="61"/>
      <c r="BE4" s="61"/>
    </row>
    <row r="5" spans="1:57" ht="15"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461" t="s">
        <v>1709</v>
      </c>
      <c r="AT5" s="431">
        <v>29.6</v>
      </c>
      <c r="AU5" s="431">
        <v>100</v>
      </c>
      <c r="AV5" s="61"/>
      <c r="AW5" s="61"/>
      <c r="AX5" s="61"/>
      <c r="AY5" s="61"/>
      <c r="AZ5" s="61"/>
      <c r="BA5" s="61"/>
      <c r="BB5" s="61"/>
      <c r="BC5" s="61"/>
      <c r="BD5" s="61"/>
      <c r="BE5" s="61"/>
    </row>
    <row r="6" spans="1:57" ht="1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376">
        <v>3</v>
      </c>
      <c r="AT6" s="431">
        <v>29.6</v>
      </c>
      <c r="AU6" s="431">
        <v>100</v>
      </c>
      <c r="AV6" s="61"/>
      <c r="AW6" s="61"/>
      <c r="AX6" s="61"/>
      <c r="AY6" s="61"/>
      <c r="AZ6" s="61"/>
      <c r="BA6" s="61"/>
      <c r="BB6" s="61"/>
      <c r="BC6" s="61"/>
      <c r="BD6" s="61"/>
      <c r="BE6" s="61"/>
    </row>
    <row r="7" spans="1:57" ht="15" customHeight="1">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376">
        <v>4</v>
      </c>
      <c r="AT7" s="431">
        <v>29.7</v>
      </c>
      <c r="AU7" s="431">
        <v>98</v>
      </c>
      <c r="AV7" s="61"/>
      <c r="AW7" s="61"/>
      <c r="AX7" s="61"/>
      <c r="AY7" s="61"/>
      <c r="AZ7" s="61"/>
      <c r="BA7" s="61"/>
      <c r="BB7" s="61"/>
      <c r="BC7" s="61"/>
      <c r="BD7" s="61"/>
      <c r="BE7" s="61"/>
    </row>
    <row r="8" spans="1:57" ht="15"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row>
    <row r="9" spans="1:57" ht="1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row>
    <row r="10" spans="1:57" ht="15" customHeigh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row>
    <row r="11" spans="1:57" ht="1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104"/>
      <c r="AT11" s="104" t="s">
        <v>594</v>
      </c>
      <c r="AU11" s="104" t="s">
        <v>595</v>
      </c>
      <c r="AV11" s="450" t="s">
        <v>1323</v>
      </c>
      <c r="AW11" s="61"/>
      <c r="AX11" s="61"/>
      <c r="AY11" s="61"/>
      <c r="AZ11" s="61"/>
      <c r="BA11" s="61"/>
      <c r="BB11" s="61"/>
      <c r="BC11" s="61"/>
      <c r="BD11" s="61"/>
      <c r="BE11" s="61"/>
    </row>
    <row r="12" spans="1:57" ht="1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450"/>
      <c r="AW12" s="61"/>
      <c r="AX12" s="61"/>
      <c r="AY12" s="61"/>
      <c r="AZ12" s="61"/>
      <c r="BA12" s="61"/>
      <c r="BB12" s="61"/>
      <c r="BC12" s="61"/>
      <c r="BD12" s="61"/>
      <c r="BE12" s="61"/>
    </row>
    <row r="13" spans="1:57" ht="15"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451" t="s">
        <v>590</v>
      </c>
      <c r="AT13" s="431">
        <v>31.2</v>
      </c>
      <c r="AU13" s="431">
        <v>6.1</v>
      </c>
      <c r="AV13" s="450">
        <v>37.299999999999997</v>
      </c>
      <c r="AW13" s="61"/>
      <c r="AX13" s="61"/>
      <c r="AY13" s="61"/>
      <c r="AZ13" s="61"/>
      <c r="BA13" s="61"/>
      <c r="BB13" s="61"/>
      <c r="BC13" s="61"/>
      <c r="BD13" s="61"/>
      <c r="BE13" s="61"/>
    </row>
    <row r="14" spans="1:57" ht="1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451" t="s">
        <v>591</v>
      </c>
      <c r="AT14" s="431">
        <v>28</v>
      </c>
      <c r="AU14" s="431">
        <v>6.8</v>
      </c>
      <c r="AV14" s="450">
        <v>34.799999999999997</v>
      </c>
      <c r="AW14" s="147"/>
      <c r="AX14" s="350"/>
      <c r="AY14" s="350"/>
      <c r="AZ14" s="61"/>
      <c r="BA14" s="61"/>
      <c r="BB14" s="61"/>
      <c r="BC14" s="61"/>
      <c r="BD14" s="61"/>
      <c r="BE14" s="61"/>
    </row>
    <row r="15" spans="1:57" ht="15" customHeight="1">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451" t="s">
        <v>592</v>
      </c>
      <c r="AT15" s="431">
        <v>34.1</v>
      </c>
      <c r="AU15" s="431">
        <v>9</v>
      </c>
      <c r="AV15" s="450">
        <v>43.1</v>
      </c>
      <c r="AW15" s="147"/>
      <c r="AX15" s="350"/>
      <c r="AY15" s="350"/>
      <c r="AZ15" s="61"/>
      <c r="BA15" s="61"/>
      <c r="BB15" s="61"/>
      <c r="BC15" s="61"/>
      <c r="BD15" s="61"/>
      <c r="BE15" s="61"/>
    </row>
    <row r="16" spans="1:57" ht="15"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451" t="s">
        <v>1023</v>
      </c>
      <c r="AT16" s="431">
        <v>28.9</v>
      </c>
      <c r="AU16" s="431">
        <v>3.7</v>
      </c>
      <c r="AV16" s="462">
        <v>32.6</v>
      </c>
      <c r="AW16" s="147"/>
      <c r="AX16" s="350"/>
      <c r="AY16" s="350"/>
      <c r="AZ16" s="61"/>
      <c r="BA16" s="61"/>
      <c r="BB16" s="61"/>
      <c r="BC16" s="61"/>
      <c r="BD16" s="61"/>
      <c r="BE16" s="61"/>
    </row>
    <row r="17" spans="1:57" ht="15" customHeight="1">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451" t="s">
        <v>1024</v>
      </c>
      <c r="AT17" s="431">
        <v>19.8</v>
      </c>
      <c r="AU17" s="431">
        <v>3.6</v>
      </c>
      <c r="AV17" s="450">
        <v>23.3</v>
      </c>
      <c r="AW17" s="147"/>
      <c r="AX17" s="350"/>
      <c r="AY17" s="350"/>
      <c r="AZ17" s="61"/>
      <c r="BA17" s="61"/>
      <c r="BB17" s="61"/>
      <c r="BC17" s="61"/>
      <c r="BD17" s="61"/>
      <c r="BE17" s="61"/>
    </row>
    <row r="18" spans="1:57" ht="15"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451" t="s">
        <v>1025</v>
      </c>
      <c r="AT18" s="431">
        <v>33.5</v>
      </c>
      <c r="AU18" s="431">
        <v>11.7</v>
      </c>
      <c r="AV18" s="450">
        <v>45.2</v>
      </c>
      <c r="AW18" s="147"/>
      <c r="AX18" s="350"/>
      <c r="AY18" s="350"/>
      <c r="AZ18" s="61"/>
      <c r="BA18" s="61"/>
      <c r="BB18" s="61"/>
      <c r="BC18" s="61"/>
      <c r="BD18" s="61"/>
      <c r="BE18" s="61"/>
    </row>
    <row r="19" spans="1:57" ht="15"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451" t="s">
        <v>1026</v>
      </c>
      <c r="AT19" s="431">
        <v>12.4</v>
      </c>
      <c r="AU19" s="431">
        <v>0.8</v>
      </c>
      <c r="AV19" s="450">
        <v>13.1</v>
      </c>
      <c r="AW19" s="147"/>
      <c r="AX19" s="350"/>
      <c r="AY19" s="350"/>
      <c r="AZ19" s="61"/>
      <c r="BA19" s="61"/>
      <c r="BB19" s="61"/>
      <c r="BC19" s="61"/>
      <c r="BD19" s="61"/>
      <c r="BE19" s="61"/>
    </row>
    <row r="20" spans="1:57" ht="15" customHeight="1">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451" t="s">
        <v>593</v>
      </c>
      <c r="AT20" s="431">
        <v>22.2</v>
      </c>
      <c r="AU20" s="431">
        <v>3.4</v>
      </c>
      <c r="AV20" s="450">
        <v>25.5</v>
      </c>
      <c r="AW20" s="147"/>
      <c r="AX20" s="350"/>
      <c r="AY20" s="350"/>
      <c r="AZ20" s="61"/>
      <c r="BA20" s="61"/>
      <c r="BB20" s="61"/>
      <c r="BC20" s="61"/>
      <c r="BD20" s="61"/>
      <c r="BE20" s="61"/>
    </row>
    <row r="21" spans="1:57" ht="15"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147"/>
      <c r="AX21" s="350"/>
      <c r="AY21" s="350"/>
      <c r="AZ21" s="61"/>
      <c r="BA21" s="61"/>
      <c r="BB21" s="61"/>
      <c r="BC21" s="61"/>
      <c r="BD21" s="61"/>
      <c r="BE21" s="61"/>
    </row>
    <row r="22" spans="1:57" ht="15" customHeight="1">
      <c r="A22" s="61"/>
      <c r="B22" s="61"/>
      <c r="C22" s="61"/>
      <c r="D22" s="61"/>
      <c r="E22" s="61"/>
      <c r="F22" s="61"/>
      <c r="G22" s="61"/>
      <c r="H22" s="61"/>
      <c r="I22" s="61"/>
      <c r="J22" s="61"/>
      <c r="K22" s="61"/>
      <c r="L22" s="61"/>
      <c r="M22" s="61"/>
      <c r="N22" s="61"/>
      <c r="O22" s="61"/>
      <c r="P22" s="61"/>
      <c r="Q22" s="61"/>
      <c r="R22" s="61"/>
      <c r="S22" s="61"/>
      <c r="T22" s="61"/>
      <c r="U22" s="61"/>
      <c r="V22" s="61"/>
      <c r="W22" s="61"/>
      <c r="X22" s="452"/>
      <c r="Y22" s="1499"/>
      <c r="Z22" s="453"/>
      <c r="AA22" s="1485"/>
      <c r="AB22" s="453"/>
      <c r="AC22" s="1485"/>
      <c r="AD22" s="453"/>
      <c r="AE22" s="1485"/>
      <c r="AF22" s="453"/>
      <c r="AG22" s="1498"/>
      <c r="AH22" s="453"/>
      <c r="AI22" s="1498"/>
      <c r="AJ22" s="453"/>
      <c r="AK22" s="1495"/>
      <c r="AL22" s="453"/>
      <c r="AM22" s="1485"/>
      <c r="AN22" s="454"/>
      <c r="AO22" s="61"/>
      <c r="AP22" s="61"/>
      <c r="AQ22" s="61"/>
      <c r="AR22" s="61"/>
      <c r="AS22" s="61"/>
      <c r="AT22" s="61"/>
      <c r="AU22" s="61"/>
      <c r="AV22" s="61"/>
      <c r="AW22" s="147"/>
      <c r="AX22" s="350"/>
      <c r="AY22" s="350"/>
      <c r="AZ22" s="61"/>
      <c r="BA22" s="61"/>
      <c r="BB22" s="61"/>
      <c r="BC22" s="61"/>
      <c r="BD22" s="61"/>
      <c r="BE22" s="61"/>
    </row>
    <row r="23" spans="1:57" ht="15" customHeight="1">
      <c r="A23" s="61"/>
      <c r="B23" s="61"/>
      <c r="C23" s="61"/>
      <c r="D23" s="61"/>
      <c r="E23" s="61"/>
      <c r="F23" s="61"/>
      <c r="G23" s="61"/>
      <c r="H23" s="61"/>
      <c r="I23" s="61"/>
      <c r="J23" s="61"/>
      <c r="K23" s="61"/>
      <c r="L23" s="61"/>
      <c r="M23" s="61"/>
      <c r="N23" s="61"/>
      <c r="O23" s="61"/>
      <c r="P23" s="61"/>
      <c r="Q23" s="61"/>
      <c r="R23" s="61"/>
      <c r="S23" s="61"/>
      <c r="T23" s="61"/>
      <c r="U23" s="61"/>
      <c r="V23" s="61"/>
      <c r="W23" s="61"/>
      <c r="X23" s="453"/>
      <c r="Y23" s="1499"/>
      <c r="Z23" s="453"/>
      <c r="AA23" s="1485"/>
      <c r="AB23" s="453"/>
      <c r="AC23" s="1485"/>
      <c r="AD23" s="453"/>
      <c r="AE23" s="1485"/>
      <c r="AF23" s="453"/>
      <c r="AG23" s="1498"/>
      <c r="AH23" s="453"/>
      <c r="AI23" s="1498"/>
      <c r="AJ23" s="453"/>
      <c r="AK23" s="1495"/>
      <c r="AL23" s="453"/>
      <c r="AM23" s="1485"/>
      <c r="AN23" s="454"/>
      <c r="AO23" s="61"/>
      <c r="AP23" s="61"/>
      <c r="AQ23" s="61"/>
      <c r="AR23" s="61"/>
      <c r="AS23" s="61"/>
      <c r="AT23" s="61"/>
      <c r="AU23" s="61"/>
      <c r="AV23" s="61"/>
      <c r="AW23" s="147"/>
      <c r="AX23" s="350"/>
      <c r="AY23" s="350"/>
      <c r="AZ23" s="61"/>
      <c r="BA23" s="61"/>
      <c r="BB23" s="61"/>
      <c r="BC23" s="61"/>
      <c r="BD23" s="61"/>
      <c r="BE23" s="61"/>
    </row>
    <row r="24" spans="1:57" ht="15" customHeight="1">
      <c r="A24" s="61"/>
      <c r="B24" s="61"/>
      <c r="C24" s="61"/>
      <c r="D24" s="61"/>
      <c r="E24" s="61"/>
      <c r="F24" s="61"/>
      <c r="G24" s="61"/>
      <c r="H24" s="61"/>
      <c r="I24" s="61"/>
      <c r="J24" s="61"/>
      <c r="K24" s="61"/>
      <c r="L24" s="61"/>
      <c r="M24" s="61"/>
      <c r="N24" s="61"/>
      <c r="O24" s="61"/>
      <c r="P24" s="61"/>
      <c r="Q24" s="61"/>
      <c r="R24" s="61"/>
      <c r="S24" s="61"/>
      <c r="T24" s="61"/>
      <c r="U24" s="61"/>
      <c r="V24" s="61"/>
      <c r="W24" s="61"/>
      <c r="X24" s="453"/>
      <c r="Y24" s="1499"/>
      <c r="Z24" s="453"/>
      <c r="AA24" s="1485"/>
      <c r="AB24" s="453"/>
      <c r="AC24" s="1485"/>
      <c r="AD24" s="453"/>
      <c r="AE24" s="1485"/>
      <c r="AF24" s="453"/>
      <c r="AG24" s="1498"/>
      <c r="AH24" s="453"/>
      <c r="AI24" s="1498"/>
      <c r="AJ24" s="453"/>
      <c r="AK24" s="1495"/>
      <c r="AL24" s="453"/>
      <c r="AM24" s="1485"/>
      <c r="AN24" s="454"/>
      <c r="AO24" s="61"/>
      <c r="AP24" s="61"/>
      <c r="AQ24" s="61"/>
      <c r="AR24" s="61"/>
      <c r="AS24" s="61"/>
      <c r="AT24" s="61"/>
      <c r="AU24" s="61"/>
      <c r="AV24" s="61"/>
      <c r="AW24" s="147"/>
      <c r="AX24" s="350"/>
      <c r="AY24" s="350"/>
      <c r="AZ24" s="61"/>
      <c r="BA24" s="61"/>
      <c r="BB24" s="61"/>
      <c r="BC24" s="61"/>
      <c r="BD24" s="61"/>
      <c r="BE24" s="61"/>
    </row>
    <row r="25" spans="1:57" ht="15" customHeight="1">
      <c r="A25" s="61"/>
      <c r="B25" s="61"/>
      <c r="C25" s="61"/>
      <c r="D25" s="61"/>
      <c r="E25" s="61"/>
      <c r="F25" s="61"/>
      <c r="G25" s="61"/>
      <c r="H25" s="61"/>
      <c r="I25" s="61"/>
      <c r="J25" s="61"/>
      <c r="K25" s="61"/>
      <c r="L25" s="61"/>
      <c r="M25" s="61"/>
      <c r="N25" s="61"/>
      <c r="O25" s="61"/>
      <c r="P25" s="61"/>
      <c r="Q25" s="61"/>
      <c r="R25" s="61"/>
      <c r="S25" s="61"/>
      <c r="T25" s="61"/>
      <c r="U25" s="61"/>
      <c r="V25" s="61"/>
      <c r="W25" s="61"/>
      <c r="X25" s="453"/>
      <c r="Y25" s="1499"/>
      <c r="Z25" s="453"/>
      <c r="AA25" s="1485"/>
      <c r="AB25" s="453"/>
      <c r="AC25" s="1485"/>
      <c r="AD25" s="453"/>
      <c r="AE25" s="1485"/>
      <c r="AF25" s="453"/>
      <c r="AG25" s="1498"/>
      <c r="AH25" s="453"/>
      <c r="AI25" s="1498"/>
      <c r="AJ25" s="453"/>
      <c r="AK25" s="1495"/>
      <c r="AL25" s="453"/>
      <c r="AM25" s="1485"/>
      <c r="AN25" s="454"/>
      <c r="AO25" s="61"/>
      <c r="AP25" s="61"/>
      <c r="AQ25" s="61"/>
      <c r="AR25" s="61"/>
      <c r="AS25" s="61"/>
      <c r="AT25" s="61"/>
      <c r="AU25" s="61"/>
      <c r="AV25" s="61"/>
      <c r="AW25" s="147"/>
      <c r="AX25" s="350"/>
      <c r="AY25" s="350"/>
      <c r="AZ25" s="61"/>
      <c r="BA25" s="61"/>
      <c r="BB25" s="61"/>
      <c r="BC25" s="61"/>
      <c r="BD25" s="61"/>
      <c r="BE25" s="61"/>
    </row>
    <row r="26" spans="1:57" ht="15" customHeight="1">
      <c r="A26" s="61"/>
      <c r="B26" s="61"/>
      <c r="C26" s="61"/>
      <c r="D26" s="61"/>
      <c r="E26" s="61"/>
      <c r="F26" s="61"/>
      <c r="G26" s="61"/>
      <c r="H26" s="61"/>
      <c r="I26" s="61"/>
      <c r="J26" s="61"/>
      <c r="K26" s="61"/>
      <c r="L26" s="61"/>
      <c r="M26" s="61"/>
      <c r="N26" s="61"/>
      <c r="O26" s="61"/>
      <c r="P26" s="61"/>
      <c r="Q26" s="61"/>
      <c r="R26" s="61"/>
      <c r="S26" s="61"/>
      <c r="T26" s="61"/>
      <c r="U26" s="61"/>
      <c r="V26" s="61"/>
      <c r="W26" s="61"/>
      <c r="X26" s="453"/>
      <c r="Y26" s="1499"/>
      <c r="Z26" s="453"/>
      <c r="AA26" s="1485"/>
      <c r="AB26" s="453"/>
      <c r="AC26" s="1485"/>
      <c r="AD26" s="453"/>
      <c r="AE26" s="1485"/>
      <c r="AF26" s="453"/>
      <c r="AG26" s="1498"/>
      <c r="AH26" s="453"/>
      <c r="AI26" s="1498"/>
      <c r="AJ26" s="453"/>
      <c r="AK26" s="1495"/>
      <c r="AL26" s="453"/>
      <c r="AM26" s="1485"/>
      <c r="AN26" s="454"/>
      <c r="AO26" s="61"/>
      <c r="AP26" s="61"/>
      <c r="AQ26" s="61"/>
      <c r="AR26" s="61"/>
      <c r="AS26" s="61"/>
      <c r="AT26" s="61"/>
      <c r="AU26" s="61"/>
      <c r="AV26" s="61"/>
      <c r="AW26" s="147"/>
      <c r="AX26" s="350"/>
      <c r="AY26" s="350"/>
      <c r="AZ26" s="61"/>
      <c r="BA26" s="61"/>
      <c r="BB26" s="61"/>
      <c r="BC26" s="61"/>
      <c r="BD26" s="61"/>
      <c r="BE26" s="61"/>
    </row>
    <row r="27" spans="1:57" ht="15" customHeight="1">
      <c r="A27" s="61"/>
      <c r="B27" s="61"/>
      <c r="C27" s="61"/>
      <c r="D27" s="61"/>
      <c r="E27" s="61"/>
      <c r="F27" s="61"/>
      <c r="G27" s="61"/>
      <c r="H27" s="61"/>
      <c r="I27" s="61"/>
      <c r="J27" s="61"/>
      <c r="K27" s="61"/>
      <c r="L27" s="61"/>
      <c r="M27" s="61"/>
      <c r="N27" s="61"/>
      <c r="O27" s="61"/>
      <c r="P27" s="61"/>
      <c r="Q27" s="61"/>
      <c r="R27" s="61"/>
      <c r="S27" s="61"/>
      <c r="T27" s="61"/>
      <c r="U27" s="61"/>
      <c r="V27" s="61"/>
      <c r="W27" s="61"/>
      <c r="X27" s="453"/>
      <c r="Y27" s="1499"/>
      <c r="Z27" s="453"/>
      <c r="AA27" s="1485"/>
      <c r="AB27" s="453"/>
      <c r="AC27" s="1485"/>
      <c r="AD27" s="453"/>
      <c r="AE27" s="1485"/>
      <c r="AF27" s="453"/>
      <c r="AG27" s="1498"/>
      <c r="AH27" s="453"/>
      <c r="AI27" s="1498"/>
      <c r="AJ27" s="453"/>
      <c r="AK27" s="1495"/>
      <c r="AL27" s="453"/>
      <c r="AM27" s="1485"/>
      <c r="AN27" s="454"/>
      <c r="AO27" s="61"/>
      <c r="AP27" s="61"/>
      <c r="AQ27" s="61"/>
      <c r="AR27" s="61"/>
      <c r="AS27" s="61"/>
      <c r="AT27" s="61"/>
      <c r="AU27" s="61"/>
      <c r="AV27" s="61"/>
      <c r="AW27" s="147"/>
      <c r="AX27" s="350"/>
      <c r="AY27" s="350"/>
      <c r="AZ27" s="61"/>
      <c r="BA27" s="61"/>
      <c r="BB27" s="61"/>
      <c r="BC27" s="61"/>
      <c r="BD27" s="61"/>
      <c r="BE27" s="61"/>
    </row>
    <row r="28" spans="1:57" ht="15" customHeight="1">
      <c r="A28" s="61"/>
      <c r="B28" s="61"/>
      <c r="C28" s="61"/>
      <c r="D28" s="61"/>
      <c r="E28" s="61"/>
      <c r="F28" s="61"/>
      <c r="G28" s="61"/>
      <c r="H28" s="61"/>
      <c r="I28" s="61"/>
      <c r="J28" s="61"/>
      <c r="K28" s="61"/>
      <c r="L28" s="61"/>
      <c r="M28" s="61"/>
      <c r="N28" s="61"/>
      <c r="O28" s="61"/>
      <c r="P28" s="61"/>
      <c r="Q28" s="61"/>
      <c r="R28" s="61"/>
      <c r="S28" s="61"/>
      <c r="T28" s="61"/>
      <c r="U28" s="61"/>
      <c r="V28" s="61"/>
      <c r="W28" s="61"/>
      <c r="X28" s="453"/>
      <c r="Y28" s="1499"/>
      <c r="Z28" s="453"/>
      <c r="AA28" s="1485"/>
      <c r="AB28" s="453"/>
      <c r="AC28" s="1485"/>
      <c r="AD28" s="453"/>
      <c r="AE28" s="1485"/>
      <c r="AF28" s="453"/>
      <c r="AG28" s="1498"/>
      <c r="AH28" s="453"/>
      <c r="AI28" s="1498"/>
      <c r="AJ28" s="453"/>
      <c r="AK28" s="1495"/>
      <c r="AL28" s="453"/>
      <c r="AM28" s="1485"/>
      <c r="AN28" s="454"/>
      <c r="AO28" s="61"/>
      <c r="AP28" s="61"/>
      <c r="AQ28" s="61"/>
      <c r="AR28" s="61"/>
      <c r="AS28" s="61"/>
      <c r="AT28" s="61"/>
      <c r="AU28" s="61"/>
      <c r="AV28" s="61"/>
      <c r="AW28" s="147"/>
      <c r="AX28" s="350"/>
      <c r="AY28" s="350"/>
      <c r="AZ28" s="61"/>
      <c r="BA28" s="61"/>
      <c r="BB28" s="61"/>
      <c r="BC28" s="61"/>
      <c r="BD28" s="61"/>
      <c r="BE28" s="61"/>
    </row>
    <row r="29" spans="1:57" ht="15" customHeight="1">
      <c r="A29" s="61"/>
      <c r="B29" s="61"/>
      <c r="C29" s="61"/>
      <c r="D29" s="61"/>
      <c r="E29" s="61"/>
      <c r="F29" s="61"/>
      <c r="G29" s="61"/>
      <c r="H29" s="61"/>
      <c r="I29" s="61"/>
      <c r="J29" s="61"/>
      <c r="K29" s="61"/>
      <c r="L29" s="61"/>
      <c r="M29" s="61"/>
      <c r="N29" s="61"/>
      <c r="O29" s="61"/>
      <c r="P29" s="61"/>
      <c r="Q29" s="61"/>
      <c r="R29" s="61"/>
      <c r="S29" s="61"/>
      <c r="T29" s="61"/>
      <c r="U29" s="61"/>
      <c r="V29" s="61"/>
      <c r="W29" s="61"/>
      <c r="X29" s="453"/>
      <c r="Y29" s="1499"/>
      <c r="Z29" s="453"/>
      <c r="AA29" s="1485"/>
      <c r="AB29" s="453"/>
      <c r="AC29" s="1485"/>
      <c r="AD29" s="453"/>
      <c r="AE29" s="1485"/>
      <c r="AF29" s="453"/>
      <c r="AG29" s="1498"/>
      <c r="AH29" s="453"/>
      <c r="AI29" s="1498"/>
      <c r="AJ29" s="453"/>
      <c r="AK29" s="1495"/>
      <c r="AL29" s="453"/>
      <c r="AM29" s="1485"/>
      <c r="AN29" s="454"/>
      <c r="AO29" s="61"/>
      <c r="AP29" s="61"/>
      <c r="AQ29" s="61"/>
      <c r="AR29" s="61"/>
      <c r="AS29" s="61"/>
      <c r="AT29" s="61"/>
      <c r="AU29" s="61"/>
      <c r="AV29" s="61"/>
      <c r="AW29" s="147"/>
      <c r="AX29" s="350"/>
      <c r="AY29" s="350"/>
      <c r="AZ29" s="61"/>
      <c r="BA29" s="61"/>
      <c r="BB29" s="61"/>
      <c r="BC29" s="61"/>
      <c r="BD29" s="61"/>
      <c r="BE29" s="61"/>
    </row>
    <row r="30" spans="1:57" ht="9.9499999999999993" customHeight="1">
      <c r="A30" s="61"/>
      <c r="B30" s="61"/>
      <c r="C30" s="61"/>
      <c r="D30" s="61"/>
      <c r="E30" s="61"/>
      <c r="F30" s="61"/>
      <c r="G30" s="61"/>
      <c r="H30" s="61"/>
      <c r="I30" s="61"/>
      <c r="J30" s="61"/>
      <c r="K30" s="61"/>
      <c r="L30" s="61"/>
      <c r="M30" s="61"/>
      <c r="N30" s="61"/>
      <c r="O30" s="61"/>
      <c r="P30" s="61"/>
      <c r="Q30" s="61"/>
      <c r="R30" s="61"/>
      <c r="S30" s="61"/>
      <c r="T30" s="61"/>
      <c r="U30" s="61"/>
      <c r="V30" s="61"/>
      <c r="W30" s="61"/>
      <c r="X30" s="453"/>
      <c r="Y30" s="455"/>
      <c r="Z30" s="453"/>
      <c r="AA30" s="456"/>
      <c r="AB30" s="453"/>
      <c r="AC30" s="456"/>
      <c r="AD30" s="453"/>
      <c r="AE30" s="456"/>
      <c r="AF30" s="453"/>
      <c r="AG30" s="457"/>
      <c r="AH30" s="453"/>
      <c r="AI30" s="457"/>
      <c r="AJ30" s="453"/>
      <c r="AK30" s="457"/>
      <c r="AL30" s="453"/>
      <c r="AM30" s="456"/>
      <c r="AN30" s="456"/>
      <c r="AO30" s="61"/>
      <c r="AP30" s="61"/>
      <c r="AQ30" s="61"/>
      <c r="AR30" s="61"/>
      <c r="AS30" s="61"/>
      <c r="AT30" s="61"/>
      <c r="AU30" s="61"/>
      <c r="AV30" s="61"/>
      <c r="AW30" s="147"/>
      <c r="AX30" s="350"/>
      <c r="AY30" s="350"/>
      <c r="AZ30" s="61"/>
      <c r="BA30" s="61"/>
      <c r="BB30" s="61"/>
      <c r="BC30" s="61"/>
      <c r="BD30" s="61"/>
      <c r="BE30" s="61"/>
    </row>
    <row r="31" spans="1:57" ht="12.95" customHeight="1">
      <c r="A31" s="61"/>
      <c r="B31" s="61"/>
      <c r="C31" s="61"/>
      <c r="D31" s="458" t="s">
        <v>1007</v>
      </c>
      <c r="E31" s="61"/>
      <c r="F31" s="61"/>
      <c r="G31" s="61"/>
      <c r="H31" s="61"/>
      <c r="I31" s="61"/>
      <c r="J31" s="61"/>
      <c r="K31" s="61"/>
      <c r="L31" s="61"/>
      <c r="M31" s="61"/>
      <c r="N31" s="61"/>
      <c r="O31" s="61"/>
      <c r="P31" s="61"/>
      <c r="Q31" s="61"/>
      <c r="R31" s="61"/>
      <c r="S31" s="61"/>
      <c r="T31" s="61"/>
      <c r="U31" s="61"/>
      <c r="V31" s="61"/>
      <c r="W31" s="61"/>
      <c r="X31" s="458" t="s">
        <v>1007</v>
      </c>
      <c r="Y31" s="455"/>
      <c r="Z31" s="453"/>
      <c r="AA31" s="456"/>
      <c r="AB31" s="453"/>
      <c r="AC31" s="456"/>
      <c r="AD31" s="453"/>
      <c r="AE31" s="456"/>
      <c r="AF31" s="453"/>
      <c r="AG31" s="457"/>
      <c r="AH31" s="453"/>
      <c r="AI31" s="457"/>
      <c r="AJ31" s="453"/>
      <c r="AK31" s="457"/>
      <c r="AL31" s="453"/>
      <c r="AM31" s="456"/>
      <c r="AN31" s="456"/>
      <c r="AO31" s="61"/>
      <c r="AP31" s="61"/>
      <c r="AQ31" s="61"/>
      <c r="AR31" s="61"/>
      <c r="AS31" s="61"/>
      <c r="AT31" s="61"/>
      <c r="AU31" s="61"/>
      <c r="AV31" s="61"/>
      <c r="AW31" s="147"/>
      <c r="AX31" s="350"/>
      <c r="AY31" s="350"/>
      <c r="AZ31" s="61"/>
      <c r="BA31" s="61"/>
      <c r="BB31" s="61"/>
      <c r="BC31" s="61"/>
      <c r="BD31" s="61"/>
      <c r="BE31" s="61"/>
    </row>
    <row r="32" spans="1:57" ht="15" customHeight="1">
      <c r="A32" s="61"/>
      <c r="B32" s="61"/>
      <c r="C32" s="61"/>
      <c r="D32" s="61"/>
      <c r="E32" s="61"/>
      <c r="F32" s="61"/>
      <c r="G32" s="61"/>
      <c r="H32" s="61"/>
      <c r="I32" s="61"/>
      <c r="J32" s="61"/>
      <c r="K32" s="61"/>
      <c r="L32" s="61"/>
      <c r="M32" s="61"/>
      <c r="N32" s="61"/>
      <c r="O32" s="61"/>
      <c r="P32" s="61"/>
      <c r="Q32" s="61"/>
      <c r="R32" s="61"/>
      <c r="S32" s="61"/>
      <c r="T32" s="61"/>
      <c r="U32" s="61"/>
      <c r="V32" s="61"/>
      <c r="W32" s="61"/>
      <c r="X32" s="453"/>
      <c r="Y32" s="455"/>
      <c r="Z32" s="453"/>
      <c r="AA32" s="456"/>
      <c r="AB32" s="453"/>
      <c r="AC32" s="456"/>
      <c r="AD32" s="453"/>
      <c r="AE32" s="456"/>
      <c r="AF32" s="453"/>
      <c r="AG32" s="457"/>
      <c r="AH32" s="453"/>
      <c r="AI32" s="457"/>
      <c r="AJ32" s="453"/>
      <c r="AK32" s="457"/>
      <c r="AL32" s="453"/>
      <c r="AM32" s="456"/>
      <c r="AN32" s="456"/>
      <c r="AO32" s="61"/>
      <c r="AP32" s="61"/>
      <c r="AQ32" s="61"/>
      <c r="AR32" s="61"/>
      <c r="AS32" s="61"/>
      <c r="AT32" s="61"/>
      <c r="AU32" s="61"/>
      <c r="AV32" s="61"/>
      <c r="AW32" s="147"/>
      <c r="AX32" s="350"/>
      <c r="AY32" s="350"/>
      <c r="AZ32" s="61"/>
      <c r="BA32" s="61"/>
      <c r="BB32" s="61"/>
      <c r="BC32" s="61"/>
      <c r="BD32" s="61"/>
      <c r="BE32" s="61"/>
    </row>
    <row r="33" spans="1:57" ht="15" customHeight="1">
      <c r="A33" s="61"/>
      <c r="B33" s="61"/>
      <c r="C33" s="61"/>
      <c r="D33" s="61"/>
      <c r="E33" s="61"/>
      <c r="F33" s="61"/>
      <c r="G33" s="61"/>
      <c r="H33" s="61"/>
      <c r="I33" s="61"/>
      <c r="J33" s="61"/>
      <c r="K33" s="61"/>
      <c r="L33" s="61"/>
      <c r="M33" s="61"/>
      <c r="N33" s="61"/>
      <c r="O33" s="61"/>
      <c r="P33" s="61"/>
      <c r="Q33" s="61"/>
      <c r="R33" s="61"/>
      <c r="S33" s="61"/>
      <c r="T33" s="61"/>
      <c r="U33" s="61"/>
      <c r="V33" s="61"/>
      <c r="W33" s="61"/>
      <c r="X33" s="453"/>
      <c r="Y33" s="455"/>
      <c r="Z33" s="453"/>
      <c r="AA33" s="456"/>
      <c r="AB33" s="453"/>
      <c r="AC33" s="456"/>
      <c r="AD33" s="453"/>
      <c r="AE33" s="456"/>
      <c r="AF33" s="453"/>
      <c r="AG33" s="457"/>
      <c r="AH33" s="453"/>
      <c r="AI33" s="457"/>
      <c r="AJ33" s="453"/>
      <c r="AK33" s="457"/>
      <c r="AL33" s="453"/>
      <c r="AM33" s="456"/>
      <c r="AN33" s="456"/>
      <c r="AO33" s="61"/>
      <c r="AP33" s="61"/>
      <c r="AQ33" s="61"/>
      <c r="AR33" s="61"/>
      <c r="AS33" s="61"/>
      <c r="AT33" s="61"/>
      <c r="AU33" s="61"/>
      <c r="AV33" s="61"/>
      <c r="AW33" s="147"/>
      <c r="AX33" s="350"/>
      <c r="AY33" s="350"/>
      <c r="AZ33" s="61"/>
      <c r="BA33" s="61"/>
      <c r="BB33" s="61"/>
      <c r="BC33" s="61"/>
      <c r="BD33" s="61"/>
      <c r="BE33" s="61"/>
    </row>
    <row r="34" spans="1:57" ht="15"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147"/>
      <c r="AX34" s="350"/>
      <c r="AY34" s="350"/>
      <c r="AZ34" s="61"/>
      <c r="BA34" s="61"/>
      <c r="BB34" s="61"/>
      <c r="BC34" s="61"/>
      <c r="BD34" s="61"/>
      <c r="BE34" s="61"/>
    </row>
    <row r="35" spans="1:57" ht="1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row>
    <row r="36" spans="1:57" ht="24.95" customHeight="1">
      <c r="A36" s="61"/>
      <c r="B36" s="1271" t="s">
        <v>1004</v>
      </c>
      <c r="C36" s="1271"/>
      <c r="D36" s="1271"/>
      <c r="E36" s="1271"/>
      <c r="F36" s="1271"/>
      <c r="G36" s="1271"/>
      <c r="H36" s="1271"/>
      <c r="I36" s="1271"/>
      <c r="J36" s="1271"/>
      <c r="K36" s="1271"/>
      <c r="L36" s="1271"/>
      <c r="M36" s="1271"/>
      <c r="N36" s="1271"/>
      <c r="O36" s="1271"/>
      <c r="P36" s="1271"/>
      <c r="Q36" s="1271"/>
      <c r="R36" s="1271"/>
      <c r="S36" s="1271"/>
      <c r="T36" s="1271"/>
      <c r="U36" s="1271"/>
      <c r="V36" s="1271"/>
      <c r="W36" s="1271"/>
      <c r="X36" s="1271"/>
      <c r="Y36" s="1271"/>
      <c r="Z36" s="1271"/>
      <c r="AA36" s="1271"/>
      <c r="AB36" s="1271"/>
      <c r="AC36" s="1271"/>
      <c r="AD36" s="1271"/>
      <c r="AE36" s="1271"/>
      <c r="AF36" s="1271"/>
      <c r="AG36" s="1271"/>
      <c r="AH36" s="1271"/>
      <c r="AI36" s="1271"/>
      <c r="AJ36" s="1271"/>
      <c r="AK36" s="1271"/>
      <c r="AL36" s="1271"/>
      <c r="AM36" s="1271"/>
      <c r="AN36" s="1271"/>
      <c r="AO36" s="1271"/>
      <c r="AP36" s="61"/>
      <c r="AQ36" s="61"/>
      <c r="AR36" s="61"/>
      <c r="AS36" s="61"/>
      <c r="AT36" s="61"/>
      <c r="AU36" s="61"/>
      <c r="AV36" s="61"/>
      <c r="AW36" s="61"/>
      <c r="AX36" s="61"/>
      <c r="AY36" s="61"/>
      <c r="AZ36" s="61"/>
      <c r="BA36" s="61"/>
      <c r="BB36" s="61"/>
      <c r="BC36" s="61"/>
      <c r="BD36" s="61"/>
      <c r="BE36" s="61"/>
    </row>
    <row r="37" spans="1:57" ht="9.9499999999999993" customHeight="1" thickBo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row>
    <row r="38" spans="1:57" s="43" customFormat="1" ht="21.95" customHeight="1">
      <c r="A38" s="445"/>
      <c r="B38" s="1491" t="s">
        <v>314</v>
      </c>
      <c r="C38" s="1491"/>
      <c r="D38" s="1491"/>
      <c r="E38" s="1491"/>
      <c r="F38" s="1491"/>
      <c r="G38" s="1491"/>
      <c r="H38" s="1491"/>
      <c r="I38" s="1492"/>
      <c r="J38" s="1487" t="s">
        <v>577</v>
      </c>
      <c r="K38" s="1487"/>
      <c r="L38" s="1487"/>
      <c r="M38" s="1487"/>
      <c r="N38" s="1487"/>
      <c r="O38" s="1487"/>
      <c r="P38" s="1487"/>
      <c r="Q38" s="1487"/>
      <c r="R38" s="1487" t="s">
        <v>578</v>
      </c>
      <c r="S38" s="1487"/>
      <c r="T38" s="1487"/>
      <c r="U38" s="1487"/>
      <c r="V38" s="1487"/>
      <c r="W38" s="1487"/>
      <c r="X38" s="1487"/>
      <c r="Y38" s="1487"/>
      <c r="Z38" s="1487" t="s">
        <v>579</v>
      </c>
      <c r="AA38" s="1487"/>
      <c r="AB38" s="1487"/>
      <c r="AC38" s="1487"/>
      <c r="AD38" s="1487"/>
      <c r="AE38" s="1487"/>
      <c r="AF38" s="1487"/>
      <c r="AG38" s="1487"/>
      <c r="AH38" s="1487" t="s">
        <v>580</v>
      </c>
      <c r="AI38" s="1487"/>
      <c r="AJ38" s="1487"/>
      <c r="AK38" s="1487"/>
      <c r="AL38" s="1487"/>
      <c r="AM38" s="1487"/>
      <c r="AN38" s="1487"/>
      <c r="AO38" s="1489"/>
      <c r="AP38" s="445"/>
      <c r="AQ38" s="445"/>
      <c r="AR38" s="445"/>
      <c r="AS38" s="445"/>
      <c r="AT38" s="445"/>
      <c r="AU38" s="445"/>
      <c r="AV38" s="445"/>
      <c r="AW38" s="445"/>
      <c r="AX38" s="445"/>
      <c r="AY38" s="445"/>
      <c r="AZ38" s="445"/>
      <c r="BA38" s="445"/>
      <c r="BB38" s="445"/>
      <c r="BC38" s="445"/>
      <c r="BD38" s="445"/>
      <c r="BE38" s="445"/>
    </row>
    <row r="39" spans="1:57" s="43" customFormat="1" ht="21.95" customHeight="1">
      <c r="A39" s="445"/>
      <c r="B39" s="1493"/>
      <c r="C39" s="1493"/>
      <c r="D39" s="1493"/>
      <c r="E39" s="1493"/>
      <c r="F39" s="1493"/>
      <c r="G39" s="1493"/>
      <c r="H39" s="1493"/>
      <c r="I39" s="1494"/>
      <c r="J39" s="1488" t="s">
        <v>131</v>
      </c>
      <c r="K39" s="1488"/>
      <c r="L39" s="1488"/>
      <c r="M39" s="1488"/>
      <c r="N39" s="1488" t="s">
        <v>164</v>
      </c>
      <c r="O39" s="1488"/>
      <c r="P39" s="1488"/>
      <c r="Q39" s="1488"/>
      <c r="R39" s="1488" t="s">
        <v>131</v>
      </c>
      <c r="S39" s="1488"/>
      <c r="T39" s="1488"/>
      <c r="U39" s="1488"/>
      <c r="V39" s="1488" t="s">
        <v>164</v>
      </c>
      <c r="W39" s="1488"/>
      <c r="X39" s="1488"/>
      <c r="Y39" s="1488"/>
      <c r="Z39" s="1488" t="s">
        <v>131</v>
      </c>
      <c r="AA39" s="1488"/>
      <c r="AB39" s="1488"/>
      <c r="AC39" s="1488"/>
      <c r="AD39" s="1488" t="s">
        <v>164</v>
      </c>
      <c r="AE39" s="1488"/>
      <c r="AF39" s="1488"/>
      <c r="AG39" s="1488"/>
      <c r="AH39" s="1488" t="s">
        <v>131</v>
      </c>
      <c r="AI39" s="1488"/>
      <c r="AJ39" s="1488"/>
      <c r="AK39" s="1488"/>
      <c r="AL39" s="1488" t="s">
        <v>164</v>
      </c>
      <c r="AM39" s="1488"/>
      <c r="AN39" s="1488"/>
      <c r="AO39" s="1490"/>
      <c r="AP39" s="445"/>
      <c r="AQ39" s="445"/>
      <c r="AR39" s="445"/>
      <c r="AS39" s="445"/>
      <c r="AT39" s="445"/>
      <c r="AU39" s="445"/>
      <c r="AV39" s="445"/>
      <c r="AW39" s="445"/>
      <c r="AX39" s="445"/>
      <c r="AY39" s="445"/>
      <c r="AZ39" s="445"/>
      <c r="BA39" s="445"/>
      <c r="BB39" s="445"/>
      <c r="BC39" s="445"/>
      <c r="BD39" s="445"/>
      <c r="BE39" s="445"/>
    </row>
    <row r="40" spans="1:57" s="43" customFormat="1" ht="21.95" customHeight="1">
      <c r="A40" s="445"/>
      <c r="B40" s="1508"/>
      <c r="C40" s="1508"/>
      <c r="D40" s="1508"/>
      <c r="E40" s="1508"/>
      <c r="F40" s="1508"/>
      <c r="G40" s="1508"/>
      <c r="H40" s="1508"/>
      <c r="I40" s="1517"/>
      <c r="J40" s="1497" t="s">
        <v>533</v>
      </c>
      <c r="K40" s="1497"/>
      <c r="L40" s="1497"/>
      <c r="M40" s="1497"/>
      <c r="N40" s="1497" t="s">
        <v>533</v>
      </c>
      <c r="O40" s="1497"/>
      <c r="P40" s="1497"/>
      <c r="Q40" s="1497"/>
      <c r="R40" s="1497" t="s">
        <v>581</v>
      </c>
      <c r="S40" s="1497"/>
      <c r="T40" s="1497"/>
      <c r="U40" s="1497"/>
      <c r="V40" s="1497" t="s">
        <v>581</v>
      </c>
      <c r="W40" s="1497"/>
      <c r="X40" s="1497"/>
      <c r="Y40" s="1497"/>
      <c r="Z40" s="1497" t="s">
        <v>581</v>
      </c>
      <c r="AA40" s="1497"/>
      <c r="AB40" s="1497"/>
      <c r="AC40" s="1497"/>
      <c r="AD40" s="1497" t="s">
        <v>581</v>
      </c>
      <c r="AE40" s="1497"/>
      <c r="AF40" s="1497"/>
      <c r="AG40" s="1497"/>
      <c r="AH40" s="1497" t="s">
        <v>581</v>
      </c>
      <c r="AI40" s="1497"/>
      <c r="AJ40" s="1497"/>
      <c r="AK40" s="1497"/>
      <c r="AL40" s="1497" t="s">
        <v>581</v>
      </c>
      <c r="AM40" s="1497"/>
      <c r="AN40" s="1497"/>
      <c r="AO40" s="1518"/>
      <c r="AP40" s="445"/>
      <c r="AQ40" s="445"/>
      <c r="AR40" s="445"/>
      <c r="AS40" s="445"/>
      <c r="AT40" s="445"/>
      <c r="AU40" s="445"/>
      <c r="AV40" s="445"/>
      <c r="AW40" s="445"/>
      <c r="AX40" s="445"/>
      <c r="AY40" s="445"/>
      <c r="AZ40" s="445"/>
      <c r="BA40" s="445"/>
      <c r="BB40" s="445"/>
      <c r="BC40" s="445"/>
      <c r="BD40" s="445"/>
      <c r="BE40" s="445"/>
    </row>
    <row r="41" spans="1:57" s="43" customFormat="1" ht="21.95" customHeight="1">
      <c r="A41" s="445"/>
      <c r="B41" s="1418" t="s">
        <v>1480</v>
      </c>
      <c r="C41" s="1418"/>
      <c r="D41" s="1418"/>
      <c r="E41" s="1418"/>
      <c r="F41" s="1418"/>
      <c r="G41" s="1418"/>
      <c r="H41" s="1418"/>
      <c r="I41" s="1516"/>
      <c r="J41" s="1496">
        <v>218.4</v>
      </c>
      <c r="K41" s="1496"/>
      <c r="L41" s="1496"/>
      <c r="M41" s="1496"/>
      <c r="N41" s="1496">
        <v>212.4</v>
      </c>
      <c r="O41" s="1496"/>
      <c r="P41" s="1496"/>
      <c r="Q41" s="1496"/>
      <c r="R41" s="1496">
        <v>1669.2</v>
      </c>
      <c r="S41" s="1496"/>
      <c r="T41" s="1496"/>
      <c r="U41" s="1496"/>
      <c r="V41" s="1496">
        <v>1621.2</v>
      </c>
      <c r="W41" s="1496"/>
      <c r="X41" s="1496"/>
      <c r="Y41" s="1496"/>
      <c r="Z41" s="1496">
        <v>1575.6</v>
      </c>
      <c r="AA41" s="1496"/>
      <c r="AB41" s="1496"/>
      <c r="AC41" s="1496"/>
      <c r="AD41" s="1496">
        <v>1510.8</v>
      </c>
      <c r="AE41" s="1496"/>
      <c r="AF41" s="1496"/>
      <c r="AG41" s="1496"/>
      <c r="AH41" s="1496">
        <v>93.6</v>
      </c>
      <c r="AI41" s="1496"/>
      <c r="AJ41" s="1496"/>
      <c r="AK41" s="1496"/>
      <c r="AL41" s="1496">
        <v>110.4</v>
      </c>
      <c r="AM41" s="1496"/>
      <c r="AN41" s="1496"/>
      <c r="AO41" s="1502"/>
      <c r="AP41" s="445"/>
      <c r="AQ41" s="445"/>
      <c r="AR41" s="445"/>
      <c r="AS41" s="445"/>
      <c r="AT41" s="445"/>
      <c r="AU41" s="445"/>
      <c r="AV41" s="445"/>
      <c r="AW41" s="445"/>
      <c r="AX41" s="445"/>
      <c r="AY41" s="445"/>
      <c r="AZ41" s="445"/>
      <c r="BA41" s="445"/>
      <c r="BB41" s="445"/>
      <c r="BC41" s="445"/>
      <c r="BD41" s="445"/>
      <c r="BE41" s="445"/>
    </row>
    <row r="42" spans="1:57" s="43" customFormat="1" ht="21.95" customHeight="1">
      <c r="A42" s="445"/>
      <c r="B42" s="1486" t="s">
        <v>1578</v>
      </c>
      <c r="C42" s="1486"/>
      <c r="D42" s="1486"/>
      <c r="E42" s="1486"/>
      <c r="F42" s="1486"/>
      <c r="G42" s="1486"/>
      <c r="H42" s="1486"/>
      <c r="I42" s="1516"/>
      <c r="J42" s="1500">
        <v>218.4</v>
      </c>
      <c r="K42" s="1500"/>
      <c r="L42" s="1500"/>
      <c r="M42" s="1500"/>
      <c r="N42" s="1500">
        <v>212.4</v>
      </c>
      <c r="O42" s="1500"/>
      <c r="P42" s="1500"/>
      <c r="Q42" s="1500"/>
      <c r="R42" s="1500">
        <v>1650</v>
      </c>
      <c r="S42" s="1500"/>
      <c r="T42" s="1500"/>
      <c r="U42" s="1500"/>
      <c r="V42" s="1500">
        <v>1633.2</v>
      </c>
      <c r="W42" s="1500"/>
      <c r="X42" s="1500"/>
      <c r="Y42" s="1500"/>
      <c r="Z42" s="1500">
        <v>1550.4</v>
      </c>
      <c r="AA42" s="1500"/>
      <c r="AB42" s="1500"/>
      <c r="AC42" s="1500"/>
      <c r="AD42" s="1500">
        <v>1516.8</v>
      </c>
      <c r="AE42" s="1500"/>
      <c r="AF42" s="1500"/>
      <c r="AG42" s="1500"/>
      <c r="AH42" s="1500">
        <v>99.6</v>
      </c>
      <c r="AI42" s="1500"/>
      <c r="AJ42" s="1500"/>
      <c r="AK42" s="1500"/>
      <c r="AL42" s="1500">
        <v>116.4</v>
      </c>
      <c r="AM42" s="1500"/>
      <c r="AN42" s="1500"/>
      <c r="AO42" s="1502"/>
      <c r="AP42" s="445"/>
      <c r="AQ42" s="445"/>
      <c r="AR42" s="445"/>
      <c r="AS42" s="445"/>
      <c r="AT42" s="445"/>
      <c r="AU42" s="445"/>
      <c r="AV42" s="445"/>
      <c r="AW42" s="445"/>
      <c r="AX42" s="445"/>
      <c r="AY42" s="445"/>
      <c r="AZ42" s="445"/>
      <c r="BA42" s="445"/>
      <c r="BB42" s="445"/>
      <c r="BC42" s="445"/>
      <c r="BD42" s="445"/>
      <c r="BE42" s="445"/>
    </row>
    <row r="43" spans="1:57" s="43" customFormat="1" ht="21.95" customHeight="1" thickBot="1">
      <c r="A43" s="445"/>
      <c r="B43" s="1419" t="s">
        <v>1785</v>
      </c>
      <c r="C43" s="1419"/>
      <c r="D43" s="1419"/>
      <c r="E43" s="1419"/>
      <c r="F43" s="1419"/>
      <c r="G43" s="1419"/>
      <c r="H43" s="1419"/>
      <c r="I43" s="1515"/>
      <c r="J43" s="1505">
        <v>219.6</v>
      </c>
      <c r="K43" s="1505"/>
      <c r="L43" s="1505"/>
      <c r="M43" s="1505"/>
      <c r="N43" s="1505">
        <v>211.2</v>
      </c>
      <c r="O43" s="1505"/>
      <c r="P43" s="1505"/>
      <c r="Q43" s="1505"/>
      <c r="R43" s="1505">
        <v>1665.6</v>
      </c>
      <c r="S43" s="1505"/>
      <c r="T43" s="1505"/>
      <c r="U43" s="1505"/>
      <c r="V43" s="1505">
        <v>1633.2</v>
      </c>
      <c r="W43" s="1505"/>
      <c r="X43" s="1505"/>
      <c r="Y43" s="1505"/>
      <c r="Z43" s="1505">
        <v>1554</v>
      </c>
      <c r="AA43" s="1505"/>
      <c r="AB43" s="1505"/>
      <c r="AC43" s="1505"/>
      <c r="AD43" s="1505">
        <v>1512</v>
      </c>
      <c r="AE43" s="1505"/>
      <c r="AF43" s="1505"/>
      <c r="AG43" s="1505"/>
      <c r="AH43" s="1505">
        <v>111.6</v>
      </c>
      <c r="AI43" s="1505"/>
      <c r="AJ43" s="1505"/>
      <c r="AK43" s="1505"/>
      <c r="AL43" s="1505">
        <v>121.2</v>
      </c>
      <c r="AM43" s="1505"/>
      <c r="AN43" s="1505"/>
      <c r="AO43" s="1506"/>
      <c r="AP43" s="445"/>
      <c r="AQ43" s="445"/>
      <c r="AR43" s="445"/>
      <c r="AS43" s="445"/>
      <c r="AT43" s="445"/>
      <c r="AU43" s="445"/>
      <c r="AV43" s="445"/>
      <c r="AW43" s="445"/>
      <c r="AX43" s="445"/>
      <c r="AY43" s="445"/>
      <c r="AZ43" s="445"/>
      <c r="BA43" s="445"/>
      <c r="BB43" s="445"/>
      <c r="BC43" s="445"/>
      <c r="BD43" s="445"/>
      <c r="BE43" s="445"/>
    </row>
    <row r="44" spans="1:57" ht="9.9499999999999993" customHeight="1">
      <c r="A44" s="61"/>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1"/>
      <c r="AQ44" s="61"/>
      <c r="AR44" s="61"/>
      <c r="AS44" s="61"/>
      <c r="AT44" s="61"/>
      <c r="AU44" s="61"/>
      <c r="AV44" s="61"/>
      <c r="AW44" s="61"/>
      <c r="AX44" s="61"/>
      <c r="AY44" s="61"/>
      <c r="AZ44" s="61"/>
      <c r="BA44" s="61"/>
      <c r="BB44" s="61"/>
      <c r="BC44" s="61"/>
      <c r="BD44" s="61"/>
      <c r="BE44" s="61"/>
    </row>
    <row r="45" spans="1:57" ht="12.95" customHeight="1">
      <c r="A45" s="61"/>
      <c r="B45" s="220" t="s">
        <v>1146</v>
      </c>
      <c r="C45" s="220"/>
      <c r="D45" s="220"/>
      <c r="E45" s="287"/>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1"/>
      <c r="AQ45" s="61"/>
      <c r="AR45" s="61"/>
      <c r="AS45" s="61"/>
      <c r="AT45" s="61"/>
      <c r="AU45" s="61"/>
      <c r="AV45" s="61"/>
      <c r="AW45" s="61"/>
      <c r="AX45" s="61"/>
      <c r="AY45" s="61"/>
      <c r="AZ45" s="61"/>
      <c r="BA45" s="61"/>
      <c r="BB45" s="61"/>
      <c r="BC45" s="61"/>
      <c r="BD45" s="61"/>
      <c r="BE45" s="61"/>
    </row>
    <row r="46" spans="1:57" ht="1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row>
    <row r="47" spans="1:57" ht="15" customHeight="1">
      <c r="A47" s="61"/>
      <c r="B47" s="61"/>
      <c r="C47" s="61"/>
      <c r="D47" s="61"/>
      <c r="E47" s="61"/>
      <c r="F47" s="61"/>
      <c r="G47" s="61"/>
      <c r="H47" s="61"/>
      <c r="I47" s="61"/>
      <c r="J47" s="61"/>
      <c r="K47" s="61"/>
      <c r="L47" s="61"/>
      <c r="M47" s="61"/>
      <c r="N47" s="61"/>
      <c r="O47" s="61"/>
      <c r="P47" s="61"/>
      <c r="Q47" s="61"/>
      <c r="R47" s="61"/>
      <c r="S47" s="61"/>
      <c r="T47" s="61"/>
      <c r="U47" s="459"/>
      <c r="V47" s="459"/>
      <c r="W47" s="459"/>
      <c r="X47" s="459"/>
      <c r="Y47" s="459"/>
      <c r="Z47" s="459"/>
      <c r="AA47" s="459"/>
      <c r="AB47" s="459"/>
      <c r="AC47" s="459"/>
      <c r="AD47" s="459"/>
      <c r="AE47" s="459"/>
      <c r="AF47" s="460"/>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row>
    <row r="48" spans="1:57" ht="15" customHeight="1">
      <c r="A48" s="61"/>
      <c r="B48" s="61"/>
      <c r="C48" s="61"/>
      <c r="D48" s="61"/>
      <c r="E48" s="61"/>
      <c r="F48" s="61"/>
      <c r="G48" s="61"/>
      <c r="H48" s="61"/>
      <c r="I48" s="61"/>
      <c r="J48" s="61"/>
      <c r="K48" s="61"/>
      <c r="L48" s="61"/>
      <c r="M48" s="61"/>
      <c r="N48" s="61"/>
      <c r="O48" s="61"/>
      <c r="P48" s="61"/>
      <c r="Q48" s="61"/>
      <c r="R48" s="61"/>
      <c r="S48" s="61"/>
      <c r="T48" s="61"/>
      <c r="U48" s="459"/>
      <c r="V48" s="459"/>
      <c r="W48" s="459"/>
      <c r="X48" s="459"/>
      <c r="Y48" s="459"/>
      <c r="Z48" s="459"/>
      <c r="AA48" s="459"/>
      <c r="AB48" s="459"/>
      <c r="AC48" s="459"/>
      <c r="AD48" s="459"/>
      <c r="AE48" s="459"/>
      <c r="AF48" s="460"/>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row>
    <row r="49" spans="1:57" ht="15" customHeight="1">
      <c r="A49" s="61"/>
      <c r="B49" s="61"/>
      <c r="C49" s="61"/>
      <c r="D49" s="61"/>
      <c r="E49" s="61"/>
      <c r="F49" s="61"/>
      <c r="G49" s="61"/>
      <c r="H49" s="61"/>
      <c r="I49" s="61"/>
      <c r="J49" s="61"/>
      <c r="K49" s="61"/>
      <c r="L49" s="61"/>
      <c r="M49" s="61"/>
      <c r="N49" s="61"/>
      <c r="O49" s="61"/>
      <c r="P49" s="61"/>
      <c r="Q49" s="61"/>
      <c r="R49" s="61"/>
      <c r="S49" s="61"/>
      <c r="T49" s="61"/>
      <c r="U49" s="459"/>
      <c r="V49" s="459"/>
      <c r="W49" s="459"/>
      <c r="X49" s="459"/>
      <c r="Y49" s="459"/>
      <c r="Z49" s="459"/>
      <c r="AA49" s="459"/>
      <c r="AB49" s="459"/>
      <c r="AC49" s="459"/>
      <c r="AD49" s="459"/>
      <c r="AE49" s="459"/>
      <c r="AF49" s="460"/>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row>
    <row r="50" spans="1:57" ht="24.95" customHeight="1">
      <c r="A50" s="61"/>
      <c r="B50" s="1271" t="s">
        <v>1005</v>
      </c>
      <c r="C50" s="1271"/>
      <c r="D50" s="1271"/>
      <c r="E50" s="1271"/>
      <c r="F50" s="1271"/>
      <c r="G50" s="1271"/>
      <c r="H50" s="1271"/>
      <c r="I50" s="1271"/>
      <c r="J50" s="1271"/>
      <c r="K50" s="1271"/>
      <c r="L50" s="1271"/>
      <c r="M50" s="1271"/>
      <c r="N50" s="1271"/>
      <c r="O50" s="1271"/>
      <c r="P50" s="1271"/>
      <c r="Q50" s="1271"/>
      <c r="R50" s="1271"/>
      <c r="S50" s="1271"/>
      <c r="T50" s="1271"/>
      <c r="U50" s="1271"/>
      <c r="V50" s="1271"/>
      <c r="W50" s="1271"/>
      <c r="X50" s="1271"/>
      <c r="Y50" s="1271"/>
      <c r="Z50" s="1271"/>
      <c r="AA50" s="1271"/>
      <c r="AB50" s="1271"/>
      <c r="AC50" s="1271"/>
      <c r="AD50" s="1271"/>
      <c r="AE50" s="1271"/>
      <c r="AF50" s="1271"/>
      <c r="AG50" s="1271"/>
      <c r="AH50" s="1271"/>
      <c r="AI50" s="1271"/>
      <c r="AJ50" s="1271"/>
      <c r="AK50" s="1271"/>
      <c r="AL50" s="1271"/>
      <c r="AM50" s="1271"/>
      <c r="AN50" s="1271"/>
      <c r="AO50" s="1271"/>
      <c r="AP50" s="61"/>
      <c r="AQ50" s="61"/>
      <c r="AR50" s="61"/>
      <c r="AS50" s="61"/>
      <c r="AT50" s="61"/>
      <c r="AU50" s="61"/>
      <c r="AV50" s="61"/>
      <c r="AW50" s="61"/>
      <c r="AX50" s="61"/>
      <c r="AY50" s="61"/>
      <c r="AZ50" s="61"/>
      <c r="BA50" s="61"/>
      <c r="BB50" s="61"/>
      <c r="BC50" s="61"/>
      <c r="BD50" s="61"/>
      <c r="BE50" s="61"/>
    </row>
    <row r="51" spans="1:57" ht="9.9499999999999993" customHeight="1" thickBot="1">
      <c r="A51" s="61"/>
      <c r="B51" s="406"/>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61"/>
      <c r="AQ51" s="61"/>
      <c r="AR51" s="61"/>
      <c r="AS51" s="61"/>
      <c r="AT51" s="61"/>
      <c r="AU51" s="61"/>
      <c r="AV51" s="61"/>
      <c r="AW51" s="61"/>
      <c r="AX51" s="61"/>
      <c r="AY51" s="61"/>
      <c r="AZ51" s="61"/>
      <c r="BA51" s="61"/>
      <c r="BB51" s="61"/>
      <c r="BC51" s="61"/>
      <c r="BD51" s="61"/>
      <c r="BE51" s="61"/>
    </row>
    <row r="52" spans="1:57" s="43" customFormat="1" ht="21.95" customHeight="1">
      <c r="A52" s="445"/>
      <c r="B52" s="1503" t="s">
        <v>256</v>
      </c>
      <c r="C52" s="1503"/>
      <c r="D52" s="1503"/>
      <c r="E52" s="1503"/>
      <c r="F52" s="1504"/>
      <c r="G52" s="1501" t="s">
        <v>1006</v>
      </c>
      <c r="H52" s="1501"/>
      <c r="I52" s="1501"/>
      <c r="J52" s="1501"/>
      <c r="K52" s="1501"/>
      <c r="L52" s="1501"/>
      <c r="M52" s="1501"/>
      <c r="N52" s="1501" t="s">
        <v>582</v>
      </c>
      <c r="O52" s="1501"/>
      <c r="P52" s="1501"/>
      <c r="Q52" s="1501"/>
      <c r="R52" s="1501"/>
      <c r="S52" s="1501"/>
      <c r="T52" s="1501"/>
      <c r="U52" s="1501" t="s">
        <v>583</v>
      </c>
      <c r="V52" s="1501"/>
      <c r="W52" s="1501"/>
      <c r="X52" s="1501"/>
      <c r="Y52" s="1501"/>
      <c r="Z52" s="1501"/>
      <c r="AA52" s="1501"/>
      <c r="AB52" s="1501" t="s">
        <v>584</v>
      </c>
      <c r="AC52" s="1501"/>
      <c r="AD52" s="1501"/>
      <c r="AE52" s="1501"/>
      <c r="AF52" s="1501"/>
      <c r="AG52" s="1501"/>
      <c r="AH52" s="1501"/>
      <c r="AI52" s="1512" t="s">
        <v>585</v>
      </c>
      <c r="AJ52" s="1512"/>
      <c r="AK52" s="1512"/>
      <c r="AL52" s="1512"/>
      <c r="AM52" s="1512"/>
      <c r="AN52" s="1512"/>
      <c r="AO52" s="1512"/>
      <c r="AP52" s="445"/>
      <c r="AQ52" s="445"/>
      <c r="AR52" s="445"/>
      <c r="AS52" s="445"/>
      <c r="AT52" s="445"/>
      <c r="AU52" s="445"/>
      <c r="AV52" s="445"/>
      <c r="AW52" s="445"/>
      <c r="AX52" s="445"/>
      <c r="AY52" s="445"/>
      <c r="AZ52" s="445"/>
      <c r="BA52" s="445"/>
      <c r="BB52" s="445"/>
      <c r="BC52" s="445"/>
      <c r="BD52" s="445"/>
      <c r="BE52" s="445"/>
    </row>
    <row r="53" spans="1:57" s="43" customFormat="1" ht="21.95" customHeight="1">
      <c r="A53" s="445"/>
      <c r="B53" s="1508"/>
      <c r="C53" s="1508"/>
      <c r="D53" s="1508"/>
      <c r="E53" s="1508"/>
      <c r="F53" s="1508"/>
      <c r="G53" s="1497" t="s">
        <v>168</v>
      </c>
      <c r="H53" s="1497"/>
      <c r="I53" s="1497"/>
      <c r="J53" s="1497"/>
      <c r="K53" s="1497"/>
      <c r="L53" s="1497"/>
      <c r="M53" s="1497"/>
      <c r="N53" s="1497" t="s">
        <v>81</v>
      </c>
      <c r="O53" s="1497"/>
      <c r="P53" s="1497"/>
      <c r="Q53" s="1497"/>
      <c r="R53" s="1497"/>
      <c r="S53" s="1497"/>
      <c r="T53" s="1497"/>
      <c r="U53" s="1497" t="s">
        <v>167</v>
      </c>
      <c r="V53" s="1497"/>
      <c r="W53" s="1497"/>
      <c r="X53" s="1497"/>
      <c r="Y53" s="1497"/>
      <c r="Z53" s="1497"/>
      <c r="AA53" s="1497"/>
      <c r="AB53" s="1497" t="s">
        <v>167</v>
      </c>
      <c r="AC53" s="1497"/>
      <c r="AD53" s="1497"/>
      <c r="AE53" s="1497"/>
      <c r="AF53" s="1497"/>
      <c r="AG53" s="1497"/>
      <c r="AH53" s="1497"/>
      <c r="AI53" s="1509" t="s">
        <v>587</v>
      </c>
      <c r="AJ53" s="1509"/>
      <c r="AK53" s="1509"/>
      <c r="AL53" s="1509"/>
      <c r="AM53" s="1509"/>
      <c r="AN53" s="1509"/>
      <c r="AO53" s="1509"/>
      <c r="AP53" s="445"/>
      <c r="AQ53" s="445"/>
      <c r="AR53" s="445"/>
      <c r="AS53" s="445"/>
      <c r="AT53" s="445"/>
      <c r="AU53" s="445"/>
      <c r="AV53" s="445"/>
      <c r="AW53" s="445"/>
      <c r="AX53" s="445"/>
      <c r="AY53" s="445"/>
      <c r="AZ53" s="445"/>
      <c r="BA53" s="445"/>
      <c r="BB53" s="445"/>
      <c r="BC53" s="445"/>
      <c r="BD53" s="445"/>
      <c r="BE53" s="445"/>
    </row>
    <row r="54" spans="1:57" s="43" customFormat="1" ht="21.95" customHeight="1">
      <c r="A54" s="445"/>
      <c r="B54" s="1418" t="s">
        <v>1786</v>
      </c>
      <c r="C54" s="1418"/>
      <c r="D54" s="1418"/>
      <c r="E54" s="1418"/>
      <c r="F54" s="1510"/>
      <c r="G54" s="1511">
        <v>3820</v>
      </c>
      <c r="H54" s="1511"/>
      <c r="I54" s="1511"/>
      <c r="J54" s="1511"/>
      <c r="K54" s="1511"/>
      <c r="L54" s="1511"/>
      <c r="M54" s="1511"/>
      <c r="N54" s="1511">
        <v>17581</v>
      </c>
      <c r="O54" s="1511"/>
      <c r="P54" s="1511"/>
      <c r="Q54" s="1511"/>
      <c r="R54" s="1511"/>
      <c r="S54" s="1511"/>
      <c r="T54" s="1511"/>
      <c r="U54" s="1511">
        <v>7712</v>
      </c>
      <c r="V54" s="1511"/>
      <c r="W54" s="1511"/>
      <c r="X54" s="1511"/>
      <c r="Y54" s="1511"/>
      <c r="Z54" s="1511"/>
      <c r="AA54" s="1511"/>
      <c r="AB54" s="1511">
        <v>21517</v>
      </c>
      <c r="AC54" s="1511"/>
      <c r="AD54" s="1511"/>
      <c r="AE54" s="1511"/>
      <c r="AF54" s="1511"/>
      <c r="AG54" s="1511"/>
      <c r="AH54" s="1511"/>
      <c r="AI54" s="1507">
        <v>1.22</v>
      </c>
      <c r="AJ54" s="1507"/>
      <c r="AK54" s="1507"/>
      <c r="AL54" s="1507"/>
      <c r="AM54" s="1507"/>
      <c r="AN54" s="1507"/>
      <c r="AO54" s="1507"/>
      <c r="AP54" s="445"/>
      <c r="AQ54" s="445"/>
      <c r="AR54" s="445"/>
      <c r="AS54" s="445"/>
      <c r="AT54" s="445"/>
      <c r="AU54" s="445"/>
      <c r="AV54" s="445"/>
      <c r="AW54" s="445"/>
      <c r="AX54" s="445"/>
      <c r="AY54" s="445"/>
      <c r="AZ54" s="445"/>
      <c r="BA54" s="445"/>
      <c r="BB54" s="445"/>
      <c r="BC54" s="445"/>
      <c r="BD54" s="445"/>
      <c r="BE54" s="445"/>
    </row>
    <row r="55" spans="1:57" s="43" customFormat="1" ht="21.95" customHeight="1">
      <c r="A55" s="445"/>
      <c r="B55" s="1418" t="s">
        <v>1548</v>
      </c>
      <c r="C55" s="1418"/>
      <c r="D55" s="1418"/>
      <c r="E55" s="1418"/>
      <c r="F55" s="1418"/>
      <c r="G55" s="1511">
        <v>3705</v>
      </c>
      <c r="H55" s="1511"/>
      <c r="I55" s="1511"/>
      <c r="J55" s="1511"/>
      <c r="K55" s="1511"/>
      <c r="L55" s="1511"/>
      <c r="M55" s="1511"/>
      <c r="N55" s="1511">
        <v>17221</v>
      </c>
      <c r="O55" s="1511"/>
      <c r="P55" s="1511"/>
      <c r="Q55" s="1511"/>
      <c r="R55" s="1511"/>
      <c r="S55" s="1511"/>
      <c r="T55" s="1511"/>
      <c r="U55" s="1511">
        <v>8529</v>
      </c>
      <c r="V55" s="1511"/>
      <c r="W55" s="1511"/>
      <c r="X55" s="1511"/>
      <c r="Y55" s="1511"/>
      <c r="Z55" s="1511"/>
      <c r="AA55" s="1511"/>
      <c r="AB55" s="1511">
        <v>24149</v>
      </c>
      <c r="AC55" s="1511"/>
      <c r="AD55" s="1511"/>
      <c r="AE55" s="1511"/>
      <c r="AF55" s="1511"/>
      <c r="AG55" s="1511"/>
      <c r="AH55" s="1511"/>
      <c r="AI55" s="1507">
        <v>1.4</v>
      </c>
      <c r="AJ55" s="1507"/>
      <c r="AK55" s="1507"/>
      <c r="AL55" s="1507"/>
      <c r="AM55" s="1507"/>
      <c r="AN55" s="1507"/>
      <c r="AO55" s="1507"/>
      <c r="AP55" s="445"/>
      <c r="AQ55" s="445"/>
      <c r="AR55" s="445"/>
      <c r="AS55" s="445"/>
      <c r="AT55" s="445"/>
      <c r="AU55" s="445"/>
      <c r="AV55" s="445"/>
      <c r="AW55" s="445"/>
      <c r="AX55" s="445"/>
      <c r="AY55" s="445"/>
      <c r="AZ55" s="445"/>
      <c r="BA55" s="445"/>
      <c r="BB55" s="445"/>
      <c r="BC55" s="445"/>
      <c r="BD55" s="445"/>
      <c r="BE55" s="445"/>
    </row>
    <row r="56" spans="1:57" s="43" customFormat="1" ht="21.95" customHeight="1" thickBot="1">
      <c r="A56" s="445"/>
      <c r="B56" s="1419" t="s">
        <v>870</v>
      </c>
      <c r="C56" s="1419"/>
      <c r="D56" s="1419"/>
      <c r="E56" s="1419"/>
      <c r="F56" s="1419"/>
      <c r="G56" s="1514">
        <v>3661</v>
      </c>
      <c r="H56" s="1514"/>
      <c r="I56" s="1514"/>
      <c r="J56" s="1514"/>
      <c r="K56" s="1514"/>
      <c r="L56" s="1514"/>
      <c r="M56" s="1514"/>
      <c r="N56" s="1514">
        <v>16895</v>
      </c>
      <c r="O56" s="1514"/>
      <c r="P56" s="1514"/>
      <c r="Q56" s="1514"/>
      <c r="R56" s="1514"/>
      <c r="S56" s="1514"/>
      <c r="T56" s="1514"/>
      <c r="U56" s="1514">
        <v>9671</v>
      </c>
      <c r="V56" s="1514"/>
      <c r="W56" s="1514"/>
      <c r="X56" s="1514"/>
      <c r="Y56" s="1514"/>
      <c r="Z56" s="1514"/>
      <c r="AA56" s="1514"/>
      <c r="AB56" s="1514">
        <v>27516</v>
      </c>
      <c r="AC56" s="1514"/>
      <c r="AD56" s="1514"/>
      <c r="AE56" s="1514"/>
      <c r="AF56" s="1514"/>
      <c r="AG56" s="1514"/>
      <c r="AH56" s="1514"/>
      <c r="AI56" s="1513">
        <v>1.63</v>
      </c>
      <c r="AJ56" s="1513"/>
      <c r="AK56" s="1513"/>
      <c r="AL56" s="1513"/>
      <c r="AM56" s="1513"/>
      <c r="AN56" s="1513"/>
      <c r="AO56" s="1513"/>
      <c r="AP56" s="445"/>
      <c r="AQ56" s="445"/>
      <c r="AR56" s="445"/>
      <c r="AS56" s="445"/>
      <c r="AT56" s="445"/>
      <c r="AU56" s="445"/>
      <c r="AV56" s="445"/>
      <c r="AW56" s="445"/>
      <c r="AX56" s="445"/>
      <c r="AY56" s="445"/>
      <c r="AZ56" s="445"/>
      <c r="BA56" s="445"/>
      <c r="BB56" s="445"/>
      <c r="BC56" s="445"/>
      <c r="BD56" s="445"/>
      <c r="BE56" s="445"/>
    </row>
    <row r="57" spans="1:57" ht="9.9499999999999993" customHeight="1">
      <c r="A57" s="6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61"/>
      <c r="AQ57" s="61"/>
      <c r="AR57" s="61"/>
      <c r="AS57" s="61"/>
      <c r="AT57" s="61"/>
      <c r="AU57" s="61"/>
      <c r="AV57" s="61"/>
      <c r="AW57" s="61"/>
      <c r="AX57" s="61"/>
      <c r="AY57" s="61"/>
      <c r="AZ57" s="61"/>
      <c r="BA57" s="61"/>
      <c r="BB57" s="61"/>
      <c r="BC57" s="61"/>
      <c r="BD57" s="61"/>
      <c r="BE57" s="61"/>
    </row>
    <row r="58" spans="1:57" ht="12.95" customHeight="1">
      <c r="A58" s="61"/>
      <c r="B58" s="287" t="s">
        <v>1127</v>
      </c>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61"/>
      <c r="AQ58" s="61"/>
      <c r="AR58" s="61"/>
      <c r="AS58" s="61"/>
      <c r="AT58" s="61"/>
      <c r="AU58" s="61"/>
      <c r="AV58" s="61"/>
      <c r="AW58" s="61"/>
      <c r="AX58" s="61"/>
      <c r="AY58" s="61"/>
      <c r="AZ58" s="61"/>
      <c r="BA58" s="61"/>
      <c r="BB58" s="61"/>
      <c r="BC58" s="61"/>
      <c r="BD58" s="61"/>
      <c r="BE58" s="61"/>
    </row>
    <row r="59" spans="1:57" ht="1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row>
    <row r="60" spans="1:57" ht="15" customHeight="1">
      <c r="A60" s="713" t="s">
        <v>970</v>
      </c>
      <c r="B60" s="1043"/>
      <c r="C60" s="1043"/>
      <c r="D60" s="1043"/>
      <c r="E60" s="1043"/>
      <c r="F60" s="1043"/>
      <c r="G60" s="1043"/>
      <c r="H60" s="1043"/>
      <c r="I60" s="1043"/>
      <c r="J60" s="1043"/>
      <c r="K60" s="1043"/>
      <c r="L60" s="1043"/>
      <c r="M60" s="1043"/>
      <c r="N60" s="1043"/>
      <c r="O60" s="1043"/>
      <c r="P60" s="1043"/>
      <c r="Q60" s="1043"/>
      <c r="R60" s="1043"/>
      <c r="S60" s="1043"/>
      <c r="T60" s="1043"/>
      <c r="U60" s="1043"/>
      <c r="V60" s="1043"/>
      <c r="W60" s="1043"/>
      <c r="X60" s="1043"/>
      <c r="Y60" s="1043"/>
      <c r="Z60" s="1043"/>
      <c r="AA60" s="1043"/>
      <c r="AB60" s="1043"/>
      <c r="AC60" s="1043"/>
      <c r="AD60" s="1043"/>
      <c r="AE60" s="1043"/>
      <c r="AF60" s="1043"/>
      <c r="AG60" s="1043"/>
      <c r="AH60" s="1043"/>
      <c r="AI60" s="1043"/>
      <c r="AJ60" s="1043"/>
      <c r="AK60" s="1043"/>
      <c r="AL60" s="1043"/>
      <c r="AM60" s="1043"/>
      <c r="AN60" s="1043"/>
      <c r="AO60" s="1043"/>
      <c r="AP60" s="260"/>
      <c r="AQ60" s="260"/>
      <c r="AR60" s="260"/>
      <c r="AS60" s="260"/>
      <c r="AT60" s="260"/>
      <c r="AU60" s="260"/>
      <c r="AV60" s="61"/>
      <c r="AW60" s="61"/>
      <c r="AX60" s="61"/>
      <c r="AY60" s="61"/>
      <c r="AZ60" s="61"/>
      <c r="BA60" s="61"/>
      <c r="BB60" s="61"/>
      <c r="BC60" s="61"/>
      <c r="BD60" s="61"/>
      <c r="BE60" s="61"/>
    </row>
    <row r="61" spans="1:57" ht="1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row>
    <row r="62" spans="1:57" ht="15" customHeight="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row>
  </sheetData>
  <mergeCells count="95">
    <mergeCell ref="AE1:AN1"/>
    <mergeCell ref="W3:AN3"/>
    <mergeCell ref="D4:R4"/>
    <mergeCell ref="D3:R3"/>
    <mergeCell ref="B43:I43"/>
    <mergeCell ref="B42:I42"/>
    <mergeCell ref="B41:I41"/>
    <mergeCell ref="B40:I40"/>
    <mergeCell ref="AD42:AG42"/>
    <mergeCell ref="AH40:AK40"/>
    <mergeCell ref="AL40:AO40"/>
    <mergeCell ref="J41:M41"/>
    <mergeCell ref="N41:Q41"/>
    <mergeCell ref="R41:U41"/>
    <mergeCell ref="Z42:AC42"/>
    <mergeCell ref="R42:U42"/>
    <mergeCell ref="AI56:AO56"/>
    <mergeCell ref="B55:F55"/>
    <mergeCell ref="G55:M55"/>
    <mergeCell ref="N55:T55"/>
    <mergeCell ref="U55:AA55"/>
    <mergeCell ref="AB55:AH55"/>
    <mergeCell ref="AI55:AO55"/>
    <mergeCell ref="B56:F56"/>
    <mergeCell ref="G56:M56"/>
    <mergeCell ref="N56:T56"/>
    <mergeCell ref="U56:AA56"/>
    <mergeCell ref="AB56:AH56"/>
    <mergeCell ref="G52:M52"/>
    <mergeCell ref="AI54:AO54"/>
    <mergeCell ref="B53:F53"/>
    <mergeCell ref="G53:M53"/>
    <mergeCell ref="N53:T53"/>
    <mergeCell ref="U53:AA53"/>
    <mergeCell ref="AB53:AH53"/>
    <mergeCell ref="AI53:AO53"/>
    <mergeCell ref="B54:F54"/>
    <mergeCell ref="G54:M54"/>
    <mergeCell ref="N54:T54"/>
    <mergeCell ref="U54:AA54"/>
    <mergeCell ref="AB54:AH54"/>
    <mergeCell ref="AI52:AO52"/>
    <mergeCell ref="AB52:AH52"/>
    <mergeCell ref="U52:AA52"/>
    <mergeCell ref="N52:T52"/>
    <mergeCell ref="B50:AO50"/>
    <mergeCell ref="AL41:AO41"/>
    <mergeCell ref="B52:F52"/>
    <mergeCell ref="AH42:AK42"/>
    <mergeCell ref="AL42:AO42"/>
    <mergeCell ref="J43:M43"/>
    <mergeCell ref="N43:Q43"/>
    <mergeCell ref="R43:U43"/>
    <mergeCell ref="V43:Y43"/>
    <mergeCell ref="Z43:AC43"/>
    <mergeCell ref="AD43:AG43"/>
    <mergeCell ref="AH43:AK43"/>
    <mergeCell ref="AL43:AO43"/>
    <mergeCell ref="J42:M42"/>
    <mergeCell ref="N42:Q42"/>
    <mergeCell ref="V42:Y42"/>
    <mergeCell ref="AD40:AG40"/>
    <mergeCell ref="V41:Y41"/>
    <mergeCell ref="Z41:AC41"/>
    <mergeCell ref="AD41:AG41"/>
    <mergeCell ref="V39:Y39"/>
    <mergeCell ref="AK22:AK29"/>
    <mergeCell ref="AH41:AK41"/>
    <mergeCell ref="J40:M40"/>
    <mergeCell ref="N40:Q40"/>
    <mergeCell ref="R40:U40"/>
    <mergeCell ref="V40:Y40"/>
    <mergeCell ref="Z40:AC40"/>
    <mergeCell ref="AI22:AI29"/>
    <mergeCell ref="Y22:Y29"/>
    <mergeCell ref="AA22:AA29"/>
    <mergeCell ref="AC22:AC29"/>
    <mergeCell ref="AE22:AE29"/>
    <mergeCell ref="AG22:AG29"/>
    <mergeCell ref="A60:AO60"/>
    <mergeCell ref="AM22:AM29"/>
    <mergeCell ref="B36:AO36"/>
    <mergeCell ref="W4:AN4"/>
    <mergeCell ref="Z38:AG38"/>
    <mergeCell ref="Z39:AC39"/>
    <mergeCell ref="AD39:AG39"/>
    <mergeCell ref="AH38:AO38"/>
    <mergeCell ref="AH39:AK39"/>
    <mergeCell ref="AL39:AO39"/>
    <mergeCell ref="B38:I39"/>
    <mergeCell ref="J39:M39"/>
    <mergeCell ref="N39:Q39"/>
    <mergeCell ref="J38:Q38"/>
    <mergeCell ref="R38:Y38"/>
    <mergeCell ref="R39:U39"/>
  </mergeCells>
  <phoneticPr fontId="1"/>
  <printOptions horizontalCentered="1" verticalCentered="1"/>
  <pageMargins left="0.51181102362204722" right="0.51181102362204722" top="0.74803149606299213" bottom="0.74803149606299213" header="0.31496062992125984" footer="0.31496062992125984"/>
  <pageSetup paperSize="9" scale="79" orientation="portrait" r:id="rId1"/>
  <colBreaks count="1" manualBreakCount="1">
    <brk id="41"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D64"/>
  <sheetViews>
    <sheetView zoomScaleNormal="100" zoomScaleSheetLayoutView="80" workbookViewId="0">
      <selection activeCell="AY73" sqref="AY73"/>
    </sheetView>
  </sheetViews>
  <sheetFormatPr defaultColWidth="2.875" defaultRowHeight="15" customHeight="1"/>
  <cols>
    <col min="1" max="1" width="2.875" style="115"/>
    <col min="2" max="2" width="2.875" style="115" customWidth="1"/>
    <col min="3" max="22" width="2.875" style="115"/>
    <col min="23" max="23" width="3.75" style="115" customWidth="1"/>
    <col min="24" max="39" width="2.875" style="115"/>
    <col min="40" max="40" width="4.375" style="115" customWidth="1"/>
    <col min="41" max="16384" width="2.875" style="115"/>
  </cols>
  <sheetData>
    <row r="2" spans="1:56" ht="30" customHeight="1">
      <c r="B2" s="715" t="s">
        <v>396</v>
      </c>
      <c r="C2" s="715"/>
      <c r="D2" s="715"/>
      <c r="E2" s="715"/>
      <c r="F2" s="715"/>
      <c r="G2" s="715"/>
      <c r="H2" s="715"/>
      <c r="I2" s="715"/>
      <c r="J2" s="715"/>
      <c r="K2" s="1055"/>
      <c r="L2" s="135"/>
      <c r="M2" s="136"/>
    </row>
    <row r="3" spans="1:56" ht="15"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row>
    <row r="4" spans="1:56" ht="24.95" customHeight="1">
      <c r="A4" s="61"/>
      <c r="B4" s="1567" t="s">
        <v>448</v>
      </c>
      <c r="C4" s="1567"/>
      <c r="D4" s="1567"/>
      <c r="E4" s="1567"/>
      <c r="F4" s="1567"/>
      <c r="G4" s="1567"/>
      <c r="H4" s="1567"/>
      <c r="I4" s="1567"/>
      <c r="J4" s="1567"/>
      <c r="K4" s="1567"/>
      <c r="L4" s="1567"/>
      <c r="M4" s="1567"/>
      <c r="N4" s="1567"/>
      <c r="O4" s="1567"/>
      <c r="P4" s="1567"/>
      <c r="Q4" s="1567"/>
      <c r="R4" s="1567"/>
      <c r="S4" s="1567"/>
      <c r="T4" s="1567"/>
      <c r="U4" s="1567"/>
      <c r="V4" s="1567"/>
      <c r="W4" s="1567"/>
      <c r="X4" s="1567"/>
      <c r="Y4" s="1567"/>
      <c r="Z4" s="1567"/>
      <c r="AA4" s="1567"/>
      <c r="AB4" s="1567"/>
      <c r="AC4" s="1567"/>
      <c r="AD4" s="1567"/>
      <c r="AE4" s="1567"/>
      <c r="AF4" s="1567"/>
      <c r="AG4" s="1567"/>
      <c r="AH4" s="1567"/>
      <c r="AI4" s="1567"/>
      <c r="AJ4" s="1567"/>
      <c r="AK4" s="1567"/>
      <c r="AL4" s="1567"/>
      <c r="AM4" s="1567"/>
      <c r="AN4" s="1567"/>
      <c r="AO4" s="1567"/>
      <c r="AP4" s="1567"/>
      <c r="AQ4" s="1567"/>
      <c r="AR4" s="61"/>
      <c r="AS4" s="61"/>
      <c r="AT4" s="61"/>
      <c r="AU4" s="61"/>
      <c r="AV4" s="61"/>
      <c r="AW4" s="61"/>
      <c r="AX4" s="61"/>
      <c r="AY4" s="61"/>
      <c r="AZ4" s="61"/>
      <c r="BA4" s="61"/>
      <c r="BB4" s="61"/>
      <c r="BC4" s="61"/>
      <c r="BD4" s="61"/>
    </row>
    <row r="5" spans="1:56" ht="15" customHeight="1" thickBot="1">
      <c r="A5" s="61"/>
      <c r="B5" s="1566" t="s">
        <v>1560</v>
      </c>
      <c r="C5" s="1566"/>
      <c r="D5" s="1566"/>
      <c r="E5" s="1566"/>
      <c r="F5" s="1566"/>
      <c r="G5" s="1566"/>
      <c r="H5" s="1566"/>
      <c r="I5" s="1566"/>
      <c r="J5" s="1566"/>
      <c r="K5" s="1566"/>
      <c r="L5" s="1566"/>
      <c r="M5" s="1566"/>
      <c r="N5" s="1566"/>
      <c r="O5" s="1566"/>
      <c r="P5" s="1566"/>
      <c r="Q5" s="1566"/>
      <c r="R5" s="1566"/>
      <c r="S5" s="1566"/>
      <c r="T5" s="1566"/>
      <c r="U5" s="1566"/>
      <c r="V5" s="1566"/>
      <c r="W5" s="1566"/>
      <c r="X5" s="1566"/>
      <c r="Y5" s="1566"/>
      <c r="Z5" s="1566"/>
      <c r="AA5" s="1566"/>
      <c r="AB5" s="1566"/>
      <c r="AC5" s="1566"/>
      <c r="AD5" s="1566"/>
      <c r="AE5" s="1566"/>
      <c r="AF5" s="1566"/>
      <c r="AG5" s="1566"/>
      <c r="AH5" s="1566"/>
      <c r="AI5" s="1566"/>
      <c r="AJ5" s="1566"/>
      <c r="AK5" s="1566"/>
      <c r="AL5" s="1566"/>
      <c r="AM5" s="1566"/>
      <c r="AN5" s="1566"/>
      <c r="AO5" s="1566"/>
      <c r="AP5" s="1566"/>
      <c r="AQ5" s="1566"/>
      <c r="AR5" s="61"/>
      <c r="AS5" s="61"/>
      <c r="AT5" s="61"/>
      <c r="AU5" s="61"/>
      <c r="AV5" s="61"/>
      <c r="AW5" s="61"/>
      <c r="AX5" s="61"/>
      <c r="AY5" s="61"/>
      <c r="AZ5" s="61"/>
      <c r="BA5" s="61"/>
      <c r="BB5" s="61"/>
      <c r="BC5" s="61"/>
      <c r="BD5" s="61"/>
    </row>
    <row r="6" spans="1:56" ht="32.1" customHeight="1">
      <c r="A6" s="61"/>
      <c r="B6" s="1568" t="s">
        <v>314</v>
      </c>
      <c r="C6" s="1568"/>
      <c r="D6" s="1568"/>
      <c r="E6" s="1568"/>
      <c r="F6" s="1568"/>
      <c r="G6" s="1568"/>
      <c r="H6" s="1568"/>
      <c r="I6" s="728" t="s">
        <v>449</v>
      </c>
      <c r="J6" s="728"/>
      <c r="K6" s="728"/>
      <c r="L6" s="728" t="s">
        <v>402</v>
      </c>
      <c r="M6" s="728"/>
      <c r="N6" s="728"/>
      <c r="O6" s="728" t="s">
        <v>403</v>
      </c>
      <c r="P6" s="728"/>
      <c r="Q6" s="728"/>
      <c r="R6" s="1565" t="s">
        <v>453</v>
      </c>
      <c r="S6" s="1565"/>
      <c r="T6" s="1565"/>
      <c r="U6" s="1565" t="s">
        <v>455</v>
      </c>
      <c r="V6" s="1565"/>
      <c r="W6" s="1565"/>
      <c r="X6" s="1565"/>
      <c r="Y6" s="1565" t="s">
        <v>454</v>
      </c>
      <c r="Z6" s="1565"/>
      <c r="AA6" s="1565"/>
      <c r="AB6" s="1565"/>
      <c r="AC6" s="1565" t="s">
        <v>452</v>
      </c>
      <c r="AD6" s="1565"/>
      <c r="AE6" s="1565"/>
      <c r="AF6" s="1565" t="s">
        <v>456</v>
      </c>
      <c r="AG6" s="1565"/>
      <c r="AH6" s="1565"/>
      <c r="AI6" s="728" t="s">
        <v>409</v>
      </c>
      <c r="AJ6" s="728"/>
      <c r="AK6" s="728"/>
      <c r="AL6" s="1565" t="s">
        <v>451</v>
      </c>
      <c r="AM6" s="1565"/>
      <c r="AN6" s="1565"/>
      <c r="AO6" s="810" t="s">
        <v>450</v>
      </c>
      <c r="AP6" s="810"/>
      <c r="AQ6" s="810"/>
      <c r="AR6" s="463"/>
      <c r="AS6" s="463"/>
      <c r="AT6" s="463"/>
      <c r="AU6" s="463"/>
      <c r="AV6" s="463"/>
      <c r="AW6" s="463"/>
      <c r="AX6" s="463"/>
      <c r="AY6" s="463"/>
      <c r="AZ6" s="61"/>
      <c r="BA6" s="61"/>
      <c r="BB6" s="61"/>
      <c r="BC6" s="61"/>
      <c r="BD6" s="61"/>
    </row>
    <row r="7" spans="1:56" ht="20.100000000000001" customHeight="1">
      <c r="A7" s="61"/>
      <c r="B7" s="774" t="s">
        <v>1558</v>
      </c>
      <c r="C7" s="774"/>
      <c r="D7" s="774"/>
      <c r="E7" s="774"/>
      <c r="F7" s="774"/>
      <c r="G7" s="774"/>
      <c r="H7" s="834"/>
      <c r="I7" s="1561">
        <v>100</v>
      </c>
      <c r="J7" s="1561"/>
      <c r="K7" s="1561"/>
      <c r="L7" s="1561">
        <v>100</v>
      </c>
      <c r="M7" s="1561"/>
      <c r="N7" s="1561"/>
      <c r="O7" s="1563">
        <v>100</v>
      </c>
      <c r="P7" s="1562"/>
      <c r="Q7" s="1564"/>
      <c r="R7" s="1563">
        <v>100</v>
      </c>
      <c r="S7" s="1562"/>
      <c r="T7" s="1564"/>
      <c r="U7" s="1563">
        <v>100</v>
      </c>
      <c r="V7" s="1562"/>
      <c r="W7" s="1562"/>
      <c r="X7" s="1564"/>
      <c r="Y7" s="1563">
        <v>100</v>
      </c>
      <c r="Z7" s="1562"/>
      <c r="AA7" s="1562"/>
      <c r="AB7" s="1564"/>
      <c r="AC7" s="1563">
        <v>100</v>
      </c>
      <c r="AD7" s="1562"/>
      <c r="AE7" s="1564"/>
      <c r="AF7" s="1563">
        <v>100</v>
      </c>
      <c r="AG7" s="1562"/>
      <c r="AH7" s="1564"/>
      <c r="AI7" s="1563">
        <v>100</v>
      </c>
      <c r="AJ7" s="1562"/>
      <c r="AK7" s="1564"/>
      <c r="AL7" s="1563">
        <v>100</v>
      </c>
      <c r="AM7" s="1562"/>
      <c r="AN7" s="1564"/>
      <c r="AO7" s="1563">
        <v>100</v>
      </c>
      <c r="AP7" s="1562"/>
      <c r="AQ7" s="1562"/>
      <c r="AR7" s="147"/>
      <c r="AS7" s="147"/>
      <c r="AT7" s="147"/>
      <c r="AU7" s="147"/>
      <c r="AV7" s="147"/>
      <c r="AW7" s="147"/>
      <c r="AX7" s="147"/>
      <c r="AY7" s="147"/>
      <c r="AZ7" s="61"/>
      <c r="BA7" s="61"/>
      <c r="BB7" s="61"/>
      <c r="BC7" s="61"/>
      <c r="BD7" s="61"/>
    </row>
    <row r="8" spans="1:56" ht="20.100000000000001" customHeight="1">
      <c r="A8" s="61"/>
      <c r="B8" s="1557" t="s">
        <v>1559</v>
      </c>
      <c r="C8" s="1557"/>
      <c r="D8" s="1557"/>
      <c r="E8" s="1557"/>
      <c r="F8" s="1557"/>
      <c r="G8" s="1557"/>
      <c r="H8" s="1558"/>
      <c r="I8" s="1561">
        <v>99.9</v>
      </c>
      <c r="J8" s="1561"/>
      <c r="K8" s="1561"/>
      <c r="L8" s="1561">
        <v>99.9</v>
      </c>
      <c r="M8" s="1561"/>
      <c r="N8" s="1561"/>
      <c r="O8" s="1561">
        <v>100.2</v>
      </c>
      <c r="P8" s="1561"/>
      <c r="Q8" s="1561"/>
      <c r="R8" s="1561">
        <v>104.5</v>
      </c>
      <c r="S8" s="1561"/>
      <c r="T8" s="1561"/>
      <c r="U8" s="1561">
        <v>100.6</v>
      </c>
      <c r="V8" s="1561"/>
      <c r="W8" s="1561"/>
      <c r="X8" s="1561"/>
      <c r="Y8" s="1561">
        <v>101.2</v>
      </c>
      <c r="Z8" s="1561"/>
      <c r="AA8" s="1561"/>
      <c r="AB8" s="1561"/>
      <c r="AC8" s="1561">
        <v>98.4</v>
      </c>
      <c r="AD8" s="1561"/>
      <c r="AE8" s="1561"/>
      <c r="AF8" s="1561">
        <v>96</v>
      </c>
      <c r="AG8" s="1561"/>
      <c r="AH8" s="1561"/>
      <c r="AI8" s="1561">
        <v>99.2</v>
      </c>
      <c r="AJ8" s="1561"/>
      <c r="AK8" s="1561"/>
      <c r="AL8" s="1561">
        <v>102.3</v>
      </c>
      <c r="AM8" s="1561"/>
      <c r="AN8" s="1561"/>
      <c r="AO8" s="1562">
        <v>101.4</v>
      </c>
      <c r="AP8" s="1562"/>
      <c r="AQ8" s="1562"/>
      <c r="AR8" s="147"/>
      <c r="AS8" s="147"/>
      <c r="AT8" s="147"/>
      <c r="AU8" s="147"/>
      <c r="AV8" s="147"/>
      <c r="AW8" s="147"/>
      <c r="AX8" s="147"/>
      <c r="AY8" s="147"/>
      <c r="AZ8" s="61"/>
      <c r="BA8" s="61"/>
      <c r="BB8" s="61"/>
      <c r="BC8" s="61"/>
      <c r="BD8" s="61"/>
    </row>
    <row r="9" spans="1:56" ht="20.100000000000001" customHeight="1">
      <c r="A9" s="61"/>
      <c r="B9" s="1557" t="s">
        <v>1783</v>
      </c>
      <c r="C9" s="1557"/>
      <c r="D9" s="1557"/>
      <c r="E9" s="1557"/>
      <c r="F9" s="1557"/>
      <c r="G9" s="1557"/>
      <c r="H9" s="1558"/>
      <c r="I9" s="1561">
        <v>102</v>
      </c>
      <c r="J9" s="1561"/>
      <c r="K9" s="1561"/>
      <c r="L9" s="1561">
        <v>104.2</v>
      </c>
      <c r="M9" s="1561"/>
      <c r="N9" s="1561"/>
      <c r="O9" s="1561">
        <v>101.1</v>
      </c>
      <c r="P9" s="1561"/>
      <c r="Q9" s="1561"/>
      <c r="R9" s="1561">
        <v>114.1</v>
      </c>
      <c r="S9" s="1561"/>
      <c r="T9" s="1561"/>
      <c r="U9" s="1561">
        <v>103.5</v>
      </c>
      <c r="V9" s="1561"/>
      <c r="W9" s="1561"/>
      <c r="X9" s="1561"/>
      <c r="Y9" s="1561">
        <v>104.7</v>
      </c>
      <c r="Z9" s="1561"/>
      <c r="AA9" s="1561"/>
      <c r="AB9" s="1561"/>
      <c r="AC9" s="1561">
        <v>97.8</v>
      </c>
      <c r="AD9" s="1561"/>
      <c r="AE9" s="1561"/>
      <c r="AF9" s="1561">
        <v>94.6</v>
      </c>
      <c r="AG9" s="1561"/>
      <c r="AH9" s="1561"/>
      <c r="AI9" s="1561">
        <v>100</v>
      </c>
      <c r="AJ9" s="1561"/>
      <c r="AK9" s="1561"/>
      <c r="AL9" s="1561">
        <v>103.4</v>
      </c>
      <c r="AM9" s="1561"/>
      <c r="AN9" s="1561"/>
      <c r="AO9" s="1562">
        <v>101.8</v>
      </c>
      <c r="AP9" s="1562"/>
      <c r="AQ9" s="1562"/>
      <c r="AR9" s="147"/>
      <c r="AS9" s="147"/>
      <c r="AT9" s="147"/>
      <c r="AU9" s="147"/>
      <c r="AV9" s="147"/>
      <c r="AW9" s="147"/>
      <c r="AX9" s="147"/>
      <c r="AY9" s="147"/>
      <c r="AZ9" s="61"/>
      <c r="BA9" s="61"/>
      <c r="BB9" s="61"/>
      <c r="BC9" s="61"/>
      <c r="BD9" s="61"/>
    </row>
    <row r="10" spans="1:56" ht="20.100000000000001" customHeight="1" thickBot="1">
      <c r="A10" s="61"/>
      <c r="B10" s="1555" t="s">
        <v>1782</v>
      </c>
      <c r="C10" s="1555"/>
      <c r="D10" s="1555"/>
      <c r="E10" s="1555"/>
      <c r="F10" s="1555"/>
      <c r="G10" s="1555"/>
      <c r="H10" s="1556"/>
      <c r="I10" s="1559">
        <v>102.3</v>
      </c>
      <c r="J10" s="1559"/>
      <c r="K10" s="1559"/>
      <c r="L10" s="1559">
        <v>104.5</v>
      </c>
      <c r="M10" s="1559"/>
      <c r="N10" s="1559"/>
      <c r="O10" s="1559">
        <v>101.3</v>
      </c>
      <c r="P10" s="1559"/>
      <c r="Q10" s="1559"/>
      <c r="R10" s="1559">
        <v>116.3</v>
      </c>
      <c r="S10" s="1559"/>
      <c r="T10" s="1559"/>
      <c r="U10" s="1559">
        <v>105.5</v>
      </c>
      <c r="V10" s="1559"/>
      <c r="W10" s="1559"/>
      <c r="X10" s="1559"/>
      <c r="Y10" s="1559">
        <v>102</v>
      </c>
      <c r="Z10" s="1559"/>
      <c r="AA10" s="1559"/>
      <c r="AB10" s="1559"/>
      <c r="AC10" s="1559">
        <v>99.3</v>
      </c>
      <c r="AD10" s="1559"/>
      <c r="AE10" s="1559"/>
      <c r="AF10" s="1559">
        <v>93.5</v>
      </c>
      <c r="AG10" s="1559"/>
      <c r="AH10" s="1559"/>
      <c r="AI10" s="1559">
        <v>100.9</v>
      </c>
      <c r="AJ10" s="1559"/>
      <c r="AK10" s="1559"/>
      <c r="AL10" s="1559">
        <v>102.7</v>
      </c>
      <c r="AM10" s="1559"/>
      <c r="AN10" s="1559"/>
      <c r="AO10" s="1560">
        <v>102.2</v>
      </c>
      <c r="AP10" s="1560"/>
      <c r="AQ10" s="1560"/>
      <c r="AR10" s="147"/>
      <c r="AS10" s="147"/>
      <c r="AT10" s="147"/>
      <c r="AU10" s="147"/>
      <c r="AV10" s="147"/>
      <c r="AW10" s="147"/>
      <c r="AX10" s="147"/>
      <c r="AY10" s="147"/>
      <c r="AZ10" s="61"/>
      <c r="BA10" s="61"/>
      <c r="BB10" s="61"/>
      <c r="BC10" s="61"/>
      <c r="BD10" s="61"/>
    </row>
    <row r="11" spans="1:56" ht="9.9499999999999993" customHeight="1">
      <c r="A11" s="61"/>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61"/>
      <c r="AS11" s="61"/>
      <c r="AT11" s="61"/>
      <c r="AU11" s="61"/>
      <c r="AV11" s="61"/>
      <c r="AW11" s="61"/>
      <c r="AX11" s="61"/>
      <c r="AY11" s="61"/>
      <c r="AZ11" s="61"/>
      <c r="BA11" s="61"/>
      <c r="BB11" s="61"/>
      <c r="BC11" s="61"/>
      <c r="BD11" s="61"/>
    </row>
    <row r="12" spans="1:56" ht="12.95" customHeight="1">
      <c r="A12" s="61"/>
      <c r="B12" s="84" t="s">
        <v>1512</v>
      </c>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61"/>
      <c r="AS12" s="61"/>
      <c r="AT12" s="61"/>
      <c r="AU12" s="61"/>
      <c r="AV12" s="61"/>
      <c r="AW12" s="61"/>
      <c r="AX12" s="61"/>
      <c r="AY12" s="61"/>
      <c r="AZ12" s="61"/>
      <c r="BA12" s="61"/>
      <c r="BB12" s="61"/>
      <c r="BC12" s="61"/>
      <c r="BD12" s="61"/>
    </row>
    <row r="13" spans="1:56" ht="15"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row>
    <row r="14" spans="1:56" ht="1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row>
    <row r="15" spans="1:56" ht="15" customHeight="1">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row>
    <row r="16" spans="1:56" ht="15"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row>
    <row r="17" spans="1:56" ht="24.95" customHeight="1">
      <c r="A17" s="61"/>
      <c r="B17" s="1271" t="s">
        <v>1938</v>
      </c>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61"/>
      <c r="AS17" s="61"/>
      <c r="AT17" s="61"/>
      <c r="AU17" s="61"/>
      <c r="AV17" s="61"/>
      <c r="AW17" s="61"/>
      <c r="AX17" s="61"/>
      <c r="AY17" s="61"/>
      <c r="AZ17" s="61"/>
      <c r="BA17" s="61"/>
      <c r="BB17" s="61"/>
      <c r="BC17" s="61"/>
      <c r="BD17" s="61"/>
    </row>
    <row r="18" spans="1:56" ht="9.9499999999999993" customHeight="1" thickBo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row>
    <row r="19" spans="1:56" ht="20.100000000000001" customHeight="1">
      <c r="A19" s="61"/>
      <c r="B19" s="1552" t="s">
        <v>457</v>
      </c>
      <c r="C19" s="1552"/>
      <c r="D19" s="1552"/>
      <c r="E19" s="1552"/>
      <c r="F19" s="1552"/>
      <c r="G19" s="1552"/>
      <c r="H19" s="1552"/>
      <c r="I19" s="1552"/>
      <c r="J19" s="1552"/>
      <c r="K19" s="1553"/>
      <c r="L19" s="1551" t="s">
        <v>473</v>
      </c>
      <c r="M19" s="1551"/>
      <c r="N19" s="1551"/>
      <c r="O19" s="1551"/>
      <c r="P19" s="1551"/>
      <c r="Q19" s="1551"/>
      <c r="R19" s="1551"/>
      <c r="S19" s="1551"/>
      <c r="T19" s="1551"/>
      <c r="U19" s="1551"/>
      <c r="V19" s="1551"/>
      <c r="W19" s="1551"/>
      <c r="X19" s="729" t="s">
        <v>130</v>
      </c>
      <c r="Y19" s="810"/>
      <c r="Z19" s="810"/>
      <c r="AA19" s="730"/>
      <c r="AB19" s="1132" t="s">
        <v>109</v>
      </c>
      <c r="AC19" s="1132"/>
      <c r="AD19" s="1132"/>
      <c r="AE19" s="1132"/>
      <c r="AF19" s="1548" t="s">
        <v>478</v>
      </c>
      <c r="AG19" s="1549"/>
      <c r="AH19" s="1549"/>
      <c r="AI19" s="1550"/>
      <c r="AJ19" s="1132" t="s">
        <v>479</v>
      </c>
      <c r="AK19" s="1132"/>
      <c r="AL19" s="1132"/>
      <c r="AM19" s="1132"/>
      <c r="AN19" s="860" t="s">
        <v>480</v>
      </c>
      <c r="AO19" s="860"/>
      <c r="AP19" s="860"/>
      <c r="AQ19" s="860"/>
      <c r="AR19" s="61"/>
      <c r="AS19" s="61"/>
      <c r="AT19" s="61"/>
      <c r="AU19" s="61"/>
      <c r="AV19" s="61"/>
      <c r="AW19" s="61"/>
      <c r="AX19" s="61"/>
      <c r="AY19" s="61"/>
      <c r="AZ19" s="61"/>
      <c r="BA19" s="61"/>
      <c r="BB19" s="61"/>
      <c r="BC19" s="61"/>
      <c r="BD19" s="61"/>
    </row>
    <row r="20" spans="1:56" ht="20.100000000000001" customHeight="1">
      <c r="A20" s="61"/>
      <c r="B20" s="815"/>
      <c r="C20" s="815"/>
      <c r="D20" s="815"/>
      <c r="E20" s="815"/>
      <c r="F20" s="815"/>
      <c r="G20" s="815"/>
      <c r="H20" s="815"/>
      <c r="I20" s="815"/>
      <c r="J20" s="815"/>
      <c r="K20" s="816"/>
      <c r="L20" s="781"/>
      <c r="M20" s="781"/>
      <c r="N20" s="781"/>
      <c r="O20" s="781"/>
      <c r="P20" s="781"/>
      <c r="Q20" s="781"/>
      <c r="R20" s="781"/>
      <c r="S20" s="781"/>
      <c r="T20" s="781"/>
      <c r="U20" s="781"/>
      <c r="V20" s="781"/>
      <c r="W20" s="781"/>
      <c r="X20" s="781"/>
      <c r="Y20" s="781"/>
      <c r="Z20" s="781"/>
      <c r="AA20" s="781"/>
      <c r="AB20" s="1544" t="s">
        <v>148</v>
      </c>
      <c r="AC20" s="1544"/>
      <c r="AD20" s="1544"/>
      <c r="AE20" s="1544"/>
      <c r="AF20" s="1544" t="s">
        <v>148</v>
      </c>
      <c r="AG20" s="1544"/>
      <c r="AH20" s="1544"/>
      <c r="AI20" s="1544"/>
      <c r="AJ20" s="1544" t="s">
        <v>148</v>
      </c>
      <c r="AK20" s="1544"/>
      <c r="AL20" s="1544"/>
      <c r="AM20" s="1544"/>
      <c r="AN20" s="1545" t="s">
        <v>148</v>
      </c>
      <c r="AO20" s="1545"/>
      <c r="AP20" s="1545"/>
      <c r="AQ20" s="1545"/>
      <c r="AR20" s="61"/>
      <c r="AS20" s="61"/>
      <c r="AT20" s="61"/>
      <c r="AU20" s="61"/>
      <c r="AV20" s="61"/>
      <c r="AW20" s="61"/>
      <c r="AX20" s="61"/>
      <c r="AY20" s="61"/>
      <c r="AZ20" s="61"/>
      <c r="BA20" s="61"/>
      <c r="BB20" s="61"/>
      <c r="BC20" s="61"/>
      <c r="BD20" s="61"/>
    </row>
    <row r="21" spans="1:56" ht="20.100000000000001" customHeight="1">
      <c r="A21" s="61"/>
      <c r="B21" s="1546" t="s">
        <v>476</v>
      </c>
      <c r="C21" s="1546"/>
      <c r="D21" s="1546"/>
      <c r="E21" s="1546"/>
      <c r="F21" s="1546"/>
      <c r="G21" s="1546"/>
      <c r="H21" s="1546"/>
      <c r="I21" s="1546"/>
      <c r="J21" s="1546"/>
      <c r="K21" s="1547"/>
      <c r="L21" s="782"/>
      <c r="M21" s="782"/>
      <c r="N21" s="782"/>
      <c r="O21" s="782"/>
      <c r="P21" s="782"/>
      <c r="Q21" s="782"/>
      <c r="R21" s="782"/>
      <c r="S21" s="782"/>
      <c r="T21" s="782"/>
      <c r="U21" s="782"/>
      <c r="V21" s="782"/>
      <c r="W21" s="782"/>
      <c r="X21" s="782"/>
      <c r="Y21" s="782"/>
      <c r="Z21" s="782"/>
      <c r="AA21" s="782"/>
      <c r="AB21" s="1522"/>
      <c r="AC21" s="1522"/>
      <c r="AD21" s="1522"/>
      <c r="AE21" s="1522"/>
      <c r="AF21" s="1522"/>
      <c r="AG21" s="1522"/>
      <c r="AH21" s="1522"/>
      <c r="AI21" s="1522"/>
      <c r="AJ21" s="1522"/>
      <c r="AK21" s="1522"/>
      <c r="AL21" s="1522"/>
      <c r="AM21" s="1522"/>
      <c r="AN21" s="1324"/>
      <c r="AO21" s="1324"/>
      <c r="AP21" s="1324"/>
      <c r="AQ21" s="1324"/>
      <c r="AR21" s="61"/>
      <c r="AS21" s="61"/>
      <c r="AT21" s="61"/>
      <c r="AU21" s="61"/>
      <c r="AV21" s="61"/>
      <c r="AW21" s="61"/>
      <c r="AX21" s="61"/>
      <c r="AY21" s="61"/>
      <c r="AZ21" s="61"/>
      <c r="BA21" s="61"/>
      <c r="BB21" s="61"/>
      <c r="BC21" s="61"/>
      <c r="BD21" s="61"/>
    </row>
    <row r="22" spans="1:56" ht="20.100000000000001" customHeight="1">
      <c r="A22" s="61"/>
      <c r="B22" s="283"/>
      <c r="C22" s="747" t="s">
        <v>458</v>
      </c>
      <c r="D22" s="747"/>
      <c r="E22" s="747"/>
      <c r="F22" s="747"/>
      <c r="G22" s="747"/>
      <c r="H22" s="747"/>
      <c r="I22" s="747"/>
      <c r="J22" s="747"/>
      <c r="K22" s="748"/>
      <c r="L22" s="1534" t="s">
        <v>1499</v>
      </c>
      <c r="M22" s="1534"/>
      <c r="N22" s="1534"/>
      <c r="O22" s="1534"/>
      <c r="P22" s="1534"/>
      <c r="Q22" s="1534"/>
      <c r="R22" s="1534"/>
      <c r="S22" s="1534"/>
      <c r="T22" s="1534"/>
      <c r="U22" s="1534"/>
      <c r="V22" s="1534"/>
      <c r="W22" s="1534"/>
      <c r="X22" s="782" t="s">
        <v>481</v>
      </c>
      <c r="Y22" s="782"/>
      <c r="Z22" s="782"/>
      <c r="AA22" s="782"/>
      <c r="AB22" s="1520">
        <v>2273</v>
      </c>
      <c r="AC22" s="1324"/>
      <c r="AD22" s="1324"/>
      <c r="AE22" s="1521"/>
      <c r="AF22" s="1522">
        <v>2288</v>
      </c>
      <c r="AG22" s="1522"/>
      <c r="AH22" s="1522"/>
      <c r="AI22" s="1522"/>
      <c r="AJ22" s="1522">
        <v>1996</v>
      </c>
      <c r="AK22" s="1522"/>
      <c r="AL22" s="1522"/>
      <c r="AM22" s="1522"/>
      <c r="AN22" s="1324">
        <v>2158</v>
      </c>
      <c r="AO22" s="1324"/>
      <c r="AP22" s="1324"/>
      <c r="AQ22" s="1324"/>
      <c r="AR22" s="61"/>
      <c r="AS22" s="61"/>
      <c r="AT22" s="61"/>
      <c r="AU22" s="61"/>
      <c r="AV22" s="61"/>
      <c r="AW22" s="61"/>
      <c r="AX22" s="61"/>
      <c r="AY22" s="61"/>
      <c r="AZ22" s="61"/>
      <c r="BA22" s="61"/>
      <c r="BB22" s="61"/>
      <c r="BC22" s="61"/>
      <c r="BD22" s="61"/>
    </row>
    <row r="23" spans="1:56" ht="20.100000000000001" customHeight="1">
      <c r="A23" s="61"/>
      <c r="B23" s="283"/>
      <c r="C23" s="747" t="s">
        <v>459</v>
      </c>
      <c r="D23" s="747"/>
      <c r="E23" s="747"/>
      <c r="F23" s="747"/>
      <c r="G23" s="747"/>
      <c r="H23" s="747"/>
      <c r="I23" s="747"/>
      <c r="J23" s="747"/>
      <c r="K23" s="748"/>
      <c r="L23" s="1519" t="s">
        <v>474</v>
      </c>
      <c r="M23" s="1519"/>
      <c r="N23" s="1519"/>
      <c r="O23" s="1519"/>
      <c r="P23" s="1519"/>
      <c r="Q23" s="1519"/>
      <c r="R23" s="1519"/>
      <c r="S23" s="1519"/>
      <c r="T23" s="1519"/>
      <c r="U23" s="1519"/>
      <c r="V23" s="1519"/>
      <c r="W23" s="1519"/>
      <c r="X23" s="782" t="s">
        <v>1183</v>
      </c>
      <c r="Y23" s="782"/>
      <c r="Z23" s="782"/>
      <c r="AA23" s="782"/>
      <c r="AB23" s="1520">
        <v>534</v>
      </c>
      <c r="AC23" s="1324"/>
      <c r="AD23" s="1324"/>
      <c r="AE23" s="1521"/>
      <c r="AF23" s="1522">
        <v>478</v>
      </c>
      <c r="AG23" s="1522"/>
      <c r="AH23" s="1522"/>
      <c r="AI23" s="1522"/>
      <c r="AJ23" s="1522">
        <v>426</v>
      </c>
      <c r="AK23" s="1522"/>
      <c r="AL23" s="1522"/>
      <c r="AM23" s="1522"/>
      <c r="AN23" s="1324">
        <v>502</v>
      </c>
      <c r="AO23" s="1324"/>
      <c r="AP23" s="1324"/>
      <c r="AQ23" s="1324"/>
      <c r="AR23" s="61"/>
      <c r="AS23" s="61"/>
      <c r="AT23" s="61"/>
      <c r="AU23" s="61"/>
      <c r="AV23" s="61"/>
      <c r="AW23" s="61"/>
      <c r="AX23" s="61"/>
      <c r="AY23" s="61"/>
      <c r="AZ23" s="61"/>
      <c r="BA23" s="61"/>
      <c r="BB23" s="61"/>
      <c r="BC23" s="61"/>
      <c r="BD23" s="61"/>
    </row>
    <row r="24" spans="1:56" ht="20.100000000000001" customHeight="1">
      <c r="A24" s="61"/>
      <c r="B24" s="283"/>
      <c r="C24" s="747" t="s">
        <v>460</v>
      </c>
      <c r="D24" s="747"/>
      <c r="E24" s="747"/>
      <c r="F24" s="747"/>
      <c r="G24" s="747"/>
      <c r="H24" s="747"/>
      <c r="I24" s="747"/>
      <c r="J24" s="747"/>
      <c r="K24" s="748"/>
      <c r="L24" s="1519" t="s">
        <v>720</v>
      </c>
      <c r="M24" s="1519"/>
      <c r="N24" s="1519"/>
      <c r="O24" s="1519"/>
      <c r="P24" s="1519"/>
      <c r="Q24" s="1519"/>
      <c r="R24" s="1519"/>
      <c r="S24" s="1519"/>
      <c r="T24" s="1519"/>
      <c r="U24" s="1519"/>
      <c r="V24" s="1519"/>
      <c r="W24" s="1519"/>
      <c r="X24" s="782" t="s">
        <v>1184</v>
      </c>
      <c r="Y24" s="782"/>
      <c r="Z24" s="782"/>
      <c r="AA24" s="782"/>
      <c r="AB24" s="1520">
        <v>146</v>
      </c>
      <c r="AC24" s="1324"/>
      <c r="AD24" s="1324"/>
      <c r="AE24" s="1521"/>
      <c r="AF24" s="1522">
        <v>119</v>
      </c>
      <c r="AG24" s="1522"/>
      <c r="AH24" s="1522"/>
      <c r="AI24" s="1522"/>
      <c r="AJ24" s="1522">
        <v>129</v>
      </c>
      <c r="AK24" s="1522"/>
      <c r="AL24" s="1522"/>
      <c r="AM24" s="1522"/>
      <c r="AN24" s="1324">
        <v>107</v>
      </c>
      <c r="AO24" s="1324"/>
      <c r="AP24" s="1324"/>
      <c r="AQ24" s="1324"/>
      <c r="AR24" s="61"/>
      <c r="AS24" s="61"/>
      <c r="AT24" s="61"/>
      <c r="AU24" s="61"/>
      <c r="AV24" s="61"/>
      <c r="AW24" s="61"/>
      <c r="AX24" s="61"/>
      <c r="AY24" s="61"/>
      <c r="AZ24" s="61"/>
      <c r="BA24" s="61"/>
      <c r="BB24" s="61"/>
      <c r="BC24" s="61"/>
      <c r="BD24" s="61"/>
    </row>
    <row r="25" spans="1:56" ht="20.100000000000001" customHeight="1">
      <c r="A25" s="61"/>
      <c r="B25" s="283"/>
      <c r="C25" s="747" t="s">
        <v>461</v>
      </c>
      <c r="D25" s="747"/>
      <c r="E25" s="747"/>
      <c r="F25" s="747"/>
      <c r="G25" s="747"/>
      <c r="H25" s="747"/>
      <c r="I25" s="747"/>
      <c r="J25" s="747"/>
      <c r="K25" s="748"/>
      <c r="L25" s="1519" t="s">
        <v>1169</v>
      </c>
      <c r="M25" s="1519"/>
      <c r="N25" s="1519"/>
      <c r="O25" s="1519"/>
      <c r="P25" s="1519"/>
      <c r="Q25" s="1519"/>
      <c r="R25" s="1519"/>
      <c r="S25" s="1519"/>
      <c r="T25" s="1519"/>
      <c r="U25" s="1519"/>
      <c r="V25" s="1519"/>
      <c r="W25" s="1519"/>
      <c r="X25" s="782" t="s">
        <v>1184</v>
      </c>
      <c r="Y25" s="782"/>
      <c r="Z25" s="782"/>
      <c r="AA25" s="782"/>
      <c r="AB25" s="1520">
        <v>154</v>
      </c>
      <c r="AC25" s="1324"/>
      <c r="AD25" s="1324"/>
      <c r="AE25" s="1521"/>
      <c r="AF25" s="1522">
        <v>182</v>
      </c>
      <c r="AG25" s="1522"/>
      <c r="AH25" s="1522"/>
      <c r="AI25" s="1522"/>
      <c r="AJ25" s="1522">
        <v>169</v>
      </c>
      <c r="AK25" s="1522"/>
      <c r="AL25" s="1522"/>
      <c r="AM25" s="1522"/>
      <c r="AN25" s="1324">
        <v>165</v>
      </c>
      <c r="AO25" s="1324"/>
      <c r="AP25" s="1324"/>
      <c r="AQ25" s="1324"/>
      <c r="AR25" s="61"/>
      <c r="AS25" s="61"/>
      <c r="AT25" s="61"/>
      <c r="AU25" s="61"/>
      <c r="AV25" s="61"/>
      <c r="AW25" s="61"/>
      <c r="AX25" s="61"/>
      <c r="AY25" s="61"/>
      <c r="AZ25" s="61"/>
      <c r="BA25" s="61"/>
      <c r="BB25" s="61"/>
      <c r="BC25" s="61"/>
      <c r="BD25" s="61"/>
    </row>
    <row r="26" spans="1:56" ht="20.100000000000001" customHeight="1">
      <c r="A26" s="61"/>
      <c r="B26" s="283"/>
      <c r="C26" s="747" t="s">
        <v>462</v>
      </c>
      <c r="D26" s="747"/>
      <c r="E26" s="747"/>
      <c r="F26" s="747"/>
      <c r="G26" s="747"/>
      <c r="H26" s="747"/>
      <c r="I26" s="747"/>
      <c r="J26" s="747"/>
      <c r="K26" s="748"/>
      <c r="L26" s="1519" t="s">
        <v>1084</v>
      </c>
      <c r="M26" s="1519"/>
      <c r="N26" s="1519"/>
      <c r="O26" s="1519"/>
      <c r="P26" s="1519"/>
      <c r="Q26" s="1519"/>
      <c r="R26" s="1519"/>
      <c r="S26" s="1519"/>
      <c r="T26" s="1519"/>
      <c r="U26" s="1519"/>
      <c r="V26" s="1519"/>
      <c r="W26" s="1519"/>
      <c r="X26" s="782" t="s">
        <v>1184</v>
      </c>
      <c r="Y26" s="782"/>
      <c r="Z26" s="782"/>
      <c r="AA26" s="782"/>
      <c r="AB26" s="1520">
        <v>719</v>
      </c>
      <c r="AC26" s="1324"/>
      <c r="AD26" s="1324"/>
      <c r="AE26" s="1521"/>
      <c r="AF26" s="1522">
        <v>877</v>
      </c>
      <c r="AG26" s="1522"/>
      <c r="AH26" s="1522"/>
      <c r="AI26" s="1522"/>
      <c r="AJ26" s="1522">
        <v>955</v>
      </c>
      <c r="AK26" s="1522"/>
      <c r="AL26" s="1522"/>
      <c r="AM26" s="1522"/>
      <c r="AN26" s="1324">
        <v>684</v>
      </c>
      <c r="AO26" s="1324"/>
      <c r="AP26" s="1324"/>
      <c r="AQ26" s="1324"/>
      <c r="AR26" s="61"/>
      <c r="AS26" s="61"/>
      <c r="AT26" s="61"/>
      <c r="AU26" s="61"/>
      <c r="AV26" s="61"/>
      <c r="AW26" s="61"/>
      <c r="AX26" s="61"/>
      <c r="AY26" s="61"/>
      <c r="AZ26" s="61"/>
      <c r="BA26" s="61"/>
      <c r="BB26" s="61"/>
      <c r="BC26" s="61"/>
      <c r="BD26" s="61"/>
    </row>
    <row r="27" spans="1:56" ht="20.100000000000001" customHeight="1">
      <c r="A27" s="61"/>
      <c r="B27" s="283"/>
      <c r="C27" s="747" t="s">
        <v>475</v>
      </c>
      <c r="D27" s="747"/>
      <c r="E27" s="747"/>
      <c r="F27" s="747"/>
      <c r="G27" s="747"/>
      <c r="H27" s="747"/>
      <c r="I27" s="747"/>
      <c r="J27" s="747"/>
      <c r="K27" s="748"/>
      <c r="L27" s="1534" t="s">
        <v>1498</v>
      </c>
      <c r="M27" s="1534" t="s">
        <v>1324</v>
      </c>
      <c r="N27" s="1534" t="s">
        <v>1324</v>
      </c>
      <c r="O27" s="1534" t="s">
        <v>1324</v>
      </c>
      <c r="P27" s="1534" t="s">
        <v>1324</v>
      </c>
      <c r="Q27" s="1534" t="s">
        <v>1324</v>
      </c>
      <c r="R27" s="1534" t="s">
        <v>1324</v>
      </c>
      <c r="S27" s="1534" t="s">
        <v>1324</v>
      </c>
      <c r="T27" s="1534" t="s">
        <v>1324</v>
      </c>
      <c r="U27" s="1534" t="s">
        <v>1324</v>
      </c>
      <c r="V27" s="1534" t="s">
        <v>1324</v>
      </c>
      <c r="W27" s="1534" t="s">
        <v>1324</v>
      </c>
      <c r="X27" s="782" t="s">
        <v>1204</v>
      </c>
      <c r="Y27" s="782"/>
      <c r="Z27" s="782"/>
      <c r="AA27" s="782"/>
      <c r="AB27" s="1520">
        <v>240</v>
      </c>
      <c r="AC27" s="1324"/>
      <c r="AD27" s="1324"/>
      <c r="AE27" s="1521"/>
      <c r="AF27" s="1522">
        <v>239</v>
      </c>
      <c r="AG27" s="1522"/>
      <c r="AH27" s="1522"/>
      <c r="AI27" s="1522"/>
      <c r="AJ27" s="1522">
        <v>243</v>
      </c>
      <c r="AK27" s="1522"/>
      <c r="AL27" s="1522"/>
      <c r="AM27" s="1522"/>
      <c r="AN27" s="1324">
        <v>246</v>
      </c>
      <c r="AO27" s="1324"/>
      <c r="AP27" s="1324"/>
      <c r="AQ27" s="1324"/>
      <c r="AR27" s="61"/>
      <c r="AS27" s="61"/>
      <c r="AT27" s="61"/>
      <c r="AU27" s="61"/>
      <c r="AV27" s="61"/>
      <c r="AW27" s="61"/>
      <c r="AX27" s="61"/>
      <c r="AY27" s="61"/>
      <c r="AZ27" s="61"/>
      <c r="BA27" s="61"/>
      <c r="BB27" s="61"/>
      <c r="BC27" s="61"/>
      <c r="BD27" s="61"/>
    </row>
    <row r="28" spans="1:56" ht="20.100000000000001" customHeight="1">
      <c r="A28" s="61"/>
      <c r="B28" s="283"/>
      <c r="C28" s="747" t="s">
        <v>1205</v>
      </c>
      <c r="D28" s="747"/>
      <c r="E28" s="747"/>
      <c r="F28" s="747"/>
      <c r="G28" s="747"/>
      <c r="H28" s="747"/>
      <c r="I28" s="747"/>
      <c r="J28" s="747"/>
      <c r="K28" s="748"/>
      <c r="L28" s="1519"/>
      <c r="M28" s="1519"/>
      <c r="N28" s="1519"/>
      <c r="O28" s="1519"/>
      <c r="P28" s="1519"/>
      <c r="Q28" s="1519"/>
      <c r="R28" s="1519"/>
      <c r="S28" s="1519"/>
      <c r="T28" s="1519"/>
      <c r="U28" s="1519"/>
      <c r="V28" s="1519"/>
      <c r="W28" s="1519"/>
      <c r="X28" s="782" t="s">
        <v>1183</v>
      </c>
      <c r="Y28" s="782"/>
      <c r="Z28" s="782"/>
      <c r="AA28" s="782"/>
      <c r="AB28" s="1520">
        <v>155</v>
      </c>
      <c r="AC28" s="1324"/>
      <c r="AD28" s="1324"/>
      <c r="AE28" s="1521"/>
      <c r="AF28" s="1522">
        <v>181</v>
      </c>
      <c r="AG28" s="1522"/>
      <c r="AH28" s="1522"/>
      <c r="AI28" s="1522"/>
      <c r="AJ28" s="1522">
        <v>161</v>
      </c>
      <c r="AK28" s="1522"/>
      <c r="AL28" s="1522"/>
      <c r="AM28" s="1522"/>
      <c r="AN28" s="1324">
        <v>187</v>
      </c>
      <c r="AO28" s="1324"/>
      <c r="AP28" s="1324"/>
      <c r="AQ28" s="1324"/>
      <c r="AR28" s="61"/>
      <c r="AS28" s="61"/>
      <c r="AT28" s="61"/>
      <c r="AU28" s="61"/>
      <c r="AV28" s="61"/>
      <c r="AW28" s="61"/>
      <c r="AX28" s="61"/>
      <c r="AY28" s="61"/>
      <c r="AZ28" s="61"/>
      <c r="BA28" s="61"/>
      <c r="BB28" s="61"/>
      <c r="BC28" s="61"/>
      <c r="BD28" s="61"/>
    </row>
    <row r="29" spans="1:56" ht="20.100000000000001" customHeight="1">
      <c r="A29" s="61"/>
      <c r="B29" s="283"/>
      <c r="C29" s="747" t="s">
        <v>463</v>
      </c>
      <c r="D29" s="747"/>
      <c r="E29" s="747"/>
      <c r="F29" s="747"/>
      <c r="G29" s="747"/>
      <c r="H29" s="747"/>
      <c r="I29" s="747"/>
      <c r="J29" s="747"/>
      <c r="K29" s="748"/>
      <c r="L29" s="1519"/>
      <c r="M29" s="1519"/>
      <c r="N29" s="1519"/>
      <c r="O29" s="1519"/>
      <c r="P29" s="1519"/>
      <c r="Q29" s="1519"/>
      <c r="R29" s="1519"/>
      <c r="S29" s="1519"/>
      <c r="T29" s="1519"/>
      <c r="U29" s="1519"/>
      <c r="V29" s="1519"/>
      <c r="W29" s="1519"/>
      <c r="X29" s="782" t="s">
        <v>1183</v>
      </c>
      <c r="Y29" s="782"/>
      <c r="Z29" s="782"/>
      <c r="AA29" s="782"/>
      <c r="AB29" s="1520">
        <v>197</v>
      </c>
      <c r="AC29" s="1324"/>
      <c r="AD29" s="1324"/>
      <c r="AE29" s="1521"/>
      <c r="AF29" s="1522">
        <v>201</v>
      </c>
      <c r="AG29" s="1522"/>
      <c r="AH29" s="1522"/>
      <c r="AI29" s="1522"/>
      <c r="AJ29" s="1522">
        <v>189</v>
      </c>
      <c r="AK29" s="1522"/>
      <c r="AL29" s="1522"/>
      <c r="AM29" s="1522"/>
      <c r="AN29" s="1324">
        <v>218</v>
      </c>
      <c r="AO29" s="1324"/>
      <c r="AP29" s="1324"/>
      <c r="AQ29" s="1324"/>
      <c r="AR29" s="61"/>
      <c r="AS29" s="61"/>
      <c r="AT29" s="61"/>
      <c r="AU29" s="61"/>
      <c r="AV29" s="61"/>
      <c r="AW29" s="61"/>
      <c r="AX29" s="61"/>
      <c r="AY29" s="61"/>
      <c r="AZ29" s="61"/>
      <c r="BA29" s="61"/>
      <c r="BB29" s="61"/>
      <c r="BC29" s="61"/>
      <c r="BD29" s="61"/>
    </row>
    <row r="30" spans="1:56" ht="20.100000000000001" customHeight="1">
      <c r="A30" s="61"/>
      <c r="B30" s="283"/>
      <c r="C30" s="747" t="s">
        <v>1168</v>
      </c>
      <c r="D30" s="747"/>
      <c r="E30" s="747"/>
      <c r="F30" s="747"/>
      <c r="G30" s="747"/>
      <c r="H30" s="747"/>
      <c r="I30" s="747"/>
      <c r="J30" s="747"/>
      <c r="K30" s="748"/>
      <c r="L30" s="1554" t="s">
        <v>1071</v>
      </c>
      <c r="M30" s="1554"/>
      <c r="N30" s="1554"/>
      <c r="O30" s="1554"/>
      <c r="P30" s="1554"/>
      <c r="Q30" s="1554"/>
      <c r="R30" s="1554"/>
      <c r="S30" s="1554"/>
      <c r="T30" s="1554"/>
      <c r="U30" s="1554"/>
      <c r="V30" s="1554"/>
      <c r="W30" s="1554"/>
      <c r="X30" s="782" t="s">
        <v>481</v>
      </c>
      <c r="Y30" s="782"/>
      <c r="Z30" s="782"/>
      <c r="AA30" s="782"/>
      <c r="AB30" s="1520">
        <v>401</v>
      </c>
      <c r="AC30" s="1324"/>
      <c r="AD30" s="1324"/>
      <c r="AE30" s="1521"/>
      <c r="AF30" s="1522">
        <v>435</v>
      </c>
      <c r="AG30" s="1522"/>
      <c r="AH30" s="1522"/>
      <c r="AI30" s="1522"/>
      <c r="AJ30" s="1522">
        <v>385</v>
      </c>
      <c r="AK30" s="1522"/>
      <c r="AL30" s="1522"/>
      <c r="AM30" s="1522"/>
      <c r="AN30" s="1324">
        <v>459</v>
      </c>
      <c r="AO30" s="1324"/>
      <c r="AP30" s="1324"/>
      <c r="AQ30" s="1324"/>
      <c r="AR30" s="61"/>
      <c r="AS30" s="61"/>
      <c r="AT30" s="61"/>
      <c r="AU30" s="61"/>
      <c r="AV30" s="61"/>
      <c r="AW30" s="61"/>
      <c r="AX30" s="61"/>
      <c r="AY30" s="61"/>
      <c r="AZ30" s="61"/>
      <c r="BA30" s="61"/>
      <c r="BB30" s="61"/>
      <c r="BC30" s="61"/>
      <c r="BD30" s="61"/>
    </row>
    <row r="31" spans="1:56" ht="20.100000000000001" customHeight="1">
      <c r="A31" s="61"/>
      <c r="B31" s="283"/>
      <c r="C31" s="747" t="s">
        <v>464</v>
      </c>
      <c r="D31" s="747"/>
      <c r="E31" s="747"/>
      <c r="F31" s="747"/>
      <c r="G31" s="747"/>
      <c r="H31" s="747"/>
      <c r="I31" s="747"/>
      <c r="J31" s="747"/>
      <c r="K31" s="748"/>
      <c r="L31" s="1534" t="s">
        <v>1500</v>
      </c>
      <c r="M31" s="1534"/>
      <c r="N31" s="1534"/>
      <c r="O31" s="1534"/>
      <c r="P31" s="1534"/>
      <c r="Q31" s="1534"/>
      <c r="R31" s="1534"/>
      <c r="S31" s="1534"/>
      <c r="T31" s="1534"/>
      <c r="U31" s="1534"/>
      <c r="V31" s="1534"/>
      <c r="W31" s="1534"/>
      <c r="X31" s="782" t="s">
        <v>1183</v>
      </c>
      <c r="Y31" s="782"/>
      <c r="Z31" s="782"/>
      <c r="AA31" s="782"/>
      <c r="AB31" s="1520">
        <v>697</v>
      </c>
      <c r="AC31" s="1324"/>
      <c r="AD31" s="1324"/>
      <c r="AE31" s="1521"/>
      <c r="AF31" s="1522">
        <v>725</v>
      </c>
      <c r="AG31" s="1522"/>
      <c r="AH31" s="1522"/>
      <c r="AI31" s="1522"/>
      <c r="AJ31" s="1522">
        <v>754</v>
      </c>
      <c r="AK31" s="1522"/>
      <c r="AL31" s="1522"/>
      <c r="AM31" s="1522"/>
      <c r="AN31" s="1324">
        <v>749</v>
      </c>
      <c r="AO31" s="1324"/>
      <c r="AP31" s="1324"/>
      <c r="AQ31" s="1324"/>
      <c r="AR31" s="61"/>
      <c r="AS31" s="61"/>
      <c r="AT31" s="61"/>
      <c r="AU31" s="61"/>
      <c r="AV31" s="61"/>
      <c r="AW31" s="61"/>
      <c r="AX31" s="61"/>
      <c r="AY31" s="61"/>
      <c r="AZ31" s="61"/>
      <c r="BA31" s="61"/>
      <c r="BB31" s="61"/>
      <c r="BC31" s="61"/>
      <c r="BD31" s="61"/>
    </row>
    <row r="32" spans="1:56" ht="20.100000000000001" customHeight="1">
      <c r="A32" s="61"/>
      <c r="B32" s="283"/>
      <c r="C32" s="747" t="s">
        <v>477</v>
      </c>
      <c r="D32" s="747"/>
      <c r="E32" s="747"/>
      <c r="F32" s="747"/>
      <c r="G32" s="747"/>
      <c r="H32" s="747"/>
      <c r="I32" s="747"/>
      <c r="J32" s="747"/>
      <c r="K32" s="748"/>
      <c r="L32" s="1519" t="s">
        <v>973</v>
      </c>
      <c r="M32" s="1519"/>
      <c r="N32" s="1519"/>
      <c r="O32" s="1519"/>
      <c r="P32" s="1519"/>
      <c r="Q32" s="1519"/>
      <c r="R32" s="1519"/>
      <c r="S32" s="1519"/>
      <c r="T32" s="1519"/>
      <c r="U32" s="1519"/>
      <c r="V32" s="1519"/>
      <c r="W32" s="1519"/>
      <c r="X32" s="1542" t="s">
        <v>482</v>
      </c>
      <c r="Y32" s="839"/>
      <c r="Z32" s="839"/>
      <c r="AA32" s="841"/>
      <c r="AB32" s="1520">
        <v>400</v>
      </c>
      <c r="AC32" s="1324"/>
      <c r="AD32" s="1324"/>
      <c r="AE32" s="1521"/>
      <c r="AF32" s="1522">
        <v>327</v>
      </c>
      <c r="AG32" s="1522"/>
      <c r="AH32" s="1522"/>
      <c r="AI32" s="1522"/>
      <c r="AJ32" s="1522">
        <v>326</v>
      </c>
      <c r="AK32" s="1522"/>
      <c r="AL32" s="1522"/>
      <c r="AM32" s="1522"/>
      <c r="AN32" s="1324">
        <v>372</v>
      </c>
      <c r="AO32" s="1324"/>
      <c r="AP32" s="1324"/>
      <c r="AQ32" s="1324"/>
      <c r="AR32" s="61"/>
      <c r="AS32" s="61"/>
      <c r="AT32" s="61"/>
      <c r="AU32" s="61"/>
      <c r="AV32" s="61"/>
      <c r="AW32" s="61"/>
      <c r="AX32" s="61"/>
      <c r="AY32" s="61"/>
      <c r="AZ32" s="61"/>
      <c r="BA32" s="61"/>
      <c r="BB32" s="61"/>
      <c r="BC32" s="61"/>
      <c r="BD32" s="61"/>
    </row>
    <row r="33" spans="1:56" ht="20.100000000000001" customHeight="1">
      <c r="A33" s="61"/>
      <c r="B33" s="283"/>
      <c r="C33" s="747" t="s">
        <v>1206</v>
      </c>
      <c r="D33" s="747"/>
      <c r="E33" s="747"/>
      <c r="F33" s="747"/>
      <c r="G33" s="747"/>
      <c r="H33" s="747"/>
      <c r="I33" s="747"/>
      <c r="J33" s="747"/>
      <c r="K33" s="748"/>
      <c r="L33" s="1543" t="s">
        <v>1468</v>
      </c>
      <c r="M33" s="1543" t="s">
        <v>1468</v>
      </c>
      <c r="N33" s="1543" t="s">
        <v>1468</v>
      </c>
      <c r="O33" s="1543" t="s">
        <v>1468</v>
      </c>
      <c r="P33" s="1543" t="s">
        <v>1468</v>
      </c>
      <c r="Q33" s="1543" t="s">
        <v>1468</v>
      </c>
      <c r="R33" s="1543" t="s">
        <v>1468</v>
      </c>
      <c r="S33" s="1543" t="s">
        <v>1468</v>
      </c>
      <c r="T33" s="1543" t="s">
        <v>1468</v>
      </c>
      <c r="U33" s="1543" t="s">
        <v>1468</v>
      </c>
      <c r="V33" s="1543" t="s">
        <v>1468</v>
      </c>
      <c r="W33" s="1543" t="s">
        <v>1468</v>
      </c>
      <c r="X33" s="1542" t="s">
        <v>482</v>
      </c>
      <c r="Y33" s="839"/>
      <c r="Z33" s="839"/>
      <c r="AA33" s="841"/>
      <c r="AB33" s="1520">
        <v>529</v>
      </c>
      <c r="AC33" s="1324"/>
      <c r="AD33" s="1324"/>
      <c r="AE33" s="1521"/>
      <c r="AF33" s="1522">
        <v>484</v>
      </c>
      <c r="AG33" s="1522"/>
      <c r="AH33" s="1522"/>
      <c r="AI33" s="1522"/>
      <c r="AJ33" s="1522">
        <v>444</v>
      </c>
      <c r="AK33" s="1522"/>
      <c r="AL33" s="1522"/>
      <c r="AM33" s="1522"/>
      <c r="AN33" s="1324">
        <v>473</v>
      </c>
      <c r="AO33" s="1324"/>
      <c r="AP33" s="1324"/>
      <c r="AQ33" s="1324"/>
      <c r="AR33" s="61"/>
      <c r="AS33" s="61"/>
      <c r="AT33" s="61"/>
      <c r="AU33" s="61"/>
      <c r="AV33" s="61"/>
      <c r="AW33" s="61"/>
      <c r="AX33" s="61"/>
      <c r="AY33" s="61"/>
      <c r="AZ33" s="61"/>
      <c r="BA33" s="61"/>
      <c r="BB33" s="61"/>
      <c r="BC33" s="61"/>
      <c r="BD33" s="61"/>
    </row>
    <row r="34" spans="1:56" ht="20.100000000000001" customHeight="1">
      <c r="A34" s="61"/>
      <c r="B34" s="283"/>
      <c r="C34" s="747" t="s">
        <v>1306</v>
      </c>
      <c r="D34" s="747" t="s">
        <v>1306</v>
      </c>
      <c r="E34" s="747" t="s">
        <v>1306</v>
      </c>
      <c r="F34" s="747" t="s">
        <v>1306</v>
      </c>
      <c r="G34" s="747" t="s">
        <v>1306</v>
      </c>
      <c r="H34" s="747" t="s">
        <v>1306</v>
      </c>
      <c r="I34" s="747" t="s">
        <v>1306</v>
      </c>
      <c r="J34" s="747" t="s">
        <v>1306</v>
      </c>
      <c r="K34" s="748" t="s">
        <v>1306</v>
      </c>
      <c r="L34" s="1541" t="s">
        <v>1501</v>
      </c>
      <c r="M34" s="1524"/>
      <c r="N34" s="1524"/>
      <c r="O34" s="1524"/>
      <c r="P34" s="1524"/>
      <c r="Q34" s="1524"/>
      <c r="R34" s="1524"/>
      <c r="S34" s="1524"/>
      <c r="T34" s="1524"/>
      <c r="U34" s="1524"/>
      <c r="V34" s="1524"/>
      <c r="W34" s="1525"/>
      <c r="X34" s="1542" t="s">
        <v>483</v>
      </c>
      <c r="Y34" s="839"/>
      <c r="Z34" s="839"/>
      <c r="AA34" s="841"/>
      <c r="AB34" s="1520">
        <v>564</v>
      </c>
      <c r="AC34" s="1324"/>
      <c r="AD34" s="1324"/>
      <c r="AE34" s="1521"/>
      <c r="AF34" s="1522">
        <v>543</v>
      </c>
      <c r="AG34" s="1522"/>
      <c r="AH34" s="1522"/>
      <c r="AI34" s="1522"/>
      <c r="AJ34" s="1522">
        <v>565</v>
      </c>
      <c r="AK34" s="1522"/>
      <c r="AL34" s="1522"/>
      <c r="AM34" s="1522"/>
      <c r="AN34" s="1324">
        <v>647</v>
      </c>
      <c r="AO34" s="1324"/>
      <c r="AP34" s="1324"/>
      <c r="AQ34" s="1324"/>
      <c r="AR34" s="61"/>
      <c r="AS34" s="61"/>
      <c r="AT34" s="61"/>
      <c r="AU34" s="61"/>
      <c r="AV34" s="61"/>
      <c r="AW34" s="61"/>
      <c r="AX34" s="61"/>
      <c r="AY34" s="61"/>
      <c r="AZ34" s="61"/>
      <c r="BA34" s="61"/>
      <c r="BB34" s="61"/>
      <c r="BC34" s="61"/>
      <c r="BD34" s="61"/>
    </row>
    <row r="35" spans="1:56" ht="20.100000000000001" customHeight="1">
      <c r="A35" s="61"/>
      <c r="B35" s="1546" t="s">
        <v>403</v>
      </c>
      <c r="C35" s="1546"/>
      <c r="D35" s="1546"/>
      <c r="E35" s="1546"/>
      <c r="F35" s="1546"/>
      <c r="G35" s="1546"/>
      <c r="H35" s="1546"/>
      <c r="I35" s="1546"/>
      <c r="J35" s="1546"/>
      <c r="K35" s="1547"/>
      <c r="L35" s="1519"/>
      <c r="M35" s="1519"/>
      <c r="N35" s="1519"/>
      <c r="O35" s="1519"/>
      <c r="P35" s="1519"/>
      <c r="Q35" s="1519"/>
      <c r="R35" s="1519"/>
      <c r="S35" s="1519"/>
      <c r="T35" s="1519"/>
      <c r="U35" s="1519"/>
      <c r="V35" s="1519"/>
      <c r="W35" s="1519"/>
      <c r="X35" s="782"/>
      <c r="Y35" s="782"/>
      <c r="Z35" s="782"/>
      <c r="AA35" s="782"/>
      <c r="AB35" s="1520"/>
      <c r="AC35" s="1324"/>
      <c r="AD35" s="1324"/>
      <c r="AE35" s="1521"/>
      <c r="AF35" s="1522"/>
      <c r="AG35" s="1522"/>
      <c r="AH35" s="1522"/>
      <c r="AI35" s="1522"/>
      <c r="AJ35" s="1522"/>
      <c r="AK35" s="1522"/>
      <c r="AL35" s="1522"/>
      <c r="AM35" s="1522"/>
      <c r="AN35" s="1324"/>
      <c r="AO35" s="1324"/>
      <c r="AP35" s="1324"/>
      <c r="AQ35" s="1324"/>
      <c r="AR35" s="61"/>
      <c r="AS35" s="61"/>
      <c r="AT35" s="61"/>
      <c r="AU35" s="61"/>
      <c r="AV35" s="61"/>
      <c r="AW35" s="61"/>
      <c r="AX35" s="61"/>
      <c r="AY35" s="61"/>
      <c r="AZ35" s="61"/>
      <c r="BA35" s="61"/>
      <c r="BB35" s="61"/>
      <c r="BC35" s="61"/>
      <c r="BD35" s="61"/>
    </row>
    <row r="36" spans="1:56" ht="20.100000000000001" customHeight="1">
      <c r="A36" s="61"/>
      <c r="B36" s="283"/>
      <c r="C36" s="747" t="s">
        <v>1502</v>
      </c>
      <c r="D36" s="747"/>
      <c r="E36" s="747"/>
      <c r="F36" s="747"/>
      <c r="G36" s="747"/>
      <c r="H36" s="747"/>
      <c r="I36" s="747"/>
      <c r="J36" s="747"/>
      <c r="K36" s="748"/>
      <c r="L36" s="1519" t="s">
        <v>1503</v>
      </c>
      <c r="M36" s="1519"/>
      <c r="N36" s="1519"/>
      <c r="O36" s="1519"/>
      <c r="P36" s="1519"/>
      <c r="Q36" s="1519"/>
      <c r="R36" s="1519"/>
      <c r="S36" s="1519"/>
      <c r="T36" s="1519"/>
      <c r="U36" s="1519"/>
      <c r="V36" s="1519"/>
      <c r="W36" s="1519"/>
      <c r="X36" s="782" t="s">
        <v>1504</v>
      </c>
      <c r="Y36" s="782"/>
      <c r="Z36" s="782"/>
      <c r="AA36" s="782"/>
      <c r="AB36" s="1520">
        <v>3963</v>
      </c>
      <c r="AC36" s="1324"/>
      <c r="AD36" s="1324"/>
      <c r="AE36" s="1521"/>
      <c r="AF36" s="1522">
        <v>8806</v>
      </c>
      <c r="AG36" s="1522"/>
      <c r="AH36" s="1522"/>
      <c r="AI36" s="1522"/>
      <c r="AJ36" s="1522">
        <v>4680</v>
      </c>
      <c r="AK36" s="1522"/>
      <c r="AL36" s="1522"/>
      <c r="AM36" s="1522"/>
      <c r="AN36" s="1324">
        <v>5746</v>
      </c>
      <c r="AO36" s="1324"/>
      <c r="AP36" s="1324"/>
      <c r="AQ36" s="1324"/>
      <c r="AR36" s="61"/>
      <c r="AS36" s="61"/>
      <c r="AT36" s="61"/>
      <c r="AU36" s="61"/>
      <c r="AV36" s="61"/>
      <c r="AW36" s="61"/>
      <c r="AX36" s="61"/>
      <c r="AY36" s="61"/>
      <c r="AZ36" s="61"/>
      <c r="BA36" s="61"/>
      <c r="BB36" s="61"/>
      <c r="BC36" s="61"/>
      <c r="BD36" s="61"/>
    </row>
    <row r="37" spans="1:56" ht="20.100000000000001" customHeight="1">
      <c r="A37" s="61"/>
      <c r="B37" s="1546" t="s">
        <v>404</v>
      </c>
      <c r="C37" s="1546"/>
      <c r="D37" s="1546"/>
      <c r="E37" s="1546"/>
      <c r="F37" s="1546"/>
      <c r="G37" s="1546"/>
      <c r="H37" s="1546"/>
      <c r="I37" s="1546"/>
      <c r="J37" s="1546"/>
      <c r="K37" s="1547"/>
      <c r="L37" s="1519"/>
      <c r="M37" s="1519"/>
      <c r="N37" s="1519"/>
      <c r="O37" s="1519"/>
      <c r="P37" s="1519"/>
      <c r="Q37" s="1519"/>
      <c r="R37" s="1519"/>
      <c r="S37" s="1519"/>
      <c r="T37" s="1519"/>
      <c r="U37" s="1519"/>
      <c r="V37" s="1519"/>
      <c r="W37" s="1519"/>
      <c r="X37" s="782"/>
      <c r="Y37" s="782"/>
      <c r="Z37" s="782"/>
      <c r="AA37" s="782"/>
      <c r="AB37" s="1520"/>
      <c r="AC37" s="1324"/>
      <c r="AD37" s="1324"/>
      <c r="AE37" s="1521"/>
      <c r="AF37" s="1522"/>
      <c r="AG37" s="1522"/>
      <c r="AH37" s="1522"/>
      <c r="AI37" s="1522"/>
      <c r="AJ37" s="1522"/>
      <c r="AK37" s="1522"/>
      <c r="AL37" s="1522"/>
      <c r="AM37" s="1522"/>
      <c r="AN37" s="1324"/>
      <c r="AO37" s="1324"/>
      <c r="AP37" s="1324"/>
      <c r="AQ37" s="1324"/>
      <c r="AR37" s="61"/>
      <c r="AS37" s="61"/>
      <c r="AT37" s="61"/>
      <c r="AU37" s="61"/>
      <c r="AV37" s="61"/>
      <c r="AW37" s="61"/>
      <c r="AX37" s="61"/>
      <c r="AY37" s="61"/>
      <c r="AZ37" s="61"/>
      <c r="BA37" s="61"/>
      <c r="BB37" s="61"/>
      <c r="BC37" s="61"/>
      <c r="BD37" s="61"/>
    </row>
    <row r="38" spans="1:56" ht="20.100000000000001" customHeight="1">
      <c r="A38" s="61"/>
      <c r="B38" s="283"/>
      <c r="C38" s="747" t="s">
        <v>465</v>
      </c>
      <c r="D38" s="747"/>
      <c r="E38" s="747"/>
      <c r="F38" s="747"/>
      <c r="G38" s="747"/>
      <c r="H38" s="747"/>
      <c r="I38" s="747"/>
      <c r="J38" s="747"/>
      <c r="K38" s="748"/>
      <c r="L38" s="1539" t="s">
        <v>1475</v>
      </c>
      <c r="M38" s="1524"/>
      <c r="N38" s="1524"/>
      <c r="O38" s="1524"/>
      <c r="P38" s="1524"/>
      <c r="Q38" s="1524"/>
      <c r="R38" s="1524"/>
      <c r="S38" s="1524"/>
      <c r="T38" s="1524"/>
      <c r="U38" s="1524"/>
      <c r="V38" s="1524"/>
      <c r="W38" s="1525"/>
      <c r="X38" s="782" t="s">
        <v>484</v>
      </c>
      <c r="Y38" s="782"/>
      <c r="Z38" s="782"/>
      <c r="AA38" s="782"/>
      <c r="AB38" s="1520">
        <v>12789</v>
      </c>
      <c r="AC38" s="1324"/>
      <c r="AD38" s="1324"/>
      <c r="AE38" s="1521"/>
      <c r="AF38" s="1522">
        <v>15807</v>
      </c>
      <c r="AG38" s="1522"/>
      <c r="AH38" s="1522"/>
      <c r="AI38" s="1522"/>
      <c r="AJ38" s="1522">
        <v>15135</v>
      </c>
      <c r="AK38" s="1522"/>
      <c r="AL38" s="1522"/>
      <c r="AM38" s="1522"/>
      <c r="AN38" s="1540">
        <v>13542</v>
      </c>
      <c r="AO38" s="1043"/>
      <c r="AP38" s="1043"/>
      <c r="AQ38" s="1043"/>
      <c r="AR38" s="61"/>
      <c r="AS38" s="61"/>
      <c r="AT38" s="61"/>
      <c r="AU38" s="61"/>
      <c r="AV38" s="61"/>
      <c r="AW38" s="61"/>
      <c r="AX38" s="61"/>
      <c r="AY38" s="61"/>
      <c r="AZ38" s="61"/>
      <c r="BA38" s="61"/>
      <c r="BB38" s="61"/>
      <c r="BC38" s="61"/>
      <c r="BD38" s="61"/>
    </row>
    <row r="39" spans="1:56" ht="20.100000000000001" customHeight="1">
      <c r="A39" s="61"/>
      <c r="B39" s="283"/>
      <c r="C39" s="747" t="s">
        <v>466</v>
      </c>
      <c r="D39" s="747"/>
      <c r="E39" s="747"/>
      <c r="F39" s="747"/>
      <c r="G39" s="747"/>
      <c r="H39" s="747"/>
      <c r="I39" s="747"/>
      <c r="J39" s="747"/>
      <c r="K39" s="748"/>
      <c r="L39" s="1539" t="s">
        <v>1170</v>
      </c>
      <c r="M39" s="1524"/>
      <c r="N39" s="1524"/>
      <c r="O39" s="1524"/>
      <c r="P39" s="1524"/>
      <c r="Q39" s="1524"/>
      <c r="R39" s="1524"/>
      <c r="S39" s="1524"/>
      <c r="T39" s="1524"/>
      <c r="U39" s="1524"/>
      <c r="V39" s="1524"/>
      <c r="W39" s="1525"/>
      <c r="X39" s="782" t="s">
        <v>484</v>
      </c>
      <c r="Y39" s="782"/>
      <c r="Z39" s="782"/>
      <c r="AA39" s="782"/>
      <c r="AB39" s="1520">
        <v>2497</v>
      </c>
      <c r="AC39" s="1324"/>
      <c r="AD39" s="1324"/>
      <c r="AE39" s="1521"/>
      <c r="AF39" s="1520">
        <v>2475</v>
      </c>
      <c r="AG39" s="1324"/>
      <c r="AH39" s="1324"/>
      <c r="AI39" s="1521"/>
      <c r="AJ39" s="1520">
        <v>2425</v>
      </c>
      <c r="AK39" s="1324"/>
      <c r="AL39" s="1324"/>
      <c r="AM39" s="1521"/>
      <c r="AN39" s="1308">
        <v>1878</v>
      </c>
      <c r="AO39" s="1324"/>
      <c r="AP39" s="1324"/>
      <c r="AQ39" s="1324"/>
      <c r="AR39" s="61"/>
      <c r="AS39" s="61"/>
      <c r="AT39" s="61"/>
      <c r="AU39" s="61"/>
      <c r="AV39" s="61"/>
      <c r="AW39" s="61"/>
      <c r="AX39" s="61"/>
      <c r="AY39" s="61"/>
      <c r="AZ39" s="61"/>
      <c r="BA39" s="61"/>
      <c r="BB39" s="61"/>
      <c r="BC39" s="61"/>
      <c r="BD39" s="61"/>
    </row>
    <row r="40" spans="1:56" ht="20.100000000000001" customHeight="1">
      <c r="A40" s="61"/>
      <c r="B40" s="1546" t="s">
        <v>406</v>
      </c>
      <c r="C40" s="1546"/>
      <c r="D40" s="1546"/>
      <c r="E40" s="1546"/>
      <c r="F40" s="1546"/>
      <c r="G40" s="1546"/>
      <c r="H40" s="1546"/>
      <c r="I40" s="1546"/>
      <c r="J40" s="1546"/>
      <c r="K40" s="1547"/>
      <c r="L40" s="1519"/>
      <c r="M40" s="1519"/>
      <c r="N40" s="1519"/>
      <c r="O40" s="1519"/>
      <c r="P40" s="1519"/>
      <c r="Q40" s="1519"/>
      <c r="R40" s="1519"/>
      <c r="S40" s="1519"/>
      <c r="T40" s="1519"/>
      <c r="U40" s="1519"/>
      <c r="V40" s="1519"/>
      <c r="W40" s="1519"/>
      <c r="X40" s="782"/>
      <c r="Y40" s="782"/>
      <c r="Z40" s="782"/>
      <c r="AA40" s="782"/>
      <c r="AB40" s="1520"/>
      <c r="AC40" s="1324"/>
      <c r="AD40" s="1324"/>
      <c r="AE40" s="1521"/>
      <c r="AF40" s="1522"/>
      <c r="AG40" s="1522"/>
      <c r="AH40" s="1522"/>
      <c r="AI40" s="1522"/>
      <c r="AJ40" s="1522"/>
      <c r="AK40" s="1522"/>
      <c r="AL40" s="1522"/>
      <c r="AM40" s="1522"/>
      <c r="AN40" s="1324"/>
      <c r="AO40" s="1324"/>
      <c r="AP40" s="1324"/>
      <c r="AQ40" s="1324"/>
      <c r="AR40" s="61"/>
      <c r="AS40" s="61"/>
      <c r="AT40" s="61"/>
      <c r="AU40" s="61"/>
      <c r="AV40" s="61"/>
      <c r="AW40" s="61"/>
      <c r="AX40" s="61"/>
      <c r="AY40" s="61"/>
      <c r="AZ40" s="61"/>
      <c r="BA40" s="61"/>
      <c r="BB40" s="61"/>
      <c r="BC40" s="61"/>
      <c r="BD40" s="61"/>
    </row>
    <row r="41" spans="1:56" ht="20.100000000000001" customHeight="1">
      <c r="A41" s="61"/>
      <c r="B41" s="283"/>
      <c r="C41" s="747" t="s">
        <v>467</v>
      </c>
      <c r="D41" s="747"/>
      <c r="E41" s="747"/>
      <c r="F41" s="747"/>
      <c r="G41" s="747"/>
      <c r="H41" s="747"/>
      <c r="I41" s="747"/>
      <c r="J41" s="747"/>
      <c r="K41" s="748"/>
      <c r="L41" s="1536" t="s">
        <v>1519</v>
      </c>
      <c r="M41" s="1537"/>
      <c r="N41" s="1537"/>
      <c r="O41" s="1537"/>
      <c r="P41" s="1537"/>
      <c r="Q41" s="1537"/>
      <c r="R41" s="1537"/>
      <c r="S41" s="1537"/>
      <c r="T41" s="1537"/>
      <c r="U41" s="1537"/>
      <c r="V41" s="1537"/>
      <c r="W41" s="1538"/>
      <c r="X41" s="782" t="s">
        <v>485</v>
      </c>
      <c r="Y41" s="782"/>
      <c r="Z41" s="782"/>
      <c r="AA41" s="782"/>
      <c r="AB41" s="1520">
        <v>81950</v>
      </c>
      <c r="AC41" s="1324"/>
      <c r="AD41" s="1324"/>
      <c r="AE41" s="1521"/>
      <c r="AF41" s="1522">
        <v>81461</v>
      </c>
      <c r="AG41" s="1522"/>
      <c r="AH41" s="1522"/>
      <c r="AI41" s="1522"/>
      <c r="AJ41" s="1522">
        <v>83142</v>
      </c>
      <c r="AK41" s="1522"/>
      <c r="AL41" s="1522"/>
      <c r="AM41" s="1522"/>
      <c r="AN41" s="1324">
        <v>83392</v>
      </c>
      <c r="AO41" s="1324"/>
      <c r="AP41" s="1324"/>
      <c r="AQ41" s="1324"/>
      <c r="AR41" s="61"/>
      <c r="AS41" s="61"/>
      <c r="AT41" s="61"/>
      <c r="AU41" s="61"/>
      <c r="AV41" s="61"/>
      <c r="AW41" s="61"/>
      <c r="AX41" s="61"/>
      <c r="AY41" s="61"/>
      <c r="AZ41" s="61"/>
      <c r="BA41" s="61"/>
      <c r="BB41" s="61"/>
      <c r="BC41" s="61"/>
      <c r="BD41" s="61"/>
    </row>
    <row r="42" spans="1:56" ht="20.100000000000001" customHeight="1">
      <c r="A42" s="61"/>
      <c r="B42" s="283"/>
      <c r="C42" s="747" t="s">
        <v>468</v>
      </c>
      <c r="D42" s="747"/>
      <c r="E42" s="747"/>
      <c r="F42" s="747"/>
      <c r="G42" s="747"/>
      <c r="H42" s="747"/>
      <c r="I42" s="747"/>
      <c r="J42" s="747"/>
      <c r="K42" s="748"/>
      <c r="L42" s="1534" t="s">
        <v>1505</v>
      </c>
      <c r="M42" s="1534"/>
      <c r="N42" s="1534"/>
      <c r="O42" s="1534"/>
      <c r="P42" s="1534"/>
      <c r="Q42" s="1534"/>
      <c r="R42" s="1534"/>
      <c r="S42" s="1534"/>
      <c r="T42" s="1534"/>
      <c r="U42" s="1534"/>
      <c r="V42" s="1534"/>
      <c r="W42" s="1534"/>
      <c r="X42" s="782" t="s">
        <v>486</v>
      </c>
      <c r="Y42" s="782"/>
      <c r="Z42" s="782"/>
      <c r="AA42" s="782"/>
      <c r="AB42" s="1520">
        <v>5940</v>
      </c>
      <c r="AC42" s="1324"/>
      <c r="AD42" s="1324"/>
      <c r="AE42" s="1521"/>
      <c r="AF42" s="1522">
        <v>9551</v>
      </c>
      <c r="AG42" s="1522"/>
      <c r="AH42" s="1522"/>
      <c r="AI42" s="1522"/>
      <c r="AJ42" s="1522">
        <v>7590</v>
      </c>
      <c r="AK42" s="1522"/>
      <c r="AL42" s="1522"/>
      <c r="AM42" s="1522"/>
      <c r="AN42" s="1324">
        <v>7518</v>
      </c>
      <c r="AO42" s="1324"/>
      <c r="AP42" s="1324"/>
      <c r="AQ42" s="1324"/>
      <c r="AR42" s="61"/>
      <c r="AS42" s="61"/>
      <c r="AT42" s="61"/>
      <c r="AU42" s="61"/>
      <c r="AV42" s="61"/>
      <c r="AW42" s="61"/>
      <c r="AX42" s="61"/>
      <c r="AY42" s="61"/>
      <c r="AZ42" s="61"/>
      <c r="BA42" s="61"/>
      <c r="BB42" s="61"/>
      <c r="BC42" s="61"/>
      <c r="BD42" s="61"/>
    </row>
    <row r="43" spans="1:56" ht="20.100000000000001" customHeight="1">
      <c r="A43" s="61"/>
      <c r="B43" s="1546" t="s">
        <v>408</v>
      </c>
      <c r="C43" s="1546"/>
      <c r="D43" s="1546"/>
      <c r="E43" s="1546"/>
      <c r="F43" s="1546"/>
      <c r="G43" s="1546"/>
      <c r="H43" s="1546"/>
      <c r="I43" s="1546"/>
      <c r="J43" s="1546"/>
      <c r="K43" s="1547"/>
      <c r="L43" s="1519"/>
      <c r="M43" s="1519"/>
      <c r="N43" s="1519"/>
      <c r="O43" s="1519"/>
      <c r="P43" s="1519"/>
      <c r="Q43" s="1519"/>
      <c r="R43" s="1519"/>
      <c r="S43" s="1519"/>
      <c r="T43" s="1519"/>
      <c r="U43" s="1519"/>
      <c r="V43" s="1519"/>
      <c r="W43" s="1519"/>
      <c r="X43" s="782"/>
      <c r="Y43" s="782"/>
      <c r="Z43" s="782"/>
      <c r="AA43" s="782"/>
      <c r="AB43" s="1520"/>
      <c r="AC43" s="1324"/>
      <c r="AD43" s="1324"/>
      <c r="AE43" s="1521"/>
      <c r="AF43" s="1522"/>
      <c r="AG43" s="1522"/>
      <c r="AH43" s="1522"/>
      <c r="AI43" s="1522"/>
      <c r="AJ43" s="1522"/>
      <c r="AK43" s="1522"/>
      <c r="AL43" s="1522"/>
      <c r="AM43" s="1522"/>
      <c r="AN43" s="1324"/>
      <c r="AO43" s="1324"/>
      <c r="AP43" s="1324"/>
      <c r="AQ43" s="1324"/>
      <c r="AR43" s="61"/>
      <c r="AS43" s="61"/>
      <c r="AT43" s="61"/>
      <c r="AU43" s="61"/>
      <c r="AV43" s="61"/>
      <c r="AW43" s="61"/>
      <c r="AX43" s="61"/>
      <c r="AY43" s="61"/>
      <c r="AZ43" s="61"/>
      <c r="BA43" s="61"/>
      <c r="BB43" s="61"/>
      <c r="BC43" s="61"/>
      <c r="BD43" s="61"/>
    </row>
    <row r="44" spans="1:56" ht="20.100000000000001" customHeight="1">
      <c r="A44" s="61"/>
      <c r="B44" s="283"/>
      <c r="C44" s="747" t="s">
        <v>1267</v>
      </c>
      <c r="D44" s="747"/>
      <c r="E44" s="747"/>
      <c r="F44" s="747"/>
      <c r="G44" s="747"/>
      <c r="H44" s="747"/>
      <c r="I44" s="747"/>
      <c r="J44" s="747"/>
      <c r="K44" s="748"/>
      <c r="L44" s="1535" t="s">
        <v>1101</v>
      </c>
      <c r="M44" s="1535"/>
      <c r="N44" s="1535"/>
      <c r="O44" s="1535"/>
      <c r="P44" s="1535"/>
      <c r="Q44" s="1535"/>
      <c r="R44" s="1535"/>
      <c r="S44" s="1535"/>
      <c r="T44" s="1535"/>
      <c r="U44" s="1535"/>
      <c r="V44" s="1535"/>
      <c r="W44" s="1535"/>
      <c r="X44" s="782" t="s">
        <v>1207</v>
      </c>
      <c r="Y44" s="782"/>
      <c r="Z44" s="782"/>
      <c r="AA44" s="782"/>
      <c r="AB44" s="1520">
        <v>171</v>
      </c>
      <c r="AC44" s="1324"/>
      <c r="AD44" s="1324"/>
      <c r="AE44" s="1521"/>
      <c r="AF44" s="1522">
        <v>169</v>
      </c>
      <c r="AG44" s="1522"/>
      <c r="AH44" s="1522"/>
      <c r="AI44" s="1522"/>
      <c r="AJ44" s="1522">
        <v>170</v>
      </c>
      <c r="AK44" s="1522"/>
      <c r="AL44" s="1522"/>
      <c r="AM44" s="1522"/>
      <c r="AN44" s="1324">
        <v>176</v>
      </c>
      <c r="AO44" s="1324"/>
      <c r="AP44" s="1324"/>
      <c r="AQ44" s="1324"/>
      <c r="AR44" s="61"/>
      <c r="AS44" s="61"/>
      <c r="AT44" s="61"/>
      <c r="AU44" s="61"/>
      <c r="AV44" s="61"/>
      <c r="AW44" s="61"/>
      <c r="AX44" s="61"/>
      <c r="AY44" s="61"/>
      <c r="AZ44" s="61"/>
      <c r="BA44" s="61"/>
      <c r="BB44" s="61"/>
      <c r="BC44" s="61"/>
      <c r="BD44" s="61"/>
    </row>
    <row r="45" spans="1:56" ht="20.100000000000001" customHeight="1">
      <c r="A45" s="61"/>
      <c r="B45" s="283"/>
      <c r="C45" s="747" t="s">
        <v>469</v>
      </c>
      <c r="D45" s="747"/>
      <c r="E45" s="747"/>
      <c r="F45" s="747"/>
      <c r="G45" s="747"/>
      <c r="H45" s="747"/>
      <c r="I45" s="747"/>
      <c r="J45" s="747"/>
      <c r="K45" s="748"/>
      <c r="L45" s="1534" t="s">
        <v>1506</v>
      </c>
      <c r="M45" s="1534"/>
      <c r="N45" s="1534"/>
      <c r="O45" s="1534"/>
      <c r="P45" s="1534"/>
      <c r="Q45" s="1534"/>
      <c r="R45" s="1534"/>
      <c r="S45" s="1534"/>
      <c r="T45" s="1534"/>
      <c r="U45" s="1534"/>
      <c r="V45" s="1534"/>
      <c r="W45" s="1534"/>
      <c r="X45" s="782" t="s">
        <v>487</v>
      </c>
      <c r="Y45" s="782"/>
      <c r="Z45" s="782"/>
      <c r="AA45" s="782"/>
      <c r="AB45" s="1520">
        <v>350</v>
      </c>
      <c r="AC45" s="1324"/>
      <c r="AD45" s="1324"/>
      <c r="AE45" s="1521"/>
      <c r="AF45" s="1522">
        <v>705</v>
      </c>
      <c r="AG45" s="1522"/>
      <c r="AH45" s="1522"/>
      <c r="AI45" s="1522"/>
      <c r="AJ45" s="1522">
        <v>527</v>
      </c>
      <c r="AK45" s="1522"/>
      <c r="AL45" s="1522"/>
      <c r="AM45" s="1522"/>
      <c r="AN45" s="1324">
        <v>400</v>
      </c>
      <c r="AO45" s="1324"/>
      <c r="AP45" s="1324"/>
      <c r="AQ45" s="1324"/>
      <c r="AR45" s="61"/>
      <c r="AS45" s="61"/>
      <c r="AT45" s="61"/>
      <c r="AU45" s="61"/>
      <c r="AV45" s="61"/>
      <c r="AW45" s="61"/>
      <c r="AX45" s="61"/>
      <c r="AY45" s="61"/>
      <c r="AZ45" s="61"/>
      <c r="BA45" s="61"/>
      <c r="BB45" s="61"/>
      <c r="BC45" s="61"/>
      <c r="BD45" s="61"/>
    </row>
    <row r="46" spans="1:56" ht="20.100000000000001" customHeight="1">
      <c r="A46" s="61"/>
      <c r="B46" s="1546" t="s">
        <v>409</v>
      </c>
      <c r="C46" s="1546"/>
      <c r="D46" s="1546"/>
      <c r="E46" s="1546"/>
      <c r="F46" s="1546"/>
      <c r="G46" s="1546"/>
      <c r="H46" s="1546"/>
      <c r="I46" s="1546"/>
      <c r="J46" s="1546"/>
      <c r="K46" s="1547"/>
      <c r="L46" s="1519"/>
      <c r="M46" s="1519"/>
      <c r="N46" s="1519"/>
      <c r="O46" s="1519"/>
      <c r="P46" s="1519"/>
      <c r="Q46" s="1519"/>
      <c r="R46" s="1519"/>
      <c r="S46" s="1519"/>
      <c r="T46" s="1519"/>
      <c r="U46" s="1519"/>
      <c r="V46" s="1519"/>
      <c r="W46" s="1519"/>
      <c r="X46" s="782"/>
      <c r="Y46" s="782"/>
      <c r="Z46" s="782"/>
      <c r="AA46" s="782"/>
      <c r="AB46" s="1520"/>
      <c r="AC46" s="1324"/>
      <c r="AD46" s="1324"/>
      <c r="AE46" s="1521"/>
      <c r="AF46" s="1522"/>
      <c r="AG46" s="1522"/>
      <c r="AH46" s="1522"/>
      <c r="AI46" s="1522"/>
      <c r="AJ46" s="1522"/>
      <c r="AK46" s="1522"/>
      <c r="AL46" s="1522"/>
      <c r="AM46" s="1522"/>
      <c r="AN46" s="1324"/>
      <c r="AO46" s="1324"/>
      <c r="AP46" s="1324"/>
      <c r="AQ46" s="1324"/>
      <c r="AR46" s="61"/>
      <c r="AS46" s="61"/>
      <c r="AT46" s="61"/>
      <c r="AU46" s="61"/>
      <c r="AV46" s="61"/>
      <c r="AW46" s="61"/>
      <c r="AX46" s="61"/>
      <c r="AY46" s="61"/>
      <c r="AZ46" s="61"/>
      <c r="BA46" s="61"/>
      <c r="BB46" s="61"/>
      <c r="BC46" s="61"/>
      <c r="BD46" s="61"/>
    </row>
    <row r="47" spans="1:56" ht="20.100000000000001" customHeight="1">
      <c r="A47" s="61"/>
      <c r="B47" s="283"/>
      <c r="C47" s="747" t="s">
        <v>470</v>
      </c>
      <c r="D47" s="747"/>
      <c r="E47" s="747"/>
      <c r="F47" s="747"/>
      <c r="G47" s="747"/>
      <c r="H47" s="747"/>
      <c r="I47" s="747"/>
      <c r="J47" s="747"/>
      <c r="K47" s="748"/>
      <c r="L47" s="1533" t="s">
        <v>1507</v>
      </c>
      <c r="M47" s="1533"/>
      <c r="N47" s="1533"/>
      <c r="O47" s="1533"/>
      <c r="P47" s="1533"/>
      <c r="Q47" s="1533"/>
      <c r="R47" s="1533"/>
      <c r="S47" s="1533"/>
      <c r="T47" s="1533"/>
      <c r="U47" s="1533"/>
      <c r="V47" s="1533"/>
      <c r="W47" s="1533"/>
      <c r="X47" s="782" t="s">
        <v>488</v>
      </c>
      <c r="Y47" s="782"/>
      <c r="Z47" s="782"/>
      <c r="AA47" s="782"/>
      <c r="AB47" s="1520">
        <v>4060</v>
      </c>
      <c r="AC47" s="1324"/>
      <c r="AD47" s="1324"/>
      <c r="AE47" s="1521"/>
      <c r="AF47" s="1522">
        <v>2720</v>
      </c>
      <c r="AG47" s="1522"/>
      <c r="AH47" s="1522"/>
      <c r="AI47" s="1522"/>
      <c r="AJ47" s="1522">
        <v>3440</v>
      </c>
      <c r="AK47" s="1522"/>
      <c r="AL47" s="1522"/>
      <c r="AM47" s="1522"/>
      <c r="AN47" s="1324">
        <v>3190</v>
      </c>
      <c r="AO47" s="1324"/>
      <c r="AP47" s="1324"/>
      <c r="AQ47" s="1324"/>
      <c r="AR47" s="61"/>
      <c r="AS47" s="61"/>
      <c r="AT47" s="61"/>
      <c r="AU47" s="61"/>
      <c r="AV47" s="61"/>
      <c r="AW47" s="61"/>
      <c r="AX47" s="61"/>
      <c r="AY47" s="61"/>
      <c r="AZ47" s="61"/>
      <c r="BA47" s="61"/>
      <c r="BB47" s="61"/>
      <c r="BC47" s="61"/>
      <c r="BD47" s="61"/>
    </row>
    <row r="48" spans="1:56" ht="20.100000000000001" customHeight="1">
      <c r="A48" s="61"/>
      <c r="B48" s="283"/>
      <c r="C48" s="747" t="s">
        <v>471</v>
      </c>
      <c r="D48" s="747"/>
      <c r="E48" s="747"/>
      <c r="F48" s="747"/>
      <c r="G48" s="747"/>
      <c r="H48" s="747"/>
      <c r="I48" s="747"/>
      <c r="J48" s="747"/>
      <c r="K48" s="748"/>
      <c r="L48" s="1519" t="s">
        <v>1508</v>
      </c>
      <c r="M48" s="1519"/>
      <c r="N48" s="1519"/>
      <c r="O48" s="1519"/>
      <c r="P48" s="1519"/>
      <c r="Q48" s="1519"/>
      <c r="R48" s="1519"/>
      <c r="S48" s="1519"/>
      <c r="T48" s="1519"/>
      <c r="U48" s="1519"/>
      <c r="V48" s="1519"/>
      <c r="W48" s="1519"/>
      <c r="X48" s="782" t="s">
        <v>488</v>
      </c>
      <c r="Y48" s="782"/>
      <c r="Z48" s="782"/>
      <c r="AA48" s="782"/>
      <c r="AB48" s="1520">
        <v>371448</v>
      </c>
      <c r="AC48" s="1324"/>
      <c r="AD48" s="1324"/>
      <c r="AE48" s="1521"/>
      <c r="AF48" s="1522">
        <v>458402</v>
      </c>
      <c r="AG48" s="1522"/>
      <c r="AH48" s="1522"/>
      <c r="AI48" s="1522"/>
      <c r="AJ48" s="1522">
        <v>427879</v>
      </c>
      <c r="AK48" s="1522"/>
      <c r="AL48" s="1522"/>
      <c r="AM48" s="1522"/>
      <c r="AN48" s="1324">
        <v>603354</v>
      </c>
      <c r="AO48" s="1324"/>
      <c r="AP48" s="1324"/>
      <c r="AQ48" s="1324"/>
      <c r="AR48" s="61"/>
      <c r="AS48" s="61"/>
      <c r="AT48" s="61"/>
      <c r="AU48" s="61"/>
      <c r="AV48" s="61"/>
      <c r="AW48" s="61"/>
      <c r="AX48" s="61"/>
      <c r="AY48" s="61"/>
      <c r="AZ48" s="61"/>
      <c r="BA48" s="61"/>
      <c r="BB48" s="61"/>
      <c r="BC48" s="61"/>
      <c r="BD48" s="61"/>
    </row>
    <row r="49" spans="1:56" ht="20.100000000000001" customHeight="1">
      <c r="A49" s="61"/>
      <c r="B49" s="1546" t="s">
        <v>410</v>
      </c>
      <c r="C49" s="1546"/>
      <c r="D49" s="1546"/>
      <c r="E49" s="1546"/>
      <c r="F49" s="1546"/>
      <c r="G49" s="1546"/>
      <c r="H49" s="1546"/>
      <c r="I49" s="1546"/>
      <c r="J49" s="1546"/>
      <c r="K49" s="1547"/>
      <c r="L49" s="1519"/>
      <c r="M49" s="1519"/>
      <c r="N49" s="1519"/>
      <c r="O49" s="1519"/>
      <c r="P49" s="1519"/>
      <c r="Q49" s="1519"/>
      <c r="R49" s="1519"/>
      <c r="S49" s="1519"/>
      <c r="T49" s="1519"/>
      <c r="U49" s="1519"/>
      <c r="V49" s="1519"/>
      <c r="W49" s="1519"/>
      <c r="X49" s="782"/>
      <c r="Y49" s="782"/>
      <c r="Z49" s="782"/>
      <c r="AA49" s="782"/>
      <c r="AB49" s="1520"/>
      <c r="AC49" s="1324"/>
      <c r="AD49" s="1324"/>
      <c r="AE49" s="1521"/>
      <c r="AF49" s="1522"/>
      <c r="AG49" s="1522"/>
      <c r="AH49" s="1522"/>
      <c r="AI49" s="1522"/>
      <c r="AJ49" s="1522"/>
      <c r="AK49" s="1522"/>
      <c r="AL49" s="1522"/>
      <c r="AM49" s="1522"/>
      <c r="AN49" s="1324"/>
      <c r="AO49" s="1324"/>
      <c r="AP49" s="1324"/>
      <c r="AQ49" s="1324"/>
      <c r="AR49" s="61"/>
      <c r="AS49" s="61"/>
      <c r="AT49" s="61"/>
      <c r="AU49" s="61"/>
      <c r="AV49" s="61"/>
      <c r="AW49" s="61"/>
      <c r="AX49" s="61"/>
      <c r="AY49" s="61"/>
      <c r="AZ49" s="61"/>
      <c r="BA49" s="61"/>
      <c r="BB49" s="61"/>
      <c r="BC49" s="61"/>
      <c r="BD49" s="61"/>
    </row>
    <row r="50" spans="1:56" ht="20.100000000000001" customHeight="1">
      <c r="A50" s="61"/>
      <c r="B50" s="283"/>
      <c r="C50" s="747" t="s">
        <v>1233</v>
      </c>
      <c r="D50" s="747"/>
      <c r="E50" s="747"/>
      <c r="F50" s="747"/>
      <c r="G50" s="747"/>
      <c r="H50" s="747"/>
      <c r="I50" s="747"/>
      <c r="J50" s="747"/>
      <c r="K50" s="748"/>
      <c r="L50" s="1523" t="s">
        <v>1509</v>
      </c>
      <c r="M50" s="1524"/>
      <c r="N50" s="1524"/>
      <c r="O50" s="1524"/>
      <c r="P50" s="1524"/>
      <c r="Q50" s="1524"/>
      <c r="R50" s="1524"/>
      <c r="S50" s="1524"/>
      <c r="T50" s="1524"/>
      <c r="U50" s="1524"/>
      <c r="V50" s="1524"/>
      <c r="W50" s="1525"/>
      <c r="X50" s="782" t="s">
        <v>484</v>
      </c>
      <c r="Y50" s="782"/>
      <c r="Z50" s="782"/>
      <c r="AA50" s="782"/>
      <c r="AB50" s="1520">
        <v>7517</v>
      </c>
      <c r="AC50" s="1324"/>
      <c r="AD50" s="1324"/>
      <c r="AE50" s="1521"/>
      <c r="AF50" s="1522">
        <v>7958</v>
      </c>
      <c r="AG50" s="1522"/>
      <c r="AH50" s="1522"/>
      <c r="AI50" s="1522"/>
      <c r="AJ50" s="1522">
        <v>8265</v>
      </c>
      <c r="AK50" s="1522"/>
      <c r="AL50" s="1522"/>
      <c r="AM50" s="1522"/>
      <c r="AN50" s="1324">
        <v>8596</v>
      </c>
      <c r="AO50" s="1324"/>
      <c r="AP50" s="1324"/>
      <c r="AQ50" s="1324"/>
      <c r="AR50" s="61"/>
      <c r="AS50" s="61"/>
      <c r="AT50" s="61"/>
      <c r="AU50" s="61"/>
      <c r="AV50" s="61"/>
      <c r="AW50" s="61"/>
      <c r="AX50" s="61"/>
      <c r="AY50" s="61"/>
      <c r="AZ50" s="61"/>
      <c r="BA50" s="61"/>
      <c r="BB50" s="61"/>
      <c r="BC50" s="61"/>
      <c r="BD50" s="61"/>
    </row>
    <row r="51" spans="1:56" ht="20.100000000000001" customHeight="1">
      <c r="A51" s="61"/>
      <c r="B51" s="283"/>
      <c r="C51" s="747" t="s">
        <v>472</v>
      </c>
      <c r="D51" s="747"/>
      <c r="E51" s="747"/>
      <c r="F51" s="747"/>
      <c r="G51" s="747"/>
      <c r="H51" s="747"/>
      <c r="I51" s="747"/>
      <c r="J51" s="747"/>
      <c r="K51" s="748"/>
      <c r="L51" s="1519" t="s">
        <v>1510</v>
      </c>
      <c r="M51" s="1519"/>
      <c r="N51" s="1519"/>
      <c r="O51" s="1519"/>
      <c r="P51" s="1519"/>
      <c r="Q51" s="1519"/>
      <c r="R51" s="1519"/>
      <c r="S51" s="1519"/>
      <c r="T51" s="1519"/>
      <c r="U51" s="1519"/>
      <c r="V51" s="1519"/>
      <c r="W51" s="1519"/>
      <c r="X51" s="782" t="s">
        <v>489</v>
      </c>
      <c r="Y51" s="782"/>
      <c r="Z51" s="782"/>
      <c r="AA51" s="782"/>
      <c r="AB51" s="1520">
        <v>600</v>
      </c>
      <c r="AC51" s="1324"/>
      <c r="AD51" s="1324"/>
      <c r="AE51" s="1521"/>
      <c r="AF51" s="1522">
        <v>732</v>
      </c>
      <c r="AG51" s="1522"/>
      <c r="AH51" s="1522"/>
      <c r="AI51" s="1522"/>
      <c r="AJ51" s="1522">
        <v>630</v>
      </c>
      <c r="AK51" s="1522"/>
      <c r="AL51" s="1522"/>
      <c r="AM51" s="1522"/>
      <c r="AN51" s="1324">
        <v>745</v>
      </c>
      <c r="AO51" s="1324"/>
      <c r="AP51" s="1324"/>
      <c r="AQ51" s="1324"/>
      <c r="AR51" s="61"/>
      <c r="AS51" s="61"/>
      <c r="AT51" s="61"/>
      <c r="AU51" s="61"/>
      <c r="AV51" s="61"/>
      <c r="AW51" s="61"/>
      <c r="AX51" s="61"/>
      <c r="AY51" s="61"/>
      <c r="AZ51" s="61"/>
      <c r="BA51" s="61"/>
      <c r="BB51" s="61"/>
      <c r="BC51" s="61"/>
      <c r="BD51" s="61"/>
    </row>
    <row r="52" spans="1:56" ht="20.100000000000001" customHeight="1">
      <c r="A52" s="61"/>
      <c r="B52" s="1546" t="s">
        <v>450</v>
      </c>
      <c r="C52" s="1546"/>
      <c r="D52" s="1546"/>
      <c r="E52" s="1546"/>
      <c r="F52" s="1546"/>
      <c r="G52" s="1546"/>
      <c r="H52" s="1546"/>
      <c r="I52" s="1546"/>
      <c r="J52" s="1546"/>
      <c r="K52" s="1547"/>
      <c r="L52" s="1519"/>
      <c r="M52" s="1519"/>
      <c r="N52" s="1519"/>
      <c r="O52" s="1519"/>
      <c r="P52" s="1519"/>
      <c r="Q52" s="1519"/>
      <c r="R52" s="1519"/>
      <c r="S52" s="1519"/>
      <c r="T52" s="1519"/>
      <c r="U52" s="1519"/>
      <c r="V52" s="1519"/>
      <c r="W52" s="1519"/>
      <c r="X52" s="782"/>
      <c r="Y52" s="782"/>
      <c r="Z52" s="782"/>
      <c r="AA52" s="782"/>
      <c r="AB52" s="1520"/>
      <c r="AC52" s="1324"/>
      <c r="AD52" s="1324"/>
      <c r="AE52" s="1521"/>
      <c r="AF52" s="1522"/>
      <c r="AG52" s="1522"/>
      <c r="AH52" s="1522"/>
      <c r="AI52" s="1522"/>
      <c r="AJ52" s="1522"/>
      <c r="AK52" s="1522"/>
      <c r="AL52" s="1522"/>
      <c r="AM52" s="1522"/>
      <c r="AN52" s="1324"/>
      <c r="AO52" s="1324"/>
      <c r="AP52" s="1324"/>
      <c r="AQ52" s="1324"/>
      <c r="AR52" s="61"/>
      <c r="AS52" s="61"/>
      <c r="AT52" s="61"/>
      <c r="AU52" s="61"/>
      <c r="AV52" s="61"/>
      <c r="AW52" s="61"/>
      <c r="AX52" s="61"/>
      <c r="AY52" s="61"/>
      <c r="AZ52" s="61"/>
      <c r="BA52" s="61"/>
      <c r="BB52" s="61"/>
      <c r="BC52" s="61"/>
      <c r="BD52" s="61"/>
    </row>
    <row r="53" spans="1:56" ht="20.100000000000001" customHeight="1" thickBot="1">
      <c r="A53" s="61"/>
      <c r="B53" s="286"/>
      <c r="C53" s="1531" t="s">
        <v>1268</v>
      </c>
      <c r="D53" s="1531"/>
      <c r="E53" s="1531"/>
      <c r="F53" s="1531"/>
      <c r="G53" s="1531"/>
      <c r="H53" s="1531"/>
      <c r="I53" s="1531"/>
      <c r="J53" s="1531"/>
      <c r="K53" s="1532"/>
      <c r="L53" s="1526" t="s">
        <v>1511</v>
      </c>
      <c r="M53" s="1527"/>
      <c r="N53" s="1527"/>
      <c r="O53" s="1527"/>
      <c r="P53" s="1527"/>
      <c r="Q53" s="1527"/>
      <c r="R53" s="1527"/>
      <c r="S53" s="1527"/>
      <c r="T53" s="1527"/>
      <c r="U53" s="1527"/>
      <c r="V53" s="1527"/>
      <c r="W53" s="1528"/>
      <c r="X53" s="783" t="s">
        <v>490</v>
      </c>
      <c r="Y53" s="783"/>
      <c r="Z53" s="783"/>
      <c r="AA53" s="783"/>
      <c r="AB53" s="1357">
        <v>3933</v>
      </c>
      <c r="AC53" s="1358"/>
      <c r="AD53" s="1358"/>
      <c r="AE53" s="1529"/>
      <c r="AF53" s="1530">
        <v>4091</v>
      </c>
      <c r="AG53" s="1530"/>
      <c r="AH53" s="1530"/>
      <c r="AI53" s="1530"/>
      <c r="AJ53" s="1530">
        <v>3870</v>
      </c>
      <c r="AK53" s="1530"/>
      <c r="AL53" s="1530"/>
      <c r="AM53" s="1530"/>
      <c r="AN53" s="1358">
        <v>3511</v>
      </c>
      <c r="AO53" s="1358"/>
      <c r="AP53" s="1358"/>
      <c r="AQ53" s="1358"/>
      <c r="AR53" s="61"/>
      <c r="AS53" s="61"/>
      <c r="AT53" s="61"/>
      <c r="AU53" s="61"/>
      <c r="AV53" s="61"/>
      <c r="AW53" s="61"/>
      <c r="AX53" s="61"/>
      <c r="AY53" s="61"/>
      <c r="AZ53" s="61"/>
      <c r="BA53" s="61"/>
      <c r="BB53" s="61"/>
      <c r="BC53" s="61"/>
      <c r="BD53" s="61"/>
    </row>
    <row r="54" spans="1:56" ht="9.9499999999999993" customHeight="1">
      <c r="A54" s="61"/>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61"/>
      <c r="AS54" s="61"/>
      <c r="AT54" s="61"/>
      <c r="AU54" s="61"/>
      <c r="AV54" s="61"/>
      <c r="AW54" s="61"/>
      <c r="AX54" s="61"/>
      <c r="AY54" s="61"/>
      <c r="AZ54" s="61"/>
      <c r="BA54" s="61"/>
      <c r="BB54" s="61"/>
      <c r="BC54" s="61"/>
      <c r="BD54" s="61"/>
    </row>
    <row r="55" spans="1:56" ht="14.25" customHeight="1">
      <c r="A55" s="61"/>
      <c r="B55" s="220"/>
      <c r="C55" s="262"/>
      <c r="D55" s="220"/>
      <c r="E55" s="262"/>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61"/>
      <c r="AS55" s="61"/>
      <c r="AT55" s="61"/>
      <c r="AU55" s="61"/>
      <c r="AV55" s="61"/>
      <c r="AW55" s="61"/>
      <c r="AX55" s="61"/>
      <c r="AY55" s="61"/>
      <c r="AZ55" s="61"/>
      <c r="BA55" s="61"/>
      <c r="BB55" s="61"/>
      <c r="BC55" s="61"/>
      <c r="BD55" s="61"/>
    </row>
    <row r="56" spans="1:56" ht="12.95" customHeight="1">
      <c r="A56" s="61"/>
      <c r="B56" s="220"/>
      <c r="C56" s="262" t="s">
        <v>491</v>
      </c>
      <c r="D56" s="262"/>
      <c r="E56" s="262" t="s">
        <v>492</v>
      </c>
      <c r="F56" s="262"/>
      <c r="G56" s="262"/>
      <c r="H56" s="262"/>
      <c r="I56" s="262"/>
      <c r="J56" s="262"/>
      <c r="K56" s="262"/>
      <c r="L56" s="262"/>
      <c r="M56" s="262"/>
      <c r="N56" s="262"/>
      <c r="O56" s="262"/>
      <c r="P56" s="262"/>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61"/>
      <c r="AS56" s="61"/>
      <c r="AT56" s="61"/>
      <c r="AU56" s="61"/>
      <c r="AV56" s="61"/>
      <c r="AW56" s="61"/>
      <c r="AX56" s="61"/>
      <c r="AY56" s="61"/>
      <c r="AZ56" s="61"/>
      <c r="BA56" s="61"/>
      <c r="BB56" s="61"/>
      <c r="BC56" s="61"/>
      <c r="BD56" s="61"/>
    </row>
    <row r="57" spans="1:56" ht="12.95" customHeight="1">
      <c r="A57" s="61"/>
      <c r="B57" s="220"/>
      <c r="C57" s="262"/>
      <c r="D57" s="262"/>
      <c r="E57" s="262"/>
      <c r="F57" s="262"/>
      <c r="G57" s="262"/>
      <c r="H57" s="262"/>
      <c r="I57" s="262"/>
      <c r="J57" s="262"/>
      <c r="K57" s="262"/>
      <c r="L57" s="262"/>
      <c r="M57" s="262"/>
      <c r="N57" s="262"/>
      <c r="O57" s="262"/>
      <c r="P57" s="262"/>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61"/>
      <c r="AS57" s="61"/>
      <c r="AT57" s="61"/>
      <c r="AU57" s="61"/>
      <c r="AV57" s="61"/>
      <c r="AW57" s="61"/>
      <c r="AX57" s="61"/>
      <c r="AY57" s="61"/>
      <c r="AZ57" s="61"/>
      <c r="BA57" s="61"/>
      <c r="BB57" s="61"/>
      <c r="BC57" s="61"/>
      <c r="BD57" s="61"/>
    </row>
    <row r="58" spans="1:56" ht="12.95" customHeight="1">
      <c r="A58" s="61"/>
      <c r="B58" s="220"/>
      <c r="C58" s="262"/>
      <c r="D58" s="262"/>
      <c r="E58" s="262"/>
      <c r="F58" s="262"/>
      <c r="G58" s="262"/>
      <c r="H58" s="262"/>
      <c r="I58" s="262"/>
      <c r="J58" s="262"/>
      <c r="K58" s="262"/>
      <c r="L58" s="262"/>
      <c r="M58" s="262"/>
      <c r="N58" s="262"/>
      <c r="O58" s="262"/>
      <c r="P58" s="262"/>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61"/>
      <c r="AS58" s="61"/>
      <c r="AT58" s="61"/>
      <c r="AU58" s="61"/>
      <c r="AV58" s="61"/>
      <c r="AW58" s="61"/>
      <c r="AX58" s="61"/>
      <c r="AY58" s="61"/>
      <c r="AZ58" s="61"/>
      <c r="BA58" s="61"/>
      <c r="BB58" s="61"/>
      <c r="BC58" s="61"/>
      <c r="BD58" s="61"/>
    </row>
    <row r="59" spans="1:56" ht="12.95" customHeight="1">
      <c r="A59" s="61"/>
      <c r="B59" s="220"/>
      <c r="C59" s="262"/>
      <c r="D59" s="262"/>
      <c r="E59" s="262"/>
      <c r="F59" s="262"/>
      <c r="G59" s="262"/>
      <c r="H59" s="262"/>
      <c r="I59" s="262"/>
      <c r="J59" s="262"/>
      <c r="K59" s="262"/>
      <c r="L59" s="262"/>
      <c r="M59" s="262"/>
      <c r="N59" s="262"/>
      <c r="O59" s="262"/>
      <c r="P59" s="262"/>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61"/>
      <c r="AS59" s="61"/>
      <c r="AT59" s="61"/>
      <c r="AU59" s="61"/>
      <c r="AV59" s="61"/>
      <c r="AW59" s="61"/>
      <c r="AX59" s="61"/>
      <c r="AY59" s="61"/>
      <c r="AZ59" s="61"/>
      <c r="BA59" s="61"/>
      <c r="BB59" s="61"/>
      <c r="BC59" s="61"/>
      <c r="BD59" s="61"/>
    </row>
    <row r="60" spans="1:56" ht="12.95" customHeight="1">
      <c r="A60" s="61"/>
      <c r="B60" s="220"/>
      <c r="C60" s="262"/>
      <c r="D60" s="262"/>
      <c r="E60" s="262"/>
      <c r="F60" s="262"/>
      <c r="G60" s="262"/>
      <c r="H60" s="262"/>
      <c r="I60" s="262"/>
      <c r="J60" s="262"/>
      <c r="K60" s="262"/>
      <c r="L60" s="262"/>
      <c r="M60" s="262"/>
      <c r="N60" s="262"/>
      <c r="O60" s="262"/>
      <c r="P60" s="262"/>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61"/>
      <c r="AS60" s="61"/>
      <c r="AT60" s="61"/>
      <c r="AU60" s="61"/>
      <c r="AV60" s="61"/>
      <c r="AW60" s="61"/>
      <c r="AX60" s="61"/>
      <c r="AY60" s="61"/>
      <c r="AZ60" s="61"/>
      <c r="BA60" s="61"/>
      <c r="BB60" s="61"/>
      <c r="BC60" s="61"/>
      <c r="BD60" s="61"/>
    </row>
    <row r="61" spans="1:56" ht="15" customHeight="1">
      <c r="A61" s="713" t="s">
        <v>971</v>
      </c>
      <c r="B61" s="1043"/>
      <c r="C61" s="1043"/>
      <c r="D61" s="1043"/>
      <c r="E61" s="1043"/>
      <c r="F61" s="1043"/>
      <c r="G61" s="1043"/>
      <c r="H61" s="1043"/>
      <c r="I61" s="1043"/>
      <c r="J61" s="1043"/>
      <c r="K61" s="1043"/>
      <c r="L61" s="1043"/>
      <c r="M61" s="1043"/>
      <c r="N61" s="1043"/>
      <c r="O61" s="1043"/>
      <c r="P61" s="1043"/>
      <c r="Q61" s="1043"/>
      <c r="R61" s="1043"/>
      <c r="S61" s="1043"/>
      <c r="T61" s="1043"/>
      <c r="U61" s="1043"/>
      <c r="V61" s="1043"/>
      <c r="W61" s="1043"/>
      <c r="X61" s="1043"/>
      <c r="Y61" s="1043"/>
      <c r="Z61" s="1043"/>
      <c r="AA61" s="1043"/>
      <c r="AB61" s="1043"/>
      <c r="AC61" s="1043"/>
      <c r="AD61" s="1043"/>
      <c r="AE61" s="1043"/>
      <c r="AF61" s="1043"/>
      <c r="AG61" s="1043"/>
      <c r="AH61" s="1043"/>
      <c r="AI61" s="1043"/>
      <c r="AJ61" s="1043"/>
      <c r="AK61" s="1043"/>
      <c r="AL61" s="1043"/>
      <c r="AM61" s="1043"/>
      <c r="AN61" s="1043"/>
      <c r="AO61" s="1043"/>
      <c r="AP61" s="1043"/>
      <c r="AQ61" s="1043"/>
      <c r="AR61" s="61"/>
      <c r="AS61" s="61"/>
      <c r="AT61" s="61"/>
      <c r="AU61" s="61"/>
      <c r="AV61" s="61"/>
      <c r="AW61" s="61"/>
      <c r="AX61" s="61"/>
      <c r="AY61" s="61"/>
      <c r="AZ61" s="61"/>
      <c r="BA61" s="61"/>
      <c r="BB61" s="61"/>
      <c r="BC61" s="61"/>
      <c r="BD61" s="61"/>
    </row>
    <row r="62" spans="1:56" ht="15" customHeight="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row>
    <row r="63" spans="1:56" ht="15" customHeight="1">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row>
    <row r="64" spans="1:56" ht="1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row>
  </sheetData>
  <mergeCells count="310">
    <mergeCell ref="I9:K9"/>
    <mergeCell ref="AC7:AE7"/>
    <mergeCell ref="AO6:AQ6"/>
    <mergeCell ref="AL6:AN6"/>
    <mergeCell ref="AI6:AK6"/>
    <mergeCell ref="AF6:AH6"/>
    <mergeCell ref="AC6:AE6"/>
    <mergeCell ref="Y7:AB7"/>
    <mergeCell ref="B6:H6"/>
    <mergeCell ref="I8:K8"/>
    <mergeCell ref="L8:N8"/>
    <mergeCell ref="L9:N9"/>
    <mergeCell ref="O9:Q9"/>
    <mergeCell ref="R9:T9"/>
    <mergeCell ref="U9:X9"/>
    <mergeCell ref="Y9:AB9"/>
    <mergeCell ref="AC9:AE9"/>
    <mergeCell ref="B2:K2"/>
    <mergeCell ref="O6:Q6"/>
    <mergeCell ref="L6:N6"/>
    <mergeCell ref="I6:K6"/>
    <mergeCell ref="U8:X8"/>
    <mergeCell ref="Y8:AB8"/>
    <mergeCell ref="AC8:AE8"/>
    <mergeCell ref="U7:X7"/>
    <mergeCell ref="R7:T7"/>
    <mergeCell ref="O7:Q7"/>
    <mergeCell ref="Y6:AB6"/>
    <mergeCell ref="B5:AQ5"/>
    <mergeCell ref="U6:X6"/>
    <mergeCell ref="R6:T6"/>
    <mergeCell ref="B4:AQ4"/>
    <mergeCell ref="AO7:AQ7"/>
    <mergeCell ref="AL7:AN7"/>
    <mergeCell ref="AI7:AK7"/>
    <mergeCell ref="AF7:AH7"/>
    <mergeCell ref="AO8:AQ8"/>
    <mergeCell ref="O8:Q8"/>
    <mergeCell ref="R8:T8"/>
    <mergeCell ref="B10:H10"/>
    <mergeCell ref="B9:H9"/>
    <mergeCell ref="B8:H8"/>
    <mergeCell ref="B7:H7"/>
    <mergeCell ref="AC10:AE10"/>
    <mergeCell ref="AF10:AH10"/>
    <mergeCell ref="AI10:AK10"/>
    <mergeCell ref="AL10:AN10"/>
    <mergeCell ref="AO10:AQ10"/>
    <mergeCell ref="L7:N7"/>
    <mergeCell ref="I7:K7"/>
    <mergeCell ref="AF8:AH8"/>
    <mergeCell ref="AF9:AH9"/>
    <mergeCell ref="AI9:AK9"/>
    <mergeCell ref="AL9:AN9"/>
    <mergeCell ref="AO9:AQ9"/>
    <mergeCell ref="I10:K10"/>
    <mergeCell ref="L10:N10"/>
    <mergeCell ref="O10:Q10"/>
    <mergeCell ref="R10:T10"/>
    <mergeCell ref="U10:X10"/>
    <mergeCell ref="Y10:AB10"/>
    <mergeCell ref="AI8:AK8"/>
    <mergeCell ref="AL8:AN8"/>
    <mergeCell ref="AF22:AI22"/>
    <mergeCell ref="C27:K27"/>
    <mergeCell ref="C28:K28"/>
    <mergeCell ref="C29:K29"/>
    <mergeCell ref="C30:K30"/>
    <mergeCell ref="AF20:AI20"/>
    <mergeCell ref="L22:W22"/>
    <mergeCell ref="X22:AA22"/>
    <mergeCell ref="AB22:AE22"/>
    <mergeCell ref="AB25:AE25"/>
    <mergeCell ref="AF25:AI25"/>
    <mergeCell ref="L29:W29"/>
    <mergeCell ref="X29:AA29"/>
    <mergeCell ref="AB29:AE29"/>
    <mergeCell ref="AF29:AI29"/>
    <mergeCell ref="AJ25:AM25"/>
    <mergeCell ref="AN25:AQ25"/>
    <mergeCell ref="L24:W24"/>
    <mergeCell ref="X24:AA24"/>
    <mergeCell ref="AB24:AE24"/>
    <mergeCell ref="AF24:AI24"/>
    <mergeCell ref="AJ24:AM24"/>
    <mergeCell ref="AN24:AQ24"/>
    <mergeCell ref="L27:W27"/>
    <mergeCell ref="X27:AA27"/>
    <mergeCell ref="AB27:AE27"/>
    <mergeCell ref="AF27:AI27"/>
    <mergeCell ref="AJ27:AM27"/>
    <mergeCell ref="AN27:AQ27"/>
    <mergeCell ref="L26:W26"/>
    <mergeCell ref="X26:AA26"/>
    <mergeCell ref="AB26:AE26"/>
    <mergeCell ref="AF26:AI26"/>
    <mergeCell ref="AJ26:AM26"/>
    <mergeCell ref="AN26:AQ26"/>
    <mergeCell ref="C31:K31"/>
    <mergeCell ref="B17:AQ17"/>
    <mergeCell ref="AJ19:AM19"/>
    <mergeCell ref="AN19:AQ19"/>
    <mergeCell ref="C47:K47"/>
    <mergeCell ref="B49:K49"/>
    <mergeCell ref="B52:K52"/>
    <mergeCell ref="C48:K48"/>
    <mergeCell ref="C50:K50"/>
    <mergeCell ref="C51:K51"/>
    <mergeCell ref="C26:K26"/>
    <mergeCell ref="AB19:AE19"/>
    <mergeCell ref="AF19:AI19"/>
    <mergeCell ref="X19:AA19"/>
    <mergeCell ref="L19:W19"/>
    <mergeCell ref="B19:K19"/>
    <mergeCell ref="B21:K21"/>
    <mergeCell ref="C42:K42"/>
    <mergeCell ref="C44:K44"/>
    <mergeCell ref="L38:W38"/>
    <mergeCell ref="L30:W30"/>
    <mergeCell ref="L20:W20"/>
    <mergeCell ref="X20:AA20"/>
    <mergeCell ref="AB20:AE20"/>
    <mergeCell ref="B35:K35"/>
    <mergeCell ref="B37:K37"/>
    <mergeCell ref="B40:K40"/>
    <mergeCell ref="B43:K43"/>
    <mergeCell ref="B46:K46"/>
    <mergeCell ref="C33:K33"/>
    <mergeCell ref="C34:K34"/>
    <mergeCell ref="C36:K36"/>
    <mergeCell ref="C38:K38"/>
    <mergeCell ref="C39:K39"/>
    <mergeCell ref="C41:K41"/>
    <mergeCell ref="C45:K45"/>
    <mergeCell ref="C32:K32"/>
    <mergeCell ref="B20:K20"/>
    <mergeCell ref="C22:K22"/>
    <mergeCell ref="C23:K23"/>
    <mergeCell ref="C24:K24"/>
    <mergeCell ref="C25:K25"/>
    <mergeCell ref="AJ22:AM22"/>
    <mergeCell ref="AN22:AQ22"/>
    <mergeCell ref="L23:W23"/>
    <mergeCell ref="X23:AA23"/>
    <mergeCell ref="AB23:AE23"/>
    <mergeCell ref="AF23:AI23"/>
    <mergeCell ref="AJ23:AM23"/>
    <mergeCell ref="AN23:AQ23"/>
    <mergeCell ref="AJ20:AM20"/>
    <mergeCell ref="AN20:AQ20"/>
    <mergeCell ref="L21:W21"/>
    <mergeCell ref="X21:AA21"/>
    <mergeCell ref="AB21:AE21"/>
    <mergeCell ref="AF21:AI21"/>
    <mergeCell ref="AJ21:AM21"/>
    <mergeCell ref="AN21:AQ21"/>
    <mergeCell ref="L25:W25"/>
    <mergeCell ref="X25:AA25"/>
    <mergeCell ref="AJ29:AM29"/>
    <mergeCell ref="AN29:AQ29"/>
    <mergeCell ref="L28:W28"/>
    <mergeCell ref="X28:AA28"/>
    <mergeCell ref="AB28:AE28"/>
    <mergeCell ref="AF28:AI28"/>
    <mergeCell ref="AJ28:AM28"/>
    <mergeCell ref="AN28:AQ28"/>
    <mergeCell ref="X30:AA30"/>
    <mergeCell ref="AB30:AE30"/>
    <mergeCell ref="AF30:AI30"/>
    <mergeCell ref="AJ30:AM30"/>
    <mergeCell ref="AN30:AQ30"/>
    <mergeCell ref="AN33:AQ33"/>
    <mergeCell ref="AN31:AQ31"/>
    <mergeCell ref="L32:W32"/>
    <mergeCell ref="X33:AA33"/>
    <mergeCell ref="AB32:AE32"/>
    <mergeCell ref="AF32:AI32"/>
    <mergeCell ref="AJ32:AM32"/>
    <mergeCell ref="AN32:AQ32"/>
    <mergeCell ref="X31:AA31"/>
    <mergeCell ref="L31:W31"/>
    <mergeCell ref="X32:AA32"/>
    <mergeCell ref="AB31:AE31"/>
    <mergeCell ref="AF31:AI31"/>
    <mergeCell ref="AJ31:AM31"/>
    <mergeCell ref="L33:W33"/>
    <mergeCell ref="AB33:AE33"/>
    <mergeCell ref="AF33:AI33"/>
    <mergeCell ref="AJ33:AM33"/>
    <mergeCell ref="L35:W35"/>
    <mergeCell ref="X35:AA35"/>
    <mergeCell ref="AB35:AE35"/>
    <mergeCell ref="AF35:AI35"/>
    <mergeCell ref="AJ35:AM35"/>
    <mergeCell ref="AN35:AQ35"/>
    <mergeCell ref="L34:W34"/>
    <mergeCell ref="AB34:AE34"/>
    <mergeCell ref="AF34:AI34"/>
    <mergeCell ref="AJ34:AM34"/>
    <mergeCell ref="AN34:AQ34"/>
    <mergeCell ref="X34:AA34"/>
    <mergeCell ref="AN37:AQ37"/>
    <mergeCell ref="AB39:AE39"/>
    <mergeCell ref="AF39:AI39"/>
    <mergeCell ref="AJ39:AM39"/>
    <mergeCell ref="AN39:AQ39"/>
    <mergeCell ref="L36:W36"/>
    <mergeCell ref="X36:AA36"/>
    <mergeCell ref="AB36:AE36"/>
    <mergeCell ref="AF36:AI36"/>
    <mergeCell ref="AJ36:AM36"/>
    <mergeCell ref="AN36:AQ36"/>
    <mergeCell ref="X38:AA38"/>
    <mergeCell ref="AB38:AE38"/>
    <mergeCell ref="AF38:AI38"/>
    <mergeCell ref="AJ38:AM38"/>
    <mergeCell ref="L39:W39"/>
    <mergeCell ref="X39:AA39"/>
    <mergeCell ref="L37:W37"/>
    <mergeCell ref="X37:AA37"/>
    <mergeCell ref="AB37:AE37"/>
    <mergeCell ref="AF37:AI37"/>
    <mergeCell ref="AJ37:AM37"/>
    <mergeCell ref="AN38:AQ38"/>
    <mergeCell ref="L41:W41"/>
    <mergeCell ref="X41:AA41"/>
    <mergeCell ref="AB41:AE41"/>
    <mergeCell ref="AF41:AI41"/>
    <mergeCell ref="AJ41:AM41"/>
    <mergeCell ref="AN41:AQ41"/>
    <mergeCell ref="L40:W40"/>
    <mergeCell ref="X40:AA40"/>
    <mergeCell ref="AB40:AE40"/>
    <mergeCell ref="AF40:AI40"/>
    <mergeCell ref="AJ40:AM40"/>
    <mergeCell ref="AN40:AQ40"/>
    <mergeCell ref="L43:W43"/>
    <mergeCell ref="X43:AA43"/>
    <mergeCell ref="AB43:AE43"/>
    <mergeCell ref="AF43:AI43"/>
    <mergeCell ref="AJ43:AM43"/>
    <mergeCell ref="AN43:AQ43"/>
    <mergeCell ref="L42:W42"/>
    <mergeCell ref="X42:AA42"/>
    <mergeCell ref="AB42:AE42"/>
    <mergeCell ref="AF42:AI42"/>
    <mergeCell ref="AJ42:AM42"/>
    <mergeCell ref="AN42:AQ42"/>
    <mergeCell ref="L45:W45"/>
    <mergeCell ref="X45:AA45"/>
    <mergeCell ref="AB45:AE45"/>
    <mergeCell ref="AF45:AI45"/>
    <mergeCell ref="AJ45:AM45"/>
    <mergeCell ref="AN45:AQ45"/>
    <mergeCell ref="L44:W44"/>
    <mergeCell ref="X44:AA44"/>
    <mergeCell ref="AB44:AE44"/>
    <mergeCell ref="AF44:AI44"/>
    <mergeCell ref="AJ44:AM44"/>
    <mergeCell ref="AN44:AQ44"/>
    <mergeCell ref="L47:W47"/>
    <mergeCell ref="X47:AA47"/>
    <mergeCell ref="AB47:AE47"/>
    <mergeCell ref="AF47:AI47"/>
    <mergeCell ref="AJ47:AM47"/>
    <mergeCell ref="AN47:AQ47"/>
    <mergeCell ref="L46:W46"/>
    <mergeCell ref="X46:AA46"/>
    <mergeCell ref="AB46:AE46"/>
    <mergeCell ref="AF46:AI46"/>
    <mergeCell ref="AJ46:AM46"/>
    <mergeCell ref="AN46:AQ46"/>
    <mergeCell ref="L49:W49"/>
    <mergeCell ref="X49:AA49"/>
    <mergeCell ref="AB49:AE49"/>
    <mergeCell ref="AF49:AI49"/>
    <mergeCell ref="AJ49:AM49"/>
    <mergeCell ref="AN49:AQ49"/>
    <mergeCell ref="L48:W48"/>
    <mergeCell ref="X48:AA48"/>
    <mergeCell ref="AB48:AE48"/>
    <mergeCell ref="AF48:AI48"/>
    <mergeCell ref="AJ48:AM48"/>
    <mergeCell ref="AN48:AQ48"/>
    <mergeCell ref="L53:W53"/>
    <mergeCell ref="A61:AQ61"/>
    <mergeCell ref="X53:AA53"/>
    <mergeCell ref="AB53:AE53"/>
    <mergeCell ref="AF53:AI53"/>
    <mergeCell ref="AJ53:AM53"/>
    <mergeCell ref="AN53:AQ53"/>
    <mergeCell ref="L52:W52"/>
    <mergeCell ref="X52:AA52"/>
    <mergeCell ref="AB52:AE52"/>
    <mergeCell ref="AF52:AI52"/>
    <mergeCell ref="AJ52:AM52"/>
    <mergeCell ref="AN52:AQ52"/>
    <mergeCell ref="C53:K53"/>
    <mergeCell ref="L51:W51"/>
    <mergeCell ref="X51:AA51"/>
    <mergeCell ref="AB51:AE51"/>
    <mergeCell ref="AF51:AI51"/>
    <mergeCell ref="AJ51:AM51"/>
    <mergeCell ref="AN51:AQ51"/>
    <mergeCell ref="L50:W50"/>
    <mergeCell ref="X50:AA50"/>
    <mergeCell ref="AB50:AE50"/>
    <mergeCell ref="AF50:AI50"/>
    <mergeCell ref="AJ50:AM50"/>
    <mergeCell ref="AN50:AQ50"/>
  </mergeCells>
  <phoneticPr fontId="1"/>
  <printOptions horizontalCentered="1" verticalCentered="1"/>
  <pageMargins left="0.70866141732283472" right="0.70866141732283472" top="0.74803149606299213" bottom="0.74803149606299213" header="0.31496062992125984" footer="0.31496062992125984"/>
  <pageSetup paperSize="9"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B60"/>
  <sheetViews>
    <sheetView zoomScaleNormal="100" zoomScaleSheetLayoutView="90" workbookViewId="0">
      <selection activeCell="AY73" sqref="AY73"/>
    </sheetView>
  </sheetViews>
  <sheetFormatPr defaultColWidth="2.875" defaultRowHeight="15" customHeight="1"/>
  <cols>
    <col min="1" max="1" width="2.875" style="115"/>
    <col min="2" max="2" width="1.625" style="115" customWidth="1"/>
    <col min="3" max="12" width="2.875" style="115"/>
    <col min="13" max="13" width="1.625" style="115" customWidth="1"/>
    <col min="14" max="44" width="2.875" style="115"/>
    <col min="45" max="45" width="14.125" style="115" bestFit="1" customWidth="1"/>
    <col min="46" max="46" width="11" style="115" bestFit="1" customWidth="1"/>
    <col min="47" max="47" width="18.625" style="115" customWidth="1"/>
    <col min="48" max="48" width="7.125" style="115" bestFit="1" customWidth="1"/>
    <col min="49" max="49" width="13.625" style="115" customWidth="1"/>
    <col min="50" max="50" width="7.125" style="115" bestFit="1" customWidth="1"/>
    <col min="51" max="51" width="16.375" style="115" customWidth="1"/>
    <col min="52" max="54" width="2.875" style="115" customWidth="1"/>
    <col min="55" max="55" width="5.875" style="115" customWidth="1"/>
    <col min="56" max="56" width="8.5" style="115" customWidth="1"/>
    <col min="57" max="57" width="2.875" style="115" customWidth="1"/>
    <col min="58" max="16384" width="2.875" style="115"/>
  </cols>
  <sheetData>
    <row r="2" spans="1:54" ht="30" customHeight="1">
      <c r="AE2" s="715" t="s">
        <v>396</v>
      </c>
      <c r="AF2" s="716"/>
      <c r="AG2" s="716"/>
      <c r="AH2" s="716"/>
      <c r="AI2" s="716"/>
      <c r="AJ2" s="716"/>
      <c r="AK2" s="716"/>
      <c r="AL2" s="716"/>
      <c r="AM2" s="716"/>
      <c r="AN2" s="716"/>
      <c r="AO2" s="716"/>
    </row>
    <row r="3" spans="1:54" ht="15"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row>
    <row r="4" spans="1:54" ht="24.95" customHeight="1">
      <c r="A4" s="61"/>
      <c r="B4" s="1058" t="s">
        <v>838</v>
      </c>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61"/>
      <c r="AQ4" s="61"/>
      <c r="AR4" s="61"/>
      <c r="AS4" s="61"/>
      <c r="AT4" s="61"/>
      <c r="AU4" s="61"/>
      <c r="AV4" s="61"/>
      <c r="AW4" s="61"/>
      <c r="AX4" s="61"/>
      <c r="AY4" s="61"/>
      <c r="AZ4" s="61"/>
      <c r="BA4" s="61"/>
      <c r="BB4" s="61"/>
    </row>
    <row r="5" spans="1:54" ht="9.9499999999999993" customHeight="1" thickBo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row>
    <row r="6" spans="1:54" ht="18" customHeight="1">
      <c r="A6" s="61"/>
      <c r="B6" s="810" t="s">
        <v>129</v>
      </c>
      <c r="C6" s="1584"/>
      <c r="D6" s="1584"/>
      <c r="E6" s="1584"/>
      <c r="F6" s="1584"/>
      <c r="G6" s="1584"/>
      <c r="H6" s="1584"/>
      <c r="I6" s="1584"/>
      <c r="J6" s="1584"/>
      <c r="K6" s="1584"/>
      <c r="L6" s="1584"/>
      <c r="M6" s="1585"/>
      <c r="N6" s="1460" t="s">
        <v>1709</v>
      </c>
      <c r="O6" s="1460"/>
      <c r="P6" s="1460"/>
      <c r="Q6" s="1460"/>
      <c r="R6" s="1460"/>
      <c r="S6" s="1460"/>
      <c r="T6" s="1460"/>
      <c r="U6" s="1460" t="s">
        <v>1559</v>
      </c>
      <c r="V6" s="1460"/>
      <c r="W6" s="1460"/>
      <c r="X6" s="1460"/>
      <c r="Y6" s="1460"/>
      <c r="Z6" s="1460"/>
      <c r="AA6" s="1460"/>
      <c r="AB6" s="1460" t="s">
        <v>1783</v>
      </c>
      <c r="AC6" s="1460"/>
      <c r="AD6" s="1460"/>
      <c r="AE6" s="1460"/>
      <c r="AF6" s="1460"/>
      <c r="AG6" s="1460"/>
      <c r="AH6" s="1460"/>
      <c r="AI6" s="912" t="s">
        <v>1782</v>
      </c>
      <c r="AJ6" s="912"/>
      <c r="AK6" s="912"/>
      <c r="AL6" s="912"/>
      <c r="AM6" s="912"/>
      <c r="AN6" s="912"/>
      <c r="AO6" s="807"/>
      <c r="AP6" s="61"/>
      <c r="AQ6" s="61"/>
      <c r="AR6" s="61"/>
      <c r="AS6" s="61"/>
      <c r="AT6" s="61"/>
      <c r="AU6" s="61"/>
      <c r="AV6" s="61"/>
      <c r="AW6" s="61"/>
      <c r="AX6" s="61"/>
      <c r="AY6" s="61"/>
      <c r="AZ6" s="61"/>
      <c r="BA6" s="61"/>
      <c r="BB6" s="61"/>
    </row>
    <row r="7" spans="1:54" ht="18" customHeight="1">
      <c r="A7" s="61"/>
      <c r="B7" s="220"/>
      <c r="C7" s="839"/>
      <c r="D7" s="839"/>
      <c r="E7" s="839"/>
      <c r="F7" s="839"/>
      <c r="G7" s="839"/>
      <c r="H7" s="839"/>
      <c r="I7" s="839"/>
      <c r="J7" s="839"/>
      <c r="K7" s="839"/>
      <c r="L7" s="839"/>
      <c r="M7" s="244"/>
      <c r="N7" s="1575" t="s">
        <v>295</v>
      </c>
      <c r="O7" s="798"/>
      <c r="P7" s="1575"/>
      <c r="Q7" s="1575"/>
      <c r="R7" s="1575"/>
      <c r="S7" s="1575"/>
      <c r="T7" s="1575"/>
      <c r="U7" s="1575" t="s">
        <v>295</v>
      </c>
      <c r="V7" s="798"/>
      <c r="W7" s="1575"/>
      <c r="X7" s="1575"/>
      <c r="Y7" s="1575"/>
      <c r="Z7" s="1575"/>
      <c r="AA7" s="1575"/>
      <c r="AB7" s="1575" t="s">
        <v>295</v>
      </c>
      <c r="AC7" s="798"/>
      <c r="AD7" s="1575"/>
      <c r="AE7" s="1575"/>
      <c r="AF7" s="1575"/>
      <c r="AG7" s="1575"/>
      <c r="AH7" s="1575"/>
      <c r="AI7" s="800" t="s">
        <v>295</v>
      </c>
      <c r="AJ7" s="1383"/>
      <c r="AK7" s="800"/>
      <c r="AL7" s="800"/>
      <c r="AM7" s="800"/>
      <c r="AN7" s="800"/>
      <c r="AO7" s="800"/>
      <c r="AP7" s="61"/>
      <c r="AQ7" s="61"/>
      <c r="AR7" s="61"/>
      <c r="AS7" s="61"/>
      <c r="AT7" s="61"/>
      <c r="AU7" s="61"/>
      <c r="AV7" s="61"/>
      <c r="AW7" s="61"/>
      <c r="AX7" s="61"/>
      <c r="AY7" s="61"/>
      <c r="AZ7" s="61"/>
      <c r="BA7" s="61"/>
      <c r="BB7" s="61"/>
    </row>
    <row r="8" spans="1:54" ht="18" customHeight="1">
      <c r="A8" s="61"/>
      <c r="B8" s="220"/>
      <c r="C8" s="1386" t="s">
        <v>397</v>
      </c>
      <c r="D8" s="1386"/>
      <c r="E8" s="1386"/>
      <c r="F8" s="1386"/>
      <c r="G8" s="1386"/>
      <c r="H8" s="1386"/>
      <c r="I8" s="1386"/>
      <c r="J8" s="1386"/>
      <c r="K8" s="1386"/>
      <c r="L8" s="1386"/>
      <c r="M8" s="464"/>
      <c r="N8" s="1573">
        <v>3.45</v>
      </c>
      <c r="O8" s="1573">
        <v>3.45</v>
      </c>
      <c r="P8" s="1573">
        <v>3.45</v>
      </c>
      <c r="Q8" s="1573">
        <v>3.45</v>
      </c>
      <c r="R8" s="1573">
        <v>3.45</v>
      </c>
      <c r="S8" s="1573">
        <v>3.45</v>
      </c>
      <c r="T8" s="1573">
        <v>3.45</v>
      </c>
      <c r="U8" s="1573">
        <v>3.65</v>
      </c>
      <c r="V8" s="1573">
        <v>3.45</v>
      </c>
      <c r="W8" s="1573">
        <v>3.45</v>
      </c>
      <c r="X8" s="1573">
        <v>3.45</v>
      </c>
      <c r="Y8" s="1573">
        <v>3.45</v>
      </c>
      <c r="Z8" s="1573">
        <v>3.45</v>
      </c>
      <c r="AA8" s="1573">
        <v>3.45</v>
      </c>
      <c r="AB8" s="1573">
        <v>3.52</v>
      </c>
      <c r="AC8" s="1573"/>
      <c r="AD8" s="1573"/>
      <c r="AE8" s="1573"/>
      <c r="AF8" s="1573"/>
      <c r="AG8" s="1573"/>
      <c r="AH8" s="1573"/>
      <c r="AI8" s="1573">
        <v>3.24</v>
      </c>
      <c r="AJ8" s="1573"/>
      <c r="AK8" s="1573"/>
      <c r="AL8" s="1573"/>
      <c r="AM8" s="1573"/>
      <c r="AN8" s="1573"/>
      <c r="AO8" s="1574"/>
      <c r="AP8" s="147"/>
      <c r="AQ8" s="61"/>
      <c r="AR8" s="61"/>
      <c r="AS8" s="465"/>
      <c r="AT8" s="466"/>
      <c r="AU8" s="61"/>
      <c r="AV8" s="61"/>
      <c r="AW8" s="61"/>
      <c r="AX8" s="61"/>
      <c r="AY8" s="61"/>
      <c r="AZ8" s="61"/>
      <c r="BA8" s="61"/>
      <c r="BB8" s="61"/>
    </row>
    <row r="9" spans="1:54" ht="18" customHeight="1">
      <c r="A9" s="61"/>
      <c r="B9" s="220"/>
      <c r="C9" s="1384"/>
      <c r="D9" s="1384"/>
      <c r="E9" s="1384"/>
      <c r="F9" s="1384"/>
      <c r="G9" s="1384"/>
      <c r="H9" s="1384"/>
      <c r="I9" s="1384"/>
      <c r="J9" s="1384"/>
      <c r="K9" s="1384"/>
      <c r="L9" s="1384"/>
      <c r="M9" s="100"/>
      <c r="N9" s="1582" t="s">
        <v>1307</v>
      </c>
      <c r="O9" s="1582" t="s">
        <v>1307</v>
      </c>
      <c r="P9" s="1582" t="s">
        <v>1307</v>
      </c>
      <c r="Q9" s="1582" t="s">
        <v>1307</v>
      </c>
      <c r="R9" s="1582" t="s">
        <v>1307</v>
      </c>
      <c r="S9" s="1582" t="s">
        <v>1307</v>
      </c>
      <c r="T9" s="1582" t="s">
        <v>1307</v>
      </c>
      <c r="U9" s="1582" t="s">
        <v>1307</v>
      </c>
      <c r="V9" s="1582" t="s">
        <v>1307</v>
      </c>
      <c r="W9" s="1582" t="s">
        <v>1307</v>
      </c>
      <c r="X9" s="1582" t="s">
        <v>1307</v>
      </c>
      <c r="Y9" s="1582" t="s">
        <v>1307</v>
      </c>
      <c r="Z9" s="1582" t="s">
        <v>1307</v>
      </c>
      <c r="AA9" s="1582" t="s">
        <v>1307</v>
      </c>
      <c r="AB9" s="1582" t="s">
        <v>1307</v>
      </c>
      <c r="AC9" s="1582" t="s">
        <v>1307</v>
      </c>
      <c r="AD9" s="1582" t="s">
        <v>1307</v>
      </c>
      <c r="AE9" s="1582" t="s">
        <v>1307</v>
      </c>
      <c r="AF9" s="1582" t="s">
        <v>1307</v>
      </c>
      <c r="AG9" s="1582" t="s">
        <v>1307</v>
      </c>
      <c r="AH9" s="1582" t="s">
        <v>1307</v>
      </c>
      <c r="AI9" s="1583" t="s">
        <v>1307</v>
      </c>
      <c r="AJ9" s="1583" t="s">
        <v>1307</v>
      </c>
      <c r="AK9" s="1583" t="s">
        <v>1307</v>
      </c>
      <c r="AL9" s="1583" t="s">
        <v>1307</v>
      </c>
      <c r="AM9" s="1583" t="s">
        <v>1307</v>
      </c>
      <c r="AN9" s="1583" t="s">
        <v>1307</v>
      </c>
      <c r="AO9" s="1583" t="s">
        <v>1307</v>
      </c>
      <c r="AP9" s="61"/>
      <c r="AQ9" s="61"/>
      <c r="AR9" s="61"/>
      <c r="AS9" s="467"/>
      <c r="AT9" s="467"/>
      <c r="AU9" s="61"/>
      <c r="AV9" s="61"/>
      <c r="AW9" s="61"/>
      <c r="AX9" s="61"/>
      <c r="AY9" s="61"/>
      <c r="AZ9" s="61"/>
      <c r="BA9" s="61"/>
      <c r="BB9" s="61"/>
    </row>
    <row r="10" spans="1:54" ht="18" customHeight="1">
      <c r="A10" s="61"/>
      <c r="B10" s="220"/>
      <c r="C10" s="1581" t="s">
        <v>398</v>
      </c>
      <c r="D10" s="1581"/>
      <c r="E10" s="1581"/>
      <c r="F10" s="1581"/>
      <c r="G10" s="1581"/>
      <c r="H10" s="1581"/>
      <c r="I10" s="1581"/>
      <c r="J10" s="1581"/>
      <c r="K10" s="1581"/>
      <c r="L10" s="1581"/>
      <c r="M10" s="468"/>
      <c r="N10" s="1571">
        <v>661657</v>
      </c>
      <c r="O10" s="1571">
        <v>667194</v>
      </c>
      <c r="P10" s="1571">
        <v>667194</v>
      </c>
      <c r="Q10" s="1571">
        <v>667194</v>
      </c>
      <c r="R10" s="1571">
        <v>667194</v>
      </c>
      <c r="S10" s="1571">
        <v>667194</v>
      </c>
      <c r="T10" s="1571">
        <v>667194</v>
      </c>
      <c r="U10" s="1571">
        <v>693159</v>
      </c>
      <c r="V10" s="1571">
        <v>667194</v>
      </c>
      <c r="W10" s="1571">
        <v>667194</v>
      </c>
      <c r="X10" s="1571">
        <v>667194</v>
      </c>
      <c r="Y10" s="1571">
        <v>667194</v>
      </c>
      <c r="Z10" s="1571">
        <v>667194</v>
      </c>
      <c r="AA10" s="1571">
        <v>667194</v>
      </c>
      <c r="AB10" s="1571">
        <v>682776</v>
      </c>
      <c r="AC10" s="1571"/>
      <c r="AD10" s="1571"/>
      <c r="AE10" s="1571"/>
      <c r="AF10" s="1571"/>
      <c r="AG10" s="1571"/>
      <c r="AH10" s="1571"/>
      <c r="AI10" s="1572">
        <v>617654</v>
      </c>
      <c r="AJ10" s="1572"/>
      <c r="AK10" s="1572"/>
      <c r="AL10" s="1572"/>
      <c r="AM10" s="1572"/>
      <c r="AN10" s="1572"/>
      <c r="AO10" s="1572"/>
      <c r="AP10" s="61"/>
      <c r="AQ10" s="61"/>
      <c r="AR10" s="61"/>
      <c r="AS10" s="469"/>
      <c r="AT10" s="470"/>
      <c r="AU10" s="61"/>
      <c r="AV10" s="61"/>
      <c r="AW10" s="61"/>
      <c r="AX10" s="61"/>
      <c r="AY10" s="61"/>
      <c r="AZ10" s="61"/>
      <c r="BA10" s="61"/>
      <c r="BB10" s="61"/>
    </row>
    <row r="11" spans="1:54" ht="18" customHeight="1">
      <c r="A11" s="61"/>
      <c r="B11" s="220"/>
      <c r="C11" s="287"/>
      <c r="D11" s="1386" t="s">
        <v>400</v>
      </c>
      <c r="E11" s="1386"/>
      <c r="F11" s="1386"/>
      <c r="G11" s="1386"/>
      <c r="H11" s="1386"/>
      <c r="I11" s="1386"/>
      <c r="J11" s="1386"/>
      <c r="K11" s="1386"/>
      <c r="L11" s="1386"/>
      <c r="M11" s="464"/>
      <c r="N11" s="1522">
        <v>574332</v>
      </c>
      <c r="O11" s="1522">
        <v>593866</v>
      </c>
      <c r="P11" s="1522">
        <v>593866</v>
      </c>
      <c r="Q11" s="1522">
        <v>593866</v>
      </c>
      <c r="R11" s="1522">
        <v>593866</v>
      </c>
      <c r="S11" s="1522">
        <v>593866</v>
      </c>
      <c r="T11" s="1522">
        <v>593866</v>
      </c>
      <c r="U11" s="1522">
        <v>626295</v>
      </c>
      <c r="V11" s="1522">
        <v>593866</v>
      </c>
      <c r="W11" s="1522">
        <v>593866</v>
      </c>
      <c r="X11" s="1522">
        <v>593866</v>
      </c>
      <c r="Y11" s="1522">
        <v>593866</v>
      </c>
      <c r="Z11" s="1522">
        <v>593866</v>
      </c>
      <c r="AA11" s="1522">
        <v>593866</v>
      </c>
      <c r="AB11" s="1522">
        <v>616526</v>
      </c>
      <c r="AC11" s="1522"/>
      <c r="AD11" s="1522"/>
      <c r="AE11" s="1522"/>
      <c r="AF11" s="1522"/>
      <c r="AG11" s="1522"/>
      <c r="AH11" s="1522"/>
      <c r="AI11" s="1569">
        <v>564011</v>
      </c>
      <c r="AJ11" s="1569"/>
      <c r="AK11" s="1569"/>
      <c r="AL11" s="1569"/>
      <c r="AM11" s="1569"/>
      <c r="AN11" s="1569"/>
      <c r="AO11" s="1569"/>
      <c r="AP11" s="61"/>
      <c r="AQ11" s="61"/>
      <c r="AR11" s="61"/>
      <c r="AS11" s="469"/>
      <c r="AT11" s="470"/>
      <c r="AU11" s="61"/>
      <c r="AV11" s="61"/>
      <c r="AW11" s="61"/>
      <c r="AX11" s="61"/>
      <c r="AY11" s="61"/>
      <c r="AZ11" s="61"/>
      <c r="BA11" s="61"/>
      <c r="BB11" s="61"/>
    </row>
    <row r="12" spans="1:54" ht="18" customHeight="1">
      <c r="A12" s="61"/>
      <c r="B12" s="220"/>
      <c r="C12" s="1581" t="s">
        <v>399</v>
      </c>
      <c r="D12" s="1581"/>
      <c r="E12" s="1581"/>
      <c r="F12" s="1581"/>
      <c r="G12" s="1581"/>
      <c r="H12" s="1581"/>
      <c r="I12" s="1581"/>
      <c r="J12" s="1581"/>
      <c r="K12" s="1581"/>
      <c r="L12" s="1581"/>
      <c r="M12" s="468"/>
      <c r="N12" s="1571">
        <v>434132</v>
      </c>
      <c r="O12" s="1571">
        <v>501410</v>
      </c>
      <c r="P12" s="1571">
        <v>501410</v>
      </c>
      <c r="Q12" s="1571">
        <v>501410</v>
      </c>
      <c r="R12" s="1571">
        <v>501410</v>
      </c>
      <c r="S12" s="1571">
        <v>501410</v>
      </c>
      <c r="T12" s="1571">
        <v>501410</v>
      </c>
      <c r="U12" s="1571">
        <v>453126</v>
      </c>
      <c r="V12" s="1571">
        <v>501410</v>
      </c>
      <c r="W12" s="1571">
        <v>501410</v>
      </c>
      <c r="X12" s="1571">
        <v>501410</v>
      </c>
      <c r="Y12" s="1571">
        <v>501410</v>
      </c>
      <c r="Z12" s="1571">
        <v>501410</v>
      </c>
      <c r="AA12" s="1571">
        <v>501410</v>
      </c>
      <c r="AB12" s="1571">
        <v>442125</v>
      </c>
      <c r="AC12" s="1571"/>
      <c r="AD12" s="1571"/>
      <c r="AE12" s="1571"/>
      <c r="AF12" s="1571"/>
      <c r="AG12" s="1571"/>
      <c r="AH12" s="1571"/>
      <c r="AI12" s="1572">
        <v>437368</v>
      </c>
      <c r="AJ12" s="1572"/>
      <c r="AK12" s="1572"/>
      <c r="AL12" s="1572"/>
      <c r="AM12" s="1572"/>
      <c r="AN12" s="1572"/>
      <c r="AO12" s="1572"/>
      <c r="AP12" s="61"/>
      <c r="AQ12" s="61"/>
      <c r="AR12" s="61"/>
      <c r="AS12" s="469"/>
      <c r="AT12" s="470"/>
      <c r="AU12" s="61"/>
      <c r="AV12" s="61"/>
      <c r="AW12" s="61"/>
      <c r="AX12" s="61"/>
      <c r="AY12" s="61"/>
      <c r="AZ12" s="61"/>
      <c r="BA12" s="61"/>
      <c r="BB12" s="61"/>
    </row>
    <row r="13" spans="1:54" ht="18" customHeight="1">
      <c r="A13" s="61"/>
      <c r="B13" s="220"/>
      <c r="C13" s="287"/>
      <c r="D13" s="1386" t="s">
        <v>401</v>
      </c>
      <c r="E13" s="1386"/>
      <c r="F13" s="1386"/>
      <c r="G13" s="1386"/>
      <c r="H13" s="1386"/>
      <c r="I13" s="1386"/>
      <c r="J13" s="1386"/>
      <c r="K13" s="1386"/>
      <c r="L13" s="1386"/>
      <c r="M13" s="464"/>
      <c r="N13" s="1522">
        <v>316250</v>
      </c>
      <c r="O13" s="1522">
        <v>369468</v>
      </c>
      <c r="P13" s="1522">
        <v>369468</v>
      </c>
      <c r="Q13" s="1522">
        <v>369468</v>
      </c>
      <c r="R13" s="1522">
        <v>369468</v>
      </c>
      <c r="S13" s="1522">
        <v>369468</v>
      </c>
      <c r="T13" s="1522">
        <v>369468</v>
      </c>
      <c r="U13" s="1522">
        <v>319454</v>
      </c>
      <c r="V13" s="1522">
        <v>369468</v>
      </c>
      <c r="W13" s="1522">
        <v>369468</v>
      </c>
      <c r="X13" s="1522">
        <v>369468</v>
      </c>
      <c r="Y13" s="1522">
        <v>369468</v>
      </c>
      <c r="Z13" s="1522">
        <v>369468</v>
      </c>
      <c r="AA13" s="1522">
        <v>369468</v>
      </c>
      <c r="AB13" s="1522">
        <v>318950</v>
      </c>
      <c r="AC13" s="1522"/>
      <c r="AD13" s="1522"/>
      <c r="AE13" s="1522"/>
      <c r="AF13" s="1522"/>
      <c r="AG13" s="1522"/>
      <c r="AH13" s="1522"/>
      <c r="AI13" s="1569">
        <v>320627</v>
      </c>
      <c r="AJ13" s="1569"/>
      <c r="AK13" s="1569"/>
      <c r="AL13" s="1569"/>
      <c r="AM13" s="1569"/>
      <c r="AN13" s="1569"/>
      <c r="AO13" s="1569"/>
      <c r="AP13" s="61"/>
      <c r="AQ13" s="61"/>
      <c r="AR13" s="61"/>
      <c r="AS13" s="469"/>
      <c r="AT13" s="470"/>
      <c r="AU13" s="61"/>
      <c r="AV13" s="61"/>
      <c r="AW13" s="61"/>
      <c r="AX13" s="61"/>
      <c r="AY13" s="61"/>
      <c r="AZ13" s="61"/>
      <c r="BA13" s="61"/>
      <c r="BB13" s="61"/>
    </row>
    <row r="14" spans="1:54" ht="18" customHeight="1">
      <c r="A14" s="61"/>
      <c r="B14" s="220"/>
      <c r="C14" s="287"/>
      <c r="D14" s="287"/>
      <c r="E14" s="1386" t="s">
        <v>402</v>
      </c>
      <c r="F14" s="1386"/>
      <c r="G14" s="1386"/>
      <c r="H14" s="1386"/>
      <c r="I14" s="1386"/>
      <c r="J14" s="1386"/>
      <c r="K14" s="1386"/>
      <c r="L14" s="1386"/>
      <c r="M14" s="464"/>
      <c r="N14" s="1522">
        <v>80279</v>
      </c>
      <c r="O14" s="1522">
        <v>85701</v>
      </c>
      <c r="P14" s="1522">
        <v>85701</v>
      </c>
      <c r="Q14" s="1522">
        <v>85701</v>
      </c>
      <c r="R14" s="1522">
        <v>85701</v>
      </c>
      <c r="S14" s="1522">
        <v>85701</v>
      </c>
      <c r="T14" s="1522">
        <v>85701</v>
      </c>
      <c r="U14" s="1522">
        <v>85307</v>
      </c>
      <c r="V14" s="1522">
        <v>85701</v>
      </c>
      <c r="W14" s="1522">
        <v>85701</v>
      </c>
      <c r="X14" s="1522">
        <v>85701</v>
      </c>
      <c r="Y14" s="1522">
        <v>85701</v>
      </c>
      <c r="Z14" s="1522">
        <v>85701</v>
      </c>
      <c r="AA14" s="1522">
        <v>85701</v>
      </c>
      <c r="AB14" s="1522">
        <v>87064</v>
      </c>
      <c r="AC14" s="1522"/>
      <c r="AD14" s="1522"/>
      <c r="AE14" s="1522"/>
      <c r="AF14" s="1522"/>
      <c r="AG14" s="1522"/>
      <c r="AH14" s="1522"/>
      <c r="AI14" s="1569">
        <v>80502</v>
      </c>
      <c r="AJ14" s="1569"/>
      <c r="AK14" s="1569"/>
      <c r="AL14" s="1569"/>
      <c r="AM14" s="1569"/>
      <c r="AN14" s="1569"/>
      <c r="AO14" s="1569"/>
      <c r="AP14" s="61"/>
      <c r="AQ14" s="61"/>
      <c r="AR14" s="61"/>
      <c r="AS14" s="469"/>
      <c r="AT14" s="470"/>
      <c r="AU14" s="61"/>
      <c r="AV14" s="61"/>
      <c r="AW14" s="61"/>
      <c r="AX14" s="61"/>
      <c r="AY14" s="61"/>
      <c r="AZ14" s="61"/>
      <c r="BA14" s="61"/>
      <c r="BB14" s="61"/>
    </row>
    <row r="15" spans="1:54" ht="18" customHeight="1">
      <c r="A15" s="61"/>
      <c r="B15" s="220"/>
      <c r="C15" s="287"/>
      <c r="D15" s="287"/>
      <c r="E15" s="1386" t="s">
        <v>403</v>
      </c>
      <c r="F15" s="1386"/>
      <c r="G15" s="1386"/>
      <c r="H15" s="1386"/>
      <c r="I15" s="1386"/>
      <c r="J15" s="1386"/>
      <c r="K15" s="1386"/>
      <c r="L15" s="1386"/>
      <c r="M15" s="464"/>
      <c r="N15" s="1522">
        <v>18179</v>
      </c>
      <c r="O15" s="1522">
        <v>28867</v>
      </c>
      <c r="P15" s="1522">
        <v>28867</v>
      </c>
      <c r="Q15" s="1522">
        <v>28867</v>
      </c>
      <c r="R15" s="1522">
        <v>28867</v>
      </c>
      <c r="S15" s="1522">
        <v>28867</v>
      </c>
      <c r="T15" s="1522">
        <v>28867</v>
      </c>
      <c r="U15" s="1522">
        <v>13297</v>
      </c>
      <c r="V15" s="1522">
        <v>28867</v>
      </c>
      <c r="W15" s="1522">
        <v>28867</v>
      </c>
      <c r="X15" s="1522">
        <v>28867</v>
      </c>
      <c r="Y15" s="1522">
        <v>28867</v>
      </c>
      <c r="Z15" s="1522">
        <v>28867</v>
      </c>
      <c r="AA15" s="1522">
        <v>28867</v>
      </c>
      <c r="AB15" s="1522">
        <v>9039</v>
      </c>
      <c r="AC15" s="1522"/>
      <c r="AD15" s="1522"/>
      <c r="AE15" s="1522"/>
      <c r="AF15" s="1522"/>
      <c r="AG15" s="1522"/>
      <c r="AH15" s="1522"/>
      <c r="AI15" s="1569">
        <v>20115</v>
      </c>
      <c r="AJ15" s="1569"/>
      <c r="AK15" s="1569"/>
      <c r="AL15" s="1569"/>
      <c r="AM15" s="1569"/>
      <c r="AN15" s="1569"/>
      <c r="AO15" s="1569"/>
      <c r="AP15" s="61"/>
      <c r="AQ15" s="61"/>
      <c r="AR15" s="61"/>
      <c r="AS15" s="469"/>
      <c r="AT15" s="470"/>
      <c r="AU15" s="61"/>
      <c r="AV15" s="61"/>
      <c r="AW15" s="61"/>
      <c r="AX15" s="61"/>
      <c r="AY15" s="61"/>
      <c r="AZ15" s="61"/>
      <c r="BA15" s="61"/>
      <c r="BB15" s="61"/>
    </row>
    <row r="16" spans="1:54" ht="18" customHeight="1">
      <c r="A16" s="61"/>
      <c r="B16" s="220"/>
      <c r="C16" s="287"/>
      <c r="D16" s="287"/>
      <c r="E16" s="1386" t="s">
        <v>404</v>
      </c>
      <c r="F16" s="1386"/>
      <c r="G16" s="1386"/>
      <c r="H16" s="1386"/>
      <c r="I16" s="1386"/>
      <c r="J16" s="1386"/>
      <c r="K16" s="1386"/>
      <c r="L16" s="1386"/>
      <c r="M16" s="464"/>
      <c r="N16" s="1522">
        <v>22264</v>
      </c>
      <c r="O16" s="1522">
        <v>24543</v>
      </c>
      <c r="P16" s="1522">
        <v>24543</v>
      </c>
      <c r="Q16" s="1522">
        <v>24543</v>
      </c>
      <c r="R16" s="1522">
        <v>24543</v>
      </c>
      <c r="S16" s="1522">
        <v>24543</v>
      </c>
      <c r="T16" s="1522">
        <v>24543</v>
      </c>
      <c r="U16" s="1522">
        <v>25244</v>
      </c>
      <c r="V16" s="1522">
        <v>24543</v>
      </c>
      <c r="W16" s="1522">
        <v>24543</v>
      </c>
      <c r="X16" s="1522">
        <v>24543</v>
      </c>
      <c r="Y16" s="1522">
        <v>24543</v>
      </c>
      <c r="Z16" s="1522">
        <v>24543</v>
      </c>
      <c r="AA16" s="1522">
        <v>24543</v>
      </c>
      <c r="AB16" s="1522">
        <v>27808</v>
      </c>
      <c r="AC16" s="1522"/>
      <c r="AD16" s="1522"/>
      <c r="AE16" s="1522"/>
      <c r="AF16" s="1522"/>
      <c r="AG16" s="1522"/>
      <c r="AH16" s="1522"/>
      <c r="AI16" s="1569">
        <v>24421</v>
      </c>
      <c r="AJ16" s="1569"/>
      <c r="AK16" s="1569"/>
      <c r="AL16" s="1569"/>
      <c r="AM16" s="1569"/>
      <c r="AN16" s="1569"/>
      <c r="AO16" s="1569"/>
      <c r="AP16" s="61"/>
      <c r="AQ16" s="61"/>
      <c r="AR16" s="61"/>
      <c r="AS16" s="469"/>
      <c r="AT16" s="470"/>
      <c r="AU16" s="61"/>
      <c r="AV16" s="61"/>
      <c r="AW16" s="61"/>
      <c r="AX16" s="61"/>
      <c r="AY16" s="61"/>
      <c r="AZ16" s="61"/>
      <c r="BA16" s="61"/>
      <c r="BB16" s="61"/>
    </row>
    <row r="17" spans="1:54" ht="18" customHeight="1">
      <c r="A17" s="61"/>
      <c r="B17" s="220"/>
      <c r="C17" s="287"/>
      <c r="D17" s="287"/>
      <c r="E17" s="1386" t="s">
        <v>405</v>
      </c>
      <c r="F17" s="1386"/>
      <c r="G17" s="1386"/>
      <c r="H17" s="1386"/>
      <c r="I17" s="1386"/>
      <c r="J17" s="1386"/>
      <c r="K17" s="1386"/>
      <c r="L17" s="1386"/>
      <c r="M17" s="464"/>
      <c r="N17" s="1522">
        <v>14528</v>
      </c>
      <c r="O17" s="1522">
        <v>11038</v>
      </c>
      <c r="P17" s="1522">
        <v>11038</v>
      </c>
      <c r="Q17" s="1522">
        <v>11038</v>
      </c>
      <c r="R17" s="1522">
        <v>11038</v>
      </c>
      <c r="S17" s="1522">
        <v>11038</v>
      </c>
      <c r="T17" s="1522">
        <v>11038</v>
      </c>
      <c r="U17" s="1522">
        <v>13284</v>
      </c>
      <c r="V17" s="1522">
        <v>11038</v>
      </c>
      <c r="W17" s="1522">
        <v>11038</v>
      </c>
      <c r="X17" s="1522">
        <v>11038</v>
      </c>
      <c r="Y17" s="1522">
        <v>11038</v>
      </c>
      <c r="Z17" s="1522">
        <v>11038</v>
      </c>
      <c r="AA17" s="1522">
        <v>11038</v>
      </c>
      <c r="AB17" s="1522">
        <v>11928</v>
      </c>
      <c r="AC17" s="1522"/>
      <c r="AD17" s="1522"/>
      <c r="AE17" s="1522"/>
      <c r="AF17" s="1522"/>
      <c r="AG17" s="1522"/>
      <c r="AH17" s="1522"/>
      <c r="AI17" s="1569">
        <v>13000</v>
      </c>
      <c r="AJ17" s="1569"/>
      <c r="AK17" s="1569"/>
      <c r="AL17" s="1569"/>
      <c r="AM17" s="1569"/>
      <c r="AN17" s="1569"/>
      <c r="AO17" s="1569"/>
      <c r="AP17" s="61"/>
      <c r="AQ17" s="61"/>
      <c r="AR17" s="61"/>
      <c r="AS17" s="469"/>
      <c r="AT17" s="470"/>
      <c r="AU17" s="61"/>
      <c r="AV17" s="61"/>
      <c r="AW17" s="61"/>
      <c r="AX17" s="61"/>
      <c r="AY17" s="61"/>
      <c r="AZ17" s="61"/>
      <c r="BA17" s="61"/>
      <c r="BB17" s="61"/>
    </row>
    <row r="18" spans="1:54" ht="18" customHeight="1">
      <c r="A18" s="61"/>
      <c r="B18" s="220"/>
      <c r="C18" s="287"/>
      <c r="D18" s="287"/>
      <c r="E18" s="1386" t="s">
        <v>406</v>
      </c>
      <c r="F18" s="1386"/>
      <c r="G18" s="1386"/>
      <c r="H18" s="1386"/>
      <c r="I18" s="1386"/>
      <c r="J18" s="1386"/>
      <c r="K18" s="1386"/>
      <c r="L18" s="1386"/>
      <c r="M18" s="464"/>
      <c r="N18" s="1522">
        <v>12454</v>
      </c>
      <c r="O18" s="1522">
        <v>13648</v>
      </c>
      <c r="P18" s="1522">
        <v>13648</v>
      </c>
      <c r="Q18" s="1522">
        <v>13648</v>
      </c>
      <c r="R18" s="1522">
        <v>13648</v>
      </c>
      <c r="S18" s="1522">
        <v>13648</v>
      </c>
      <c r="T18" s="1522">
        <v>13648</v>
      </c>
      <c r="U18" s="1522">
        <v>12476</v>
      </c>
      <c r="V18" s="1522">
        <v>13648</v>
      </c>
      <c r="W18" s="1522">
        <v>13648</v>
      </c>
      <c r="X18" s="1522">
        <v>13648</v>
      </c>
      <c r="Y18" s="1522">
        <v>13648</v>
      </c>
      <c r="Z18" s="1522">
        <v>13648</v>
      </c>
      <c r="AA18" s="1522">
        <v>13648</v>
      </c>
      <c r="AB18" s="1522">
        <v>11865</v>
      </c>
      <c r="AC18" s="1522"/>
      <c r="AD18" s="1522"/>
      <c r="AE18" s="1522"/>
      <c r="AF18" s="1522"/>
      <c r="AG18" s="1522"/>
      <c r="AH18" s="1522"/>
      <c r="AI18" s="1569">
        <v>11293</v>
      </c>
      <c r="AJ18" s="1569"/>
      <c r="AK18" s="1569"/>
      <c r="AL18" s="1569"/>
      <c r="AM18" s="1569"/>
      <c r="AN18" s="1569"/>
      <c r="AO18" s="1569"/>
      <c r="AP18" s="61"/>
      <c r="AQ18" s="61"/>
      <c r="AR18" s="61"/>
      <c r="AS18" s="469"/>
      <c r="AT18" s="470"/>
      <c r="AU18" s="61"/>
      <c r="AV18" s="61"/>
      <c r="AW18" s="61"/>
      <c r="AX18" s="61"/>
      <c r="AY18" s="61"/>
      <c r="AZ18" s="61"/>
      <c r="BA18" s="61"/>
      <c r="BB18" s="61"/>
    </row>
    <row r="19" spans="1:54" ht="18" customHeight="1">
      <c r="A19" s="61"/>
      <c r="B19" s="220"/>
      <c r="C19" s="287"/>
      <c r="D19" s="287"/>
      <c r="E19" s="1386" t="s">
        <v>407</v>
      </c>
      <c r="F19" s="1386"/>
      <c r="G19" s="1386"/>
      <c r="H19" s="1386"/>
      <c r="I19" s="1386"/>
      <c r="J19" s="1386"/>
      <c r="K19" s="1386"/>
      <c r="L19" s="1386"/>
      <c r="M19" s="464"/>
      <c r="N19" s="1522">
        <v>13505</v>
      </c>
      <c r="O19" s="1522">
        <v>13988</v>
      </c>
      <c r="P19" s="1522">
        <v>13988</v>
      </c>
      <c r="Q19" s="1522">
        <v>13988</v>
      </c>
      <c r="R19" s="1522">
        <v>13988</v>
      </c>
      <c r="S19" s="1522">
        <v>13988</v>
      </c>
      <c r="T19" s="1522">
        <v>13988</v>
      </c>
      <c r="U19" s="1522">
        <v>11361</v>
      </c>
      <c r="V19" s="1522">
        <v>13988</v>
      </c>
      <c r="W19" s="1522">
        <v>13988</v>
      </c>
      <c r="X19" s="1522">
        <v>13988</v>
      </c>
      <c r="Y19" s="1522">
        <v>13988</v>
      </c>
      <c r="Z19" s="1522">
        <v>13988</v>
      </c>
      <c r="AA19" s="1522">
        <v>13988</v>
      </c>
      <c r="AB19" s="1522">
        <v>13258</v>
      </c>
      <c r="AC19" s="1522"/>
      <c r="AD19" s="1522"/>
      <c r="AE19" s="1522"/>
      <c r="AF19" s="1522"/>
      <c r="AG19" s="1522"/>
      <c r="AH19" s="1522"/>
      <c r="AI19" s="1570">
        <v>13708</v>
      </c>
      <c r="AJ19" s="1570"/>
      <c r="AK19" s="1570"/>
      <c r="AL19" s="1570"/>
      <c r="AM19" s="1570"/>
      <c r="AN19" s="1570"/>
      <c r="AO19" s="1570"/>
      <c r="AP19" s="61"/>
      <c r="AQ19" s="61"/>
      <c r="AR19" s="61"/>
      <c r="AS19" s="469"/>
      <c r="AT19" s="470"/>
      <c r="AU19" s="61"/>
      <c r="AV19" s="61"/>
      <c r="AW19" s="61"/>
      <c r="AX19" s="61"/>
      <c r="AY19" s="61"/>
      <c r="AZ19" s="61"/>
      <c r="BA19" s="61"/>
      <c r="BB19" s="61"/>
    </row>
    <row r="20" spans="1:54" ht="18" customHeight="1">
      <c r="A20" s="61"/>
      <c r="B20" s="220"/>
      <c r="C20" s="287"/>
      <c r="D20" s="287"/>
      <c r="E20" s="1386" t="s">
        <v>1274</v>
      </c>
      <c r="F20" s="1386"/>
      <c r="G20" s="1386"/>
      <c r="H20" s="1386"/>
      <c r="I20" s="1386"/>
      <c r="J20" s="1386"/>
      <c r="K20" s="1386"/>
      <c r="L20" s="1386"/>
      <c r="M20" s="464"/>
      <c r="N20" s="1522">
        <v>54264</v>
      </c>
      <c r="O20" s="1522">
        <v>61936</v>
      </c>
      <c r="P20" s="1522">
        <v>61936</v>
      </c>
      <c r="Q20" s="1522">
        <v>61936</v>
      </c>
      <c r="R20" s="1522">
        <v>61936</v>
      </c>
      <c r="S20" s="1522">
        <v>61936</v>
      </c>
      <c r="T20" s="1522">
        <v>61936</v>
      </c>
      <c r="U20" s="1522">
        <v>52342</v>
      </c>
      <c r="V20" s="1522">
        <v>61936</v>
      </c>
      <c r="W20" s="1522">
        <v>61936</v>
      </c>
      <c r="X20" s="1522">
        <v>61936</v>
      </c>
      <c r="Y20" s="1522">
        <v>61936</v>
      </c>
      <c r="Z20" s="1522">
        <v>61936</v>
      </c>
      <c r="AA20" s="1522">
        <v>61936</v>
      </c>
      <c r="AB20" s="1522">
        <v>56221</v>
      </c>
      <c r="AC20" s="1522"/>
      <c r="AD20" s="1522"/>
      <c r="AE20" s="1522"/>
      <c r="AF20" s="1522"/>
      <c r="AG20" s="1522"/>
      <c r="AH20" s="1522"/>
      <c r="AI20" s="1569">
        <v>50688</v>
      </c>
      <c r="AJ20" s="1569"/>
      <c r="AK20" s="1569"/>
      <c r="AL20" s="1569"/>
      <c r="AM20" s="1569"/>
      <c r="AN20" s="1569"/>
      <c r="AO20" s="1569"/>
      <c r="AP20" s="61"/>
      <c r="AQ20" s="61"/>
      <c r="AR20" s="61"/>
      <c r="AS20" s="469"/>
      <c r="AT20" s="470"/>
      <c r="AU20" s="61"/>
      <c r="AV20" s="61"/>
      <c r="AW20" s="61"/>
      <c r="AX20" s="61"/>
      <c r="AY20" s="61"/>
      <c r="AZ20" s="61"/>
      <c r="BA20" s="61"/>
      <c r="BB20" s="61"/>
    </row>
    <row r="21" spans="1:54" ht="18" customHeight="1">
      <c r="A21" s="61"/>
      <c r="B21" s="220"/>
      <c r="C21" s="287"/>
      <c r="D21" s="287"/>
      <c r="E21" s="1386" t="s">
        <v>409</v>
      </c>
      <c r="F21" s="1386"/>
      <c r="G21" s="1386"/>
      <c r="H21" s="1386"/>
      <c r="I21" s="1386"/>
      <c r="J21" s="1386"/>
      <c r="K21" s="1386"/>
      <c r="L21" s="1386"/>
      <c r="M21" s="464"/>
      <c r="N21" s="1522">
        <v>17253</v>
      </c>
      <c r="O21" s="1522">
        <v>23555</v>
      </c>
      <c r="P21" s="1522">
        <v>23555</v>
      </c>
      <c r="Q21" s="1522">
        <v>23555</v>
      </c>
      <c r="R21" s="1522">
        <v>23555</v>
      </c>
      <c r="S21" s="1522">
        <v>23555</v>
      </c>
      <c r="T21" s="1522">
        <v>23555</v>
      </c>
      <c r="U21" s="1522">
        <v>20495</v>
      </c>
      <c r="V21" s="1522">
        <v>23555</v>
      </c>
      <c r="W21" s="1522">
        <v>23555</v>
      </c>
      <c r="X21" s="1522">
        <v>23555</v>
      </c>
      <c r="Y21" s="1522">
        <v>23555</v>
      </c>
      <c r="Z21" s="1522">
        <v>23555</v>
      </c>
      <c r="AA21" s="1522">
        <v>23555</v>
      </c>
      <c r="AB21" s="1522">
        <v>15642</v>
      </c>
      <c r="AC21" s="1522"/>
      <c r="AD21" s="1522"/>
      <c r="AE21" s="1522"/>
      <c r="AF21" s="1522"/>
      <c r="AG21" s="1522"/>
      <c r="AH21" s="1522"/>
      <c r="AI21" s="1569">
        <v>18126</v>
      </c>
      <c r="AJ21" s="1569"/>
      <c r="AK21" s="1569"/>
      <c r="AL21" s="1569"/>
      <c r="AM21" s="1569"/>
      <c r="AN21" s="1569"/>
      <c r="AO21" s="1569"/>
      <c r="AP21" s="61"/>
      <c r="AQ21" s="61"/>
      <c r="AR21" s="61"/>
      <c r="AS21" s="469"/>
      <c r="AT21" s="470"/>
      <c r="AU21" s="61"/>
      <c r="AV21" s="61"/>
      <c r="AW21" s="61"/>
      <c r="AX21" s="61"/>
      <c r="AY21" s="61"/>
      <c r="AZ21" s="61"/>
      <c r="BA21" s="61"/>
      <c r="BB21" s="61"/>
    </row>
    <row r="22" spans="1:54" ht="18" customHeight="1">
      <c r="A22" s="61"/>
      <c r="B22" s="220"/>
      <c r="C22" s="287"/>
      <c r="D22" s="287"/>
      <c r="E22" s="1386" t="s">
        <v>410</v>
      </c>
      <c r="F22" s="1386"/>
      <c r="G22" s="1386"/>
      <c r="H22" s="1386"/>
      <c r="I22" s="1386"/>
      <c r="J22" s="1386"/>
      <c r="K22" s="1386"/>
      <c r="L22" s="1386"/>
      <c r="M22" s="464"/>
      <c r="N22" s="1522">
        <v>26882</v>
      </c>
      <c r="O22" s="1522">
        <v>39824</v>
      </c>
      <c r="P22" s="1522">
        <v>39824</v>
      </c>
      <c r="Q22" s="1522">
        <v>39824</v>
      </c>
      <c r="R22" s="1522">
        <v>39824</v>
      </c>
      <c r="S22" s="1522">
        <v>39824</v>
      </c>
      <c r="T22" s="1522">
        <v>39824</v>
      </c>
      <c r="U22" s="1522">
        <v>32437</v>
      </c>
      <c r="V22" s="1522">
        <v>39824</v>
      </c>
      <c r="W22" s="1522">
        <v>39824</v>
      </c>
      <c r="X22" s="1522">
        <v>39824</v>
      </c>
      <c r="Y22" s="1522">
        <v>39824</v>
      </c>
      <c r="Z22" s="1522">
        <v>39824</v>
      </c>
      <c r="AA22" s="1522">
        <v>39824</v>
      </c>
      <c r="AB22" s="1522">
        <v>37409</v>
      </c>
      <c r="AC22" s="1522"/>
      <c r="AD22" s="1522"/>
      <c r="AE22" s="1522"/>
      <c r="AF22" s="1522"/>
      <c r="AG22" s="1522"/>
      <c r="AH22" s="1522"/>
      <c r="AI22" s="1569">
        <v>29737</v>
      </c>
      <c r="AJ22" s="1569"/>
      <c r="AK22" s="1569"/>
      <c r="AL22" s="1569"/>
      <c r="AM22" s="1569"/>
      <c r="AN22" s="1569"/>
      <c r="AO22" s="1569"/>
      <c r="AP22" s="61"/>
      <c r="AQ22" s="61"/>
      <c r="AR22" s="61"/>
      <c r="AS22" s="469"/>
      <c r="AT22" s="470"/>
      <c r="AU22" s="61"/>
      <c r="AV22" s="61"/>
      <c r="AW22" s="61"/>
      <c r="AX22" s="61"/>
      <c r="AY22" s="61"/>
      <c r="AZ22" s="61"/>
      <c r="BA22" s="61"/>
      <c r="BB22" s="61"/>
    </row>
    <row r="23" spans="1:54" ht="18" customHeight="1">
      <c r="A23" s="61"/>
      <c r="B23" s="220"/>
      <c r="C23" s="287"/>
      <c r="D23" s="287"/>
      <c r="E23" s="1386" t="s">
        <v>207</v>
      </c>
      <c r="F23" s="1386"/>
      <c r="G23" s="1386"/>
      <c r="H23" s="1386"/>
      <c r="I23" s="1386"/>
      <c r="J23" s="1386"/>
      <c r="K23" s="1386"/>
      <c r="L23" s="1386"/>
      <c r="M23" s="464"/>
      <c r="N23" s="1522">
        <v>56643</v>
      </c>
      <c r="O23" s="1522">
        <v>66369</v>
      </c>
      <c r="P23" s="1522">
        <v>66369</v>
      </c>
      <c r="Q23" s="1522">
        <v>66369</v>
      </c>
      <c r="R23" s="1522">
        <v>66369</v>
      </c>
      <c r="S23" s="1522">
        <v>66369</v>
      </c>
      <c r="T23" s="1522">
        <v>66369</v>
      </c>
      <c r="U23" s="1522">
        <v>53211</v>
      </c>
      <c r="V23" s="1522">
        <v>66369</v>
      </c>
      <c r="W23" s="1522">
        <v>66369</v>
      </c>
      <c r="X23" s="1522">
        <v>66369</v>
      </c>
      <c r="Y23" s="1522">
        <v>66369</v>
      </c>
      <c r="Z23" s="1522">
        <v>66369</v>
      </c>
      <c r="AA23" s="1522">
        <v>66369</v>
      </c>
      <c r="AB23" s="1522">
        <v>48716</v>
      </c>
      <c r="AC23" s="1522"/>
      <c r="AD23" s="1522"/>
      <c r="AE23" s="1522"/>
      <c r="AF23" s="1522"/>
      <c r="AG23" s="1522"/>
      <c r="AH23" s="1522"/>
      <c r="AI23" s="1569">
        <v>59036</v>
      </c>
      <c r="AJ23" s="1569"/>
      <c r="AK23" s="1569"/>
      <c r="AL23" s="1569"/>
      <c r="AM23" s="1569"/>
      <c r="AN23" s="1569"/>
      <c r="AO23" s="1569"/>
      <c r="AP23" s="61"/>
      <c r="AQ23" s="61"/>
      <c r="AR23" s="61"/>
      <c r="AS23" s="469"/>
      <c r="AT23" s="470"/>
      <c r="AU23" s="61"/>
      <c r="AV23" s="61"/>
      <c r="AW23" s="61"/>
      <c r="AX23" s="61"/>
      <c r="AY23" s="61"/>
      <c r="AZ23" s="61"/>
      <c r="BA23" s="61"/>
      <c r="BB23" s="61"/>
    </row>
    <row r="24" spans="1:54" ht="18" customHeight="1">
      <c r="A24" s="61"/>
      <c r="B24" s="220"/>
      <c r="C24" s="287"/>
      <c r="D24" s="1386" t="s">
        <v>411</v>
      </c>
      <c r="E24" s="1386"/>
      <c r="F24" s="1386"/>
      <c r="G24" s="1386"/>
      <c r="H24" s="1386"/>
      <c r="I24" s="1386"/>
      <c r="J24" s="1386"/>
      <c r="K24" s="1386"/>
      <c r="L24" s="1386"/>
      <c r="M24" s="464"/>
      <c r="N24" s="1522">
        <v>117882</v>
      </c>
      <c r="O24" s="1522">
        <v>131942</v>
      </c>
      <c r="P24" s="1522">
        <v>131942</v>
      </c>
      <c r="Q24" s="1522">
        <v>131942</v>
      </c>
      <c r="R24" s="1522">
        <v>131942</v>
      </c>
      <c r="S24" s="1522">
        <v>131942</v>
      </c>
      <c r="T24" s="1522">
        <v>131942</v>
      </c>
      <c r="U24" s="1522">
        <v>133672</v>
      </c>
      <c r="V24" s="1522">
        <v>131942</v>
      </c>
      <c r="W24" s="1522">
        <v>131942</v>
      </c>
      <c r="X24" s="1522">
        <v>131942</v>
      </c>
      <c r="Y24" s="1522">
        <v>131942</v>
      </c>
      <c r="Z24" s="1522">
        <v>131942</v>
      </c>
      <c r="AA24" s="1522">
        <v>131942</v>
      </c>
      <c r="AB24" s="1522">
        <v>123175</v>
      </c>
      <c r="AC24" s="1522"/>
      <c r="AD24" s="1522"/>
      <c r="AE24" s="1522"/>
      <c r="AF24" s="1522"/>
      <c r="AG24" s="1522"/>
      <c r="AH24" s="1522"/>
      <c r="AI24" s="1569">
        <v>116740</v>
      </c>
      <c r="AJ24" s="1569"/>
      <c r="AK24" s="1569"/>
      <c r="AL24" s="1569"/>
      <c r="AM24" s="1569"/>
      <c r="AN24" s="1569"/>
      <c r="AO24" s="1569"/>
      <c r="AP24" s="61"/>
      <c r="AQ24" s="61"/>
      <c r="AR24" s="61"/>
      <c r="AS24" s="469"/>
      <c r="AT24" s="470"/>
      <c r="AU24" s="61"/>
      <c r="AV24" s="61"/>
      <c r="AW24" s="61"/>
      <c r="AX24" s="61"/>
      <c r="AY24" s="61"/>
      <c r="AZ24" s="61"/>
      <c r="BA24" s="61"/>
      <c r="BB24" s="61"/>
    </row>
    <row r="25" spans="1:54" ht="18" customHeight="1">
      <c r="A25" s="61"/>
      <c r="B25" s="220"/>
      <c r="C25" s="287"/>
      <c r="D25" s="1386" t="s">
        <v>412</v>
      </c>
      <c r="E25" s="1386"/>
      <c r="F25" s="1386"/>
      <c r="G25" s="1386"/>
      <c r="H25" s="1386"/>
      <c r="I25" s="1386"/>
      <c r="J25" s="1386"/>
      <c r="K25" s="1386"/>
      <c r="L25" s="1386"/>
      <c r="M25" s="464"/>
      <c r="N25" s="1522">
        <v>543774</v>
      </c>
      <c r="O25" s="1522">
        <v>535251</v>
      </c>
      <c r="P25" s="1522">
        <v>535251</v>
      </c>
      <c r="Q25" s="1522">
        <v>535251</v>
      </c>
      <c r="R25" s="1522">
        <v>535251</v>
      </c>
      <c r="S25" s="1522">
        <v>535251</v>
      </c>
      <c r="T25" s="1522">
        <v>535251</v>
      </c>
      <c r="U25" s="1522">
        <v>559487</v>
      </c>
      <c r="V25" s="1522">
        <v>535251</v>
      </c>
      <c r="W25" s="1522">
        <v>535251</v>
      </c>
      <c r="X25" s="1522">
        <v>535251</v>
      </c>
      <c r="Y25" s="1522">
        <v>535251</v>
      </c>
      <c r="Z25" s="1522">
        <v>535251</v>
      </c>
      <c r="AA25" s="1522">
        <v>535251</v>
      </c>
      <c r="AB25" s="1522">
        <v>559600</v>
      </c>
      <c r="AC25" s="1522"/>
      <c r="AD25" s="1522"/>
      <c r="AE25" s="1522"/>
      <c r="AF25" s="1522"/>
      <c r="AG25" s="1522"/>
      <c r="AH25" s="1522"/>
      <c r="AI25" s="1569">
        <v>500914</v>
      </c>
      <c r="AJ25" s="1569"/>
      <c r="AK25" s="1569"/>
      <c r="AL25" s="1569"/>
      <c r="AM25" s="1569"/>
      <c r="AN25" s="1569"/>
      <c r="AO25" s="1569"/>
      <c r="AP25" s="61"/>
      <c r="AQ25" s="61"/>
      <c r="AR25" s="61"/>
      <c r="AS25" s="469"/>
      <c r="AT25" s="470"/>
      <c r="AU25" s="61"/>
      <c r="AV25" s="61"/>
      <c r="AW25" s="61"/>
      <c r="AX25" s="61"/>
      <c r="AY25" s="61"/>
      <c r="AZ25" s="61"/>
      <c r="BA25" s="61"/>
      <c r="BB25" s="61"/>
    </row>
    <row r="26" spans="1:54" ht="18" customHeight="1">
      <c r="A26" s="61"/>
      <c r="B26" s="220"/>
      <c r="C26" s="287"/>
      <c r="D26" s="1386" t="s">
        <v>413</v>
      </c>
      <c r="E26" s="1386"/>
      <c r="F26" s="1386"/>
      <c r="G26" s="1386"/>
      <c r="H26" s="1386"/>
      <c r="I26" s="1386"/>
      <c r="J26" s="1386"/>
      <c r="K26" s="1386"/>
      <c r="L26" s="1386"/>
      <c r="M26" s="464"/>
      <c r="N26" s="1522">
        <v>227524</v>
      </c>
      <c r="O26" s="1522">
        <v>165783</v>
      </c>
      <c r="P26" s="1522">
        <v>165783</v>
      </c>
      <c r="Q26" s="1522">
        <v>165783</v>
      </c>
      <c r="R26" s="1522">
        <v>165783</v>
      </c>
      <c r="S26" s="1522">
        <v>165783</v>
      </c>
      <c r="T26" s="1522">
        <v>165783</v>
      </c>
      <c r="U26" s="1522">
        <v>240033</v>
      </c>
      <c r="V26" s="1522"/>
      <c r="W26" s="1522"/>
      <c r="X26" s="1522"/>
      <c r="Y26" s="1522"/>
      <c r="Z26" s="1522"/>
      <c r="AA26" s="1522"/>
      <c r="AB26" s="1522">
        <v>240651</v>
      </c>
      <c r="AC26" s="1522"/>
      <c r="AD26" s="1522"/>
      <c r="AE26" s="1522"/>
      <c r="AF26" s="1522"/>
      <c r="AG26" s="1522"/>
      <c r="AH26" s="1522"/>
      <c r="AI26" s="1569">
        <v>180286</v>
      </c>
      <c r="AJ26" s="1569"/>
      <c r="AK26" s="1569"/>
      <c r="AL26" s="1569"/>
      <c r="AM26" s="1569"/>
      <c r="AN26" s="1569"/>
      <c r="AO26" s="1569"/>
      <c r="AP26" s="61"/>
      <c r="AQ26" s="61"/>
      <c r="AR26" s="61"/>
      <c r="AS26" s="469"/>
      <c r="AT26" s="470"/>
      <c r="AU26" s="61"/>
      <c r="AV26" s="61"/>
      <c r="AW26" s="61"/>
      <c r="AX26" s="61"/>
      <c r="AY26" s="61"/>
      <c r="AZ26" s="61"/>
      <c r="BA26" s="61"/>
      <c r="BB26" s="61"/>
    </row>
    <row r="27" spans="1:54" ht="18" customHeight="1" thickBot="1">
      <c r="A27" s="61"/>
      <c r="B27" s="220"/>
      <c r="C27" s="286"/>
      <c r="D27" s="286"/>
      <c r="E27" s="1101" t="s">
        <v>414</v>
      </c>
      <c r="F27" s="1101"/>
      <c r="G27" s="1101"/>
      <c r="H27" s="1101"/>
      <c r="I27" s="1101"/>
      <c r="J27" s="1101"/>
      <c r="K27" s="1101"/>
      <c r="L27" s="1101"/>
      <c r="M27" s="471"/>
      <c r="N27" s="1530">
        <v>178371</v>
      </c>
      <c r="O27" s="1530">
        <v>167357</v>
      </c>
      <c r="P27" s="1530">
        <v>167357</v>
      </c>
      <c r="Q27" s="1530">
        <v>167357</v>
      </c>
      <c r="R27" s="1530">
        <v>167357</v>
      </c>
      <c r="S27" s="1530">
        <v>167357</v>
      </c>
      <c r="T27" s="1530">
        <v>167357</v>
      </c>
      <c r="U27" s="1530">
        <v>228253</v>
      </c>
      <c r="V27" s="1530"/>
      <c r="W27" s="1530"/>
      <c r="X27" s="1530"/>
      <c r="Y27" s="1530"/>
      <c r="Z27" s="1530"/>
      <c r="AA27" s="1530"/>
      <c r="AB27" s="1530">
        <v>197000</v>
      </c>
      <c r="AC27" s="1530"/>
      <c r="AD27" s="1530"/>
      <c r="AE27" s="1530"/>
      <c r="AF27" s="1530"/>
      <c r="AG27" s="1530"/>
      <c r="AH27" s="1530"/>
      <c r="AI27" s="1358">
        <v>168218</v>
      </c>
      <c r="AJ27" s="1358"/>
      <c r="AK27" s="1358"/>
      <c r="AL27" s="1358"/>
      <c r="AM27" s="1358"/>
      <c r="AN27" s="1358"/>
      <c r="AO27" s="1358"/>
      <c r="AP27" s="61"/>
      <c r="AQ27" s="61"/>
      <c r="AR27" s="61"/>
      <c r="AS27" s="469"/>
      <c r="AT27" s="470"/>
      <c r="AU27" s="61"/>
      <c r="AV27" s="61"/>
      <c r="AW27" s="61"/>
      <c r="AX27" s="61"/>
      <c r="AY27" s="61"/>
      <c r="AZ27" s="61"/>
      <c r="BA27" s="61"/>
      <c r="BB27" s="61"/>
    </row>
    <row r="28" spans="1:54" ht="9.9499999999999993" customHeight="1">
      <c r="A28" s="61"/>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61"/>
      <c r="AQ28" s="61"/>
      <c r="AR28" s="61"/>
      <c r="AS28" s="61"/>
      <c r="AT28" s="61"/>
      <c r="AU28" s="61"/>
      <c r="AV28" s="61"/>
      <c r="AW28" s="61"/>
      <c r="AX28" s="61"/>
      <c r="AY28" s="61"/>
      <c r="AZ28" s="61"/>
      <c r="BA28" s="61"/>
      <c r="BB28" s="61"/>
    </row>
    <row r="29" spans="1:54" ht="12.95" customHeight="1">
      <c r="A29" s="61"/>
      <c r="B29" s="220"/>
      <c r="C29" s="224" t="s">
        <v>415</v>
      </c>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61"/>
      <c r="AQ29" s="61"/>
      <c r="AR29" s="61"/>
      <c r="AS29" s="61"/>
      <c r="AT29" s="61"/>
      <c r="AU29" s="61"/>
      <c r="AV29" s="61"/>
      <c r="AW29" s="61"/>
      <c r="AX29" s="61"/>
      <c r="AY29" s="61"/>
      <c r="AZ29" s="61"/>
      <c r="BA29" s="61"/>
      <c r="BB29" s="61"/>
    </row>
    <row r="30" spans="1:54" ht="1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row>
    <row r="31" spans="1:54" ht="15" customHeight="1">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row>
    <row r="32" spans="1:54" ht="24.95" customHeight="1">
      <c r="A32" s="61"/>
      <c r="B32" s="61"/>
      <c r="C32" s="246"/>
      <c r="D32" s="1058" t="s">
        <v>839</v>
      </c>
      <c r="E32" s="1058"/>
      <c r="F32" s="1058"/>
      <c r="G32" s="1058"/>
      <c r="H32" s="1058"/>
      <c r="I32" s="1058"/>
      <c r="J32" s="1058"/>
      <c r="K32" s="1058"/>
      <c r="L32" s="1058"/>
      <c r="M32" s="1058"/>
      <c r="N32" s="1058"/>
      <c r="O32" s="1058"/>
      <c r="P32" s="1058"/>
      <c r="Q32" s="1058"/>
      <c r="R32" s="1058"/>
      <c r="S32" s="1058"/>
      <c r="T32" s="1058"/>
      <c r="U32" s="1058"/>
      <c r="V32" s="1058"/>
      <c r="W32" s="1058"/>
      <c r="X32" s="1058"/>
      <c r="Y32" s="1058"/>
      <c r="Z32" s="246"/>
      <c r="AA32" s="1058" t="s">
        <v>416</v>
      </c>
      <c r="AB32" s="1058"/>
      <c r="AC32" s="1058"/>
      <c r="AD32" s="1058"/>
      <c r="AE32" s="1058"/>
      <c r="AF32" s="1058"/>
      <c r="AG32" s="1058"/>
      <c r="AH32" s="1058"/>
      <c r="AI32" s="1058"/>
      <c r="AJ32" s="1058"/>
      <c r="AK32" s="1058"/>
      <c r="AL32" s="1058"/>
      <c r="AM32" s="1058"/>
      <c r="AN32" s="1058"/>
      <c r="AO32" s="1058"/>
      <c r="AP32" s="1295"/>
      <c r="AQ32" s="246"/>
      <c r="AR32" s="61"/>
      <c r="AS32" s="61"/>
      <c r="AT32" s="61"/>
      <c r="AU32" s="61"/>
      <c r="AV32" s="61"/>
      <c r="AW32" s="61"/>
      <c r="AX32" s="61"/>
      <c r="AY32" s="61"/>
      <c r="AZ32" s="61"/>
      <c r="BA32" s="61"/>
      <c r="BB32" s="61"/>
    </row>
    <row r="33" spans="1:54" ht="27" customHeight="1">
      <c r="A33" s="61"/>
      <c r="B33" s="61"/>
      <c r="C33" s="417"/>
      <c r="D33" s="1486" t="s">
        <v>840</v>
      </c>
      <c r="E33" s="1486"/>
      <c r="F33" s="1486"/>
      <c r="G33" s="1486"/>
      <c r="H33" s="1486"/>
      <c r="I33" s="1486"/>
      <c r="J33" s="1486"/>
      <c r="K33" s="1486"/>
      <c r="L33" s="1486"/>
      <c r="M33" s="1486"/>
      <c r="N33" s="1486"/>
      <c r="O33" s="1486"/>
      <c r="P33" s="1486"/>
      <c r="Q33" s="1486"/>
      <c r="R33" s="1486"/>
      <c r="S33" s="1486"/>
      <c r="T33" s="1486"/>
      <c r="U33" s="1486"/>
      <c r="V33" s="1486"/>
      <c r="W33" s="1486"/>
      <c r="X33" s="1486"/>
      <c r="Y33" s="1486"/>
      <c r="Z33" s="417"/>
      <c r="AA33" s="1579" t="s">
        <v>1939</v>
      </c>
      <c r="AB33" s="1579"/>
      <c r="AC33" s="1579"/>
      <c r="AD33" s="1579"/>
      <c r="AE33" s="1579"/>
      <c r="AF33" s="1579"/>
      <c r="AG33" s="1579"/>
      <c r="AH33" s="1579"/>
      <c r="AI33" s="1579"/>
      <c r="AJ33" s="1579"/>
      <c r="AK33" s="1579"/>
      <c r="AL33" s="1579"/>
      <c r="AM33" s="1579"/>
      <c r="AN33" s="1579"/>
      <c r="AO33" s="1579"/>
      <c r="AP33" s="1580"/>
      <c r="AQ33" s="417"/>
      <c r="AR33" s="61"/>
      <c r="AS33" s="61"/>
      <c r="AT33" s="61"/>
      <c r="AU33" s="61"/>
      <c r="AV33" s="61"/>
      <c r="AW33" s="61"/>
      <c r="AX33" s="61"/>
      <c r="AY33" s="61"/>
      <c r="AZ33" s="61"/>
      <c r="BA33" s="61"/>
      <c r="BB33" s="61"/>
    </row>
    <row r="34" spans="1:54" ht="42"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1578"/>
      <c r="AT34" s="376" t="s">
        <v>109</v>
      </c>
      <c r="AU34" s="376" t="s">
        <v>444</v>
      </c>
      <c r="AV34" s="376" t="s">
        <v>109</v>
      </c>
      <c r="AW34" s="376" t="s">
        <v>444</v>
      </c>
      <c r="AX34" s="376" t="s">
        <v>443</v>
      </c>
      <c r="AY34" s="376" t="s">
        <v>444</v>
      </c>
      <c r="AZ34" s="61"/>
      <c r="BA34" s="61"/>
      <c r="BB34" s="61"/>
    </row>
    <row r="35" spans="1:54" ht="1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1578"/>
      <c r="AT35" s="1576" t="s">
        <v>1797</v>
      </c>
      <c r="AU35" s="1577"/>
      <c r="AV35" s="1576" t="s">
        <v>1799</v>
      </c>
      <c r="AW35" s="1577"/>
      <c r="AX35" s="1576" t="s">
        <v>1798</v>
      </c>
      <c r="AY35" s="1577"/>
      <c r="AZ35" s="61"/>
      <c r="BA35" s="61"/>
      <c r="BB35" s="61"/>
    </row>
    <row r="36" spans="1:54" ht="1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472" t="s">
        <v>433</v>
      </c>
      <c r="AT36" s="431">
        <v>8</v>
      </c>
      <c r="AU36" s="431">
        <v>7.9</v>
      </c>
      <c r="AV36" s="431">
        <v>8.5</v>
      </c>
      <c r="AW36" s="431">
        <v>7.9</v>
      </c>
      <c r="AX36" s="431">
        <v>8.6999999999999993</v>
      </c>
      <c r="AY36" s="431">
        <v>8.1</v>
      </c>
      <c r="AZ36" s="61"/>
      <c r="BA36" s="61"/>
      <c r="BB36" s="61"/>
    </row>
    <row r="37" spans="1:54" ht="1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472" t="s">
        <v>434</v>
      </c>
      <c r="AT37" s="431">
        <v>1.8</v>
      </c>
      <c r="AU37" s="431">
        <v>1.9</v>
      </c>
      <c r="AV37" s="431">
        <v>1.3</v>
      </c>
      <c r="AW37" s="431">
        <v>2</v>
      </c>
      <c r="AX37" s="431">
        <v>0.9</v>
      </c>
      <c r="AY37" s="431">
        <v>2</v>
      </c>
      <c r="AZ37" s="61"/>
      <c r="BA37" s="61"/>
      <c r="BB37" s="61"/>
    </row>
    <row r="38" spans="1:54" ht="1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472" t="s">
        <v>435</v>
      </c>
      <c r="AT38" s="431">
        <v>2.2000000000000002</v>
      </c>
      <c r="AU38" s="431">
        <v>2.2000000000000002</v>
      </c>
      <c r="AV38" s="431">
        <v>2.5</v>
      </c>
      <c r="AW38" s="431">
        <v>2.1</v>
      </c>
      <c r="AX38" s="431">
        <v>2.8</v>
      </c>
      <c r="AY38" s="431">
        <v>2.4</v>
      </c>
      <c r="AZ38" s="61"/>
      <c r="BA38" s="61"/>
      <c r="BB38" s="61"/>
    </row>
    <row r="39" spans="1:54" ht="1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472" t="s">
        <v>436</v>
      </c>
      <c r="AT39" s="431">
        <v>1.5</v>
      </c>
      <c r="AU39" s="431">
        <v>1.3</v>
      </c>
      <c r="AV39" s="431">
        <v>1.3</v>
      </c>
      <c r="AW39" s="431">
        <v>1.3</v>
      </c>
      <c r="AX39" s="431">
        <v>1.2</v>
      </c>
      <c r="AY39" s="431">
        <v>1.3</v>
      </c>
      <c r="AZ39" s="61"/>
      <c r="BA39" s="61"/>
      <c r="BB39" s="61"/>
    </row>
    <row r="40" spans="1:54" ht="1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472" t="s">
        <v>437</v>
      </c>
      <c r="AT40" s="431">
        <v>1.2</v>
      </c>
      <c r="AU40" s="431">
        <v>1.1000000000000001</v>
      </c>
      <c r="AV40" s="431">
        <v>1.2</v>
      </c>
      <c r="AW40" s="431">
        <v>1</v>
      </c>
      <c r="AX40" s="431">
        <v>1.2</v>
      </c>
      <c r="AY40" s="431">
        <v>1.1000000000000001</v>
      </c>
      <c r="AZ40" s="61"/>
      <c r="BA40" s="61"/>
      <c r="BB40" s="61"/>
    </row>
    <row r="41" spans="1:54" ht="1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472" t="s">
        <v>438</v>
      </c>
      <c r="AT41" s="431">
        <v>1.4</v>
      </c>
      <c r="AU41" s="431">
        <v>1.3</v>
      </c>
      <c r="AV41" s="431">
        <v>1.1000000000000001</v>
      </c>
      <c r="AW41" s="431">
        <v>1.3</v>
      </c>
      <c r="AX41" s="431">
        <v>1.3</v>
      </c>
      <c r="AY41" s="431">
        <v>1.4</v>
      </c>
      <c r="AZ41" s="61"/>
      <c r="BA41" s="61"/>
      <c r="BB41" s="61"/>
    </row>
    <row r="42" spans="1:54" ht="1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472" t="s">
        <v>439</v>
      </c>
      <c r="AT42" s="431">
        <v>5.4</v>
      </c>
      <c r="AU42" s="431">
        <v>4.9000000000000004</v>
      </c>
      <c r="AV42" s="431">
        <v>5.2</v>
      </c>
      <c r="AW42" s="431">
        <v>5</v>
      </c>
      <c r="AX42" s="431">
        <v>5.6</v>
      </c>
      <c r="AY42" s="431">
        <v>5.0999999999999996</v>
      </c>
      <c r="AZ42" s="61"/>
      <c r="BA42" s="61"/>
      <c r="BB42" s="61"/>
    </row>
    <row r="43" spans="1:54" ht="1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472" t="s">
        <v>440</v>
      </c>
      <c r="AT43" s="431">
        <v>1.7</v>
      </c>
      <c r="AU43" s="431">
        <v>1.7</v>
      </c>
      <c r="AV43" s="431">
        <v>2</v>
      </c>
      <c r="AW43" s="431">
        <v>1.9</v>
      </c>
      <c r="AX43" s="431">
        <v>1.6</v>
      </c>
      <c r="AY43" s="431">
        <v>1.8</v>
      </c>
      <c r="AZ43" s="61"/>
      <c r="BA43" s="61"/>
      <c r="BB43" s="61"/>
    </row>
    <row r="44" spans="1:54" ht="1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472" t="s">
        <v>441</v>
      </c>
      <c r="AT44" s="431">
        <v>2.7</v>
      </c>
      <c r="AU44" s="431">
        <v>2.7</v>
      </c>
      <c r="AV44" s="431">
        <v>3.2</v>
      </c>
      <c r="AW44" s="431">
        <v>2.7</v>
      </c>
      <c r="AX44" s="431">
        <v>3.7</v>
      </c>
      <c r="AY44" s="431">
        <v>3</v>
      </c>
      <c r="AZ44" s="61"/>
      <c r="BA44" s="61"/>
      <c r="BB44" s="61"/>
    </row>
    <row r="45" spans="1:54" ht="1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472" t="s">
        <v>442</v>
      </c>
      <c r="AT45" s="431">
        <v>5.7</v>
      </c>
      <c r="AU45" s="431">
        <v>5.6</v>
      </c>
      <c r="AV45" s="431">
        <v>5.3</v>
      </c>
      <c r="AW45" s="431">
        <v>5.7</v>
      </c>
      <c r="AX45" s="431">
        <v>4.9000000000000004</v>
      </c>
      <c r="AY45" s="431">
        <v>5.9</v>
      </c>
      <c r="AZ45" s="61"/>
      <c r="BA45" s="61"/>
      <c r="BB45" s="61"/>
    </row>
    <row r="46" spans="1:54" ht="1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354">
        <f>SUM(AT36:AT45)</f>
        <v>31.599999999999998</v>
      </c>
      <c r="AU46" s="354">
        <v>30.6</v>
      </c>
      <c r="AV46" s="354">
        <v>31.9</v>
      </c>
      <c r="AW46" s="354">
        <v>30.9</v>
      </c>
      <c r="AX46" s="354">
        <v>31.9</v>
      </c>
      <c r="AY46" s="354">
        <v>32.1</v>
      </c>
      <c r="AZ46" s="61"/>
      <c r="BA46" s="61"/>
      <c r="BB46" s="61"/>
    </row>
    <row r="47" spans="1:54" ht="1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row>
    <row r="48" spans="1:54" ht="1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354"/>
      <c r="AZ48" s="61"/>
      <c r="BA48" s="61"/>
      <c r="BB48" s="61"/>
    </row>
    <row r="49" spans="1:54" ht="1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104"/>
      <c r="AT49" s="104" t="s">
        <v>446</v>
      </c>
      <c r="AU49" s="104" t="s">
        <v>447</v>
      </c>
      <c r="AV49" s="61"/>
      <c r="AW49" s="61"/>
      <c r="AX49" s="61"/>
      <c r="AY49" s="61"/>
      <c r="AZ49" s="61"/>
      <c r="BA49" s="61"/>
      <c r="BB49" s="61"/>
    </row>
    <row r="50" spans="1:54" ht="1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104" t="s">
        <v>443</v>
      </c>
      <c r="AT50" s="475">
        <v>1694</v>
      </c>
      <c r="AU50" s="475">
        <v>1105</v>
      </c>
      <c r="AV50" s="61"/>
      <c r="AW50" s="61"/>
      <c r="AX50" s="61"/>
      <c r="AY50" s="61"/>
      <c r="AZ50" s="61"/>
      <c r="BA50" s="61"/>
      <c r="BB50" s="61"/>
    </row>
    <row r="51" spans="1:54" ht="1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104" t="s">
        <v>445</v>
      </c>
      <c r="AT51" s="475">
        <v>1508</v>
      </c>
      <c r="AU51" s="475">
        <v>879</v>
      </c>
      <c r="AV51" s="61"/>
      <c r="AW51" s="61"/>
      <c r="AX51" s="61"/>
      <c r="AY51" s="61"/>
      <c r="AZ51" s="61"/>
      <c r="BA51" s="61"/>
      <c r="BB51" s="61"/>
    </row>
    <row r="52" spans="1:54" ht="1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row>
    <row r="53" spans="1:54" ht="1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row>
    <row r="54" spans="1:54" ht="1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row>
    <row r="55" spans="1:54" ht="9.9499999999999993"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row>
    <row r="56" spans="1:54" ht="12.95" customHeight="1">
      <c r="A56" s="61"/>
      <c r="B56" s="61"/>
      <c r="C56" s="84" t="s">
        <v>415</v>
      </c>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84" t="s">
        <v>415</v>
      </c>
      <c r="AD56" s="61"/>
      <c r="AE56" s="61"/>
      <c r="AF56" s="61"/>
      <c r="AG56" s="61"/>
      <c r="AH56" s="61"/>
      <c r="AI56" s="61"/>
      <c r="AJ56" s="61"/>
      <c r="AK56" s="61"/>
      <c r="AL56" s="61"/>
      <c r="AM56" s="61"/>
      <c r="AN56" s="61"/>
      <c r="AO56" s="61"/>
      <c r="AP56" s="61"/>
      <c r="AQ56" s="61"/>
      <c r="AR56" s="61"/>
      <c r="AS56" s="147"/>
      <c r="AT56" s="147"/>
      <c r="AU56" s="147"/>
      <c r="AV56" s="61"/>
      <c r="AW56" s="61"/>
      <c r="AX56" s="61"/>
      <c r="AY56" s="61"/>
      <c r="AZ56" s="61"/>
      <c r="BA56" s="61"/>
      <c r="BB56" s="61"/>
    </row>
    <row r="57" spans="1:54" ht="1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473"/>
      <c r="AT57" s="473"/>
      <c r="AU57" s="473"/>
      <c r="AV57" s="61"/>
      <c r="AW57" s="61"/>
      <c r="AX57" s="61"/>
      <c r="AY57" s="61"/>
      <c r="AZ57" s="61"/>
      <c r="BA57" s="61"/>
      <c r="BB57" s="61"/>
    </row>
    <row r="58" spans="1:54" ht="15" customHeight="1">
      <c r="A58" s="713" t="s">
        <v>972</v>
      </c>
      <c r="B58" s="1043"/>
      <c r="C58" s="1043"/>
      <c r="D58" s="1043"/>
      <c r="E58" s="1043"/>
      <c r="F58" s="1043"/>
      <c r="G58" s="1043"/>
      <c r="H58" s="1043"/>
      <c r="I58" s="1043"/>
      <c r="J58" s="1043"/>
      <c r="K58" s="1043"/>
      <c r="L58" s="1043"/>
      <c r="M58" s="1043"/>
      <c r="N58" s="1043"/>
      <c r="O58" s="1043"/>
      <c r="P58" s="1043"/>
      <c r="Q58" s="1043"/>
      <c r="R58" s="1043"/>
      <c r="S58" s="1043"/>
      <c r="T58" s="1043"/>
      <c r="U58" s="1043"/>
      <c r="V58" s="1043"/>
      <c r="W58" s="1043"/>
      <c r="X58" s="1043"/>
      <c r="Y58" s="1043"/>
      <c r="Z58" s="1043"/>
      <c r="AA58" s="1043"/>
      <c r="AB58" s="1043"/>
      <c r="AC58" s="1043"/>
      <c r="AD58" s="1043"/>
      <c r="AE58" s="1043"/>
      <c r="AF58" s="1043"/>
      <c r="AG58" s="1043"/>
      <c r="AH58" s="1043"/>
      <c r="AI58" s="1043"/>
      <c r="AJ58" s="1043"/>
      <c r="AK58" s="1043"/>
      <c r="AL58" s="1043"/>
      <c r="AM58" s="1043"/>
      <c r="AN58" s="1043"/>
      <c r="AO58" s="1043"/>
      <c r="AP58" s="1043"/>
      <c r="AQ58" s="1043"/>
      <c r="AR58" s="61"/>
      <c r="AS58" s="474"/>
      <c r="AT58" s="469"/>
      <c r="AU58" s="469"/>
      <c r="AV58" s="61"/>
      <c r="AW58" s="61"/>
      <c r="AX58" s="61"/>
      <c r="AY58" s="61"/>
      <c r="AZ58" s="61"/>
      <c r="BA58" s="61"/>
      <c r="BB58" s="61"/>
    </row>
    <row r="59" spans="1:54" ht="1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474"/>
      <c r="AT59" s="469"/>
      <c r="AU59" s="469"/>
      <c r="AV59" s="61"/>
      <c r="AW59" s="61"/>
      <c r="AX59" s="61"/>
      <c r="AY59" s="61"/>
      <c r="AZ59" s="61"/>
      <c r="BA59" s="61"/>
      <c r="BB59" s="61"/>
    </row>
    <row r="60" spans="1:54" ht="15" customHeight="1">
      <c r="AS60" s="94"/>
      <c r="AT60" s="94"/>
      <c r="AU60" s="94"/>
    </row>
  </sheetData>
  <mergeCells count="121">
    <mergeCell ref="B4:AO4"/>
    <mergeCell ref="C8:L8"/>
    <mergeCell ref="C7:L7"/>
    <mergeCell ref="C12:L12"/>
    <mergeCell ref="N12:T12"/>
    <mergeCell ref="U12:AA12"/>
    <mergeCell ref="AB12:AH12"/>
    <mergeCell ref="AI12:AO12"/>
    <mergeCell ref="C9:L9"/>
    <mergeCell ref="N9:T9"/>
    <mergeCell ref="U9:AA9"/>
    <mergeCell ref="AB9:AH9"/>
    <mergeCell ref="AI9:AO9"/>
    <mergeCell ref="C10:L10"/>
    <mergeCell ref="N10:T10"/>
    <mergeCell ref="B6:M6"/>
    <mergeCell ref="D32:Y32"/>
    <mergeCell ref="D33:Y33"/>
    <mergeCell ref="AA32:AP32"/>
    <mergeCell ref="AI7:AO7"/>
    <mergeCell ref="AB7:AH7"/>
    <mergeCell ref="U7:AA7"/>
    <mergeCell ref="N7:T7"/>
    <mergeCell ref="AX35:AY35"/>
    <mergeCell ref="AV35:AW35"/>
    <mergeCell ref="AT35:AU35"/>
    <mergeCell ref="AS34:AS35"/>
    <mergeCell ref="AA33:AP33"/>
    <mergeCell ref="N17:T17"/>
    <mergeCell ref="U17:AA17"/>
    <mergeCell ref="AB17:AH17"/>
    <mergeCell ref="AI17:AO17"/>
    <mergeCell ref="N18:T18"/>
    <mergeCell ref="U18:AA18"/>
    <mergeCell ref="AB18:AH18"/>
    <mergeCell ref="AI18:AO18"/>
    <mergeCell ref="N15:T15"/>
    <mergeCell ref="U15:AA15"/>
    <mergeCell ref="AB15:AH15"/>
    <mergeCell ref="AI15:AO15"/>
    <mergeCell ref="AE2:AO2"/>
    <mergeCell ref="U10:AA10"/>
    <mergeCell ref="AB10:AH10"/>
    <mergeCell ref="AI10:AO10"/>
    <mergeCell ref="N13:T13"/>
    <mergeCell ref="U13:AA13"/>
    <mergeCell ref="AB13:AH13"/>
    <mergeCell ref="AI13:AO13"/>
    <mergeCell ref="N14:T14"/>
    <mergeCell ref="U14:AA14"/>
    <mergeCell ref="AB14:AH14"/>
    <mergeCell ref="AI14:AO14"/>
    <mergeCell ref="N11:T11"/>
    <mergeCell ref="U11:AA11"/>
    <mergeCell ref="AB11:AH11"/>
    <mergeCell ref="AI11:AO11"/>
    <mergeCell ref="AI6:AO6"/>
    <mergeCell ref="AB6:AH6"/>
    <mergeCell ref="U6:AA6"/>
    <mergeCell ref="N6:T6"/>
    <mergeCell ref="AI8:AO8"/>
    <mergeCell ref="AB8:AH8"/>
    <mergeCell ref="U8:AA8"/>
    <mergeCell ref="N8:T8"/>
    <mergeCell ref="N16:T16"/>
    <mergeCell ref="U16:AA16"/>
    <mergeCell ref="AB16:AH16"/>
    <mergeCell ref="AI16:AO16"/>
    <mergeCell ref="N21:T21"/>
    <mergeCell ref="U21:AA21"/>
    <mergeCell ref="AB21:AH21"/>
    <mergeCell ref="AI21:AO21"/>
    <mergeCell ref="N22:T22"/>
    <mergeCell ref="U22:AA22"/>
    <mergeCell ref="AB22:AH22"/>
    <mergeCell ref="AI22:AO22"/>
    <mergeCell ref="N19:T19"/>
    <mergeCell ref="U19:AA19"/>
    <mergeCell ref="AB19:AH19"/>
    <mergeCell ref="AI19:AO19"/>
    <mergeCell ref="N20:T20"/>
    <mergeCell ref="U20:AA20"/>
    <mergeCell ref="AB20:AH20"/>
    <mergeCell ref="AI20:AO20"/>
    <mergeCell ref="AI25:AO25"/>
    <mergeCell ref="N26:T26"/>
    <mergeCell ref="U26:AA26"/>
    <mergeCell ref="AB26:AH26"/>
    <mergeCell ref="AI26:AO26"/>
    <mergeCell ref="N23:T23"/>
    <mergeCell ref="U23:AA23"/>
    <mergeCell ref="AB23:AH23"/>
    <mergeCell ref="AI23:AO23"/>
    <mergeCell ref="N24:T24"/>
    <mergeCell ref="U24:AA24"/>
    <mergeCell ref="AB24:AH24"/>
    <mergeCell ref="AI24:AO24"/>
    <mergeCell ref="A58:AQ58"/>
    <mergeCell ref="N27:T27"/>
    <mergeCell ref="U27:AA27"/>
    <mergeCell ref="AB27:AH27"/>
    <mergeCell ref="AI27:AO27"/>
    <mergeCell ref="D11:L11"/>
    <mergeCell ref="D13:L13"/>
    <mergeCell ref="D24:L24"/>
    <mergeCell ref="D25:L25"/>
    <mergeCell ref="D26:L26"/>
    <mergeCell ref="N25:T25"/>
    <mergeCell ref="U25:AA25"/>
    <mergeCell ref="AB25:AH25"/>
    <mergeCell ref="E20:L20"/>
    <mergeCell ref="E21:L21"/>
    <mergeCell ref="E22:L22"/>
    <mergeCell ref="E23:L23"/>
    <mergeCell ref="E27:L27"/>
    <mergeCell ref="E14:L14"/>
    <mergeCell ref="E15:L15"/>
    <mergeCell ref="E16:L16"/>
    <mergeCell ref="E17:L17"/>
    <mergeCell ref="E18:L18"/>
    <mergeCell ref="E19:L19"/>
  </mergeCells>
  <phoneticPr fontId="1"/>
  <printOptions horizontalCentered="1" verticalCentered="1"/>
  <pageMargins left="0.70866141732283472" right="0.70866141732283472" top="0.74803149606299213" bottom="0.74803149606299213" header="0.31496062992125984" footer="0.31496062992125984"/>
  <pageSetup paperSize="9" scale="7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1"/>
  <sheetViews>
    <sheetView topLeftCell="A28" zoomScaleNormal="100" zoomScaleSheetLayoutView="80" workbookViewId="0">
      <selection activeCell="AY73" sqref="AY73"/>
    </sheetView>
  </sheetViews>
  <sheetFormatPr defaultColWidth="2.875" defaultRowHeight="15" customHeight="1"/>
  <cols>
    <col min="1" max="17" width="2.875" style="1"/>
    <col min="18" max="18" width="6.75" style="1" bestFit="1" customWidth="1"/>
    <col min="19" max="34" width="2.875" style="1"/>
    <col min="35" max="35" width="2.875" style="1" customWidth="1"/>
    <col min="36" max="37" width="2.875" style="1"/>
    <col min="38" max="38" width="6.75" style="1" bestFit="1" customWidth="1"/>
    <col min="39" max="44" width="2.875" style="1"/>
    <col min="45" max="45" width="8.375" style="1" customWidth="1"/>
    <col min="46" max="46" width="11.125" style="1" customWidth="1"/>
    <col min="47" max="47" width="12" style="1" customWidth="1"/>
    <col min="48" max="49" width="10" style="1" bestFit="1" customWidth="1"/>
    <col min="50" max="16384" width="2.875" style="1"/>
  </cols>
  <sheetData>
    <row r="1" spans="1:55" ht="30" customHeight="1">
      <c r="B1" s="1604" t="s">
        <v>378</v>
      </c>
      <c r="C1" s="1605"/>
      <c r="D1" s="1605"/>
      <c r="E1" s="1605"/>
      <c r="F1" s="1605"/>
      <c r="G1" s="1605"/>
      <c r="H1" s="1605"/>
      <c r="I1" s="1605"/>
      <c r="J1" s="1605"/>
      <c r="K1" s="1606"/>
      <c r="P1" s="54"/>
    </row>
    <row r="2" spans="1:55"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row>
    <row r="3" spans="1:55" ht="24.95" customHeight="1">
      <c r="A3" s="61"/>
      <c r="B3" s="61"/>
      <c r="C3" s="1058" t="s">
        <v>835</v>
      </c>
      <c r="D3" s="1058"/>
      <c r="E3" s="1058"/>
      <c r="F3" s="1058"/>
      <c r="G3" s="1058"/>
      <c r="H3" s="1058"/>
      <c r="I3" s="1058"/>
      <c r="J3" s="1058"/>
      <c r="K3" s="1058"/>
      <c r="L3" s="1058"/>
      <c r="M3" s="1058"/>
      <c r="N3" s="1058"/>
      <c r="O3" s="1058"/>
      <c r="P3" s="1058"/>
      <c r="Q3" s="1058"/>
      <c r="R3" s="476"/>
      <c r="S3" s="61"/>
      <c r="T3" s="61"/>
      <c r="U3" s="61"/>
      <c r="V3" s="1058" t="s">
        <v>836</v>
      </c>
      <c r="W3" s="1058"/>
      <c r="X3" s="1058"/>
      <c r="Y3" s="1058"/>
      <c r="Z3" s="1058"/>
      <c r="AA3" s="1058"/>
      <c r="AB3" s="1058"/>
      <c r="AC3" s="1058"/>
      <c r="AD3" s="1058"/>
      <c r="AE3" s="1058"/>
      <c r="AF3" s="1058"/>
      <c r="AG3" s="1058"/>
      <c r="AH3" s="1058"/>
      <c r="AI3" s="1058"/>
      <c r="AJ3" s="1058"/>
      <c r="AK3" s="1058"/>
      <c r="AL3" s="1058"/>
      <c r="AM3" s="61"/>
      <c r="AN3" s="61"/>
      <c r="AO3" s="61"/>
      <c r="AP3" s="61"/>
      <c r="AQ3" s="61"/>
      <c r="AR3" s="61"/>
      <c r="AS3" s="61"/>
      <c r="AT3" s="61"/>
      <c r="AU3" s="61"/>
      <c r="AV3" s="61"/>
      <c r="AW3" s="61"/>
      <c r="AX3" s="61"/>
      <c r="AY3" s="61"/>
      <c r="AZ3" s="61"/>
      <c r="BA3" s="61"/>
      <c r="BB3" s="61"/>
      <c r="BC3" s="61"/>
    </row>
    <row r="4" spans="1:55" ht="15" customHeight="1">
      <c r="A4" s="61"/>
      <c r="B4" s="61"/>
      <c r="C4" s="1486" t="s">
        <v>379</v>
      </c>
      <c r="D4" s="1486"/>
      <c r="E4" s="1486"/>
      <c r="F4" s="1486"/>
      <c r="G4" s="1486"/>
      <c r="H4" s="1486"/>
      <c r="I4" s="1486"/>
      <c r="J4" s="1486"/>
      <c r="K4" s="1486"/>
      <c r="L4" s="1486"/>
      <c r="M4" s="1486"/>
      <c r="N4" s="1486"/>
      <c r="O4" s="1486"/>
      <c r="P4" s="1486"/>
      <c r="Q4" s="1486"/>
      <c r="R4" s="61"/>
      <c r="S4" s="61"/>
      <c r="T4" s="61"/>
      <c r="U4" s="61"/>
      <c r="V4" s="1486"/>
      <c r="W4" s="1486"/>
      <c r="X4" s="1486"/>
      <c r="Y4" s="1486"/>
      <c r="Z4" s="1486"/>
      <c r="AA4" s="1486"/>
      <c r="AB4" s="1486"/>
      <c r="AC4" s="1486"/>
      <c r="AD4" s="1486"/>
      <c r="AE4" s="1486"/>
      <c r="AF4" s="1486"/>
      <c r="AG4" s="1486"/>
      <c r="AH4" s="1486"/>
      <c r="AI4" s="1486"/>
      <c r="AJ4" s="1486"/>
      <c r="AK4" s="1486"/>
      <c r="AL4" s="1486"/>
      <c r="AM4" s="61"/>
      <c r="AN4" s="61"/>
      <c r="AO4" s="61"/>
      <c r="AP4" s="61"/>
      <c r="AQ4" s="61"/>
      <c r="AR4" s="61"/>
      <c r="AS4" s="61"/>
      <c r="AT4" s="61"/>
      <c r="AU4" s="61"/>
      <c r="AV4" s="61"/>
      <c r="AW4" s="61"/>
      <c r="AX4" s="61"/>
      <c r="AY4" s="61"/>
      <c r="AZ4" s="61"/>
      <c r="BA4" s="61"/>
      <c r="BB4" s="61"/>
      <c r="BC4" s="61"/>
    </row>
    <row r="5" spans="1:55" s="58" customFormat="1" ht="15" customHeight="1">
      <c r="A5" s="61"/>
      <c r="B5" s="61"/>
      <c r="C5" s="417"/>
      <c r="D5" s="417"/>
      <c r="E5" s="417"/>
      <c r="F5" s="417"/>
      <c r="G5" s="417"/>
      <c r="H5" s="417"/>
      <c r="I5" s="417"/>
      <c r="J5" s="417"/>
      <c r="K5" s="417"/>
      <c r="L5" s="417"/>
      <c r="M5" s="417"/>
      <c r="N5" s="417"/>
      <c r="O5" s="417"/>
      <c r="P5" s="417"/>
      <c r="Q5" s="417"/>
      <c r="R5" s="61"/>
      <c r="S5" s="61"/>
      <c r="T5" s="61"/>
      <c r="U5" s="61"/>
      <c r="V5" s="417"/>
      <c r="W5" s="417"/>
      <c r="X5" s="417"/>
      <c r="Y5" s="417"/>
      <c r="Z5" s="417"/>
      <c r="AA5" s="417"/>
      <c r="AB5" s="417"/>
      <c r="AC5" s="417"/>
      <c r="AD5" s="417"/>
      <c r="AE5" s="417"/>
      <c r="AF5" s="417"/>
      <c r="AG5" s="417"/>
      <c r="AH5" s="417"/>
      <c r="AI5" s="417"/>
      <c r="AJ5" s="417"/>
      <c r="AK5" s="417"/>
      <c r="AL5" s="417"/>
      <c r="AM5" s="61"/>
      <c r="AN5" s="61"/>
      <c r="AO5" s="61"/>
      <c r="AP5" s="61"/>
      <c r="AQ5" s="61"/>
      <c r="AR5" s="61"/>
      <c r="AS5" s="61"/>
      <c r="AT5" s="61"/>
      <c r="AU5" s="61"/>
      <c r="AV5" s="61"/>
      <c r="AW5" s="61"/>
      <c r="AX5" s="61"/>
      <c r="AY5" s="61"/>
      <c r="AZ5" s="61"/>
      <c r="BA5" s="61"/>
      <c r="BB5" s="61"/>
      <c r="BC5" s="61"/>
    </row>
    <row r="6" spans="1:55" s="58" customFormat="1" ht="15" customHeight="1">
      <c r="A6" s="61"/>
      <c r="B6" s="61"/>
      <c r="C6" s="417"/>
      <c r="D6" s="417"/>
      <c r="E6" s="417"/>
      <c r="F6" s="417"/>
      <c r="G6" s="417"/>
      <c r="H6" s="417"/>
      <c r="I6" s="417"/>
      <c r="J6" s="417"/>
      <c r="K6" s="417"/>
      <c r="L6" s="417"/>
      <c r="M6" s="417"/>
      <c r="N6" s="417"/>
      <c r="O6" s="417"/>
      <c r="P6" s="417"/>
      <c r="Q6" s="417"/>
      <c r="R6" s="61"/>
      <c r="S6" s="61"/>
      <c r="T6" s="61"/>
      <c r="U6" s="61"/>
      <c r="V6" s="417"/>
      <c r="W6" s="417"/>
      <c r="X6" s="417"/>
      <c r="Y6" s="417"/>
      <c r="Z6" s="417"/>
      <c r="AA6" s="417"/>
      <c r="AB6" s="417"/>
      <c r="AC6" s="417"/>
      <c r="AD6" s="417"/>
      <c r="AE6" s="417"/>
      <c r="AF6" s="417"/>
      <c r="AG6" s="417"/>
      <c r="AH6" s="417"/>
      <c r="AI6" s="417"/>
      <c r="AJ6" s="417"/>
      <c r="AK6" s="417"/>
      <c r="AL6" s="417"/>
      <c r="AM6" s="61"/>
      <c r="AN6" s="61"/>
      <c r="AO6" s="61"/>
      <c r="AP6" s="61"/>
      <c r="AQ6" s="61"/>
      <c r="AR6" s="61"/>
      <c r="AS6" s="61"/>
      <c r="AT6" s="61"/>
      <c r="AU6" s="61"/>
      <c r="AV6" s="61"/>
      <c r="AW6" s="61"/>
      <c r="AX6" s="61"/>
      <c r="AY6" s="61"/>
      <c r="AZ6" s="61"/>
      <c r="BA6" s="61"/>
      <c r="BB6" s="61"/>
      <c r="BC6" s="61"/>
    </row>
    <row r="7" spans="1:55" s="58" customFormat="1" ht="15" customHeight="1">
      <c r="A7" s="61"/>
      <c r="B7" s="61"/>
      <c r="C7" s="417"/>
      <c r="D7" s="417"/>
      <c r="E7" s="417"/>
      <c r="F7" s="417"/>
      <c r="G7" s="417"/>
      <c r="H7" s="417"/>
      <c r="I7" s="417"/>
      <c r="J7" s="417"/>
      <c r="K7" s="417"/>
      <c r="L7" s="417"/>
      <c r="M7" s="417"/>
      <c r="N7" s="417"/>
      <c r="O7" s="417"/>
      <c r="P7" s="417"/>
      <c r="Q7" s="417"/>
      <c r="R7" s="61"/>
      <c r="S7" s="61"/>
      <c r="T7" s="61"/>
      <c r="U7" s="61"/>
      <c r="V7" s="417"/>
      <c r="W7" s="417"/>
      <c r="X7" s="417"/>
      <c r="Y7" s="417"/>
      <c r="Z7" s="417"/>
      <c r="AA7" s="417"/>
      <c r="AB7" s="417"/>
      <c r="AC7" s="417"/>
      <c r="AD7" s="417"/>
      <c r="AE7" s="417"/>
      <c r="AF7" s="417"/>
      <c r="AG7" s="417"/>
      <c r="AH7" s="417"/>
      <c r="AI7" s="417"/>
      <c r="AJ7" s="417"/>
      <c r="AK7" s="417"/>
      <c r="AL7" s="417"/>
      <c r="AM7" s="61"/>
      <c r="AN7" s="61"/>
      <c r="AO7" s="61"/>
      <c r="AP7" s="61"/>
      <c r="AQ7" s="61"/>
      <c r="AR7" s="61"/>
      <c r="AS7" s="61"/>
      <c r="AT7" s="61"/>
      <c r="AU7" s="61"/>
      <c r="AV7" s="61"/>
      <c r="AW7" s="61"/>
      <c r="AX7" s="61"/>
      <c r="AY7" s="61"/>
      <c r="AZ7" s="61"/>
      <c r="BA7" s="61"/>
      <c r="BB7" s="61"/>
      <c r="BC7" s="61"/>
    </row>
    <row r="8" spans="1:55" s="58" customFormat="1" ht="15" customHeight="1">
      <c r="A8" s="61"/>
      <c r="B8" s="61"/>
      <c r="C8" s="417"/>
      <c r="D8" s="417"/>
      <c r="E8" s="417"/>
      <c r="F8" s="417"/>
      <c r="G8" s="417"/>
      <c r="H8" s="417"/>
      <c r="I8" s="417"/>
      <c r="J8" s="417"/>
      <c r="K8" s="417"/>
      <c r="L8" s="417"/>
      <c r="M8" s="417"/>
      <c r="N8" s="417"/>
      <c r="O8" s="417"/>
      <c r="P8" s="417"/>
      <c r="Q8" s="417"/>
      <c r="R8" s="61"/>
      <c r="S8" s="61"/>
      <c r="T8" s="61"/>
      <c r="U8" s="61"/>
      <c r="V8" s="417"/>
      <c r="W8" s="417"/>
      <c r="X8" s="417"/>
      <c r="Y8" s="417"/>
      <c r="Z8" s="417"/>
      <c r="AA8" s="417"/>
      <c r="AB8" s="417"/>
      <c r="AC8" s="417"/>
      <c r="AD8" s="417"/>
      <c r="AE8" s="417"/>
      <c r="AF8" s="417"/>
      <c r="AG8" s="417"/>
      <c r="AH8" s="417"/>
      <c r="AI8" s="417"/>
      <c r="AJ8" s="417"/>
      <c r="AK8" s="417"/>
      <c r="AL8" s="417"/>
      <c r="AM8" s="61"/>
      <c r="AN8" s="61"/>
      <c r="AO8" s="61"/>
      <c r="AP8" s="61"/>
      <c r="AQ8" s="61"/>
      <c r="AR8" s="61"/>
      <c r="AS8" s="61"/>
      <c r="AT8" s="61"/>
      <c r="AU8" s="61"/>
      <c r="AV8" s="61"/>
      <c r="AW8" s="61"/>
      <c r="AX8" s="61"/>
      <c r="AY8" s="61"/>
      <c r="AZ8" s="61"/>
      <c r="BA8" s="61"/>
      <c r="BB8" s="61"/>
      <c r="BC8" s="61"/>
    </row>
    <row r="9" spans="1:55" ht="1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104"/>
      <c r="AT9" s="104" t="s">
        <v>428</v>
      </c>
      <c r="AU9" s="104" t="s">
        <v>429</v>
      </c>
      <c r="AV9" s="104" t="s">
        <v>430</v>
      </c>
      <c r="AW9" s="104" t="s">
        <v>431</v>
      </c>
      <c r="AX9" s="61"/>
      <c r="AY9" s="61"/>
      <c r="AZ9" s="61"/>
      <c r="BA9" s="61"/>
      <c r="BB9" s="61"/>
      <c r="BC9" s="61"/>
    </row>
    <row r="10" spans="1:55" ht="15" customHeigh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376" t="s">
        <v>427</v>
      </c>
      <c r="AT10" s="431">
        <v>12.1</v>
      </c>
      <c r="AU10" s="431">
        <v>13.8</v>
      </c>
      <c r="AV10" s="431">
        <v>18.2</v>
      </c>
      <c r="AW10" s="431">
        <v>18.5</v>
      </c>
      <c r="AX10" s="61"/>
      <c r="AY10" s="61"/>
      <c r="AZ10" s="61"/>
      <c r="BA10" s="61"/>
      <c r="BB10" s="61"/>
      <c r="BC10" s="61"/>
    </row>
    <row r="11" spans="1:55" ht="1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376">
        <v>7</v>
      </c>
      <c r="AT11" s="431">
        <v>14.6</v>
      </c>
      <c r="AU11" s="431">
        <v>16.2</v>
      </c>
      <c r="AV11" s="431">
        <v>16</v>
      </c>
      <c r="AW11" s="431">
        <v>16.100000000000001</v>
      </c>
      <c r="AX11" s="61"/>
      <c r="AY11" s="61"/>
      <c r="AZ11" s="61"/>
      <c r="BA11" s="61"/>
      <c r="BB11" s="61"/>
      <c r="BC11" s="61"/>
    </row>
    <row r="12" spans="1:55" ht="1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376">
        <v>12</v>
      </c>
      <c r="AT12" s="431">
        <v>17.399999999999999</v>
      </c>
      <c r="AU12" s="431">
        <v>18.7</v>
      </c>
      <c r="AV12" s="431">
        <v>14.6</v>
      </c>
      <c r="AW12" s="431">
        <v>14.9</v>
      </c>
      <c r="AX12" s="61"/>
      <c r="AY12" s="61"/>
      <c r="AZ12" s="61"/>
      <c r="BA12" s="61"/>
      <c r="BB12" s="61"/>
      <c r="BC12" s="61"/>
    </row>
    <row r="13" spans="1:55" ht="15"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376">
        <v>17</v>
      </c>
      <c r="AT13" s="431">
        <v>20.2</v>
      </c>
      <c r="AU13" s="431">
        <v>20.9</v>
      </c>
      <c r="AV13" s="431">
        <v>13.8</v>
      </c>
      <c r="AW13" s="431">
        <v>14.2</v>
      </c>
      <c r="AX13" s="61"/>
      <c r="AY13" s="61"/>
      <c r="AZ13" s="61"/>
      <c r="BA13" s="61"/>
      <c r="BB13" s="61"/>
      <c r="BC13" s="61"/>
    </row>
    <row r="14" spans="1:55" ht="1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376">
        <v>22</v>
      </c>
      <c r="AT14" s="431">
        <v>23</v>
      </c>
      <c r="AU14" s="431">
        <v>23.7</v>
      </c>
      <c r="AV14" s="431">
        <v>13.2</v>
      </c>
      <c r="AW14" s="431">
        <v>13.7</v>
      </c>
      <c r="AX14" s="61"/>
      <c r="AY14" s="61"/>
      <c r="AZ14" s="61"/>
      <c r="BA14" s="61"/>
      <c r="BB14" s="61"/>
      <c r="BC14" s="61"/>
    </row>
    <row r="15" spans="1:55" ht="15" customHeight="1">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376">
        <v>27</v>
      </c>
      <c r="AT15" s="431">
        <v>26.6</v>
      </c>
      <c r="AU15" s="431">
        <v>27.9</v>
      </c>
      <c r="AV15" s="431">
        <v>12.6</v>
      </c>
      <c r="AW15" s="431">
        <v>13</v>
      </c>
      <c r="AX15" s="61"/>
      <c r="AY15" s="61"/>
      <c r="AZ15" s="61"/>
      <c r="BA15" s="61"/>
      <c r="BB15" s="61"/>
      <c r="BC15" s="61"/>
    </row>
    <row r="16" spans="1:55" ht="15"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376" t="s">
        <v>1552</v>
      </c>
      <c r="AT16" s="431">
        <v>28.6</v>
      </c>
      <c r="AU16" s="431">
        <v>29.8</v>
      </c>
      <c r="AV16" s="431">
        <v>11.9</v>
      </c>
      <c r="AW16" s="431">
        <v>12.1</v>
      </c>
      <c r="AX16" s="61"/>
      <c r="AY16" s="61"/>
      <c r="AZ16" s="61"/>
      <c r="BA16" s="61"/>
      <c r="BB16" s="61"/>
      <c r="BC16" s="61"/>
    </row>
    <row r="17" spans="1:55" ht="15" customHeight="1">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row>
    <row r="18" spans="1:55" ht="15"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104"/>
      <c r="AT18" s="104" t="s">
        <v>432</v>
      </c>
      <c r="AU18" s="104" t="s">
        <v>744</v>
      </c>
      <c r="AV18" s="61"/>
      <c r="AW18" s="61"/>
      <c r="AX18" s="61"/>
      <c r="AY18" s="61"/>
      <c r="AZ18" s="61"/>
      <c r="BA18" s="61"/>
      <c r="BB18" s="61"/>
      <c r="BC18" s="61"/>
    </row>
    <row r="19" spans="1:55" ht="15"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376" t="s">
        <v>1829</v>
      </c>
      <c r="AT19" s="475">
        <v>7294</v>
      </c>
      <c r="AU19" s="431">
        <v>217.08333333333334</v>
      </c>
      <c r="AV19" s="61"/>
      <c r="AW19" s="61"/>
      <c r="AX19" s="61"/>
      <c r="AY19" s="61"/>
      <c r="AZ19" s="61"/>
      <c r="BA19" s="61"/>
      <c r="BB19" s="61"/>
      <c r="BC19" s="61"/>
    </row>
    <row r="20" spans="1:55" ht="15" customHeight="1">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376">
        <v>3</v>
      </c>
      <c r="AT20" s="475">
        <v>7323</v>
      </c>
      <c r="AU20" s="431">
        <v>216.65680473372782</v>
      </c>
      <c r="AV20" s="61"/>
      <c r="AW20" s="61"/>
      <c r="AX20" s="61"/>
      <c r="AY20" s="61"/>
      <c r="AZ20" s="61"/>
      <c r="BA20" s="61"/>
      <c r="BB20" s="61"/>
      <c r="BC20" s="61"/>
    </row>
    <row r="21" spans="1:55" ht="15"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376">
        <v>4</v>
      </c>
      <c r="AT21" s="475">
        <v>7391</v>
      </c>
      <c r="AU21" s="431">
        <v>218.4</v>
      </c>
      <c r="AV21" s="61"/>
      <c r="AW21" s="61"/>
      <c r="AX21" s="61"/>
      <c r="AY21" s="61"/>
      <c r="AZ21" s="61"/>
      <c r="BA21" s="61"/>
      <c r="BB21" s="61"/>
      <c r="BC21" s="61"/>
    </row>
    <row r="22" spans="1:55" ht="15"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row>
    <row r="23" spans="1:55" ht="15"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5"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row>
    <row r="25" spans="1:55" ht="15" customHeight="1">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row>
    <row r="26" spans="1:55" ht="15" customHeight="1">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row>
    <row r="27" spans="1:55" ht="9.9499999999999993" customHeight="1">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row>
    <row r="28" spans="1:55" s="54" customFormat="1" ht="12.95" customHeight="1">
      <c r="A28" s="61"/>
      <c r="B28" s="61"/>
      <c r="C28" s="84" t="s">
        <v>425</v>
      </c>
      <c r="D28" s="84"/>
      <c r="E28" s="84" t="s">
        <v>745</v>
      </c>
      <c r="F28" s="262"/>
      <c r="G28" s="262"/>
      <c r="H28" s="262"/>
      <c r="I28" s="262"/>
      <c r="J28" s="262"/>
      <c r="K28" s="262"/>
      <c r="L28" s="262"/>
      <c r="M28" s="262"/>
      <c r="N28" s="262"/>
      <c r="O28" s="262"/>
      <c r="P28" s="262"/>
      <c r="Q28" s="262"/>
      <c r="R28" s="262"/>
      <c r="S28" s="262"/>
      <c r="T28" s="262"/>
      <c r="U28" s="262"/>
      <c r="V28" s="262"/>
      <c r="W28" s="262"/>
      <c r="X28" s="84" t="s">
        <v>1702</v>
      </c>
      <c r="Y28" s="262"/>
      <c r="Z28" s="262" t="s">
        <v>1704</v>
      </c>
      <c r="AA28" s="262"/>
      <c r="AB28" s="262"/>
      <c r="AC28" s="262"/>
      <c r="AD28" s="262"/>
      <c r="AE28" s="262"/>
      <c r="AF28" s="262"/>
      <c r="AG28" s="262"/>
      <c r="AH28" s="262"/>
      <c r="AI28" s="262"/>
      <c r="AJ28" s="262"/>
      <c r="AK28" s="262"/>
      <c r="AL28" s="262"/>
      <c r="AM28" s="262"/>
      <c r="AN28" s="61"/>
      <c r="AO28" s="61"/>
      <c r="AP28" s="61"/>
      <c r="AQ28" s="61"/>
      <c r="AR28" s="61"/>
      <c r="AS28" s="61"/>
      <c r="AT28" s="61"/>
      <c r="AU28" s="61"/>
      <c r="AV28" s="61"/>
      <c r="AW28" s="61"/>
      <c r="AX28" s="61"/>
      <c r="AY28" s="61"/>
      <c r="AZ28" s="61"/>
      <c r="BA28" s="61"/>
      <c r="BB28" s="61"/>
      <c r="BC28" s="61"/>
    </row>
    <row r="29" spans="1:55" s="54" customFormat="1" ht="12.95" customHeight="1">
      <c r="A29" s="61"/>
      <c r="B29" s="61"/>
      <c r="C29" s="84" t="s">
        <v>66</v>
      </c>
      <c r="D29" s="84"/>
      <c r="E29" s="84" t="s">
        <v>734</v>
      </c>
      <c r="F29" s="262"/>
      <c r="G29" s="262"/>
      <c r="H29" s="262"/>
      <c r="I29" s="262"/>
      <c r="J29" s="262"/>
      <c r="K29" s="262"/>
      <c r="L29" s="262"/>
      <c r="M29" s="262"/>
      <c r="N29" s="262"/>
      <c r="O29" s="262"/>
      <c r="P29" s="262"/>
      <c r="Q29" s="262"/>
      <c r="R29" s="262"/>
      <c r="S29" s="262"/>
      <c r="T29" s="262"/>
      <c r="U29" s="262"/>
      <c r="V29" s="262"/>
      <c r="W29" s="262"/>
      <c r="X29" s="361" t="s">
        <v>1703</v>
      </c>
      <c r="Y29" s="262"/>
      <c r="Z29" s="262" t="s">
        <v>1705</v>
      </c>
      <c r="AA29" s="262"/>
      <c r="AB29" s="262"/>
      <c r="AC29" s="262"/>
      <c r="AD29" s="262"/>
      <c r="AE29" s="262"/>
      <c r="AF29" s="262"/>
      <c r="AG29" s="262"/>
      <c r="AH29" s="262"/>
      <c r="AI29" s="262"/>
      <c r="AJ29" s="262"/>
      <c r="AK29" s="262"/>
      <c r="AL29" s="262"/>
      <c r="AM29" s="262"/>
      <c r="AN29" s="61"/>
      <c r="AO29" s="61"/>
      <c r="AP29" s="61"/>
      <c r="AQ29" s="61"/>
      <c r="AR29" s="61"/>
      <c r="AS29" s="61"/>
      <c r="AT29" s="61"/>
      <c r="AU29" s="61"/>
      <c r="AV29" s="61"/>
      <c r="AW29" s="61"/>
      <c r="AX29" s="61"/>
      <c r="AY29" s="61"/>
      <c r="AZ29" s="61"/>
      <c r="BA29" s="61"/>
      <c r="BB29" s="61"/>
      <c r="BC29" s="61"/>
    </row>
    <row r="30" spans="1:55" s="59" customFormat="1" ht="12.95" customHeight="1">
      <c r="A30" s="61"/>
      <c r="B30" s="61"/>
      <c r="C30" s="84"/>
      <c r="D30" s="84"/>
      <c r="E30" s="84"/>
      <c r="F30" s="262"/>
      <c r="G30" s="262"/>
      <c r="H30" s="262"/>
      <c r="I30" s="262"/>
      <c r="J30" s="262"/>
      <c r="K30" s="262"/>
      <c r="L30" s="262"/>
      <c r="M30" s="262"/>
      <c r="N30" s="262"/>
      <c r="O30" s="262"/>
      <c r="P30" s="262"/>
      <c r="Q30" s="262"/>
      <c r="R30" s="262"/>
      <c r="S30" s="262"/>
      <c r="T30" s="262"/>
      <c r="U30" s="262"/>
      <c r="V30" s="262"/>
      <c r="W30" s="262"/>
      <c r="X30" s="84" t="s">
        <v>1901</v>
      </c>
      <c r="Y30" s="262"/>
      <c r="Z30" s="262"/>
      <c r="AA30" s="262"/>
      <c r="AB30" s="262"/>
      <c r="AC30" s="262"/>
      <c r="AD30" s="262"/>
      <c r="AE30" s="262"/>
      <c r="AF30" s="262"/>
      <c r="AG30" s="262"/>
      <c r="AH30" s="262"/>
      <c r="AI30" s="262"/>
      <c r="AJ30" s="262"/>
      <c r="AK30" s="262"/>
      <c r="AL30" s="262"/>
      <c r="AM30" s="262"/>
      <c r="AN30" s="61"/>
      <c r="AO30" s="61"/>
      <c r="AP30" s="61"/>
      <c r="AQ30" s="61"/>
      <c r="AR30" s="61"/>
      <c r="AS30" s="61"/>
      <c r="AT30" s="61"/>
      <c r="AU30" s="61"/>
      <c r="AV30" s="61"/>
      <c r="AW30" s="61"/>
      <c r="AX30" s="61"/>
      <c r="AY30" s="61"/>
      <c r="AZ30" s="61"/>
      <c r="BA30" s="61"/>
      <c r="BB30" s="61"/>
      <c r="BC30" s="61"/>
    </row>
    <row r="31" spans="1:55" s="59" customFormat="1" ht="16.5" customHeight="1">
      <c r="A31" s="61"/>
      <c r="B31" s="61"/>
      <c r="C31" s="276"/>
      <c r="D31" s="276"/>
      <c r="E31" s="276"/>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row>
    <row r="32" spans="1:55" ht="15" customHeight="1">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row>
    <row r="33" spans="1:55" ht="1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row>
    <row r="34" spans="1:55" ht="24.95" customHeight="1">
      <c r="A34" s="61"/>
      <c r="B34" s="1271" t="s">
        <v>1940</v>
      </c>
      <c r="C34" s="1271"/>
      <c r="D34" s="1271"/>
      <c r="E34" s="1271"/>
      <c r="F34" s="1271"/>
      <c r="G34" s="1271"/>
      <c r="H34" s="1271"/>
      <c r="I34" s="1271"/>
      <c r="J34" s="1271"/>
      <c r="K34" s="1271"/>
      <c r="L34" s="1271"/>
      <c r="M34" s="1271"/>
      <c r="N34" s="1271"/>
      <c r="O34" s="1271"/>
      <c r="P34" s="1271"/>
      <c r="Q34" s="1271"/>
      <c r="R34" s="1271"/>
      <c r="S34" s="1271"/>
      <c r="T34" s="1271"/>
      <c r="U34" s="1271"/>
      <c r="V34" s="1271"/>
      <c r="W34" s="1271"/>
      <c r="X34" s="1271"/>
      <c r="Y34" s="1271"/>
      <c r="Z34" s="1271"/>
      <c r="AA34" s="1271"/>
      <c r="AB34" s="1271"/>
      <c r="AC34" s="1271"/>
      <c r="AD34" s="1271"/>
      <c r="AE34" s="1271"/>
      <c r="AF34" s="1271"/>
      <c r="AG34" s="1271"/>
      <c r="AH34" s="1271"/>
      <c r="AI34" s="1271"/>
      <c r="AJ34" s="1271"/>
      <c r="AK34" s="1271"/>
      <c r="AL34" s="1271"/>
      <c r="AM34" s="1271"/>
      <c r="AN34" s="1271"/>
      <c r="AO34" s="1271"/>
      <c r="AP34" s="1271"/>
      <c r="AQ34" s="61"/>
      <c r="AR34" s="61"/>
      <c r="AS34" s="61"/>
      <c r="AT34" s="61"/>
      <c r="AU34" s="61"/>
      <c r="AV34" s="61"/>
      <c r="AW34" s="61"/>
      <c r="AX34" s="61"/>
      <c r="AY34" s="61"/>
      <c r="AZ34" s="61"/>
      <c r="BA34" s="61"/>
      <c r="BB34" s="61"/>
      <c r="BC34" s="61"/>
    </row>
    <row r="35" spans="1:55" ht="9.9499999999999993" customHeight="1" thickBo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row>
    <row r="36" spans="1:55" ht="32.1" customHeight="1">
      <c r="A36" s="61"/>
      <c r="B36" s="810" t="s">
        <v>380</v>
      </c>
      <c r="C36" s="810"/>
      <c r="D36" s="810"/>
      <c r="E36" s="810"/>
      <c r="F36" s="728" t="s">
        <v>381</v>
      </c>
      <c r="G36" s="728"/>
      <c r="H36" s="728"/>
      <c r="I36" s="728"/>
      <c r="J36" s="728"/>
      <c r="K36" s="728"/>
      <c r="L36" s="728"/>
      <c r="M36" s="728"/>
      <c r="N36" s="728"/>
      <c r="O36" s="728"/>
      <c r="P36" s="912" t="s">
        <v>339</v>
      </c>
      <c r="Q36" s="912"/>
      <c r="R36" s="912"/>
      <c r="S36" s="1621" t="s">
        <v>432</v>
      </c>
      <c r="T36" s="1621"/>
      <c r="U36" s="1621"/>
      <c r="V36" s="1064"/>
      <c r="W36" s="1622" t="s">
        <v>380</v>
      </c>
      <c r="X36" s="728"/>
      <c r="Y36" s="728"/>
      <c r="Z36" s="728"/>
      <c r="AA36" s="728" t="s">
        <v>381</v>
      </c>
      <c r="AB36" s="728"/>
      <c r="AC36" s="728"/>
      <c r="AD36" s="728"/>
      <c r="AE36" s="728"/>
      <c r="AF36" s="728"/>
      <c r="AG36" s="728"/>
      <c r="AH36" s="728"/>
      <c r="AI36" s="728"/>
      <c r="AJ36" s="912" t="s">
        <v>339</v>
      </c>
      <c r="AK36" s="912"/>
      <c r="AL36" s="912"/>
      <c r="AM36" s="1620" t="s">
        <v>432</v>
      </c>
      <c r="AN36" s="1620"/>
      <c r="AO36" s="1620"/>
      <c r="AP36" s="1620"/>
      <c r="AQ36" s="61"/>
      <c r="AR36" s="61"/>
      <c r="AS36" s="61"/>
      <c r="AT36" s="61"/>
      <c r="AU36" s="61"/>
      <c r="AV36" s="61"/>
      <c r="AW36" s="61"/>
      <c r="AX36" s="61"/>
      <c r="AY36" s="61"/>
      <c r="AZ36" s="61"/>
      <c r="BA36" s="61"/>
      <c r="BB36" s="61"/>
      <c r="BC36" s="61"/>
    </row>
    <row r="37" spans="1:55" ht="17.100000000000001" customHeight="1">
      <c r="A37" s="61"/>
      <c r="B37" s="800"/>
      <c r="C37" s="800"/>
      <c r="D37" s="800"/>
      <c r="E37" s="1616"/>
      <c r="F37" s="1617"/>
      <c r="G37" s="800"/>
      <c r="H37" s="800"/>
      <c r="I37" s="800"/>
      <c r="J37" s="800"/>
      <c r="K37" s="800"/>
      <c r="L37" s="800"/>
      <c r="M37" s="800"/>
      <c r="N37" s="800"/>
      <c r="O37" s="1616"/>
      <c r="P37" s="1617"/>
      <c r="Q37" s="800"/>
      <c r="R37" s="1616"/>
      <c r="S37" s="1617" t="s">
        <v>295</v>
      </c>
      <c r="T37" s="800"/>
      <c r="U37" s="800"/>
      <c r="V37" s="800"/>
      <c r="W37" s="1618"/>
      <c r="X37" s="800"/>
      <c r="Y37" s="800"/>
      <c r="Z37" s="1616"/>
      <c r="AA37" s="963"/>
      <c r="AB37" s="963"/>
      <c r="AC37" s="963"/>
      <c r="AD37" s="963"/>
      <c r="AE37" s="963"/>
      <c r="AF37" s="963"/>
      <c r="AG37" s="963"/>
      <c r="AH37" s="963"/>
      <c r="AI37" s="963"/>
      <c r="AJ37" s="1200"/>
      <c r="AK37" s="1201"/>
      <c r="AL37" s="1202"/>
      <c r="AM37" s="1200" t="s">
        <v>295</v>
      </c>
      <c r="AN37" s="1201"/>
      <c r="AO37" s="1201"/>
      <c r="AP37" s="1201"/>
      <c r="AQ37" s="61"/>
      <c r="AR37" s="61"/>
      <c r="AS37" s="61"/>
      <c r="AT37" s="61"/>
      <c r="AU37" s="61"/>
      <c r="AV37" s="61"/>
      <c r="AW37" s="61"/>
      <c r="AX37" s="61"/>
      <c r="AY37" s="61"/>
      <c r="AZ37" s="61"/>
      <c r="BA37" s="61"/>
      <c r="BB37" s="61"/>
      <c r="BC37" s="61"/>
    </row>
    <row r="38" spans="1:55" ht="17.100000000000001" customHeight="1">
      <c r="A38" s="61"/>
      <c r="B38" s="750" t="s">
        <v>385</v>
      </c>
      <c r="C38" s="750"/>
      <c r="D38" s="750"/>
      <c r="E38" s="1601"/>
      <c r="F38" s="1623" t="s">
        <v>382</v>
      </c>
      <c r="G38" s="1623"/>
      <c r="H38" s="1623"/>
      <c r="I38" s="1623"/>
      <c r="J38" s="1623"/>
      <c r="K38" s="1623"/>
      <c r="L38" s="1623"/>
      <c r="M38" s="1623"/>
      <c r="N38" s="1623"/>
      <c r="O38" s="1623"/>
      <c r="P38" s="1285">
        <v>8</v>
      </c>
      <c r="Q38" s="1285"/>
      <c r="R38" s="1285"/>
      <c r="S38" s="1285">
        <v>650</v>
      </c>
      <c r="T38" s="1285">
        <v>700</v>
      </c>
      <c r="U38" s="1285">
        <v>700</v>
      </c>
      <c r="V38" s="1624">
        <v>700</v>
      </c>
      <c r="W38" s="1657" t="s">
        <v>388</v>
      </c>
      <c r="X38" s="839"/>
      <c r="Y38" s="839"/>
      <c r="Z38" s="840"/>
      <c r="AA38" s="761" t="s">
        <v>390</v>
      </c>
      <c r="AB38" s="761"/>
      <c r="AC38" s="761"/>
      <c r="AD38" s="761"/>
      <c r="AE38" s="761"/>
      <c r="AF38" s="761"/>
      <c r="AG38" s="761"/>
      <c r="AH38" s="761"/>
      <c r="AI38" s="761"/>
      <c r="AJ38" s="1089">
        <v>5</v>
      </c>
      <c r="AK38" s="1089"/>
      <c r="AL38" s="1089"/>
      <c r="AM38" s="1212">
        <v>28</v>
      </c>
      <c r="AN38" s="1085"/>
      <c r="AO38" s="1085"/>
      <c r="AP38" s="1085"/>
      <c r="AQ38" s="61"/>
      <c r="AR38" s="61"/>
      <c r="AS38" s="61"/>
      <c r="AT38" s="61"/>
      <c r="AU38" s="61"/>
      <c r="AV38" s="61"/>
      <c r="AW38" s="61"/>
      <c r="AX38" s="61"/>
      <c r="AY38" s="61"/>
      <c r="AZ38" s="61"/>
      <c r="BA38" s="61"/>
      <c r="BB38" s="61"/>
      <c r="BC38" s="61"/>
    </row>
    <row r="39" spans="1:55" ht="17.100000000000001" customHeight="1">
      <c r="A39" s="61"/>
      <c r="B39" s="750"/>
      <c r="C39" s="750"/>
      <c r="D39" s="750"/>
      <c r="E39" s="1601"/>
      <c r="F39" s="1623" t="s">
        <v>383</v>
      </c>
      <c r="G39" s="1623"/>
      <c r="H39" s="1623"/>
      <c r="I39" s="1623"/>
      <c r="J39" s="1623"/>
      <c r="K39" s="1623"/>
      <c r="L39" s="1623"/>
      <c r="M39" s="1623"/>
      <c r="N39" s="1623"/>
      <c r="O39" s="1623"/>
      <c r="P39" s="1285">
        <v>30</v>
      </c>
      <c r="Q39" s="1285"/>
      <c r="R39" s="1285"/>
      <c r="S39" s="1285">
        <v>1793</v>
      </c>
      <c r="T39" s="1285">
        <v>1673</v>
      </c>
      <c r="U39" s="1285">
        <v>1673</v>
      </c>
      <c r="V39" s="1624">
        <v>1673</v>
      </c>
      <c r="W39" s="1657"/>
      <c r="X39" s="839"/>
      <c r="Y39" s="839"/>
      <c r="Z39" s="840"/>
      <c r="AA39" s="1598" t="s">
        <v>389</v>
      </c>
      <c r="AB39" s="1598"/>
      <c r="AC39" s="1598"/>
      <c r="AD39" s="1598"/>
      <c r="AE39" s="1598"/>
      <c r="AF39" s="1598"/>
      <c r="AG39" s="1598"/>
      <c r="AH39" s="1598"/>
      <c r="AI39" s="1598"/>
      <c r="AJ39" s="1089">
        <v>2</v>
      </c>
      <c r="AK39" s="1089"/>
      <c r="AL39" s="1089"/>
      <c r="AM39" s="1212">
        <v>29</v>
      </c>
      <c r="AN39" s="1085"/>
      <c r="AO39" s="1085"/>
      <c r="AP39" s="1085"/>
      <c r="AQ39" s="61"/>
      <c r="AR39" s="61"/>
      <c r="AS39" s="61"/>
      <c r="AT39" s="61"/>
      <c r="AU39" s="61"/>
      <c r="AV39" s="61"/>
      <c r="AW39" s="61"/>
      <c r="AX39" s="61"/>
      <c r="AY39" s="61"/>
      <c r="AZ39" s="61"/>
      <c r="BA39" s="61"/>
      <c r="BB39" s="61"/>
      <c r="BC39" s="61"/>
    </row>
    <row r="40" spans="1:55" ht="17.100000000000001" customHeight="1">
      <c r="A40" s="61"/>
      <c r="B40" s="1602"/>
      <c r="C40" s="1602"/>
      <c r="D40" s="1602"/>
      <c r="E40" s="1603"/>
      <c r="F40" s="1625" t="s">
        <v>384</v>
      </c>
      <c r="G40" s="1625"/>
      <c r="H40" s="1625"/>
      <c r="I40" s="1625"/>
      <c r="J40" s="1625"/>
      <c r="K40" s="1625"/>
      <c r="L40" s="1625"/>
      <c r="M40" s="1625"/>
      <c r="N40" s="1625"/>
      <c r="O40" s="1625"/>
      <c r="P40" s="1619">
        <v>30</v>
      </c>
      <c r="Q40" s="1619"/>
      <c r="R40" s="1619"/>
      <c r="S40" s="1607" t="s">
        <v>1710</v>
      </c>
      <c r="T40" s="1607"/>
      <c r="U40" s="1607"/>
      <c r="V40" s="1608"/>
      <c r="W40" s="1657"/>
      <c r="X40" s="839"/>
      <c r="Y40" s="839"/>
      <c r="Z40" s="840"/>
      <c r="AA40" s="761" t="s">
        <v>391</v>
      </c>
      <c r="AB40" s="761"/>
      <c r="AC40" s="761"/>
      <c r="AD40" s="761"/>
      <c r="AE40" s="761"/>
      <c r="AF40" s="761"/>
      <c r="AG40" s="761"/>
      <c r="AH40" s="761"/>
      <c r="AI40" s="761"/>
      <c r="AJ40" s="752">
        <v>2</v>
      </c>
      <c r="AK40" s="752"/>
      <c r="AL40" s="752"/>
      <c r="AM40" s="1212">
        <v>34</v>
      </c>
      <c r="AN40" s="1085"/>
      <c r="AO40" s="1085"/>
      <c r="AP40" s="1085"/>
      <c r="AQ40" s="61"/>
      <c r="AR40" s="61"/>
      <c r="AS40" s="61"/>
      <c r="AT40" s="61"/>
      <c r="AU40" s="61"/>
      <c r="AV40" s="61"/>
      <c r="AW40" s="61"/>
      <c r="AX40" s="61"/>
      <c r="AY40" s="61"/>
      <c r="AZ40" s="61"/>
      <c r="BA40" s="61"/>
      <c r="BB40" s="61"/>
      <c r="BC40" s="61"/>
    </row>
    <row r="41" spans="1:55" ht="17.100000000000001" customHeight="1">
      <c r="A41" s="61"/>
      <c r="B41" s="1244" t="s">
        <v>1141</v>
      </c>
      <c r="C41" s="1648"/>
      <c r="D41" s="1648"/>
      <c r="E41" s="1649"/>
      <c r="F41" s="1609" t="s">
        <v>386</v>
      </c>
      <c r="G41" s="1610"/>
      <c r="H41" s="1610"/>
      <c r="I41" s="1610"/>
      <c r="J41" s="1610"/>
      <c r="K41" s="1610"/>
      <c r="L41" s="1610"/>
      <c r="M41" s="1610"/>
      <c r="N41" s="1610"/>
      <c r="O41" s="1611"/>
      <c r="P41" s="1612">
        <v>25</v>
      </c>
      <c r="Q41" s="1613"/>
      <c r="R41" s="1614"/>
      <c r="S41" s="1590">
        <v>1636</v>
      </c>
      <c r="T41" s="1591"/>
      <c r="U41" s="1591" t="s">
        <v>1289</v>
      </c>
      <c r="V41" s="1615"/>
      <c r="W41" s="1657"/>
      <c r="X41" s="839"/>
      <c r="Y41" s="839"/>
      <c r="Z41" s="840"/>
      <c r="AA41" s="761" t="s">
        <v>1866</v>
      </c>
      <c r="AB41" s="761"/>
      <c r="AC41" s="761"/>
      <c r="AD41" s="761"/>
      <c r="AE41" s="761"/>
      <c r="AF41" s="761"/>
      <c r="AG41" s="761"/>
      <c r="AH41" s="761"/>
      <c r="AI41" s="761"/>
      <c r="AJ41" s="752">
        <v>346</v>
      </c>
      <c r="AK41" s="752"/>
      <c r="AL41" s="752"/>
      <c r="AM41" s="1212">
        <v>38186</v>
      </c>
      <c r="AN41" s="1085"/>
      <c r="AO41" s="1085"/>
      <c r="AP41" s="1085"/>
      <c r="AQ41" s="61"/>
      <c r="AR41" s="61"/>
      <c r="AS41" s="61"/>
      <c r="AT41" s="61"/>
      <c r="AU41" s="61"/>
      <c r="AV41" s="61"/>
      <c r="AW41" s="61"/>
      <c r="AX41" s="61"/>
      <c r="AY41" s="61"/>
      <c r="AZ41" s="61"/>
      <c r="BA41" s="61"/>
      <c r="BB41" s="61"/>
      <c r="BC41" s="61"/>
    </row>
    <row r="42" spans="1:55" ht="17.100000000000001" customHeight="1">
      <c r="A42" s="61"/>
      <c r="B42" s="1295"/>
      <c r="C42" s="1295"/>
      <c r="D42" s="1295"/>
      <c r="E42" s="1650"/>
      <c r="F42" s="1598" t="s">
        <v>1863</v>
      </c>
      <c r="G42" s="1598"/>
      <c r="H42" s="1598"/>
      <c r="I42" s="1598"/>
      <c r="J42" s="1598"/>
      <c r="K42" s="1598"/>
      <c r="L42" s="1598"/>
      <c r="M42" s="1598"/>
      <c r="N42" s="1598"/>
      <c r="O42" s="1598"/>
      <c r="P42" s="1089">
        <v>22</v>
      </c>
      <c r="Q42" s="1089"/>
      <c r="R42" s="1089"/>
      <c r="S42" s="1599">
        <v>472</v>
      </c>
      <c r="T42" s="1599"/>
      <c r="U42" s="1599">
        <v>-10495</v>
      </c>
      <c r="V42" s="1600"/>
      <c r="W42" s="1657"/>
      <c r="X42" s="839"/>
      <c r="Y42" s="839"/>
      <c r="Z42" s="840"/>
      <c r="AA42" s="761" t="s">
        <v>1867</v>
      </c>
      <c r="AB42" s="761"/>
      <c r="AC42" s="761"/>
      <c r="AD42" s="761"/>
      <c r="AE42" s="761"/>
      <c r="AF42" s="761"/>
      <c r="AG42" s="761"/>
      <c r="AH42" s="761"/>
      <c r="AI42" s="761"/>
      <c r="AJ42" s="752">
        <v>8</v>
      </c>
      <c r="AK42" s="752"/>
      <c r="AL42" s="752"/>
      <c r="AM42" s="1212">
        <v>129</v>
      </c>
      <c r="AN42" s="1085"/>
      <c r="AO42" s="1085"/>
      <c r="AP42" s="1085"/>
      <c r="AQ42" s="61"/>
      <c r="AR42" s="61"/>
      <c r="AS42" s="61"/>
      <c r="AT42" s="61"/>
      <c r="AU42" s="61"/>
      <c r="AV42" s="61"/>
      <c r="AW42" s="61"/>
      <c r="AX42" s="61"/>
      <c r="AY42" s="61"/>
      <c r="AZ42" s="61"/>
      <c r="BA42" s="61"/>
      <c r="BB42" s="61"/>
      <c r="BC42" s="61"/>
    </row>
    <row r="43" spans="1:55" ht="17.100000000000001" customHeight="1">
      <c r="A43" s="61"/>
      <c r="B43" s="1295"/>
      <c r="C43" s="1295"/>
      <c r="D43" s="1295"/>
      <c r="E43" s="1650"/>
      <c r="F43" s="746" t="s">
        <v>1056</v>
      </c>
      <c r="G43" s="747"/>
      <c r="H43" s="747"/>
      <c r="I43" s="747"/>
      <c r="J43" s="747"/>
      <c r="K43" s="747"/>
      <c r="L43" s="747"/>
      <c r="M43" s="747"/>
      <c r="N43" s="747"/>
      <c r="O43" s="748"/>
      <c r="P43" s="752">
        <v>4</v>
      </c>
      <c r="Q43" s="752"/>
      <c r="R43" s="752"/>
      <c r="S43" s="1599">
        <v>47</v>
      </c>
      <c r="T43" s="1599"/>
      <c r="U43" s="1599"/>
      <c r="V43" s="1600"/>
      <c r="W43" s="1657"/>
      <c r="X43" s="839"/>
      <c r="Y43" s="839"/>
      <c r="Z43" s="840"/>
      <c r="AA43" s="761" t="s">
        <v>1868</v>
      </c>
      <c r="AB43" s="761"/>
      <c r="AC43" s="761"/>
      <c r="AD43" s="761"/>
      <c r="AE43" s="761"/>
      <c r="AF43" s="761"/>
      <c r="AG43" s="761"/>
      <c r="AH43" s="761"/>
      <c r="AI43" s="761"/>
      <c r="AJ43" s="752">
        <v>8</v>
      </c>
      <c r="AK43" s="752"/>
      <c r="AL43" s="752"/>
      <c r="AM43" s="1212">
        <v>347</v>
      </c>
      <c r="AN43" s="1085"/>
      <c r="AO43" s="1085"/>
      <c r="AP43" s="1085"/>
      <c r="AQ43" s="61"/>
      <c r="AR43" s="61"/>
      <c r="AS43" s="61"/>
      <c r="AT43" s="61" t="s">
        <v>1308</v>
      </c>
      <c r="AU43" s="61"/>
      <c r="AV43" s="61"/>
      <c r="AW43" s="61"/>
      <c r="AX43" s="61"/>
      <c r="AY43" s="61"/>
      <c r="AZ43" s="61"/>
      <c r="BA43" s="61"/>
      <c r="BB43" s="61"/>
      <c r="BC43" s="61"/>
    </row>
    <row r="44" spans="1:55" ht="17.100000000000001" customHeight="1">
      <c r="A44" s="61"/>
      <c r="B44" s="1295"/>
      <c r="C44" s="1295"/>
      <c r="D44" s="1295"/>
      <c r="E44" s="1650"/>
      <c r="F44" s="1598" t="s">
        <v>1878</v>
      </c>
      <c r="G44" s="1598"/>
      <c r="H44" s="1598"/>
      <c r="I44" s="1598"/>
      <c r="J44" s="1598"/>
      <c r="K44" s="1598"/>
      <c r="L44" s="1598"/>
      <c r="M44" s="1598"/>
      <c r="N44" s="1598"/>
      <c r="O44" s="1598"/>
      <c r="P44" s="1089">
        <v>1</v>
      </c>
      <c r="Q44" s="1089"/>
      <c r="R44" s="1089"/>
      <c r="S44" s="1665" t="s">
        <v>1877</v>
      </c>
      <c r="T44" s="1665">
        <v>578</v>
      </c>
      <c r="U44" s="1665">
        <v>578</v>
      </c>
      <c r="V44" s="1666">
        <v>578</v>
      </c>
      <c r="W44" s="1657"/>
      <c r="X44" s="839"/>
      <c r="Y44" s="839"/>
      <c r="Z44" s="840"/>
      <c r="AA44" s="1594" t="s">
        <v>1869</v>
      </c>
      <c r="AB44" s="1595"/>
      <c r="AC44" s="1595"/>
      <c r="AD44" s="1595"/>
      <c r="AE44" s="1595"/>
      <c r="AF44" s="1595"/>
      <c r="AG44" s="1595"/>
      <c r="AH44" s="1595"/>
      <c r="AI44" s="1596"/>
      <c r="AJ44" s="752">
        <v>8</v>
      </c>
      <c r="AK44" s="752"/>
      <c r="AL44" s="752"/>
      <c r="AM44" s="1212">
        <v>340</v>
      </c>
      <c r="AN44" s="1085"/>
      <c r="AO44" s="1085"/>
      <c r="AP44" s="1085"/>
      <c r="AQ44" s="61"/>
      <c r="AR44" s="61"/>
      <c r="AS44" s="61"/>
      <c r="AT44" s="61"/>
      <c r="AU44" s="61"/>
      <c r="AV44" s="61"/>
      <c r="AW44" s="61"/>
      <c r="AX44" s="61"/>
      <c r="AY44" s="61"/>
      <c r="AZ44" s="61"/>
      <c r="BA44" s="61"/>
      <c r="BB44" s="61"/>
      <c r="BC44" s="61"/>
    </row>
    <row r="45" spans="1:55" ht="17.100000000000001" customHeight="1">
      <c r="A45" s="61"/>
      <c r="B45" s="1295"/>
      <c r="C45" s="1295"/>
      <c r="D45" s="1295"/>
      <c r="E45" s="1650"/>
      <c r="F45" s="1623" t="s">
        <v>1864</v>
      </c>
      <c r="G45" s="1623"/>
      <c r="H45" s="1623"/>
      <c r="I45" s="1623"/>
      <c r="J45" s="1623"/>
      <c r="K45" s="1623"/>
      <c r="L45" s="1623"/>
      <c r="M45" s="1623"/>
      <c r="N45" s="1623"/>
      <c r="O45" s="1623"/>
      <c r="P45" s="1285">
        <v>1</v>
      </c>
      <c r="Q45" s="1285"/>
      <c r="R45" s="1285"/>
      <c r="S45" s="1665" t="s">
        <v>1877</v>
      </c>
      <c r="T45" s="1665">
        <v>578</v>
      </c>
      <c r="U45" s="1665">
        <v>578</v>
      </c>
      <c r="V45" s="1666">
        <v>578</v>
      </c>
      <c r="W45" s="1657"/>
      <c r="X45" s="839"/>
      <c r="Y45" s="839"/>
      <c r="Z45" s="840"/>
      <c r="AA45" s="1597" t="s">
        <v>1870</v>
      </c>
      <c r="AB45" s="1597"/>
      <c r="AC45" s="1597"/>
      <c r="AD45" s="1597"/>
      <c r="AE45" s="1597"/>
      <c r="AF45" s="1597"/>
      <c r="AG45" s="1597"/>
      <c r="AH45" s="1597"/>
      <c r="AI45" s="1597"/>
      <c r="AJ45" s="752">
        <v>2</v>
      </c>
      <c r="AK45" s="752"/>
      <c r="AL45" s="752"/>
      <c r="AM45" s="1212">
        <v>233</v>
      </c>
      <c r="AN45" s="1085"/>
      <c r="AO45" s="1085"/>
      <c r="AP45" s="1085"/>
      <c r="AQ45" s="61"/>
      <c r="AR45" s="61"/>
      <c r="AS45" s="61"/>
      <c r="AT45" s="61"/>
      <c r="AU45" s="61"/>
      <c r="AV45" s="61"/>
      <c r="AW45" s="61"/>
      <c r="AX45" s="61"/>
      <c r="AY45" s="61"/>
      <c r="AZ45" s="61"/>
      <c r="BA45" s="61"/>
      <c r="BB45" s="61"/>
      <c r="BC45" s="61"/>
    </row>
    <row r="46" spans="1:55" ht="17.100000000000001" customHeight="1">
      <c r="A46" s="61"/>
      <c r="B46" s="1295"/>
      <c r="C46" s="1295"/>
      <c r="D46" s="1295"/>
      <c r="E46" s="1650"/>
      <c r="F46" s="1623" t="s">
        <v>1865</v>
      </c>
      <c r="G46" s="1623"/>
      <c r="H46" s="1623"/>
      <c r="I46" s="1623"/>
      <c r="J46" s="1623"/>
      <c r="K46" s="1623"/>
      <c r="L46" s="1623"/>
      <c r="M46" s="1623"/>
      <c r="N46" s="1623"/>
      <c r="O46" s="1623"/>
      <c r="P46" s="1285">
        <v>1</v>
      </c>
      <c r="Q46" s="1285"/>
      <c r="R46" s="1285"/>
      <c r="S46" s="1634" t="s">
        <v>1710</v>
      </c>
      <c r="T46" s="1634"/>
      <c r="U46" s="1634" t="s">
        <v>1289</v>
      </c>
      <c r="V46" s="1635"/>
      <c r="W46" s="1657"/>
      <c r="X46" s="839"/>
      <c r="Y46" s="839"/>
      <c r="Z46" s="840"/>
      <c r="AA46" s="761" t="s">
        <v>1871</v>
      </c>
      <c r="AB46" s="761"/>
      <c r="AC46" s="761"/>
      <c r="AD46" s="761"/>
      <c r="AE46" s="761"/>
      <c r="AF46" s="761"/>
      <c r="AG46" s="761"/>
      <c r="AH46" s="761"/>
      <c r="AI46" s="761"/>
      <c r="AJ46" s="752">
        <v>1</v>
      </c>
      <c r="AK46" s="752"/>
      <c r="AL46" s="752"/>
      <c r="AM46" s="1212">
        <v>60</v>
      </c>
      <c r="AN46" s="1085"/>
      <c r="AO46" s="1085"/>
      <c r="AP46" s="1085"/>
      <c r="AQ46" s="61"/>
      <c r="AR46" s="61"/>
      <c r="AS46" s="61"/>
      <c r="AT46" s="61"/>
      <c r="AU46" s="61"/>
      <c r="AV46" s="61"/>
      <c r="AW46" s="61"/>
      <c r="AX46" s="61"/>
      <c r="AY46" s="61"/>
      <c r="AZ46" s="61"/>
      <c r="BA46" s="61"/>
      <c r="BB46" s="61"/>
      <c r="BC46" s="61"/>
    </row>
    <row r="47" spans="1:55" ht="17.100000000000001" customHeight="1">
      <c r="A47" s="61"/>
      <c r="B47" s="1295"/>
      <c r="C47" s="1295"/>
      <c r="D47" s="1295"/>
      <c r="E47" s="1650"/>
      <c r="F47" s="1636" t="s">
        <v>387</v>
      </c>
      <c r="G47" s="747"/>
      <c r="H47" s="747"/>
      <c r="I47" s="747"/>
      <c r="J47" s="747"/>
      <c r="K47" s="747"/>
      <c r="L47" s="747"/>
      <c r="M47" s="747"/>
      <c r="N47" s="747"/>
      <c r="O47" s="748"/>
      <c r="P47" s="1285">
        <v>1</v>
      </c>
      <c r="Q47" s="1285"/>
      <c r="R47" s="1285"/>
      <c r="S47" s="1634" t="s">
        <v>1710</v>
      </c>
      <c r="T47" s="1634"/>
      <c r="U47" s="1634" t="s">
        <v>1289</v>
      </c>
      <c r="V47" s="1635"/>
      <c r="W47" s="1657"/>
      <c r="X47" s="839"/>
      <c r="Y47" s="839"/>
      <c r="Z47" s="840"/>
      <c r="AA47" s="761" t="s">
        <v>1872</v>
      </c>
      <c r="AB47" s="761"/>
      <c r="AC47" s="761"/>
      <c r="AD47" s="761"/>
      <c r="AE47" s="761"/>
      <c r="AF47" s="761"/>
      <c r="AG47" s="761"/>
      <c r="AH47" s="761"/>
      <c r="AI47" s="761"/>
      <c r="AJ47" s="752">
        <v>3</v>
      </c>
      <c r="AK47" s="752"/>
      <c r="AL47" s="752"/>
      <c r="AM47" s="1592" t="s">
        <v>1877</v>
      </c>
      <c r="AN47" s="1593"/>
      <c r="AO47" s="1593"/>
      <c r="AP47" s="1593"/>
      <c r="AQ47" s="61"/>
      <c r="AR47" s="61"/>
      <c r="AS47" s="61"/>
      <c r="AT47" s="61"/>
      <c r="AU47" s="61"/>
      <c r="AV47" s="61"/>
      <c r="AW47" s="61"/>
      <c r="AX47" s="61"/>
      <c r="AY47" s="61"/>
      <c r="AZ47" s="61"/>
      <c r="BA47" s="61"/>
      <c r="BB47" s="61"/>
      <c r="BC47" s="61"/>
    </row>
    <row r="48" spans="1:55" s="65" customFormat="1" ht="17.100000000000001" customHeight="1">
      <c r="A48" s="61"/>
      <c r="B48" s="1295"/>
      <c r="C48" s="1295"/>
      <c r="D48" s="1295"/>
      <c r="E48" s="1650"/>
      <c r="F48" s="1636"/>
      <c r="G48" s="747"/>
      <c r="H48" s="747"/>
      <c r="I48" s="747"/>
      <c r="J48" s="747"/>
      <c r="K48" s="747"/>
      <c r="L48" s="747"/>
      <c r="M48" s="747"/>
      <c r="N48" s="747"/>
      <c r="O48" s="748"/>
      <c r="P48" s="1206"/>
      <c r="Q48" s="1085"/>
      <c r="R48" s="1086"/>
      <c r="S48" s="1639"/>
      <c r="T48" s="1640"/>
      <c r="U48" s="1640"/>
      <c r="V48" s="1641"/>
      <c r="W48" s="1657"/>
      <c r="X48" s="839"/>
      <c r="Y48" s="839"/>
      <c r="Z48" s="840"/>
      <c r="AA48" s="761" t="s">
        <v>1873</v>
      </c>
      <c r="AB48" s="761"/>
      <c r="AC48" s="761"/>
      <c r="AD48" s="761"/>
      <c r="AE48" s="761"/>
      <c r="AF48" s="761"/>
      <c r="AG48" s="761"/>
      <c r="AH48" s="761"/>
      <c r="AI48" s="761"/>
      <c r="AJ48" s="1212">
        <v>92</v>
      </c>
      <c r="AK48" s="1085"/>
      <c r="AL48" s="1207"/>
      <c r="AM48" s="1592" t="s">
        <v>1877</v>
      </c>
      <c r="AN48" s="1593"/>
      <c r="AO48" s="1593"/>
      <c r="AP48" s="1593"/>
      <c r="AQ48" s="61"/>
      <c r="AR48" s="61"/>
      <c r="AS48" s="61"/>
      <c r="AT48" s="61"/>
      <c r="AU48" s="61"/>
      <c r="AV48" s="61"/>
      <c r="AW48" s="61"/>
      <c r="AX48" s="61"/>
      <c r="AY48" s="61"/>
      <c r="AZ48" s="61"/>
      <c r="BA48" s="61"/>
      <c r="BB48" s="61"/>
      <c r="BC48" s="61"/>
    </row>
    <row r="49" spans="1:55" ht="17.100000000000001" customHeight="1">
      <c r="A49" s="61"/>
      <c r="B49" s="1651" t="s">
        <v>392</v>
      </c>
      <c r="C49" s="1651"/>
      <c r="D49" s="1651"/>
      <c r="E49" s="1652"/>
      <c r="F49" s="1628" t="s">
        <v>393</v>
      </c>
      <c r="G49" s="1629"/>
      <c r="H49" s="1629"/>
      <c r="I49" s="1629"/>
      <c r="J49" s="1629"/>
      <c r="K49" s="1629"/>
      <c r="L49" s="1629"/>
      <c r="M49" s="1629"/>
      <c r="N49" s="1629"/>
      <c r="O49" s="1630"/>
      <c r="P49" s="1631">
        <v>3</v>
      </c>
      <c r="Q49" s="1632"/>
      <c r="R49" s="1633"/>
      <c r="S49" s="1631">
        <v>320</v>
      </c>
      <c r="T49" s="1632"/>
      <c r="U49" s="1632"/>
      <c r="V49" s="1632"/>
      <c r="W49" s="1658"/>
      <c r="X49" s="1659"/>
      <c r="Y49" s="1659"/>
      <c r="Z49" s="1660"/>
      <c r="AA49" s="761" t="s">
        <v>1874</v>
      </c>
      <c r="AB49" s="761"/>
      <c r="AC49" s="761"/>
      <c r="AD49" s="761"/>
      <c r="AE49" s="761"/>
      <c r="AF49" s="761"/>
      <c r="AG49" s="761"/>
      <c r="AH49" s="761"/>
      <c r="AI49" s="761"/>
      <c r="AJ49" s="1642">
        <v>2</v>
      </c>
      <c r="AK49" s="1643"/>
      <c r="AL49" s="1644"/>
      <c r="AM49" s="1586" t="s">
        <v>1877</v>
      </c>
      <c r="AN49" s="1587"/>
      <c r="AO49" s="1587"/>
      <c r="AP49" s="1587"/>
      <c r="AQ49" s="61"/>
      <c r="AR49" s="61"/>
      <c r="AS49" s="61"/>
      <c r="AT49" s="61"/>
      <c r="AU49" s="61"/>
      <c r="AV49" s="61"/>
      <c r="AW49" s="61"/>
      <c r="AX49" s="61"/>
      <c r="AY49" s="61"/>
      <c r="AZ49" s="61"/>
      <c r="BA49" s="61"/>
      <c r="BB49" s="61"/>
      <c r="BC49" s="61"/>
    </row>
    <row r="50" spans="1:55" ht="17.100000000000001" customHeight="1">
      <c r="A50" s="61"/>
      <c r="B50" s="1653" t="s">
        <v>1072</v>
      </c>
      <c r="C50" s="1654"/>
      <c r="D50" s="1654"/>
      <c r="E50" s="1654"/>
      <c r="F50" s="1628" t="s">
        <v>394</v>
      </c>
      <c r="G50" s="1629"/>
      <c r="H50" s="1629"/>
      <c r="I50" s="1629"/>
      <c r="J50" s="1629"/>
      <c r="K50" s="1629"/>
      <c r="L50" s="1629"/>
      <c r="M50" s="1629"/>
      <c r="N50" s="1629"/>
      <c r="O50" s="1630"/>
      <c r="P50" s="1626">
        <v>1</v>
      </c>
      <c r="Q50" s="1626"/>
      <c r="R50" s="1626"/>
      <c r="S50" s="1626">
        <v>5</v>
      </c>
      <c r="T50" s="1626"/>
      <c r="U50" s="1626"/>
      <c r="V50" s="1627"/>
      <c r="W50" s="1661" t="s">
        <v>207</v>
      </c>
      <c r="X50" s="1662"/>
      <c r="Y50" s="1662"/>
      <c r="Z50" s="1663"/>
      <c r="AA50" s="1588" t="s">
        <v>1875</v>
      </c>
      <c r="AB50" s="1588"/>
      <c r="AC50" s="1588"/>
      <c r="AD50" s="1588"/>
      <c r="AE50" s="1588"/>
      <c r="AF50" s="1588"/>
      <c r="AG50" s="1588"/>
      <c r="AH50" s="1588"/>
      <c r="AI50" s="1588"/>
      <c r="AJ50" s="1589">
        <v>9</v>
      </c>
      <c r="AK50" s="1589"/>
      <c r="AL50" s="1589"/>
      <c r="AM50" s="1590" t="s">
        <v>1877</v>
      </c>
      <c r="AN50" s="1591"/>
      <c r="AO50" s="1591"/>
      <c r="AP50" s="1591"/>
      <c r="AQ50" s="61"/>
      <c r="AR50" s="61"/>
      <c r="AS50" s="61"/>
      <c r="AT50" s="61"/>
      <c r="AU50" s="61"/>
      <c r="AV50" s="61"/>
      <c r="AW50" s="61"/>
      <c r="AX50" s="61"/>
      <c r="AY50" s="61"/>
      <c r="AZ50" s="61"/>
      <c r="BA50" s="61"/>
      <c r="BB50" s="61"/>
      <c r="BC50" s="61"/>
    </row>
    <row r="51" spans="1:55" ht="20.100000000000001" customHeight="1" thickBot="1">
      <c r="A51" s="61"/>
      <c r="B51" s="1655" t="s">
        <v>395</v>
      </c>
      <c r="C51" s="1656"/>
      <c r="D51" s="1656"/>
      <c r="E51" s="1656"/>
      <c r="F51" s="1645" t="s">
        <v>1149</v>
      </c>
      <c r="G51" s="937"/>
      <c r="H51" s="937"/>
      <c r="I51" s="937"/>
      <c r="J51" s="937"/>
      <c r="K51" s="937"/>
      <c r="L51" s="937"/>
      <c r="M51" s="937"/>
      <c r="N51" s="937"/>
      <c r="O51" s="1646"/>
      <c r="P51" s="1647">
        <v>1</v>
      </c>
      <c r="Q51" s="1647"/>
      <c r="R51" s="1647"/>
      <c r="S51" s="1637" t="s">
        <v>1710</v>
      </c>
      <c r="T51" s="1637"/>
      <c r="U51" s="1637"/>
      <c r="V51" s="1638"/>
      <c r="W51" s="1664"/>
      <c r="X51" s="742"/>
      <c r="Y51" s="742"/>
      <c r="Z51" s="743"/>
      <c r="AA51" s="761" t="s">
        <v>1876</v>
      </c>
      <c r="AB51" s="761"/>
      <c r="AC51" s="761"/>
      <c r="AD51" s="761"/>
      <c r="AE51" s="761"/>
      <c r="AF51" s="761"/>
      <c r="AG51" s="761"/>
      <c r="AH51" s="761"/>
      <c r="AI51" s="761"/>
      <c r="AJ51" s="754">
        <v>181</v>
      </c>
      <c r="AK51" s="754"/>
      <c r="AL51" s="754"/>
      <c r="AM51" s="1212">
        <v>6971</v>
      </c>
      <c r="AN51" s="1085"/>
      <c r="AO51" s="1085"/>
      <c r="AP51" s="1085"/>
      <c r="AQ51" s="61"/>
      <c r="AR51" s="61"/>
      <c r="AS51" s="61"/>
      <c r="AT51" s="61"/>
      <c r="AU51" s="61"/>
      <c r="AV51" s="61"/>
      <c r="AW51" s="61"/>
      <c r="AX51" s="61"/>
      <c r="AY51" s="61"/>
      <c r="AZ51" s="61"/>
      <c r="BA51" s="61"/>
      <c r="BB51" s="61"/>
      <c r="BC51" s="61"/>
    </row>
    <row r="52" spans="1:55" ht="17.100000000000001" customHeight="1">
      <c r="A52" s="61"/>
      <c r="B52" s="477"/>
      <c r="C52" s="477"/>
      <c r="D52" s="477"/>
      <c r="E52" s="477"/>
      <c r="F52" s="478"/>
      <c r="G52" s="478"/>
      <c r="H52" s="478"/>
      <c r="I52" s="478"/>
      <c r="J52" s="478"/>
      <c r="K52" s="478"/>
      <c r="L52" s="478"/>
      <c r="M52" s="478"/>
      <c r="N52" s="478"/>
      <c r="O52" s="478"/>
      <c r="P52" s="479"/>
      <c r="Q52" s="479"/>
      <c r="R52" s="479"/>
      <c r="S52" s="480"/>
      <c r="T52" s="480"/>
      <c r="U52" s="480"/>
      <c r="V52" s="480"/>
      <c r="W52" s="477"/>
      <c r="X52" s="477"/>
      <c r="Y52" s="477"/>
      <c r="Z52" s="477"/>
      <c r="AA52" s="478"/>
      <c r="AB52" s="478"/>
      <c r="AC52" s="478"/>
      <c r="AD52" s="478"/>
      <c r="AE52" s="478"/>
      <c r="AF52" s="478"/>
      <c r="AG52" s="478"/>
      <c r="AH52" s="478"/>
      <c r="AI52" s="478"/>
      <c r="AJ52" s="479"/>
      <c r="AK52" s="479"/>
      <c r="AL52" s="479"/>
      <c r="AM52" s="480"/>
      <c r="AN52" s="480"/>
      <c r="AO52" s="480"/>
      <c r="AP52" s="480"/>
      <c r="AQ52" s="61"/>
      <c r="AR52" s="61"/>
      <c r="AS52" s="61"/>
      <c r="AT52" s="61"/>
      <c r="AU52" s="61"/>
      <c r="AV52" s="61"/>
      <c r="AW52" s="61"/>
      <c r="AX52" s="61"/>
      <c r="AY52" s="61"/>
      <c r="AZ52" s="61"/>
      <c r="BA52" s="61"/>
      <c r="BB52" s="61"/>
      <c r="BC52" s="61"/>
    </row>
    <row r="53" spans="1:55" ht="15" customHeight="1">
      <c r="A53" s="61"/>
      <c r="B53" s="84" t="s">
        <v>1879</v>
      </c>
      <c r="C53" s="61"/>
      <c r="D53" s="61"/>
      <c r="E53" s="61"/>
      <c r="F53" s="61"/>
      <c r="G53" s="61"/>
      <c r="H53" s="61"/>
      <c r="I53" s="61"/>
      <c r="J53" s="61"/>
      <c r="K53" s="61"/>
      <c r="L53" s="61"/>
      <c r="M53" s="61"/>
      <c r="N53" s="61"/>
      <c r="O53" s="61"/>
      <c r="P53" s="61"/>
      <c r="Q53" s="61"/>
      <c r="R53" s="367"/>
      <c r="S53" s="61"/>
      <c r="T53" s="61"/>
      <c r="U53" s="61"/>
      <c r="V53" s="61"/>
      <c r="W53" s="61"/>
      <c r="X53" s="61"/>
      <c r="Y53" s="61"/>
      <c r="Z53" s="61"/>
      <c r="AA53" s="61"/>
      <c r="AB53" s="61"/>
      <c r="AC53" s="61"/>
      <c r="AD53" s="61"/>
      <c r="AE53" s="61"/>
      <c r="AF53" s="61"/>
      <c r="AG53" s="61"/>
      <c r="AH53" s="61"/>
      <c r="AI53" s="61"/>
      <c r="AJ53" s="61"/>
      <c r="AK53" s="61"/>
      <c r="AL53" s="367"/>
      <c r="AM53" s="61"/>
      <c r="AN53" s="61"/>
      <c r="AO53" s="61"/>
      <c r="AP53" s="61"/>
      <c r="AQ53" s="61"/>
      <c r="AR53" s="61"/>
      <c r="AS53" s="61"/>
      <c r="AT53" s="61"/>
      <c r="AU53" s="61"/>
      <c r="AV53" s="61"/>
      <c r="AW53" s="61"/>
      <c r="AX53" s="61"/>
      <c r="AY53" s="61"/>
      <c r="AZ53" s="61"/>
      <c r="BA53" s="61"/>
      <c r="BB53" s="61"/>
      <c r="BC53" s="61"/>
    </row>
    <row r="54" spans="1:55" s="65" customFormat="1" ht="15" customHeight="1">
      <c r="A54" s="61"/>
      <c r="B54" s="84" t="s">
        <v>1840</v>
      </c>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367"/>
      <c r="AM54" s="61"/>
      <c r="AN54" s="61"/>
      <c r="AO54" s="61"/>
      <c r="AP54" s="61"/>
      <c r="AQ54" s="61"/>
      <c r="AR54" s="61"/>
      <c r="AS54" s="61"/>
      <c r="AT54" s="61"/>
      <c r="AU54" s="61"/>
      <c r="AV54" s="61"/>
      <c r="AW54" s="61"/>
      <c r="AX54" s="61"/>
      <c r="AY54" s="61"/>
      <c r="AZ54" s="61"/>
      <c r="BA54" s="61"/>
      <c r="BB54" s="61"/>
      <c r="BC54" s="61"/>
    </row>
    <row r="55" spans="1:55" s="65" customFormat="1" ht="15" customHeight="1">
      <c r="A55" s="61"/>
      <c r="B55" s="84"/>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row>
    <row r="56" spans="1:55" ht="12.95" customHeight="1">
      <c r="A56" s="61"/>
      <c r="B56" s="84"/>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row>
    <row r="57" spans="1:55" ht="7.5" customHeight="1">
      <c r="A57" s="61"/>
      <c r="B57" s="84"/>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row>
    <row r="58" spans="1:55" ht="1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row>
    <row r="59" spans="1:55" ht="15" customHeight="1">
      <c r="A59" s="713" t="s">
        <v>958</v>
      </c>
      <c r="B59" s="1043"/>
      <c r="C59" s="1043"/>
      <c r="D59" s="1043"/>
      <c r="E59" s="1043"/>
      <c r="F59" s="1043"/>
      <c r="G59" s="1043"/>
      <c r="H59" s="1043"/>
      <c r="I59" s="1043"/>
      <c r="J59" s="1043"/>
      <c r="K59" s="1043"/>
      <c r="L59" s="1043"/>
      <c r="M59" s="1043"/>
      <c r="N59" s="1043"/>
      <c r="O59" s="1043"/>
      <c r="P59" s="1043"/>
      <c r="Q59" s="1043"/>
      <c r="R59" s="1043"/>
      <c r="S59" s="1043"/>
      <c r="T59" s="1043"/>
      <c r="U59" s="1043"/>
      <c r="V59" s="1043"/>
      <c r="W59" s="1043"/>
      <c r="X59" s="1043"/>
      <c r="Y59" s="1043"/>
      <c r="Z59" s="1043"/>
      <c r="AA59" s="1043"/>
      <c r="AB59" s="1043"/>
      <c r="AC59" s="1043"/>
      <c r="AD59" s="1043"/>
      <c r="AE59" s="1043"/>
      <c r="AF59" s="1043"/>
      <c r="AG59" s="1043"/>
      <c r="AH59" s="1043"/>
      <c r="AI59" s="1043"/>
      <c r="AJ59" s="1043"/>
      <c r="AK59" s="1043"/>
      <c r="AL59" s="1043"/>
      <c r="AM59" s="1043"/>
      <c r="AN59" s="1043"/>
      <c r="AO59" s="1043"/>
      <c r="AP59" s="1043"/>
      <c r="AQ59" s="61"/>
      <c r="AR59" s="61"/>
      <c r="AS59" s="61"/>
      <c r="AT59" s="61"/>
      <c r="AU59" s="61"/>
      <c r="AV59" s="61"/>
      <c r="AW59" s="61"/>
      <c r="AX59" s="61"/>
      <c r="AY59" s="61"/>
      <c r="AZ59" s="61"/>
      <c r="BA59" s="61"/>
      <c r="BB59" s="61"/>
      <c r="BC59" s="61"/>
    </row>
    <row r="60" spans="1:55" ht="15"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row>
    <row r="61" spans="1:55" ht="1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row>
  </sheetData>
  <mergeCells count="114">
    <mergeCell ref="S47:V47"/>
    <mergeCell ref="AJ51:AL51"/>
    <mergeCell ref="F51:O51"/>
    <mergeCell ref="P51:R51"/>
    <mergeCell ref="B41:E48"/>
    <mergeCell ref="B49:E49"/>
    <mergeCell ref="B50:E50"/>
    <mergeCell ref="B51:E51"/>
    <mergeCell ref="W38:Z49"/>
    <mergeCell ref="W50:Z51"/>
    <mergeCell ref="AJ38:AL38"/>
    <mergeCell ref="P43:R43"/>
    <mergeCell ref="F44:O44"/>
    <mergeCell ref="P44:R44"/>
    <mergeCell ref="S44:V44"/>
    <mergeCell ref="F45:O45"/>
    <mergeCell ref="P45:R45"/>
    <mergeCell ref="S45:V45"/>
    <mergeCell ref="P48:R48"/>
    <mergeCell ref="AM41:AP41"/>
    <mergeCell ref="AJ40:AL40"/>
    <mergeCell ref="A59:AP59"/>
    <mergeCell ref="AA51:AI51"/>
    <mergeCell ref="S50:V50"/>
    <mergeCell ref="F49:O49"/>
    <mergeCell ref="AJ45:AL45"/>
    <mergeCell ref="AM45:AP45"/>
    <mergeCell ref="F46:O46"/>
    <mergeCell ref="AA46:AI46"/>
    <mergeCell ref="P49:R49"/>
    <mergeCell ref="S49:V49"/>
    <mergeCell ref="F50:O50"/>
    <mergeCell ref="P50:R50"/>
    <mergeCell ref="P46:R46"/>
    <mergeCell ref="S46:V46"/>
    <mergeCell ref="F48:O48"/>
    <mergeCell ref="S51:V51"/>
    <mergeCell ref="F47:O47"/>
    <mergeCell ref="P47:R47"/>
    <mergeCell ref="S48:V48"/>
    <mergeCell ref="AM51:AP51"/>
    <mergeCell ref="AA49:AI49"/>
    <mergeCell ref="AJ49:AL49"/>
    <mergeCell ref="AA36:AI36"/>
    <mergeCell ref="P36:R36"/>
    <mergeCell ref="F36:O36"/>
    <mergeCell ref="S43:V43"/>
    <mergeCell ref="F38:O38"/>
    <mergeCell ref="P38:R38"/>
    <mergeCell ref="S38:V38"/>
    <mergeCell ref="F39:O39"/>
    <mergeCell ref="P39:R39"/>
    <mergeCell ref="S39:V39"/>
    <mergeCell ref="F40:O40"/>
    <mergeCell ref="V3:AL3"/>
    <mergeCell ref="V4:AL4"/>
    <mergeCell ref="C3:Q3"/>
    <mergeCell ref="C4:Q4"/>
    <mergeCell ref="B1:K1"/>
    <mergeCell ref="AJ37:AL37"/>
    <mergeCell ref="AM37:AP37"/>
    <mergeCell ref="S40:V40"/>
    <mergeCell ref="F41:O41"/>
    <mergeCell ref="P41:R41"/>
    <mergeCell ref="S41:V41"/>
    <mergeCell ref="B37:E37"/>
    <mergeCell ref="F37:O37"/>
    <mergeCell ref="P37:R37"/>
    <mergeCell ref="S37:V37"/>
    <mergeCell ref="W37:Z37"/>
    <mergeCell ref="AA37:AI37"/>
    <mergeCell ref="AA38:AI38"/>
    <mergeCell ref="P40:R40"/>
    <mergeCell ref="AM36:AP36"/>
    <mergeCell ref="S36:V36"/>
    <mergeCell ref="W36:Z36"/>
    <mergeCell ref="B36:E36"/>
    <mergeCell ref="AJ36:AL36"/>
    <mergeCell ref="B34:AP34"/>
    <mergeCell ref="AA44:AI44"/>
    <mergeCell ref="AJ44:AL44"/>
    <mergeCell ref="AM44:AP44"/>
    <mergeCell ref="AA45:AI45"/>
    <mergeCell ref="AM38:AP38"/>
    <mergeCell ref="AA39:AI39"/>
    <mergeCell ref="AJ39:AL39"/>
    <mergeCell ref="AM39:AP39"/>
    <mergeCell ref="AA42:AI42"/>
    <mergeCell ref="AJ42:AL42"/>
    <mergeCell ref="AM42:AP42"/>
    <mergeCell ref="AA43:AI43"/>
    <mergeCell ref="AJ43:AL43"/>
    <mergeCell ref="AM43:AP43"/>
    <mergeCell ref="AA40:AI40"/>
    <mergeCell ref="AM40:AP40"/>
    <mergeCell ref="AA41:AI41"/>
    <mergeCell ref="AJ41:AL41"/>
    <mergeCell ref="F42:O42"/>
    <mergeCell ref="P42:R42"/>
    <mergeCell ref="S42:V42"/>
    <mergeCell ref="F43:O43"/>
    <mergeCell ref="B38:E40"/>
    <mergeCell ref="AM49:AP49"/>
    <mergeCell ref="AA50:AI50"/>
    <mergeCell ref="AJ50:AL50"/>
    <mergeCell ref="AM50:AP50"/>
    <mergeCell ref="AJ46:AL46"/>
    <mergeCell ref="AM46:AP46"/>
    <mergeCell ref="AA47:AI47"/>
    <mergeCell ref="AJ47:AL47"/>
    <mergeCell ref="AM47:AP47"/>
    <mergeCell ref="AA48:AI48"/>
    <mergeCell ref="AJ48:AL48"/>
    <mergeCell ref="AM48:AP48"/>
  </mergeCells>
  <phoneticPr fontId="1"/>
  <printOptions horizontalCentered="1" verticalCentered="1"/>
  <pageMargins left="0.51181102362204722" right="0.31496062992125984" top="0.55118110236220474" bottom="0.55118110236220474" header="0.31496062992125984" footer="0.31496062992125984"/>
  <pageSetup paperSize="9" scale="65" orientation="portrait" r:id="rId1"/>
  <colBreaks count="1" manualBreakCount="1">
    <brk id="4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48"/>
  <sheetViews>
    <sheetView zoomScaleNormal="100" zoomScaleSheetLayoutView="90" workbookViewId="0">
      <selection activeCell="AY73" sqref="AY73"/>
    </sheetView>
  </sheetViews>
  <sheetFormatPr defaultColWidth="2.875" defaultRowHeight="15" customHeight="1"/>
  <cols>
    <col min="1" max="1" width="2.875" style="216"/>
    <col min="2" max="2" width="1.625" style="216" customWidth="1"/>
    <col min="3" max="5" width="2.875" style="216"/>
    <col min="6" max="6" width="2.875" style="216" customWidth="1"/>
    <col min="7" max="8" width="3.125" style="216" customWidth="1"/>
    <col min="9" max="9" width="2.875" style="216"/>
    <col min="10" max="10" width="2.875" style="216" customWidth="1"/>
    <col min="11" max="16384" width="2.875" style="216"/>
  </cols>
  <sheetData>
    <row r="2" spans="2:31" ht="30" customHeight="1">
      <c r="B2" s="714" t="s">
        <v>923</v>
      </c>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row>
    <row r="4" spans="2:31" ht="16.5" customHeight="1">
      <c r="C4" s="710" t="s">
        <v>1175</v>
      </c>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row>
    <row r="5" spans="2:31" ht="16.5" customHeight="1">
      <c r="B5" s="216" t="s">
        <v>893</v>
      </c>
    </row>
    <row r="6" spans="2:31" ht="16.5" customHeight="1">
      <c r="C6" s="710" t="s">
        <v>894</v>
      </c>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1"/>
      <c r="AD6" s="711"/>
      <c r="AE6" s="711"/>
    </row>
    <row r="7" spans="2:31" ht="16.5" customHeight="1">
      <c r="B7" s="710" t="s">
        <v>1088</v>
      </c>
      <c r="C7" s="710"/>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1"/>
      <c r="AD7" s="711"/>
      <c r="AE7" s="711"/>
    </row>
    <row r="8" spans="2:31" ht="16.5" customHeight="1">
      <c r="B8" s="216" t="s">
        <v>1089</v>
      </c>
    </row>
    <row r="9" spans="2:31" ht="16.5" customHeight="1">
      <c r="C9" s="710" t="s">
        <v>895</v>
      </c>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1"/>
      <c r="AD9" s="711"/>
      <c r="AE9" s="711"/>
    </row>
    <row r="10" spans="2:31" ht="16.5" customHeight="1">
      <c r="B10" s="216" t="s">
        <v>896</v>
      </c>
    </row>
    <row r="11" spans="2:31" ht="16.5" customHeight="1">
      <c r="C11" s="710" t="s">
        <v>897</v>
      </c>
      <c r="D11" s="710"/>
      <c r="E11" s="710"/>
      <c r="F11" s="710"/>
      <c r="G11" s="710"/>
      <c r="H11" s="710"/>
      <c r="I11" s="710"/>
      <c r="J11" s="710"/>
      <c r="K11" s="710"/>
      <c r="L11" s="710"/>
      <c r="M11" s="710"/>
      <c r="N11" s="710"/>
      <c r="O11" s="710"/>
      <c r="P11" s="710"/>
      <c r="Q11" s="710"/>
      <c r="R11" s="710"/>
      <c r="S11" s="710"/>
      <c r="T11" s="710"/>
      <c r="U11" s="710"/>
      <c r="V11" s="710"/>
      <c r="W11" s="710"/>
      <c r="X11" s="710"/>
      <c r="Y11" s="710"/>
      <c r="Z11" s="710"/>
      <c r="AA11" s="710"/>
      <c r="AB11" s="710"/>
      <c r="AC11" s="711"/>
      <c r="AD11" s="711"/>
      <c r="AE11" s="711"/>
    </row>
    <row r="12" spans="2:31" ht="16.5" customHeight="1">
      <c r="B12" s="216" t="s">
        <v>898</v>
      </c>
    </row>
    <row r="13" spans="2:31" ht="16.5" customHeight="1">
      <c r="C13" s="710" t="s">
        <v>899</v>
      </c>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c r="AC13" s="711"/>
      <c r="AD13" s="711"/>
      <c r="AE13" s="711"/>
    </row>
    <row r="14" spans="2:31" ht="16.5" customHeight="1">
      <c r="B14" s="710" t="s">
        <v>1090</v>
      </c>
      <c r="C14" s="710"/>
      <c r="D14" s="710"/>
      <c r="E14" s="710"/>
      <c r="F14" s="710"/>
      <c r="G14" s="710"/>
      <c r="H14" s="710"/>
      <c r="I14" s="710"/>
      <c r="J14" s="710"/>
      <c r="K14" s="710"/>
      <c r="L14" s="710"/>
      <c r="M14" s="710"/>
      <c r="N14" s="710"/>
      <c r="O14" s="710"/>
      <c r="P14" s="710"/>
      <c r="Q14" s="710"/>
      <c r="R14" s="710"/>
      <c r="S14" s="710"/>
      <c r="T14" s="710"/>
      <c r="U14" s="710"/>
      <c r="V14" s="710"/>
      <c r="W14" s="710"/>
      <c r="X14" s="710"/>
      <c r="Y14" s="710"/>
      <c r="Z14" s="710"/>
      <c r="AA14" s="710"/>
      <c r="AB14" s="710"/>
      <c r="AC14" s="711"/>
      <c r="AD14" s="711"/>
      <c r="AE14" s="711"/>
    </row>
    <row r="15" spans="2:31" ht="16.5" customHeight="1">
      <c r="B15" s="710" t="s">
        <v>1091</v>
      </c>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1"/>
      <c r="AD15" s="711"/>
      <c r="AE15" s="711"/>
    </row>
    <row r="16" spans="2:31" ht="16.5" customHeight="1">
      <c r="B16" s="216" t="s">
        <v>1092</v>
      </c>
    </row>
    <row r="17" spans="2:31" ht="16.5" customHeight="1">
      <c r="C17" s="710" t="s">
        <v>900</v>
      </c>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row>
    <row r="18" spans="2:31" ht="16.5" customHeight="1">
      <c r="B18" s="216" t="s">
        <v>901</v>
      </c>
    </row>
    <row r="19" spans="2:31" ht="16.5" customHeight="1">
      <c r="C19" s="710" t="s">
        <v>902</v>
      </c>
      <c r="D19" s="710"/>
      <c r="E19" s="710"/>
      <c r="F19" s="710"/>
      <c r="G19" s="710"/>
      <c r="H19" s="710"/>
      <c r="I19" s="710"/>
      <c r="J19" s="710"/>
      <c r="K19" s="710"/>
      <c r="L19" s="710"/>
      <c r="M19" s="710"/>
      <c r="N19" s="710"/>
      <c r="O19" s="710"/>
      <c r="P19" s="710"/>
      <c r="Q19" s="710"/>
      <c r="R19" s="710"/>
      <c r="S19" s="710"/>
      <c r="T19" s="710"/>
      <c r="U19" s="710"/>
      <c r="V19" s="710"/>
      <c r="W19" s="710"/>
      <c r="X19" s="710"/>
      <c r="Y19" s="710"/>
      <c r="Z19" s="710"/>
      <c r="AA19" s="710"/>
      <c r="AB19" s="710"/>
      <c r="AC19" s="711"/>
      <c r="AD19" s="711"/>
      <c r="AE19" s="711"/>
    </row>
    <row r="20" spans="2:31" ht="16.5" customHeight="1">
      <c r="B20" s="710" t="s">
        <v>903</v>
      </c>
      <c r="C20" s="710"/>
      <c r="D20" s="710"/>
      <c r="E20" s="710"/>
      <c r="F20" s="710"/>
      <c r="G20" s="710"/>
      <c r="H20" s="710"/>
      <c r="I20" s="710"/>
      <c r="J20" s="710"/>
      <c r="K20" s="710"/>
      <c r="L20" s="710"/>
      <c r="M20" s="710"/>
      <c r="N20" s="710"/>
      <c r="O20" s="710"/>
      <c r="P20" s="710"/>
      <c r="Q20" s="710"/>
      <c r="R20" s="710"/>
      <c r="S20" s="710"/>
      <c r="T20" s="710"/>
      <c r="U20" s="710"/>
      <c r="V20" s="710"/>
      <c r="W20" s="710"/>
      <c r="X20" s="710"/>
      <c r="Y20" s="710"/>
      <c r="Z20" s="710"/>
      <c r="AA20" s="710"/>
      <c r="AB20" s="710"/>
      <c r="AC20" s="711"/>
      <c r="AD20" s="711"/>
      <c r="AE20" s="711"/>
    </row>
    <row r="21" spans="2:31" ht="16.5" customHeight="1">
      <c r="B21" s="710" t="s">
        <v>1093</v>
      </c>
      <c r="C21" s="710"/>
      <c r="D21" s="710"/>
      <c r="E21" s="710"/>
      <c r="F21" s="710"/>
      <c r="G21" s="710"/>
      <c r="H21" s="710"/>
      <c r="I21" s="710"/>
      <c r="J21" s="710"/>
      <c r="K21" s="710"/>
      <c r="L21" s="710"/>
      <c r="M21" s="710"/>
      <c r="N21" s="710"/>
      <c r="O21" s="710"/>
      <c r="P21" s="710"/>
      <c r="Q21" s="710"/>
      <c r="R21" s="710"/>
      <c r="S21" s="710"/>
      <c r="T21" s="710"/>
      <c r="U21" s="710"/>
      <c r="V21" s="710"/>
      <c r="W21" s="710"/>
      <c r="X21" s="710"/>
      <c r="Y21" s="710"/>
      <c r="Z21" s="710"/>
      <c r="AA21" s="710"/>
      <c r="AB21" s="710"/>
      <c r="AC21" s="711"/>
      <c r="AD21" s="711"/>
      <c r="AE21" s="711"/>
    </row>
    <row r="22" spans="2:31" ht="16.5" customHeight="1">
      <c r="B22" s="216" t="s">
        <v>1094</v>
      </c>
    </row>
    <row r="23" spans="2:31" ht="16.5" customHeight="1">
      <c r="C23" s="710" t="s">
        <v>1095</v>
      </c>
      <c r="D23" s="710"/>
      <c r="E23" s="710"/>
      <c r="F23" s="710"/>
      <c r="G23" s="710"/>
      <c r="H23" s="710"/>
      <c r="I23" s="710"/>
      <c r="J23" s="710"/>
      <c r="K23" s="710"/>
      <c r="L23" s="710"/>
      <c r="M23" s="710"/>
      <c r="N23" s="710"/>
      <c r="O23" s="710"/>
      <c r="P23" s="710"/>
      <c r="Q23" s="710"/>
      <c r="R23" s="710"/>
      <c r="S23" s="710"/>
      <c r="T23" s="710"/>
      <c r="U23" s="710"/>
      <c r="V23" s="710"/>
      <c r="W23" s="710"/>
      <c r="X23" s="710"/>
      <c r="Y23" s="710"/>
      <c r="Z23" s="710"/>
      <c r="AA23" s="710"/>
      <c r="AB23" s="710"/>
      <c r="AC23" s="711"/>
      <c r="AD23" s="711"/>
      <c r="AE23" s="711"/>
    </row>
    <row r="24" spans="2:31" ht="16.5" customHeight="1">
      <c r="B24" s="710" t="s">
        <v>1096</v>
      </c>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1"/>
      <c r="AD24" s="711"/>
      <c r="AE24" s="711"/>
    </row>
    <row r="25" spans="2:31" ht="16.5" customHeight="1">
      <c r="B25" s="710" t="s">
        <v>904</v>
      </c>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1"/>
      <c r="AD25" s="711"/>
      <c r="AE25" s="711"/>
    </row>
    <row r="26" spans="2:31" ht="16.5" customHeight="1">
      <c r="B26" s="710" t="s">
        <v>905</v>
      </c>
      <c r="C26" s="710"/>
      <c r="D26" s="710"/>
      <c r="E26" s="710"/>
      <c r="F26" s="710"/>
      <c r="G26" s="710"/>
      <c r="H26" s="710"/>
      <c r="I26" s="710"/>
      <c r="J26" s="710"/>
      <c r="K26" s="710"/>
      <c r="L26" s="710"/>
      <c r="M26" s="710"/>
      <c r="N26" s="710"/>
      <c r="O26" s="710"/>
      <c r="P26" s="710"/>
      <c r="Q26" s="710"/>
      <c r="R26" s="710"/>
      <c r="S26" s="710"/>
      <c r="T26" s="710"/>
      <c r="U26" s="710"/>
      <c r="V26" s="710"/>
      <c r="W26" s="710"/>
      <c r="X26" s="710"/>
      <c r="Y26" s="710"/>
      <c r="Z26" s="710"/>
      <c r="AA26" s="710"/>
      <c r="AB26" s="710"/>
      <c r="AC26" s="711"/>
      <c r="AD26" s="711"/>
      <c r="AE26" s="711"/>
    </row>
    <row r="27" spans="2:31" ht="16.5" customHeight="1">
      <c r="B27" s="216" t="s">
        <v>906</v>
      </c>
    </row>
    <row r="28" spans="2:31" ht="16.5" customHeight="1">
      <c r="C28" s="217" t="s">
        <v>907</v>
      </c>
    </row>
    <row r="33" spans="1:31" ht="30" customHeight="1">
      <c r="B33" s="714" t="s">
        <v>924</v>
      </c>
      <c r="C33" s="714"/>
      <c r="D33" s="714"/>
      <c r="E33" s="714"/>
      <c r="F33" s="714"/>
      <c r="G33" s="714"/>
      <c r="H33" s="714"/>
      <c r="I33" s="714"/>
      <c r="J33" s="714"/>
      <c r="K33" s="714"/>
      <c r="L33" s="714"/>
      <c r="M33" s="714"/>
      <c r="N33" s="714"/>
      <c r="O33" s="714"/>
      <c r="P33" s="714"/>
      <c r="Q33" s="714"/>
      <c r="R33" s="714"/>
      <c r="S33" s="714"/>
      <c r="T33" s="714"/>
      <c r="U33" s="714"/>
      <c r="V33" s="714"/>
      <c r="W33" s="714"/>
      <c r="X33" s="714"/>
      <c r="Y33" s="714"/>
      <c r="Z33" s="714"/>
      <c r="AA33" s="714"/>
      <c r="AB33" s="714"/>
      <c r="AC33" s="714"/>
      <c r="AD33" s="714"/>
      <c r="AE33" s="714"/>
    </row>
    <row r="34" spans="1:31" ht="15" customHeight="1">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row>
    <row r="35" spans="1:31" ht="16.5" customHeight="1">
      <c r="C35" s="710" t="s">
        <v>908</v>
      </c>
      <c r="D35" s="710"/>
      <c r="E35" s="710"/>
      <c r="F35" s="710"/>
      <c r="G35" s="710"/>
      <c r="H35" s="710"/>
      <c r="I35" s="710"/>
      <c r="J35" s="710"/>
      <c r="K35" s="710"/>
      <c r="L35" s="710"/>
      <c r="M35" s="710"/>
      <c r="N35" s="710"/>
      <c r="O35" s="710"/>
      <c r="P35" s="710"/>
      <c r="Q35" s="710"/>
      <c r="R35" s="710"/>
      <c r="S35" s="710"/>
      <c r="T35" s="710"/>
      <c r="U35" s="710"/>
      <c r="V35" s="710"/>
      <c r="W35" s="710"/>
      <c r="X35" s="710"/>
      <c r="Y35" s="710"/>
      <c r="Z35" s="710"/>
      <c r="AA35" s="710"/>
      <c r="AB35" s="710"/>
      <c r="AC35" s="710"/>
      <c r="AD35" s="710"/>
      <c r="AE35" s="710"/>
    </row>
    <row r="36" spans="1:31" ht="16.5" customHeight="1">
      <c r="B36" s="710" t="s">
        <v>1924</v>
      </c>
      <c r="C36" s="710"/>
      <c r="D36" s="710"/>
      <c r="E36" s="710"/>
      <c r="F36" s="710"/>
      <c r="G36" s="710"/>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10"/>
    </row>
    <row r="37" spans="1:31" ht="16.5" customHeight="1">
      <c r="B37" s="216" t="s">
        <v>1925</v>
      </c>
    </row>
    <row r="38" spans="1:31" ht="16.5" customHeight="1">
      <c r="C38" s="216" t="s">
        <v>1706</v>
      </c>
    </row>
    <row r="39" spans="1:31" ht="16.5" customHeight="1">
      <c r="C39" s="710" t="s">
        <v>909</v>
      </c>
      <c r="D39" s="710"/>
      <c r="E39" s="710"/>
      <c r="F39" s="710"/>
      <c r="G39" s="710"/>
      <c r="H39" s="710"/>
      <c r="I39" s="231"/>
      <c r="J39" s="216" t="s">
        <v>911</v>
      </c>
      <c r="S39" s="216" t="s">
        <v>1544</v>
      </c>
      <c r="Y39" s="216" t="s">
        <v>1529</v>
      </c>
    </row>
    <row r="40" spans="1:31" ht="16.5" customHeight="1">
      <c r="C40" s="712" t="s">
        <v>910</v>
      </c>
      <c r="D40" s="712"/>
      <c r="E40" s="712"/>
      <c r="F40" s="712"/>
      <c r="G40" s="710" t="s">
        <v>918</v>
      </c>
      <c r="H40" s="710"/>
      <c r="I40" s="218"/>
      <c r="J40" s="216" t="s">
        <v>912</v>
      </c>
      <c r="S40" s="216" t="s">
        <v>914</v>
      </c>
      <c r="Y40" s="216" t="s">
        <v>916</v>
      </c>
    </row>
    <row r="41" spans="1:31" ht="16.5" customHeight="1">
      <c r="C41" s="712"/>
      <c r="D41" s="712"/>
      <c r="E41" s="712"/>
      <c r="F41" s="712"/>
      <c r="G41" s="710" t="s">
        <v>919</v>
      </c>
      <c r="H41" s="710"/>
      <c r="I41" s="218"/>
      <c r="J41" s="216" t="s">
        <v>1145</v>
      </c>
      <c r="S41" s="216" t="s">
        <v>1138</v>
      </c>
      <c r="Y41" s="216" t="s">
        <v>1139</v>
      </c>
    </row>
    <row r="42" spans="1:31" ht="16.5" customHeight="1">
      <c r="C42" s="712"/>
      <c r="D42" s="712"/>
      <c r="E42" s="712"/>
      <c r="F42" s="712"/>
      <c r="G42" s="710" t="s">
        <v>920</v>
      </c>
      <c r="H42" s="710"/>
      <c r="I42" s="218"/>
      <c r="J42" s="216" t="s">
        <v>913</v>
      </c>
      <c r="S42" s="216" t="s">
        <v>915</v>
      </c>
      <c r="Y42" s="216" t="s">
        <v>922</v>
      </c>
    </row>
    <row r="43" spans="1:31" ht="16.5" customHeight="1">
      <c r="C43" s="712"/>
      <c r="D43" s="712"/>
      <c r="E43" s="712"/>
      <c r="F43" s="712"/>
      <c r="G43" s="710" t="s">
        <v>921</v>
      </c>
      <c r="H43" s="710"/>
      <c r="I43" s="218"/>
      <c r="J43" s="216" t="s">
        <v>1545</v>
      </c>
      <c r="S43" s="216" t="s">
        <v>1546</v>
      </c>
      <c r="Y43" s="216" t="s">
        <v>1547</v>
      </c>
    </row>
    <row r="44" spans="1:31" ht="12" customHeight="1">
      <c r="C44" s="232"/>
      <c r="D44" s="232"/>
      <c r="E44" s="232"/>
      <c r="F44" s="232"/>
      <c r="G44" s="231"/>
      <c r="H44" s="231"/>
      <c r="I44" s="218"/>
    </row>
    <row r="45" spans="1:31" ht="12" customHeight="1">
      <c r="C45" s="219" t="s">
        <v>917</v>
      </c>
    </row>
    <row r="46" spans="1:31" ht="12" customHeight="1">
      <c r="C46" s="219" t="s">
        <v>1592</v>
      </c>
    </row>
    <row r="47" spans="1:31" ht="12" customHeight="1">
      <c r="B47" s="219"/>
    </row>
    <row r="48" spans="1:31" s="225" customFormat="1" ht="17.25">
      <c r="A48" s="713" t="s">
        <v>950</v>
      </c>
      <c r="B48" s="713"/>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c r="AC48" s="713"/>
      <c r="AD48" s="713"/>
      <c r="AE48" s="713"/>
    </row>
  </sheetData>
  <mergeCells count="27">
    <mergeCell ref="A48:AE48"/>
    <mergeCell ref="B2:AE2"/>
    <mergeCell ref="B33:AE33"/>
    <mergeCell ref="C11:AE11"/>
    <mergeCell ref="C13:AE13"/>
    <mergeCell ref="B14:AE14"/>
    <mergeCell ref="B15:AE15"/>
    <mergeCell ref="C17:AE17"/>
    <mergeCell ref="C19:AE19"/>
    <mergeCell ref="B20:AE20"/>
    <mergeCell ref="B21:AE21"/>
    <mergeCell ref="C4:AE4"/>
    <mergeCell ref="C6:AE6"/>
    <mergeCell ref="B7:AE7"/>
    <mergeCell ref="C9:AE9"/>
    <mergeCell ref="C23:AE23"/>
    <mergeCell ref="G43:H43"/>
    <mergeCell ref="B24:AE24"/>
    <mergeCell ref="B25:AE25"/>
    <mergeCell ref="C40:F43"/>
    <mergeCell ref="C39:H39"/>
    <mergeCell ref="G40:H40"/>
    <mergeCell ref="G41:H41"/>
    <mergeCell ref="G42:H42"/>
    <mergeCell ref="B26:AE26"/>
    <mergeCell ref="C35:AE35"/>
    <mergeCell ref="B36:AE36"/>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61"/>
  <sheetViews>
    <sheetView topLeftCell="A25" zoomScaleNormal="100" zoomScaleSheetLayoutView="100" workbookViewId="0">
      <selection activeCell="AY73" sqref="AY73"/>
    </sheetView>
  </sheetViews>
  <sheetFormatPr defaultColWidth="2.875" defaultRowHeight="15" customHeight="1"/>
  <cols>
    <col min="1" max="36" width="2.875" style="115"/>
    <col min="37" max="37" width="2" style="115" customWidth="1"/>
    <col min="38" max="38" width="17.75" style="115" customWidth="1"/>
    <col min="39" max="39" width="8.75" style="115" customWidth="1"/>
    <col min="40" max="40" width="11.875" style="115" customWidth="1"/>
    <col min="41" max="41" width="7.875" style="115" bestFit="1" customWidth="1"/>
    <col min="42" max="42" width="8.25" style="115" customWidth="1"/>
    <col min="43" max="47" width="2.875" style="115" customWidth="1"/>
    <col min="48" max="16384" width="2.875" style="115"/>
  </cols>
  <sheetData>
    <row r="2" spans="1:54" ht="30" customHeight="1">
      <c r="K2" s="110"/>
      <c r="Z2" s="1698" t="s">
        <v>655</v>
      </c>
      <c r="AA2" s="1699"/>
      <c r="AB2" s="1699"/>
      <c r="AC2" s="1699"/>
      <c r="AD2" s="1699"/>
      <c r="AE2" s="1699"/>
      <c r="AF2" s="1699"/>
      <c r="AG2" s="1699"/>
      <c r="AH2" s="1699"/>
    </row>
    <row r="3" spans="1:54" ht="15"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row>
    <row r="4" spans="1:54" ht="24.95" customHeight="1">
      <c r="A4" s="61"/>
      <c r="B4" s="1271" t="s">
        <v>1690</v>
      </c>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61"/>
      <c r="AJ4" s="61"/>
      <c r="AK4" s="61"/>
      <c r="AL4" s="61"/>
      <c r="AM4" s="61"/>
      <c r="AN4" s="61"/>
      <c r="AO4" s="61"/>
      <c r="AP4" s="61"/>
      <c r="AQ4" s="61"/>
      <c r="AR4" s="61"/>
      <c r="AS4" s="61"/>
      <c r="AT4" s="61"/>
      <c r="AU4" s="61"/>
      <c r="AV4" s="61"/>
      <c r="AW4" s="61"/>
      <c r="AX4" s="61"/>
      <c r="AY4" s="61"/>
      <c r="AZ4" s="61"/>
      <c r="BA4" s="61"/>
      <c r="BB4" s="61"/>
    </row>
    <row r="5" spans="1:54" ht="9.9499999999999993" customHeight="1" thickBo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row>
    <row r="6" spans="1:54" ht="20.100000000000001" customHeight="1">
      <c r="A6" s="61"/>
      <c r="B6" s="823" t="s">
        <v>314</v>
      </c>
      <c r="C6" s="823"/>
      <c r="D6" s="826"/>
      <c r="E6" s="825" t="s">
        <v>362</v>
      </c>
      <c r="F6" s="823"/>
      <c r="G6" s="823"/>
      <c r="H6" s="823"/>
      <c r="I6" s="823"/>
      <c r="J6" s="826"/>
      <c r="K6" s="1688" t="s">
        <v>363</v>
      </c>
      <c r="L6" s="1689"/>
      <c r="M6" s="1689"/>
      <c r="N6" s="1689"/>
      <c r="O6" s="1689"/>
      <c r="P6" s="1690"/>
      <c r="Q6" s="1688" t="s">
        <v>364</v>
      </c>
      <c r="R6" s="1689"/>
      <c r="S6" s="1689"/>
      <c r="T6" s="1689"/>
      <c r="U6" s="1689"/>
      <c r="V6" s="1690"/>
      <c r="W6" s="1688" t="s">
        <v>365</v>
      </c>
      <c r="X6" s="1689"/>
      <c r="Y6" s="1689"/>
      <c r="Z6" s="1689"/>
      <c r="AA6" s="1689"/>
      <c r="AB6" s="1690"/>
      <c r="AC6" s="859" t="s">
        <v>366</v>
      </c>
      <c r="AD6" s="860"/>
      <c r="AE6" s="860"/>
      <c r="AF6" s="860"/>
      <c r="AG6" s="860"/>
      <c r="AH6" s="860"/>
      <c r="AI6" s="61"/>
      <c r="AJ6" s="61"/>
      <c r="AK6" s="61"/>
      <c r="AL6" s="61"/>
      <c r="AM6" s="61"/>
      <c r="AN6" s="61"/>
      <c r="AO6" s="61"/>
      <c r="AP6" s="61"/>
      <c r="AQ6" s="61"/>
      <c r="AR6" s="61"/>
      <c r="AS6" s="61"/>
      <c r="AT6" s="61"/>
      <c r="AU6" s="61"/>
      <c r="AV6" s="61"/>
      <c r="AW6" s="61"/>
      <c r="AX6" s="61"/>
      <c r="AY6" s="61"/>
      <c r="AZ6" s="61"/>
      <c r="BA6" s="61"/>
      <c r="BB6" s="61"/>
    </row>
    <row r="7" spans="1:54" ht="20.100000000000001" customHeight="1">
      <c r="A7" s="61"/>
      <c r="B7" s="774"/>
      <c r="C7" s="774"/>
      <c r="D7" s="775"/>
      <c r="E7" s="1680"/>
      <c r="F7" s="1681"/>
      <c r="G7" s="1681"/>
      <c r="H7" s="1684" t="s">
        <v>1691</v>
      </c>
      <c r="I7" s="1685"/>
      <c r="J7" s="1686"/>
      <c r="K7" s="1681"/>
      <c r="L7" s="1681"/>
      <c r="M7" s="1681"/>
      <c r="N7" s="1684" t="s">
        <v>1691</v>
      </c>
      <c r="O7" s="1685"/>
      <c r="P7" s="1686"/>
      <c r="Q7" s="1681"/>
      <c r="R7" s="1681"/>
      <c r="S7" s="1681"/>
      <c r="T7" s="1684" t="s">
        <v>1691</v>
      </c>
      <c r="U7" s="1685"/>
      <c r="V7" s="1686"/>
      <c r="W7" s="1681"/>
      <c r="X7" s="1681"/>
      <c r="Y7" s="1681"/>
      <c r="Z7" s="1684" t="s">
        <v>1691</v>
      </c>
      <c r="AA7" s="1685"/>
      <c r="AB7" s="1686"/>
      <c r="AC7" s="1681"/>
      <c r="AD7" s="1681"/>
      <c r="AE7" s="1681"/>
      <c r="AF7" s="1691" t="s">
        <v>1691</v>
      </c>
      <c r="AG7" s="1692"/>
      <c r="AH7" s="1692"/>
      <c r="AI7" s="61"/>
      <c r="AJ7" s="61"/>
      <c r="AK7" s="61"/>
      <c r="AL7" s="61"/>
      <c r="AM7" s="61"/>
      <c r="AN7" s="61"/>
      <c r="AO7" s="61"/>
      <c r="AP7" s="61"/>
      <c r="AQ7" s="61"/>
      <c r="AR7" s="61"/>
      <c r="AS7" s="61"/>
      <c r="AT7" s="61"/>
      <c r="AU7" s="61"/>
      <c r="AV7" s="61"/>
      <c r="AW7" s="61"/>
      <c r="AX7" s="61"/>
      <c r="AY7" s="61"/>
      <c r="AZ7" s="61"/>
      <c r="BA7" s="61"/>
      <c r="BB7" s="61"/>
    </row>
    <row r="8" spans="1:54" ht="20.100000000000001" customHeight="1">
      <c r="A8" s="61"/>
      <c r="B8" s="824"/>
      <c r="C8" s="824"/>
      <c r="D8" s="828"/>
      <c r="E8" s="1682"/>
      <c r="F8" s="1683"/>
      <c r="G8" s="1683"/>
      <c r="H8" s="1682"/>
      <c r="I8" s="1683"/>
      <c r="J8" s="1687"/>
      <c r="K8" s="1683"/>
      <c r="L8" s="1683"/>
      <c r="M8" s="1683"/>
      <c r="N8" s="1682"/>
      <c r="O8" s="1683"/>
      <c r="P8" s="1687"/>
      <c r="Q8" s="1683"/>
      <c r="R8" s="1683"/>
      <c r="S8" s="1683"/>
      <c r="T8" s="1682"/>
      <c r="U8" s="1683"/>
      <c r="V8" s="1687"/>
      <c r="W8" s="1683"/>
      <c r="X8" s="1683"/>
      <c r="Y8" s="1683"/>
      <c r="Z8" s="1682"/>
      <c r="AA8" s="1683"/>
      <c r="AB8" s="1687"/>
      <c r="AC8" s="1683"/>
      <c r="AD8" s="1683"/>
      <c r="AE8" s="1683"/>
      <c r="AF8" s="1693"/>
      <c r="AG8" s="1694"/>
      <c r="AH8" s="1694"/>
      <c r="AI8" s="61"/>
      <c r="AJ8" s="61"/>
      <c r="AK8" s="61"/>
      <c r="AL8" s="61"/>
      <c r="AM8" s="61"/>
      <c r="AN8" s="61"/>
      <c r="AO8" s="61"/>
      <c r="AP8" s="61"/>
      <c r="AQ8" s="61"/>
      <c r="AR8" s="61"/>
      <c r="AS8" s="61"/>
      <c r="AT8" s="61"/>
      <c r="AU8" s="61"/>
      <c r="AV8" s="61"/>
      <c r="AW8" s="61"/>
      <c r="AX8" s="61"/>
      <c r="AY8" s="61"/>
      <c r="AZ8" s="61"/>
      <c r="BA8" s="61"/>
      <c r="BB8" s="61"/>
    </row>
    <row r="9" spans="1:54" ht="20.100000000000001" customHeight="1">
      <c r="A9" s="61"/>
      <c r="B9" s="1678"/>
      <c r="C9" s="1679"/>
      <c r="D9" s="1679"/>
      <c r="E9" s="1575"/>
      <c r="F9" s="1575"/>
      <c r="G9" s="1575"/>
      <c r="H9" s="1575"/>
      <c r="I9" s="1575"/>
      <c r="J9" s="1575"/>
      <c r="K9" s="1575"/>
      <c r="L9" s="1575"/>
      <c r="M9" s="1575"/>
      <c r="N9" s="1575"/>
      <c r="O9" s="1575"/>
      <c r="P9" s="1575"/>
      <c r="Q9" s="1575"/>
      <c r="R9" s="1575"/>
      <c r="S9" s="1575"/>
      <c r="T9" s="1575"/>
      <c r="U9" s="1575"/>
      <c r="V9" s="1575"/>
      <c r="W9" s="1575" t="s">
        <v>377</v>
      </c>
      <c r="X9" s="1575"/>
      <c r="Y9" s="1575"/>
      <c r="Z9" s="1575" t="s">
        <v>377</v>
      </c>
      <c r="AA9" s="1575"/>
      <c r="AB9" s="1575"/>
      <c r="AC9" s="1575" t="s">
        <v>377</v>
      </c>
      <c r="AD9" s="1575"/>
      <c r="AE9" s="1575"/>
      <c r="AF9" s="1575" t="s">
        <v>377</v>
      </c>
      <c r="AG9" s="1575"/>
      <c r="AH9" s="1617"/>
      <c r="AI9" s="61"/>
      <c r="AJ9" s="61"/>
      <c r="AK9" s="61"/>
      <c r="AL9" s="61"/>
      <c r="AM9" s="61"/>
      <c r="AN9" s="61"/>
      <c r="AO9" s="61"/>
      <c r="AP9" s="61"/>
      <c r="AQ9" s="61"/>
      <c r="AR9" s="61"/>
      <c r="AS9" s="61"/>
      <c r="AT9" s="61"/>
      <c r="AU9" s="61"/>
      <c r="AV9" s="61"/>
      <c r="AW9" s="61"/>
      <c r="AX9" s="61"/>
      <c r="AY9" s="61"/>
      <c r="AZ9" s="61"/>
      <c r="BA9" s="61"/>
      <c r="BB9" s="61"/>
    </row>
    <row r="10" spans="1:54" ht="20.100000000000001" customHeight="1">
      <c r="A10" s="61"/>
      <c r="B10" s="839" t="s">
        <v>1480</v>
      </c>
      <c r="C10" s="839"/>
      <c r="D10" s="840"/>
      <c r="E10" s="1206">
        <v>91</v>
      </c>
      <c r="F10" s="1085"/>
      <c r="G10" s="1207"/>
      <c r="H10" s="1469">
        <v>8</v>
      </c>
      <c r="I10" s="1470"/>
      <c r="J10" s="1481"/>
      <c r="K10" s="1206">
        <v>869</v>
      </c>
      <c r="L10" s="1085"/>
      <c r="M10" s="1207"/>
      <c r="N10" s="1469">
        <v>76.7</v>
      </c>
      <c r="O10" s="1470"/>
      <c r="P10" s="1481"/>
      <c r="Q10" s="1206">
        <v>481</v>
      </c>
      <c r="R10" s="1085"/>
      <c r="S10" s="1207"/>
      <c r="T10" s="1469">
        <v>42.5</v>
      </c>
      <c r="U10" s="1470"/>
      <c r="V10" s="1481"/>
      <c r="W10" s="1206">
        <v>16795</v>
      </c>
      <c r="X10" s="1085"/>
      <c r="Y10" s="1207"/>
      <c r="Z10" s="1469">
        <v>1483</v>
      </c>
      <c r="AA10" s="1470"/>
      <c r="AB10" s="1481"/>
      <c r="AC10" s="1206">
        <v>827</v>
      </c>
      <c r="AD10" s="1085"/>
      <c r="AE10" s="1207"/>
      <c r="AF10" s="1469">
        <v>73</v>
      </c>
      <c r="AG10" s="1470"/>
      <c r="AH10" s="1470"/>
      <c r="AI10" s="61"/>
      <c r="AJ10" s="61"/>
      <c r="AK10" s="61"/>
      <c r="AL10" s="61"/>
      <c r="AM10" s="61"/>
      <c r="AN10" s="61"/>
      <c r="AO10" s="61"/>
      <c r="AP10" s="61"/>
      <c r="AQ10" s="61"/>
      <c r="AR10" s="61"/>
      <c r="AS10" s="61"/>
      <c r="AT10" s="61"/>
      <c r="AU10" s="61"/>
      <c r="AV10" s="61"/>
      <c r="AW10" s="61"/>
      <c r="AX10" s="61"/>
      <c r="AY10" s="61"/>
      <c r="AZ10" s="61"/>
      <c r="BA10" s="61"/>
      <c r="BB10" s="61"/>
    </row>
    <row r="11" spans="1:54" ht="20.100000000000001" customHeight="1">
      <c r="A11" s="61"/>
      <c r="B11" s="839" t="s">
        <v>1549</v>
      </c>
      <c r="C11" s="839"/>
      <c r="D11" s="840"/>
      <c r="E11" s="1206">
        <v>91</v>
      </c>
      <c r="F11" s="1085"/>
      <c r="G11" s="1207"/>
      <c r="H11" s="1469">
        <v>8.1</v>
      </c>
      <c r="I11" s="1470"/>
      <c r="J11" s="1481"/>
      <c r="K11" s="1206">
        <v>884</v>
      </c>
      <c r="L11" s="1085"/>
      <c r="M11" s="1207"/>
      <c r="N11" s="1469">
        <v>78.599999999999994</v>
      </c>
      <c r="O11" s="1470"/>
      <c r="P11" s="1481"/>
      <c r="Q11" s="1206">
        <v>479</v>
      </c>
      <c r="R11" s="1085"/>
      <c r="S11" s="1207"/>
      <c r="T11" s="1469">
        <v>42.6</v>
      </c>
      <c r="U11" s="1470"/>
      <c r="V11" s="1481"/>
      <c r="W11" s="1206">
        <v>16710</v>
      </c>
      <c r="X11" s="1085"/>
      <c r="Y11" s="1207"/>
      <c r="Z11" s="1469">
        <v>1485.3</v>
      </c>
      <c r="AA11" s="1470"/>
      <c r="AB11" s="1481"/>
      <c r="AC11" s="1212">
        <v>838</v>
      </c>
      <c r="AD11" s="1085"/>
      <c r="AE11" s="1207"/>
      <c r="AF11" s="1677">
        <v>74.5</v>
      </c>
      <c r="AG11" s="1470"/>
      <c r="AH11" s="1470"/>
      <c r="AI11" s="61"/>
      <c r="AJ11" s="61"/>
      <c r="AK11" s="61"/>
      <c r="AL11" s="61"/>
      <c r="AM11" s="61"/>
      <c r="AN11" s="61"/>
      <c r="AO11" s="61"/>
      <c r="AP11" s="61"/>
      <c r="AQ11" s="61"/>
      <c r="AR11" s="61"/>
      <c r="AS11" s="61"/>
      <c r="AT11" s="61"/>
      <c r="AU11" s="61"/>
      <c r="AV11" s="61"/>
      <c r="AW11" s="61"/>
      <c r="AX11" s="61"/>
      <c r="AY11" s="61"/>
      <c r="AZ11" s="61"/>
      <c r="BA11" s="61"/>
      <c r="BB11" s="61"/>
    </row>
    <row r="12" spans="1:54" ht="20.100000000000001" customHeight="1" thickBot="1">
      <c r="A12" s="61"/>
      <c r="B12" s="772" t="s">
        <v>1808</v>
      </c>
      <c r="C12" s="772"/>
      <c r="D12" s="773"/>
      <c r="E12" s="755">
        <v>91</v>
      </c>
      <c r="F12" s="1208"/>
      <c r="G12" s="1209"/>
      <c r="H12" s="1667">
        <v>8.1</v>
      </c>
      <c r="I12" s="1668"/>
      <c r="J12" s="1669"/>
      <c r="K12" s="755">
        <v>886</v>
      </c>
      <c r="L12" s="1208"/>
      <c r="M12" s="1209"/>
      <c r="N12" s="1667">
        <v>79.2</v>
      </c>
      <c r="O12" s="1668"/>
      <c r="P12" s="1669"/>
      <c r="Q12" s="755">
        <v>479</v>
      </c>
      <c r="R12" s="1208"/>
      <c r="S12" s="1209"/>
      <c r="T12" s="1667">
        <v>42.8</v>
      </c>
      <c r="U12" s="1668"/>
      <c r="V12" s="1669"/>
      <c r="W12" s="755">
        <v>16553</v>
      </c>
      <c r="X12" s="1208"/>
      <c r="Y12" s="1209"/>
      <c r="Z12" s="1667">
        <v>1480.6</v>
      </c>
      <c r="AA12" s="1668"/>
      <c r="AB12" s="1669"/>
      <c r="AC12" s="755">
        <v>782</v>
      </c>
      <c r="AD12" s="1208"/>
      <c r="AE12" s="1209"/>
      <c r="AF12" s="1667">
        <v>69.900000000000006</v>
      </c>
      <c r="AG12" s="1668"/>
      <c r="AH12" s="1668"/>
      <c r="AI12" s="61"/>
      <c r="AJ12" s="61"/>
      <c r="AK12" s="61"/>
      <c r="AL12" s="61"/>
      <c r="AM12" s="61"/>
      <c r="AN12" s="61"/>
      <c r="AO12" s="61"/>
      <c r="AP12" s="61"/>
      <c r="AQ12" s="61"/>
      <c r="AR12" s="61"/>
      <c r="AS12" s="61"/>
      <c r="AT12" s="61"/>
      <c r="AU12" s="61"/>
      <c r="AV12" s="61"/>
      <c r="AW12" s="61"/>
      <c r="AX12" s="61"/>
      <c r="AY12" s="61"/>
      <c r="AZ12" s="61"/>
      <c r="BA12" s="61"/>
      <c r="BB12" s="61"/>
    </row>
    <row r="13" spans="1:54" ht="9.9499999999999993" customHeight="1">
      <c r="A13" s="61"/>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61"/>
      <c r="AJ13" s="61"/>
      <c r="AK13" s="61"/>
      <c r="AL13" s="61"/>
      <c r="AM13" s="61"/>
      <c r="AN13" s="61"/>
      <c r="AO13" s="61"/>
      <c r="AP13" s="61"/>
      <c r="AQ13" s="61"/>
      <c r="AR13" s="61"/>
      <c r="AS13" s="61"/>
      <c r="AT13" s="61"/>
      <c r="AU13" s="61"/>
      <c r="AV13" s="61"/>
      <c r="AW13" s="61"/>
      <c r="AX13" s="61"/>
      <c r="AY13" s="61"/>
      <c r="AZ13" s="61"/>
      <c r="BA13" s="61"/>
      <c r="BB13" s="61"/>
    </row>
    <row r="14" spans="1:54" ht="12.95" customHeight="1">
      <c r="A14" s="61"/>
      <c r="B14" s="262" t="s">
        <v>374</v>
      </c>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61"/>
      <c r="AJ14" s="61"/>
      <c r="AK14" s="61"/>
      <c r="AL14" s="61"/>
      <c r="AM14" s="61"/>
      <c r="AN14" s="61"/>
      <c r="AO14" s="61"/>
      <c r="AP14" s="61"/>
      <c r="AQ14" s="61"/>
      <c r="AR14" s="61"/>
      <c r="AS14" s="61"/>
      <c r="AT14" s="61"/>
      <c r="AU14" s="61"/>
      <c r="AV14" s="61"/>
      <c r="AW14" s="61"/>
      <c r="AX14" s="61"/>
      <c r="AY14" s="61"/>
      <c r="AZ14" s="61"/>
      <c r="BA14" s="61"/>
      <c r="BB14" s="61"/>
    </row>
    <row r="15" spans="1:54" ht="15" customHeight="1">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row>
    <row r="16" spans="1:54" ht="15"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ht="15" customHeight="1">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row>
    <row r="18" spans="1:54" s="49" customFormat="1" ht="24.95" customHeight="1">
      <c r="A18" s="243"/>
      <c r="B18" s="1369" t="s">
        <v>1142</v>
      </c>
      <c r="C18" s="1369"/>
      <c r="D18" s="1369"/>
      <c r="E18" s="1369"/>
      <c r="F18" s="1369"/>
      <c r="G18" s="1369"/>
      <c r="H18" s="1369"/>
      <c r="I18" s="1369"/>
      <c r="J18" s="1369"/>
      <c r="K18" s="1369"/>
      <c r="L18" s="1369"/>
      <c r="M18" s="1369"/>
      <c r="N18" s="1369"/>
      <c r="O18" s="1369"/>
      <c r="P18" s="1369"/>
      <c r="Q18" s="1369"/>
      <c r="R18" s="1369"/>
      <c r="S18" s="1369"/>
      <c r="T18" s="1369"/>
      <c r="U18" s="1369"/>
      <c r="V18" s="1369"/>
      <c r="W18" s="1369"/>
      <c r="X18" s="1369"/>
      <c r="Y18" s="1369"/>
      <c r="Z18" s="1369"/>
      <c r="AA18" s="1369"/>
      <c r="AB18" s="1369"/>
      <c r="AC18" s="1369"/>
      <c r="AD18" s="1369"/>
      <c r="AE18" s="1369"/>
      <c r="AF18" s="1369"/>
      <c r="AG18" s="1369"/>
      <c r="AH18" s="1369"/>
      <c r="AI18" s="243"/>
      <c r="AJ18" s="243"/>
      <c r="AK18" s="243"/>
      <c r="AL18" s="243"/>
      <c r="AM18" s="243"/>
      <c r="AN18" s="243"/>
      <c r="AO18" s="243"/>
      <c r="AP18" s="243"/>
      <c r="AQ18" s="243"/>
      <c r="AR18" s="243"/>
      <c r="AS18" s="243"/>
      <c r="AT18" s="243"/>
      <c r="AU18" s="243"/>
      <c r="AV18" s="243"/>
      <c r="AW18" s="243"/>
      <c r="AX18" s="243"/>
      <c r="AY18" s="243"/>
      <c r="AZ18" s="243"/>
      <c r="BA18" s="243"/>
      <c r="BB18" s="243"/>
    </row>
    <row r="19" spans="1:54" ht="15" customHeight="1" thickBot="1">
      <c r="A19" s="61"/>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18" t="s">
        <v>376</v>
      </c>
      <c r="AI19" s="61"/>
      <c r="AJ19" s="61"/>
      <c r="AK19" s="61"/>
      <c r="AL19" s="61"/>
      <c r="AM19" s="61"/>
      <c r="AN19" s="61"/>
      <c r="AO19" s="61"/>
      <c r="AP19" s="61"/>
      <c r="AQ19" s="61"/>
      <c r="AR19" s="61"/>
      <c r="AS19" s="61"/>
      <c r="AT19" s="61"/>
      <c r="AU19" s="61"/>
      <c r="AV19" s="61"/>
      <c r="AW19" s="61"/>
      <c r="AX19" s="61"/>
      <c r="AY19" s="61"/>
      <c r="AZ19" s="61"/>
      <c r="BA19" s="61"/>
      <c r="BB19" s="61"/>
    </row>
    <row r="20" spans="1:54" ht="20.100000000000001" customHeight="1" thickBot="1">
      <c r="A20" s="61"/>
      <c r="B20" s="1703" t="s">
        <v>314</v>
      </c>
      <c r="C20" s="1703"/>
      <c r="D20" s="1695"/>
      <c r="E20" s="1695"/>
      <c r="F20" s="1695"/>
      <c r="G20" s="1704" t="s">
        <v>367</v>
      </c>
      <c r="H20" s="1705"/>
      <c r="I20" s="1705"/>
      <c r="J20" s="1706"/>
      <c r="K20" s="1707" t="s">
        <v>368</v>
      </c>
      <c r="L20" s="1707"/>
      <c r="M20" s="1707"/>
      <c r="N20" s="1707"/>
      <c r="O20" s="1695" t="s">
        <v>369</v>
      </c>
      <c r="P20" s="1695"/>
      <c r="Q20" s="1695"/>
      <c r="R20" s="1695"/>
      <c r="S20" s="1695" t="s">
        <v>370</v>
      </c>
      <c r="T20" s="1695"/>
      <c r="U20" s="1695"/>
      <c r="V20" s="1695"/>
      <c r="W20" s="1695" t="s">
        <v>371</v>
      </c>
      <c r="X20" s="1695"/>
      <c r="Y20" s="1695"/>
      <c r="Z20" s="1695"/>
      <c r="AA20" s="1695" t="s">
        <v>372</v>
      </c>
      <c r="AB20" s="1695"/>
      <c r="AC20" s="1695"/>
      <c r="AD20" s="1695"/>
      <c r="AE20" s="1671" t="s">
        <v>373</v>
      </c>
      <c r="AF20" s="1672"/>
      <c r="AG20" s="1672"/>
      <c r="AH20" s="860"/>
      <c r="AI20" s="61"/>
      <c r="AJ20" s="61"/>
      <c r="AK20" s="61"/>
      <c r="AL20" s="61"/>
      <c r="AM20" s="61"/>
      <c r="AN20" s="61"/>
      <c r="AO20" s="61"/>
      <c r="AP20" s="61"/>
      <c r="AQ20" s="61"/>
      <c r="AR20" s="61"/>
      <c r="AS20" s="61"/>
      <c r="AT20" s="61"/>
      <c r="AU20" s="61"/>
      <c r="AV20" s="61"/>
      <c r="AW20" s="61"/>
      <c r="AX20" s="61"/>
      <c r="AY20" s="61"/>
      <c r="AZ20" s="61"/>
      <c r="BA20" s="61"/>
      <c r="BB20" s="61"/>
    </row>
    <row r="21" spans="1:54" ht="20.100000000000001" customHeight="1">
      <c r="A21" s="61"/>
      <c r="B21" s="868" t="s">
        <v>1550</v>
      </c>
      <c r="C21" s="868"/>
      <c r="D21" s="868"/>
      <c r="E21" s="868"/>
      <c r="F21" s="869"/>
      <c r="G21" s="1700">
        <v>3230</v>
      </c>
      <c r="H21" s="1701"/>
      <c r="I21" s="1701"/>
      <c r="J21" s="1702"/>
      <c r="K21" s="1700">
        <v>674</v>
      </c>
      <c r="L21" s="1701"/>
      <c r="M21" s="1701"/>
      <c r="N21" s="1702"/>
      <c r="O21" s="1700">
        <v>2055</v>
      </c>
      <c r="P21" s="1701"/>
      <c r="Q21" s="1701"/>
      <c r="R21" s="1702"/>
      <c r="S21" s="1700">
        <v>554</v>
      </c>
      <c r="T21" s="1701"/>
      <c r="U21" s="1701"/>
      <c r="V21" s="1702"/>
      <c r="W21" s="1700">
        <v>329</v>
      </c>
      <c r="X21" s="1701"/>
      <c r="Y21" s="1701"/>
      <c r="Z21" s="1702"/>
      <c r="AA21" s="1700">
        <v>14140</v>
      </c>
      <c r="AB21" s="1701"/>
      <c r="AC21" s="1701"/>
      <c r="AD21" s="1702"/>
      <c r="AE21" s="1673">
        <v>3282</v>
      </c>
      <c r="AF21" s="1674"/>
      <c r="AG21" s="1674"/>
      <c r="AH21" s="1674"/>
      <c r="AI21" s="61"/>
      <c r="AJ21" s="61"/>
      <c r="AK21" s="61"/>
      <c r="AL21" s="61"/>
      <c r="AM21" s="61"/>
      <c r="AN21" s="61"/>
      <c r="AO21" s="61"/>
      <c r="AP21" s="61"/>
      <c r="AQ21" s="61"/>
      <c r="AR21" s="61"/>
      <c r="AS21" s="61"/>
      <c r="AT21" s="61"/>
      <c r="AU21" s="61"/>
      <c r="AV21" s="61"/>
      <c r="AW21" s="61"/>
      <c r="AX21" s="61"/>
      <c r="AY21" s="61"/>
      <c r="AZ21" s="61"/>
      <c r="BA21" s="61"/>
      <c r="BB21" s="61"/>
    </row>
    <row r="22" spans="1:54" ht="20.100000000000001" customHeight="1">
      <c r="A22" s="61"/>
      <c r="B22" s="872" t="s">
        <v>1551</v>
      </c>
      <c r="C22" s="872"/>
      <c r="D22" s="1676"/>
      <c r="E22" s="1676"/>
      <c r="F22" s="1676"/>
      <c r="G22" s="1675">
        <v>3247</v>
      </c>
      <c r="H22" s="1675"/>
      <c r="I22" s="1675"/>
      <c r="J22" s="1675"/>
      <c r="K22" s="1675">
        <v>681</v>
      </c>
      <c r="L22" s="1675"/>
      <c r="M22" s="1675"/>
      <c r="N22" s="1675"/>
      <c r="O22" s="1675">
        <v>2074</v>
      </c>
      <c r="P22" s="1675"/>
      <c r="Q22" s="1675"/>
      <c r="R22" s="1675"/>
      <c r="S22" s="1675">
        <v>568</v>
      </c>
      <c r="T22" s="1675"/>
      <c r="U22" s="1675"/>
      <c r="V22" s="1675"/>
      <c r="W22" s="1675">
        <v>349</v>
      </c>
      <c r="X22" s="1675"/>
      <c r="Y22" s="1675"/>
      <c r="Z22" s="1675"/>
      <c r="AA22" s="1675">
        <v>14616</v>
      </c>
      <c r="AB22" s="1675"/>
      <c r="AC22" s="1675"/>
      <c r="AD22" s="1675"/>
      <c r="AE22" s="1084">
        <v>3001</v>
      </c>
      <c r="AF22" s="1085"/>
      <c r="AG22" s="1085"/>
      <c r="AH22" s="1085"/>
      <c r="AI22" s="61"/>
      <c r="AJ22" s="61"/>
      <c r="AK22" s="61"/>
      <c r="AL22" s="61"/>
      <c r="AM22" s="61"/>
      <c r="AN22" s="61"/>
      <c r="AO22" s="61"/>
      <c r="AP22" s="61"/>
      <c r="AQ22" s="61"/>
      <c r="AR22" s="61"/>
      <c r="AS22" s="61"/>
      <c r="AT22" s="61"/>
      <c r="AU22" s="61"/>
      <c r="AV22" s="61"/>
      <c r="AW22" s="61"/>
      <c r="AX22" s="61"/>
      <c r="AY22" s="61"/>
      <c r="AZ22" s="61"/>
      <c r="BA22" s="61"/>
      <c r="BB22" s="61"/>
    </row>
    <row r="23" spans="1:54" ht="20.100000000000001" customHeight="1" thickBot="1">
      <c r="A23" s="61"/>
      <c r="B23" s="1696" t="s">
        <v>1480</v>
      </c>
      <c r="C23" s="1696"/>
      <c r="D23" s="1697"/>
      <c r="E23" s="1697"/>
      <c r="F23" s="1697"/>
      <c r="G23" s="1670">
        <v>3486</v>
      </c>
      <c r="H23" s="1670"/>
      <c r="I23" s="1670"/>
      <c r="J23" s="1670"/>
      <c r="K23" s="1670">
        <v>739</v>
      </c>
      <c r="L23" s="1670"/>
      <c r="M23" s="1670"/>
      <c r="N23" s="1670"/>
      <c r="O23" s="1670">
        <v>2829</v>
      </c>
      <c r="P23" s="1670"/>
      <c r="Q23" s="1670"/>
      <c r="R23" s="1670"/>
      <c r="S23" s="1670">
        <v>564</v>
      </c>
      <c r="T23" s="1670"/>
      <c r="U23" s="1670"/>
      <c r="V23" s="1670"/>
      <c r="W23" s="1670">
        <v>354</v>
      </c>
      <c r="X23" s="1670"/>
      <c r="Y23" s="1670"/>
      <c r="Z23" s="1670"/>
      <c r="AA23" s="1670">
        <v>15017</v>
      </c>
      <c r="AB23" s="1670"/>
      <c r="AC23" s="1670"/>
      <c r="AD23" s="1670"/>
      <c r="AE23" s="755">
        <v>2693</v>
      </c>
      <c r="AF23" s="1208"/>
      <c r="AG23" s="1208"/>
      <c r="AH23" s="1208"/>
      <c r="AI23" s="61"/>
      <c r="AJ23" s="61"/>
      <c r="AK23" s="61"/>
      <c r="AL23" s="61"/>
      <c r="AM23" s="61"/>
      <c r="AN23" s="61"/>
      <c r="AO23" s="61"/>
      <c r="AP23" s="61"/>
      <c r="AQ23" s="61"/>
      <c r="AR23" s="61"/>
      <c r="AS23" s="61"/>
      <c r="AT23" s="61"/>
      <c r="AU23" s="61"/>
      <c r="AV23" s="61"/>
      <c r="AW23" s="61"/>
      <c r="AX23" s="61"/>
      <c r="AY23" s="61"/>
      <c r="AZ23" s="61"/>
      <c r="BA23" s="61"/>
      <c r="BB23" s="61"/>
    </row>
    <row r="24" spans="1:54" ht="9.9499999999999993" customHeight="1">
      <c r="A24" s="61"/>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61"/>
      <c r="AJ24" s="61"/>
      <c r="AK24" s="61"/>
      <c r="AL24" s="61"/>
      <c r="AM24" s="61"/>
      <c r="AN24" s="61"/>
      <c r="AO24" s="61"/>
      <c r="AP24" s="61"/>
      <c r="AQ24" s="61"/>
      <c r="AR24" s="61"/>
      <c r="AS24" s="61"/>
      <c r="AT24" s="61"/>
      <c r="AU24" s="61"/>
      <c r="AV24" s="61"/>
      <c r="AW24" s="61"/>
      <c r="AX24" s="61"/>
      <c r="AY24" s="61"/>
      <c r="AZ24" s="61"/>
      <c r="BA24" s="61"/>
      <c r="BB24" s="61"/>
    </row>
    <row r="25" spans="1:54" ht="12.95" customHeight="1">
      <c r="A25" s="61"/>
      <c r="B25" s="262" t="s">
        <v>1143</v>
      </c>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61"/>
      <c r="AJ25" s="61"/>
      <c r="AK25" s="61"/>
      <c r="AL25" s="61"/>
      <c r="AM25" s="61"/>
      <c r="AN25" s="61"/>
      <c r="AO25" s="61"/>
      <c r="AP25" s="61"/>
      <c r="AQ25" s="61"/>
      <c r="AR25" s="61"/>
      <c r="AS25" s="61"/>
      <c r="AT25" s="61"/>
      <c r="AU25" s="61"/>
      <c r="AV25" s="61"/>
      <c r="AW25" s="61"/>
      <c r="AX25" s="61"/>
      <c r="AY25" s="61"/>
      <c r="AZ25" s="61"/>
      <c r="BA25" s="61"/>
      <c r="BB25" s="61"/>
    </row>
    <row r="26" spans="1:54" ht="15" customHeight="1">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row>
    <row r="27" spans="1:54" ht="15" customHeight="1">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row>
    <row r="28" spans="1:54" ht="15" customHeight="1">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row>
    <row r="29" spans="1:54" ht="24.95" customHeight="1">
      <c r="A29" s="61"/>
      <c r="B29" s="1271" t="s">
        <v>1810</v>
      </c>
      <c r="C29" s="1271"/>
      <c r="D29" s="1271"/>
      <c r="E29" s="1271"/>
      <c r="F29" s="1271"/>
      <c r="G29" s="1271"/>
      <c r="H29" s="1271"/>
      <c r="I29" s="1271"/>
      <c r="J29" s="1271"/>
      <c r="K29" s="1271"/>
      <c r="L29" s="1271"/>
      <c r="M29" s="1271"/>
      <c r="N29" s="1271"/>
      <c r="O29" s="1271"/>
      <c r="P29" s="1271"/>
      <c r="Q29" s="1271"/>
      <c r="R29" s="1271"/>
      <c r="S29" s="61"/>
      <c r="T29" s="61"/>
      <c r="U29" s="61"/>
      <c r="V29" s="481"/>
      <c r="W29" s="1058" t="s">
        <v>837</v>
      </c>
      <c r="X29" s="1058"/>
      <c r="Y29" s="1058"/>
      <c r="Z29" s="1058"/>
      <c r="AA29" s="1058"/>
      <c r="AB29" s="1058"/>
      <c r="AC29" s="1058"/>
      <c r="AD29" s="1058"/>
      <c r="AE29" s="1058"/>
      <c r="AF29" s="1058"/>
      <c r="AG29" s="1058"/>
      <c r="AH29" s="1058"/>
      <c r="AI29" s="1058"/>
      <c r="AJ29" s="1058"/>
      <c r="AK29" s="61"/>
      <c r="AL29" s="61"/>
      <c r="AM29" s="61"/>
      <c r="AN29" s="61"/>
      <c r="AO29" s="61"/>
      <c r="AP29" s="61"/>
      <c r="AQ29" s="61"/>
      <c r="AR29" s="61"/>
      <c r="AS29" s="61"/>
      <c r="AT29" s="61"/>
      <c r="AU29" s="61"/>
      <c r="AV29" s="61"/>
      <c r="AW29" s="61"/>
      <c r="AX29" s="61"/>
      <c r="AY29" s="61"/>
      <c r="AZ29" s="61"/>
      <c r="BA29" s="61"/>
      <c r="BB29" s="61"/>
    </row>
    <row r="30" spans="1:54" ht="1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104"/>
      <c r="AM30" s="179" t="s">
        <v>131</v>
      </c>
      <c r="AN30" s="179" t="s">
        <v>164</v>
      </c>
      <c r="AO30" s="179" t="s">
        <v>131</v>
      </c>
      <c r="AP30" s="179" t="s">
        <v>164</v>
      </c>
      <c r="AQ30" s="61"/>
      <c r="AR30" s="61"/>
      <c r="AS30" s="61"/>
      <c r="AT30" s="61"/>
      <c r="AU30" s="61"/>
      <c r="AV30" s="61"/>
      <c r="AW30" s="61"/>
      <c r="AX30" s="61"/>
      <c r="AY30" s="61"/>
      <c r="AZ30" s="61"/>
      <c r="BA30" s="61"/>
      <c r="BB30" s="61"/>
    </row>
    <row r="31" spans="1:54" ht="15" customHeight="1">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104" t="s">
        <v>362</v>
      </c>
      <c r="AM31" s="180">
        <v>8</v>
      </c>
      <c r="AN31" s="180">
        <v>6.5</v>
      </c>
      <c r="AO31" s="181">
        <f>AM31/AN31*100</f>
        <v>123.07692307692308</v>
      </c>
      <c r="AP31" s="182">
        <v>100</v>
      </c>
      <c r="AQ31" s="61"/>
      <c r="AR31" s="61"/>
      <c r="AS31" s="61"/>
      <c r="AT31" s="61"/>
      <c r="AU31" s="61"/>
      <c r="AV31" s="61"/>
      <c r="AW31" s="61"/>
      <c r="AX31" s="61"/>
      <c r="AY31" s="61"/>
      <c r="AZ31" s="61"/>
      <c r="BA31" s="61"/>
      <c r="BB31" s="61"/>
    </row>
    <row r="32" spans="1:54" ht="15" customHeight="1">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104" t="s">
        <v>159</v>
      </c>
      <c r="AM32" s="180">
        <v>307.8</v>
      </c>
      <c r="AN32" s="180">
        <v>269.2</v>
      </c>
      <c r="AO32" s="181">
        <f t="shared" ref="AO32:AO39" si="0">AM32/AN32*100</f>
        <v>114.33878157503716</v>
      </c>
      <c r="AP32" s="182">
        <v>100</v>
      </c>
      <c r="AQ32" s="61"/>
      <c r="AR32" s="61"/>
      <c r="AS32" s="61"/>
      <c r="AT32" s="61"/>
      <c r="AU32" s="61"/>
      <c r="AV32" s="61"/>
      <c r="AW32" s="61"/>
      <c r="AX32" s="61"/>
      <c r="AY32" s="61"/>
      <c r="AZ32" s="61"/>
      <c r="BA32" s="61"/>
      <c r="BB32" s="61"/>
    </row>
    <row r="33" spans="1:54" ht="1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104" t="s">
        <v>419</v>
      </c>
      <c r="AM33" s="180">
        <v>1563.8</v>
      </c>
      <c r="AN33" s="180">
        <v>1241</v>
      </c>
      <c r="AO33" s="181">
        <f t="shared" si="0"/>
        <v>126.01128122481869</v>
      </c>
      <c r="AP33" s="182">
        <v>100</v>
      </c>
      <c r="AQ33" s="61"/>
      <c r="AR33" s="61"/>
      <c r="AS33" s="61"/>
      <c r="AT33" s="61"/>
      <c r="AU33" s="61"/>
      <c r="AV33" s="61"/>
      <c r="AW33" s="61"/>
      <c r="AX33" s="61"/>
      <c r="AY33" s="61"/>
      <c r="AZ33" s="61"/>
      <c r="BA33" s="61"/>
      <c r="BB33" s="61"/>
    </row>
    <row r="34" spans="1:54" ht="15"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104" t="s">
        <v>418</v>
      </c>
      <c r="AM34" s="180">
        <v>249.8</v>
      </c>
      <c r="AN34" s="180">
        <v>255.2</v>
      </c>
      <c r="AO34" s="181">
        <f t="shared" si="0"/>
        <v>97.884012539184965</v>
      </c>
      <c r="AP34" s="182">
        <v>100</v>
      </c>
      <c r="AQ34" s="61"/>
      <c r="AR34" s="61"/>
      <c r="AS34" s="61"/>
      <c r="AT34" s="61"/>
      <c r="AU34" s="61"/>
      <c r="AV34" s="61"/>
      <c r="AW34" s="61"/>
      <c r="AX34" s="61"/>
      <c r="AY34" s="61"/>
      <c r="AZ34" s="61"/>
      <c r="BA34" s="61"/>
      <c r="BB34" s="61"/>
    </row>
    <row r="35" spans="1:54" ht="1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104" t="s">
        <v>417</v>
      </c>
      <c r="AM35" s="180">
        <v>65.3</v>
      </c>
      <c r="AN35" s="180">
        <v>85.2</v>
      </c>
      <c r="AO35" s="181">
        <f t="shared" si="0"/>
        <v>76.643192488262898</v>
      </c>
      <c r="AP35" s="182">
        <v>100</v>
      </c>
      <c r="AQ35" s="61"/>
      <c r="AR35" s="61"/>
      <c r="AS35" s="61"/>
      <c r="AT35" s="61"/>
      <c r="AU35" s="61"/>
      <c r="AV35" s="61"/>
      <c r="AW35" s="61"/>
      <c r="AX35" s="61"/>
      <c r="AY35" s="61"/>
      <c r="AZ35" s="61"/>
      <c r="BA35" s="61"/>
      <c r="BB35" s="61"/>
    </row>
    <row r="36" spans="1:54" ht="1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104" t="s">
        <v>364</v>
      </c>
      <c r="AM36" s="180">
        <v>42.5</v>
      </c>
      <c r="AN36" s="180">
        <v>53.8</v>
      </c>
      <c r="AO36" s="181">
        <f t="shared" si="0"/>
        <v>78.99628252788105</v>
      </c>
      <c r="AP36" s="182">
        <v>100</v>
      </c>
      <c r="AQ36" s="61"/>
      <c r="AR36" s="61"/>
      <c r="AS36" s="61"/>
      <c r="AT36" s="61"/>
      <c r="AU36" s="61"/>
      <c r="AV36" s="61"/>
      <c r="AW36" s="61"/>
      <c r="AX36" s="61"/>
      <c r="AY36" s="61"/>
      <c r="AZ36" s="61"/>
      <c r="BA36" s="61"/>
      <c r="BB36" s="61"/>
    </row>
    <row r="37" spans="1:54" ht="1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104" t="s">
        <v>366</v>
      </c>
      <c r="AM37" s="180">
        <v>73</v>
      </c>
      <c r="AN37" s="180">
        <v>68.2</v>
      </c>
      <c r="AO37" s="181">
        <f t="shared" si="0"/>
        <v>107.03812316715542</v>
      </c>
      <c r="AP37" s="182">
        <v>100</v>
      </c>
      <c r="AQ37" s="61"/>
      <c r="AR37" s="61"/>
      <c r="AS37" s="61"/>
      <c r="AT37" s="61"/>
      <c r="AU37" s="61"/>
      <c r="AV37" s="61"/>
      <c r="AW37" s="61"/>
      <c r="AX37" s="61"/>
      <c r="AY37" s="61"/>
      <c r="AZ37" s="61"/>
      <c r="BA37" s="61"/>
      <c r="BB37" s="61"/>
    </row>
    <row r="38" spans="1:54" ht="1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104" t="s">
        <v>363</v>
      </c>
      <c r="AM38" s="180">
        <v>76.7</v>
      </c>
      <c r="AN38" s="180">
        <v>81.3</v>
      </c>
      <c r="AO38" s="181">
        <f t="shared" si="0"/>
        <v>94.341943419434202</v>
      </c>
      <c r="AP38" s="182">
        <v>100</v>
      </c>
      <c r="AQ38" s="61"/>
      <c r="AR38" s="61"/>
      <c r="AS38" s="61"/>
      <c r="AT38" s="61"/>
      <c r="AU38" s="61"/>
      <c r="AV38" s="61"/>
      <c r="AW38" s="61"/>
      <c r="AX38" s="61"/>
      <c r="AY38" s="61"/>
      <c r="AZ38" s="61"/>
      <c r="BA38" s="61"/>
      <c r="BB38" s="61"/>
    </row>
    <row r="39" spans="1:54" ht="1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104" t="s">
        <v>365</v>
      </c>
      <c r="AM39" s="180">
        <v>1483</v>
      </c>
      <c r="AN39" s="180">
        <v>1195.0999999999999</v>
      </c>
      <c r="AO39" s="181">
        <f t="shared" si="0"/>
        <v>124.09003430675259</v>
      </c>
      <c r="AP39" s="182">
        <v>100</v>
      </c>
      <c r="AQ39" s="61"/>
      <c r="AR39" s="61"/>
      <c r="AS39" s="61"/>
      <c r="AT39" s="61"/>
      <c r="AU39" s="61"/>
      <c r="AV39" s="61"/>
      <c r="AW39" s="61"/>
      <c r="AX39" s="61"/>
      <c r="AY39" s="61"/>
      <c r="AZ39" s="61"/>
      <c r="BA39" s="61"/>
      <c r="BB39" s="61"/>
    </row>
    <row r="40" spans="1:54" ht="1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row>
    <row r="41" spans="1:54" ht="1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row>
    <row r="42" spans="1:54" ht="1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row>
    <row r="43" spans="1:54" ht="1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104"/>
      <c r="AM43" s="376" t="s">
        <v>1801</v>
      </c>
      <c r="AN43" s="376">
        <v>3</v>
      </c>
      <c r="AO43" s="376">
        <v>4</v>
      </c>
      <c r="AP43" s="61"/>
      <c r="AQ43" s="61"/>
      <c r="AR43" s="61"/>
      <c r="AS43" s="61"/>
      <c r="AT43" s="61"/>
      <c r="AU43" s="61"/>
      <c r="AV43" s="61"/>
      <c r="AW43" s="61"/>
      <c r="AX43" s="61"/>
      <c r="AY43" s="61"/>
      <c r="AZ43" s="61"/>
      <c r="BA43" s="61"/>
      <c r="BB43" s="61"/>
    </row>
    <row r="44" spans="1:54" ht="1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104" t="s">
        <v>420</v>
      </c>
      <c r="AM44" s="475">
        <v>3625</v>
      </c>
      <c r="AN44" s="475">
        <v>3645</v>
      </c>
      <c r="AO44" s="475">
        <v>3587</v>
      </c>
      <c r="AP44" s="61"/>
      <c r="AQ44" s="61"/>
      <c r="AR44" s="61"/>
      <c r="AS44" s="61"/>
      <c r="AT44" s="61"/>
      <c r="AU44" s="61"/>
      <c r="AV44" s="61"/>
      <c r="AW44" s="61"/>
      <c r="AX44" s="61"/>
      <c r="AY44" s="61"/>
      <c r="AZ44" s="61"/>
      <c r="BA44" s="61"/>
      <c r="BB44" s="61"/>
    </row>
    <row r="45" spans="1:54" ht="1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104" t="s">
        <v>421</v>
      </c>
      <c r="AM45" s="475">
        <v>1894</v>
      </c>
      <c r="AN45" s="475">
        <v>1968</v>
      </c>
      <c r="AO45" s="475">
        <v>2099</v>
      </c>
      <c r="AP45" s="61"/>
      <c r="AQ45" s="61"/>
      <c r="AR45" s="61"/>
      <c r="AS45" s="61"/>
      <c r="AT45" s="61"/>
      <c r="AU45" s="61"/>
      <c r="AV45" s="61"/>
      <c r="AW45" s="61"/>
      <c r="AX45" s="61"/>
      <c r="AY45" s="61"/>
      <c r="AZ45" s="61"/>
      <c r="BA45" s="61"/>
      <c r="BB45" s="61"/>
    </row>
    <row r="46" spans="1:54" ht="1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182" t="s">
        <v>1492</v>
      </c>
      <c r="AM46" s="414">
        <v>1130</v>
      </c>
      <c r="AN46" s="414">
        <v>1253</v>
      </c>
      <c r="AO46" s="414">
        <v>1654</v>
      </c>
      <c r="AP46" s="61"/>
      <c r="AQ46" s="61"/>
      <c r="AR46" s="61"/>
      <c r="AS46" s="61"/>
      <c r="AT46" s="61"/>
      <c r="AU46" s="61"/>
      <c r="AV46" s="61"/>
      <c r="AW46" s="61"/>
      <c r="AX46" s="61"/>
      <c r="AY46" s="61"/>
      <c r="AZ46" s="61"/>
      <c r="BA46" s="61"/>
      <c r="BB46" s="61"/>
    </row>
    <row r="47" spans="1:54" ht="1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104" t="s">
        <v>422</v>
      </c>
      <c r="AM47" s="475">
        <v>1013</v>
      </c>
      <c r="AN47" s="475">
        <v>1117</v>
      </c>
      <c r="AO47" s="475">
        <v>1081</v>
      </c>
      <c r="AP47" s="61"/>
      <c r="AQ47" s="61"/>
      <c r="AR47" s="61"/>
      <c r="AS47" s="61"/>
      <c r="AT47" s="61"/>
      <c r="AU47" s="61"/>
      <c r="AV47" s="61"/>
      <c r="AW47" s="61"/>
      <c r="AX47" s="61"/>
      <c r="AY47" s="61"/>
      <c r="AZ47" s="61"/>
      <c r="BA47" s="61"/>
      <c r="BB47" s="61"/>
    </row>
    <row r="48" spans="1:54" ht="1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104" t="s">
        <v>423</v>
      </c>
      <c r="AM48" s="484">
        <v>691</v>
      </c>
      <c r="AN48" s="484">
        <v>655</v>
      </c>
      <c r="AO48" s="484">
        <v>660</v>
      </c>
      <c r="AP48" s="61"/>
      <c r="AQ48" s="61"/>
      <c r="AR48" s="61"/>
      <c r="AS48" s="61"/>
      <c r="AT48" s="61"/>
      <c r="AU48" s="61"/>
      <c r="AV48" s="61"/>
      <c r="AW48" s="61"/>
      <c r="AX48" s="61"/>
      <c r="AY48" s="61"/>
      <c r="AZ48" s="61"/>
      <c r="BA48" s="61"/>
      <c r="BB48" s="61"/>
    </row>
    <row r="49" spans="1:54" ht="1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104" t="s">
        <v>424</v>
      </c>
      <c r="AM49" s="485">
        <v>4368</v>
      </c>
      <c r="AN49" s="485">
        <v>4576</v>
      </c>
      <c r="AO49" s="485">
        <v>5235</v>
      </c>
      <c r="AP49" s="61"/>
      <c r="AQ49" s="61"/>
      <c r="AR49" s="61"/>
      <c r="AS49" s="61"/>
      <c r="AT49" s="61"/>
      <c r="AU49" s="61"/>
      <c r="AV49" s="61"/>
      <c r="AW49" s="61"/>
      <c r="AX49" s="61"/>
      <c r="AY49" s="61"/>
      <c r="AZ49" s="61"/>
      <c r="BA49" s="61"/>
      <c r="BB49" s="61"/>
    </row>
    <row r="50" spans="1:54" ht="1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486">
        <v>12721</v>
      </c>
      <c r="AN50" s="486">
        <v>13214</v>
      </c>
      <c r="AO50" s="486">
        <v>14316</v>
      </c>
      <c r="AP50" s="61"/>
      <c r="AQ50" s="61"/>
      <c r="AR50" s="61"/>
      <c r="AS50" s="61"/>
      <c r="AT50" s="61"/>
      <c r="AU50" s="61"/>
      <c r="AV50" s="61"/>
      <c r="AW50" s="61"/>
      <c r="AX50" s="61"/>
      <c r="AY50" s="61"/>
      <c r="AZ50" s="61"/>
      <c r="BA50" s="61"/>
      <c r="BB50" s="61"/>
    </row>
    <row r="51" spans="1:54" ht="1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row>
    <row r="52" spans="1:54" ht="1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row>
    <row r="53" spans="1:54" ht="1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row>
    <row r="54" spans="1:54" ht="12.95" customHeight="1">
      <c r="A54" s="61"/>
      <c r="B54" s="61"/>
      <c r="C54" s="262" t="s">
        <v>425</v>
      </c>
      <c r="D54" s="262"/>
      <c r="E54" s="262" t="s">
        <v>426</v>
      </c>
      <c r="F54" s="61"/>
      <c r="G54" s="262"/>
      <c r="H54" s="262"/>
      <c r="I54" s="262"/>
      <c r="J54" s="262"/>
      <c r="K54" s="262"/>
      <c r="L54" s="262"/>
      <c r="M54" s="262"/>
      <c r="N54" s="262"/>
      <c r="O54" s="262"/>
      <c r="P54" s="262"/>
      <c r="Q54" s="262"/>
      <c r="R54" s="262"/>
      <c r="S54" s="262"/>
      <c r="T54" s="262"/>
      <c r="U54" s="262"/>
      <c r="V54" s="262"/>
      <c r="W54" s="262"/>
      <c r="X54" s="482" t="s">
        <v>1941</v>
      </c>
      <c r="Y54" s="483"/>
      <c r="Z54" s="483"/>
      <c r="AA54" s="483"/>
      <c r="AB54" s="483"/>
      <c r="AC54" s="483"/>
      <c r="AD54" s="483"/>
      <c r="AE54" s="483"/>
      <c r="AF54" s="483"/>
      <c r="AG54" s="483"/>
      <c r="AH54" s="483"/>
      <c r="AI54" s="61"/>
      <c r="AJ54" s="61"/>
      <c r="AK54" s="61"/>
      <c r="AL54" s="147"/>
      <c r="AM54" s="487"/>
      <c r="AN54" s="487"/>
      <c r="AO54" s="487"/>
      <c r="AP54" s="61"/>
      <c r="AQ54" s="61"/>
      <c r="AR54" s="61"/>
      <c r="AS54" s="61"/>
      <c r="AT54" s="61"/>
      <c r="AU54" s="61"/>
      <c r="AV54" s="61"/>
      <c r="AW54" s="61"/>
      <c r="AX54" s="61"/>
      <c r="AY54" s="61"/>
      <c r="AZ54" s="61"/>
      <c r="BA54" s="61"/>
      <c r="BB54" s="61"/>
    </row>
    <row r="55" spans="1:54" ht="12.95" customHeight="1">
      <c r="A55" s="61"/>
      <c r="B55" s="61"/>
      <c r="C55" s="262" t="s">
        <v>1113</v>
      </c>
      <c r="D55" s="262"/>
      <c r="E55" s="262"/>
      <c r="F55" s="61"/>
      <c r="G55" s="262"/>
      <c r="H55" s="262"/>
      <c r="I55" s="262"/>
      <c r="J55" s="262"/>
      <c r="K55" s="262"/>
      <c r="L55" s="262"/>
      <c r="M55" s="262"/>
      <c r="N55" s="262"/>
      <c r="O55" s="262"/>
      <c r="P55" s="262"/>
      <c r="Q55" s="262"/>
      <c r="R55" s="262"/>
      <c r="S55" s="262"/>
      <c r="T55" s="262"/>
      <c r="U55" s="262"/>
      <c r="V55" s="262"/>
      <c r="W55" s="262"/>
      <c r="X55" s="262" t="s">
        <v>1275</v>
      </c>
      <c r="Y55" s="483"/>
      <c r="Z55" s="483"/>
      <c r="AA55" s="483"/>
      <c r="AB55" s="483"/>
      <c r="AC55" s="483"/>
      <c r="AD55" s="483"/>
      <c r="AE55" s="483"/>
      <c r="AF55" s="483"/>
      <c r="AG55" s="483"/>
      <c r="AH55" s="483"/>
      <c r="AI55" s="483"/>
      <c r="AJ55" s="61"/>
      <c r="AK55" s="61"/>
      <c r="AL55" s="61"/>
      <c r="AM55" s="61"/>
      <c r="AN55" s="61"/>
      <c r="AO55" s="61"/>
      <c r="AP55" s="61"/>
      <c r="AQ55" s="61"/>
      <c r="AR55" s="61"/>
      <c r="AS55" s="61"/>
      <c r="AT55" s="61"/>
      <c r="AU55" s="61"/>
      <c r="AV55" s="61"/>
      <c r="AW55" s="61"/>
      <c r="AX55" s="61"/>
      <c r="AY55" s="61"/>
      <c r="AZ55" s="61"/>
      <c r="BA55" s="61"/>
      <c r="BB55" s="61"/>
    </row>
    <row r="56" spans="1:54" ht="12.95" customHeight="1">
      <c r="A56" s="61"/>
      <c r="B56" s="61"/>
      <c r="C56" s="262" t="s">
        <v>1144</v>
      </c>
      <c r="D56" s="262"/>
      <c r="E56" s="262"/>
      <c r="F56" s="61"/>
      <c r="G56" s="262"/>
      <c r="H56" s="262"/>
      <c r="I56" s="262"/>
      <c r="J56" s="262"/>
      <c r="K56" s="262"/>
      <c r="L56" s="262"/>
      <c r="M56" s="262"/>
      <c r="N56" s="262"/>
      <c r="O56" s="262"/>
      <c r="P56" s="262"/>
      <c r="Q56" s="262"/>
      <c r="R56" s="262"/>
      <c r="S56" s="262"/>
      <c r="T56" s="262"/>
      <c r="U56" s="262"/>
      <c r="V56" s="262"/>
      <c r="W56" s="262"/>
      <c r="X56" s="61"/>
      <c r="Y56" s="61"/>
      <c r="Z56" s="61"/>
      <c r="AA56" s="61"/>
      <c r="AB56" s="61"/>
      <c r="AC56" s="61"/>
      <c r="AD56" s="61"/>
      <c r="AE56" s="61"/>
      <c r="AF56" s="61"/>
      <c r="AG56" s="61"/>
      <c r="AH56" s="61"/>
      <c r="AI56" s="483"/>
      <c r="AJ56" s="61"/>
      <c r="AK56" s="61"/>
      <c r="AL56" s="61"/>
      <c r="AM56" s="61"/>
      <c r="AN56" s="61"/>
      <c r="AO56" s="61"/>
      <c r="AP56" s="61"/>
      <c r="AQ56" s="61"/>
      <c r="AR56" s="61"/>
      <c r="AS56" s="61"/>
      <c r="AT56" s="61"/>
      <c r="AU56" s="61"/>
      <c r="AV56" s="61"/>
      <c r="AW56" s="61"/>
      <c r="AX56" s="61"/>
      <c r="AY56" s="61"/>
      <c r="AZ56" s="61"/>
      <c r="BA56" s="61"/>
      <c r="BB56" s="61"/>
    </row>
    <row r="57" spans="1:54" ht="12.95" customHeight="1">
      <c r="A57" s="61"/>
      <c r="B57" s="61"/>
      <c r="C57" s="61"/>
      <c r="D57" s="262"/>
      <c r="E57" s="262"/>
      <c r="F57" s="61"/>
      <c r="G57" s="262"/>
      <c r="H57" s="262"/>
      <c r="I57" s="262"/>
      <c r="J57" s="262"/>
      <c r="K57" s="262"/>
      <c r="L57" s="262"/>
      <c r="M57" s="262"/>
      <c r="N57" s="262"/>
      <c r="O57" s="262"/>
      <c r="P57" s="262"/>
      <c r="Q57" s="262"/>
      <c r="R57" s="262"/>
      <c r="S57" s="262"/>
      <c r="T57" s="262"/>
      <c r="U57" s="262"/>
      <c r="V57" s="262"/>
      <c r="W57" s="262"/>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row>
    <row r="58" spans="1:54" ht="13.5">
      <c r="A58" s="61"/>
      <c r="B58" s="61"/>
      <c r="C58" s="61"/>
      <c r="D58" s="262"/>
      <c r="E58" s="262"/>
      <c r="F58" s="262"/>
      <c r="G58" s="262"/>
      <c r="H58" s="262"/>
      <c r="I58" s="262"/>
      <c r="J58" s="262"/>
      <c r="K58" s="262"/>
      <c r="L58" s="262"/>
      <c r="M58" s="262"/>
      <c r="N58" s="262"/>
      <c r="O58" s="262"/>
      <c r="P58" s="262"/>
      <c r="Q58" s="262"/>
      <c r="R58" s="262"/>
      <c r="S58" s="262"/>
      <c r="T58" s="262"/>
      <c r="U58" s="262"/>
      <c r="V58" s="262"/>
      <c r="W58" s="262"/>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row>
    <row r="59" spans="1:54" ht="17.25">
      <c r="A59" s="713" t="s">
        <v>959</v>
      </c>
      <c r="B59" s="1043"/>
      <c r="C59" s="1043"/>
      <c r="D59" s="1043"/>
      <c r="E59" s="1043"/>
      <c r="F59" s="1043"/>
      <c r="G59" s="1043"/>
      <c r="H59" s="1043"/>
      <c r="I59" s="1043"/>
      <c r="J59" s="1043"/>
      <c r="K59" s="1043"/>
      <c r="L59" s="1043"/>
      <c r="M59" s="1043"/>
      <c r="N59" s="1043"/>
      <c r="O59" s="1043"/>
      <c r="P59" s="1043"/>
      <c r="Q59" s="1043"/>
      <c r="R59" s="1043"/>
      <c r="S59" s="1043"/>
      <c r="T59" s="1043"/>
      <c r="U59" s="1043"/>
      <c r="V59" s="1043"/>
      <c r="W59" s="1043"/>
      <c r="X59" s="1043"/>
      <c r="Y59" s="1043"/>
      <c r="Z59" s="1043"/>
      <c r="AA59" s="1043"/>
      <c r="AB59" s="1043"/>
      <c r="AC59" s="1043"/>
      <c r="AD59" s="1043"/>
      <c r="AE59" s="1043"/>
      <c r="AF59" s="1043"/>
      <c r="AG59" s="1043"/>
      <c r="AH59" s="1043"/>
      <c r="AI59" s="1043"/>
      <c r="AJ59" s="1043"/>
      <c r="AK59" s="260"/>
      <c r="AL59" s="260"/>
      <c r="AM59" s="260"/>
      <c r="AN59" s="260"/>
      <c r="AO59" s="260"/>
      <c r="AP59" s="260"/>
      <c r="AQ59" s="61"/>
      <c r="AR59" s="61"/>
      <c r="AS59" s="61"/>
      <c r="AT59" s="61"/>
      <c r="AU59" s="61"/>
      <c r="AV59" s="61"/>
      <c r="AW59" s="61"/>
      <c r="AX59" s="61"/>
      <c r="AY59" s="61"/>
      <c r="AZ59" s="61"/>
      <c r="BA59" s="61"/>
      <c r="BB59" s="61"/>
    </row>
    <row r="60" spans="1:54" ht="15"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row>
    <row r="61" spans="1:54" ht="1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sheetData>
  <mergeCells count="98">
    <mergeCell ref="A59:AJ59"/>
    <mergeCell ref="Z2:AH2"/>
    <mergeCell ref="B4:AH4"/>
    <mergeCell ref="W20:Z20"/>
    <mergeCell ref="AA20:AD20"/>
    <mergeCell ref="B21:F21"/>
    <mergeCell ref="G21:J21"/>
    <mergeCell ref="K21:N21"/>
    <mergeCell ref="O21:R21"/>
    <mergeCell ref="S21:V21"/>
    <mergeCell ref="W21:Z21"/>
    <mergeCell ref="AA21:AD21"/>
    <mergeCell ref="B20:F20"/>
    <mergeCell ref="G20:J20"/>
    <mergeCell ref="K20:N20"/>
    <mergeCell ref="O20:R20"/>
    <mergeCell ref="S20:V20"/>
    <mergeCell ref="S22:V22"/>
    <mergeCell ref="W22:Z22"/>
    <mergeCell ref="B23:F23"/>
    <mergeCell ref="G23:J23"/>
    <mergeCell ref="K23:N23"/>
    <mergeCell ref="O23:R23"/>
    <mergeCell ref="S23:V23"/>
    <mergeCell ref="K22:N22"/>
    <mergeCell ref="O22:R22"/>
    <mergeCell ref="W6:AB6"/>
    <mergeCell ref="AC6:AH6"/>
    <mergeCell ref="H7:J8"/>
    <mergeCell ref="W7:Y8"/>
    <mergeCell ref="Z7:AB8"/>
    <mergeCell ref="AC7:AE8"/>
    <mergeCell ref="AF7:AH8"/>
    <mergeCell ref="Q7:S8"/>
    <mergeCell ref="T7:V8"/>
    <mergeCell ref="E6:J6"/>
    <mergeCell ref="K6:P6"/>
    <mergeCell ref="Q6:V6"/>
    <mergeCell ref="H9:J9"/>
    <mergeCell ref="B6:D8"/>
    <mergeCell ref="E7:G8"/>
    <mergeCell ref="K7:M8"/>
    <mergeCell ref="N7:P8"/>
    <mergeCell ref="B10:D10"/>
    <mergeCell ref="B9:D9"/>
    <mergeCell ref="B11:D11"/>
    <mergeCell ref="B12:D12"/>
    <mergeCell ref="E9:G9"/>
    <mergeCell ref="E12:G12"/>
    <mergeCell ref="AC9:AE9"/>
    <mergeCell ref="AF9:AH9"/>
    <mergeCell ref="E10:G10"/>
    <mergeCell ref="H10:J10"/>
    <mergeCell ref="K10:M10"/>
    <mergeCell ref="N10:P10"/>
    <mergeCell ref="Q10:S10"/>
    <mergeCell ref="T10:V10"/>
    <mergeCell ref="W10:Y10"/>
    <mergeCell ref="Z10:AB10"/>
    <mergeCell ref="K9:M9"/>
    <mergeCell ref="N9:P9"/>
    <mergeCell ref="Q9:S9"/>
    <mergeCell ref="T9:V9"/>
    <mergeCell ref="W9:Y9"/>
    <mergeCell ref="Z9:AB9"/>
    <mergeCell ref="AC10:AE10"/>
    <mergeCell ref="AF10:AH10"/>
    <mergeCell ref="E11:G11"/>
    <mergeCell ref="H11:J11"/>
    <mergeCell ref="K11:M11"/>
    <mergeCell ref="N11:P11"/>
    <mergeCell ref="Q11:S11"/>
    <mergeCell ref="T11:V11"/>
    <mergeCell ref="W11:Y11"/>
    <mergeCell ref="Z11:AB11"/>
    <mergeCell ref="AC11:AE11"/>
    <mergeCell ref="AF11:AH11"/>
    <mergeCell ref="H12:J12"/>
    <mergeCell ref="K12:M12"/>
    <mergeCell ref="N12:P12"/>
    <mergeCell ref="Q12:S12"/>
    <mergeCell ref="T12:V12"/>
    <mergeCell ref="W29:AJ29"/>
    <mergeCell ref="W12:Y12"/>
    <mergeCell ref="Z12:AB12"/>
    <mergeCell ref="B29:R29"/>
    <mergeCell ref="AC12:AE12"/>
    <mergeCell ref="AF12:AH12"/>
    <mergeCell ref="B18:AH18"/>
    <mergeCell ref="AA23:AD23"/>
    <mergeCell ref="AE20:AH20"/>
    <mergeCell ref="AE21:AH21"/>
    <mergeCell ref="AE22:AH22"/>
    <mergeCell ref="AE23:AH23"/>
    <mergeCell ref="AA22:AD22"/>
    <mergeCell ref="W23:Z23"/>
    <mergeCell ref="B22:F22"/>
    <mergeCell ref="G22:J22"/>
  </mergeCells>
  <phoneticPr fontId="1"/>
  <printOptions horizontalCentered="1" verticalCentered="1"/>
  <pageMargins left="0.23622047244094491" right="0.23622047244094491" top="0.74803149606299213" bottom="0.74803149606299213" header="0.31496062992125984" footer="0.31496062992125984"/>
  <pageSetup paperSize="9" scale="80" orientation="portrait" r:id="rId1"/>
  <colBreaks count="1" manualBreakCount="1">
    <brk id="36"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68"/>
  <sheetViews>
    <sheetView topLeftCell="A43" zoomScaleNormal="100" zoomScaleSheetLayoutView="100" workbookViewId="0">
      <selection activeCell="AY73" sqref="AY73"/>
    </sheetView>
  </sheetViews>
  <sheetFormatPr defaultColWidth="2.875" defaultRowHeight="15" customHeight="1"/>
  <cols>
    <col min="1" max="36" width="2.875" style="115"/>
    <col min="37" max="37" width="3.5" style="115" bestFit="1" customWidth="1"/>
    <col min="38" max="49" width="2.875" style="115"/>
    <col min="50" max="50" width="12" style="115" customWidth="1"/>
    <col min="51" max="51" width="9.125" style="115" bestFit="1" customWidth="1"/>
    <col min="52" max="52" width="9.25" style="115" customWidth="1"/>
    <col min="53" max="53" width="9" style="115" bestFit="1" customWidth="1"/>
    <col min="54" max="54" width="8.5" style="115" customWidth="1"/>
    <col min="55" max="55" width="9.75" style="115" customWidth="1"/>
    <col min="56" max="56" width="11.25" style="115" customWidth="1"/>
    <col min="57" max="57" width="5.875" style="115" bestFit="1" customWidth="1"/>
    <col min="58" max="16384" width="2.875" style="115"/>
  </cols>
  <sheetData>
    <row r="1" spans="1:62" ht="30" customHeight="1">
      <c r="B1" s="715" t="s">
        <v>337</v>
      </c>
      <c r="C1" s="715"/>
      <c r="D1" s="1197"/>
      <c r="E1" s="1197"/>
      <c r="F1" s="1197"/>
      <c r="G1" s="1197"/>
      <c r="H1" s="1197"/>
      <c r="I1" s="1197"/>
      <c r="J1" s="1197"/>
      <c r="K1" s="1197"/>
      <c r="L1" s="1197"/>
    </row>
    <row r="2" spans="1:62"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row>
    <row r="3" spans="1:62" ht="24.95" customHeight="1">
      <c r="A3" s="61"/>
      <c r="B3" s="61"/>
      <c r="C3" s="61"/>
      <c r="D3" s="1271" t="s">
        <v>1692</v>
      </c>
      <c r="E3" s="1271"/>
      <c r="F3" s="1271"/>
      <c r="G3" s="1271"/>
      <c r="H3" s="1271"/>
      <c r="I3" s="1271"/>
      <c r="J3" s="1271"/>
      <c r="K3" s="1271"/>
      <c r="L3" s="1271"/>
      <c r="M3" s="1271"/>
      <c r="N3" s="1271"/>
      <c r="O3" s="1271"/>
      <c r="P3" s="1271"/>
      <c r="Q3" s="1271"/>
      <c r="R3" s="1271"/>
      <c r="S3" s="1271"/>
      <c r="T3" s="61"/>
      <c r="U3" s="61"/>
      <c r="V3" s="61"/>
      <c r="W3" s="61"/>
      <c r="X3" s="1058" t="s">
        <v>834</v>
      </c>
      <c r="Y3" s="1058"/>
      <c r="Z3" s="1058"/>
      <c r="AA3" s="1058"/>
      <c r="AB3" s="1058"/>
      <c r="AC3" s="1058"/>
      <c r="AD3" s="1058"/>
      <c r="AE3" s="1058"/>
      <c r="AF3" s="1058"/>
      <c r="AG3" s="1058"/>
      <c r="AH3" s="1058"/>
      <c r="AI3" s="1058"/>
      <c r="AJ3" s="1058"/>
      <c r="AK3" s="1058"/>
      <c r="AL3" s="1058"/>
      <c r="AM3" s="1058"/>
      <c r="AN3" s="1058"/>
      <c r="AO3" s="1058"/>
      <c r="AP3" s="1058"/>
      <c r="AQ3" s="246"/>
      <c r="AR3" s="61"/>
      <c r="AS3" s="61"/>
      <c r="AT3" s="61"/>
      <c r="AU3" s="61"/>
      <c r="AV3" s="61"/>
      <c r="AW3" s="61"/>
      <c r="AX3" s="61"/>
      <c r="AY3" s="61"/>
      <c r="AZ3" s="61"/>
      <c r="BA3" s="61"/>
      <c r="BB3" s="61"/>
      <c r="BC3" s="61"/>
      <c r="BD3" s="61"/>
      <c r="BE3" s="61"/>
      <c r="BF3" s="61"/>
      <c r="BG3" s="61"/>
      <c r="BH3" s="61"/>
      <c r="BI3" s="61"/>
      <c r="BJ3" s="61"/>
    </row>
    <row r="4" spans="1:62" ht="1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row>
    <row r="5" spans="1:62" ht="15"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row>
    <row r="6" spans="1:62" ht="1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row>
    <row r="7" spans="1:62" ht="15" customHeight="1">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row>
    <row r="8" spans="1:62" ht="15"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row>
    <row r="9" spans="1:62" ht="1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row>
    <row r="10" spans="1:62" ht="15" customHeigh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row>
    <row r="11" spans="1:62" ht="1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143"/>
      <c r="AY11" s="143" t="s">
        <v>352</v>
      </c>
      <c r="AZ11" s="143" t="s">
        <v>353</v>
      </c>
      <c r="BA11" s="143" t="s">
        <v>354</v>
      </c>
      <c r="BB11" s="143" t="s">
        <v>355</v>
      </c>
      <c r="BC11" s="143" t="s">
        <v>356</v>
      </c>
      <c r="BD11" s="61"/>
      <c r="BE11" s="61"/>
      <c r="BF11" s="61"/>
      <c r="BG11" s="61"/>
      <c r="BH11" s="61"/>
      <c r="BI11" s="61"/>
      <c r="BJ11" s="61"/>
    </row>
    <row r="12" spans="1:62" ht="1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143" t="s">
        <v>131</v>
      </c>
      <c r="AY12" s="488">
        <v>69</v>
      </c>
      <c r="AZ12" s="488">
        <v>2.2000000000000002</v>
      </c>
      <c r="BA12" s="488">
        <v>24.9</v>
      </c>
      <c r="BB12" s="488">
        <v>2.8</v>
      </c>
      <c r="BC12" s="488">
        <v>1</v>
      </c>
      <c r="BD12" s="61"/>
      <c r="BE12" s="61"/>
      <c r="BF12" s="61"/>
      <c r="BG12" s="61"/>
      <c r="BH12" s="61"/>
      <c r="BI12" s="61"/>
      <c r="BJ12" s="61"/>
    </row>
    <row r="13" spans="1:62" ht="15"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143" t="s">
        <v>164</v>
      </c>
      <c r="AY13" s="488">
        <v>61.4</v>
      </c>
      <c r="AZ13" s="488">
        <v>4.8</v>
      </c>
      <c r="BA13" s="488">
        <v>29.7</v>
      </c>
      <c r="BB13" s="488">
        <v>2.8</v>
      </c>
      <c r="BC13" s="488">
        <v>1.3</v>
      </c>
      <c r="BD13" s="61"/>
      <c r="BE13" s="61"/>
      <c r="BF13" s="61"/>
      <c r="BG13" s="61"/>
      <c r="BH13" s="61"/>
      <c r="BI13" s="61"/>
      <c r="BJ13" s="61"/>
    </row>
    <row r="14" spans="1:62" ht="1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row>
    <row r="15" spans="1:62" ht="15" customHeight="1">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row>
    <row r="16" spans="1:62" ht="15"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143"/>
      <c r="AY16" s="143" t="s">
        <v>357</v>
      </c>
      <c r="AZ16" s="143" t="s">
        <v>358</v>
      </c>
      <c r="BA16" s="143" t="s">
        <v>359</v>
      </c>
      <c r="BB16" s="143" t="s">
        <v>360</v>
      </c>
      <c r="BC16" s="143" t="s">
        <v>207</v>
      </c>
      <c r="BD16" s="104" t="s">
        <v>345</v>
      </c>
      <c r="BE16" s="61" t="s">
        <v>1313</v>
      </c>
      <c r="BF16" s="61"/>
      <c r="BG16" s="61"/>
      <c r="BH16" s="61"/>
      <c r="BI16" s="61"/>
      <c r="BJ16" s="61"/>
    </row>
    <row r="17" spans="1:62" ht="15" customHeight="1">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493" t="s">
        <v>1481</v>
      </c>
      <c r="AY17" s="488">
        <v>21.7</v>
      </c>
      <c r="AZ17" s="488">
        <v>8.6999999999999993</v>
      </c>
      <c r="BA17" s="488">
        <v>5.6</v>
      </c>
      <c r="BB17" s="488">
        <v>2</v>
      </c>
      <c r="BC17" s="488">
        <v>20.2</v>
      </c>
      <c r="BD17" s="104">
        <v>14.9</v>
      </c>
      <c r="BE17" s="354">
        <v>58.1</v>
      </c>
      <c r="BF17" s="61"/>
      <c r="BG17" s="61"/>
      <c r="BH17" s="61"/>
      <c r="BI17" s="61"/>
      <c r="BJ17" s="61"/>
    </row>
    <row r="18" spans="1:62" ht="15"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493">
        <v>2</v>
      </c>
      <c r="AY18" s="488">
        <v>18.600000000000001</v>
      </c>
      <c r="AZ18" s="488">
        <v>9.1999999999999993</v>
      </c>
      <c r="BA18" s="488">
        <v>5.6</v>
      </c>
      <c r="BB18" s="488">
        <v>2</v>
      </c>
      <c r="BC18" s="488">
        <v>21.2</v>
      </c>
      <c r="BD18" s="494">
        <v>15</v>
      </c>
      <c r="BE18" s="354">
        <v>56.6</v>
      </c>
      <c r="BF18" s="61"/>
      <c r="BG18" s="61"/>
      <c r="BH18" s="61"/>
      <c r="BI18" s="61"/>
      <c r="BJ18" s="61"/>
    </row>
    <row r="19" spans="1:62" ht="15"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493">
        <v>3</v>
      </c>
      <c r="AY19" s="488">
        <v>19.100000000000001</v>
      </c>
      <c r="AZ19" s="488">
        <v>8.3000000000000007</v>
      </c>
      <c r="BA19" s="488">
        <v>5.4</v>
      </c>
      <c r="BB19" s="488">
        <v>2</v>
      </c>
      <c r="BC19" s="488">
        <v>21</v>
      </c>
      <c r="BD19" s="494">
        <v>15</v>
      </c>
      <c r="BE19" s="354">
        <v>55.8</v>
      </c>
      <c r="BF19" s="61"/>
      <c r="BG19" s="61"/>
      <c r="BH19" s="61"/>
      <c r="BI19" s="61"/>
      <c r="BJ19" s="61"/>
    </row>
    <row r="20" spans="1:62" ht="15" customHeight="1">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row>
    <row r="21" spans="1:62" ht="15"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103"/>
      <c r="BA21" s="61"/>
      <c r="BB21" s="61"/>
      <c r="BC21" s="61"/>
      <c r="BD21" s="61"/>
      <c r="BE21" s="61"/>
      <c r="BF21" s="61"/>
      <c r="BG21" s="61"/>
      <c r="BH21" s="61"/>
      <c r="BI21" s="61"/>
      <c r="BJ21" s="61"/>
    </row>
    <row r="22" spans="1:62" ht="15"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row>
    <row r="23" spans="1:62" ht="15"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row>
    <row r="24" spans="1:62" ht="15"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354"/>
      <c r="AY24" s="61"/>
      <c r="AZ24" s="61"/>
      <c r="BA24" s="61"/>
      <c r="BB24" s="61"/>
      <c r="BC24" s="61"/>
      <c r="BD24" s="61"/>
      <c r="BE24" s="61"/>
      <c r="BF24" s="61"/>
      <c r="BG24" s="61"/>
      <c r="BH24" s="61"/>
      <c r="BI24" s="61"/>
      <c r="BJ24" s="61"/>
    </row>
    <row r="25" spans="1:62" ht="15" customHeight="1">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354"/>
      <c r="AY25" s="61"/>
      <c r="AZ25" s="61"/>
      <c r="BA25" s="61"/>
      <c r="BB25" s="61"/>
      <c r="BC25" s="61"/>
      <c r="BD25" s="61"/>
      <c r="BE25" s="61"/>
      <c r="BF25" s="61"/>
      <c r="BG25" s="61"/>
      <c r="BH25" s="61"/>
      <c r="BI25" s="61"/>
      <c r="BJ25" s="61"/>
    </row>
    <row r="26" spans="1:62" ht="15" customHeight="1">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354"/>
      <c r="AY26" s="61"/>
      <c r="AZ26" s="61"/>
      <c r="BA26" s="61"/>
      <c r="BB26" s="61"/>
      <c r="BC26" s="61"/>
      <c r="BD26" s="61"/>
      <c r="BE26" s="61"/>
      <c r="BF26" s="61"/>
      <c r="BG26" s="61"/>
      <c r="BH26" s="61"/>
      <c r="BI26" s="61"/>
      <c r="BJ26" s="61"/>
    </row>
    <row r="27" spans="1:62" ht="15" customHeight="1">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row>
    <row r="28" spans="1:62" ht="15" customHeight="1">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row>
    <row r="29" spans="1:62" ht="1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row>
    <row r="30" spans="1:62" ht="9.9499999999999993"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row>
    <row r="31" spans="1:62" ht="13.5">
      <c r="A31" s="61"/>
      <c r="B31" s="61"/>
      <c r="C31" s="61"/>
      <c r="D31" s="61"/>
      <c r="E31" s="220" t="s">
        <v>361</v>
      </c>
      <c r="F31" s="220"/>
      <c r="G31" s="220"/>
      <c r="H31" s="220"/>
      <c r="I31" s="220"/>
      <c r="J31" s="220"/>
      <c r="K31" s="220"/>
      <c r="L31" s="220"/>
      <c r="M31" s="220"/>
      <c r="N31" s="220"/>
      <c r="O31" s="220"/>
      <c r="P31" s="220"/>
      <c r="Q31" s="220"/>
      <c r="R31" s="220"/>
      <c r="S31" s="220"/>
      <c r="T31" s="220"/>
      <c r="U31" s="220"/>
      <c r="V31" s="220"/>
      <c r="W31" s="220"/>
      <c r="X31" s="220"/>
      <c r="Y31" s="220"/>
      <c r="Z31" s="220" t="s">
        <v>327</v>
      </c>
      <c r="AA31" s="220"/>
      <c r="AB31" s="220" t="s">
        <v>1010</v>
      </c>
      <c r="AC31" s="220"/>
      <c r="AD31" s="220"/>
      <c r="AE31" s="220"/>
      <c r="AF31" s="220"/>
      <c r="AG31" s="220"/>
      <c r="AH31" s="220"/>
      <c r="AI31" s="220"/>
      <c r="AJ31" s="220"/>
      <c r="AK31" s="220"/>
      <c r="AL31" s="220"/>
      <c r="AM31" s="220"/>
      <c r="AN31" s="220"/>
      <c r="AO31" s="220"/>
      <c r="AP31" s="220"/>
      <c r="AQ31" s="220"/>
      <c r="AR31" s="220"/>
      <c r="AS31" s="61"/>
      <c r="AT31" s="61"/>
      <c r="AU31" s="61"/>
      <c r="AV31" s="61"/>
      <c r="AW31" s="61"/>
      <c r="AX31" s="61"/>
      <c r="AY31" s="61"/>
      <c r="AZ31" s="61"/>
      <c r="BA31" s="61"/>
      <c r="BB31" s="61"/>
      <c r="BC31" s="61"/>
      <c r="BD31" s="61"/>
      <c r="BE31" s="61"/>
      <c r="BF31" s="61"/>
      <c r="BG31" s="61"/>
      <c r="BH31" s="61"/>
      <c r="BI31" s="61"/>
      <c r="BJ31" s="61"/>
    </row>
    <row r="32" spans="1:62" ht="13.5">
      <c r="A32" s="61"/>
      <c r="B32" s="61"/>
      <c r="C32" s="61"/>
      <c r="D32" s="61"/>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t="s">
        <v>1011</v>
      </c>
      <c r="AC32" s="220"/>
      <c r="AD32" s="220"/>
      <c r="AE32" s="220"/>
      <c r="AF32" s="220"/>
      <c r="AG32" s="220"/>
      <c r="AH32" s="220"/>
      <c r="AI32" s="220"/>
      <c r="AJ32" s="220"/>
      <c r="AK32" s="220"/>
      <c r="AL32" s="220"/>
      <c r="AM32" s="220"/>
      <c r="AN32" s="220"/>
      <c r="AO32" s="220"/>
      <c r="AP32" s="220"/>
      <c r="AQ32" s="220"/>
      <c r="AR32" s="220"/>
      <c r="AS32" s="61"/>
      <c r="AT32" s="61"/>
      <c r="AU32" s="61"/>
      <c r="AV32" s="61"/>
      <c r="AW32" s="61"/>
      <c r="AX32" s="61"/>
      <c r="AY32" s="61"/>
      <c r="AZ32" s="61"/>
      <c r="BA32" s="61"/>
      <c r="BB32" s="61"/>
      <c r="BC32" s="61"/>
      <c r="BD32" s="61"/>
      <c r="BE32" s="61"/>
      <c r="BF32" s="61"/>
      <c r="BG32" s="61"/>
      <c r="BH32" s="61"/>
      <c r="BI32" s="61"/>
      <c r="BJ32" s="61"/>
    </row>
    <row r="33" spans="1:62" ht="13.5">
      <c r="A33" s="61"/>
      <c r="B33" s="61"/>
      <c r="C33" s="61"/>
      <c r="D33" s="61"/>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t="s">
        <v>987</v>
      </c>
      <c r="AC33" s="220"/>
      <c r="AD33" s="220"/>
      <c r="AE33" s="220"/>
      <c r="AF33" s="220"/>
      <c r="AG33" s="220"/>
      <c r="AH33" s="220"/>
      <c r="AI33" s="220"/>
      <c r="AJ33" s="220"/>
      <c r="AK33" s="220"/>
      <c r="AL33" s="220"/>
      <c r="AM33" s="220"/>
      <c r="AN33" s="220"/>
      <c r="AO33" s="220"/>
      <c r="AP33" s="220"/>
      <c r="AQ33" s="220"/>
      <c r="AR33" s="220"/>
      <c r="AS33" s="61"/>
      <c r="AT33" s="61"/>
      <c r="AU33" s="61"/>
      <c r="AV33" s="61"/>
      <c r="AW33" s="61"/>
      <c r="AX33" s="61"/>
      <c r="AY33" s="61"/>
      <c r="AZ33" s="61"/>
      <c r="BA33" s="61"/>
      <c r="BB33" s="61"/>
      <c r="BC33" s="61"/>
      <c r="BD33" s="61"/>
      <c r="BE33" s="61"/>
      <c r="BF33" s="61"/>
      <c r="BG33" s="61"/>
      <c r="BH33" s="61"/>
      <c r="BI33" s="61"/>
      <c r="BJ33" s="61"/>
    </row>
    <row r="34" spans="1:62" ht="13.5">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220" t="s">
        <v>66</v>
      </c>
      <c r="AA34" s="220"/>
      <c r="AB34" s="220" t="s">
        <v>1147</v>
      </c>
      <c r="AC34" s="220"/>
      <c r="AD34" s="220"/>
      <c r="AE34" s="220"/>
      <c r="AF34" s="220"/>
      <c r="AG34" s="220"/>
      <c r="AH34" s="220"/>
      <c r="AI34" s="220"/>
      <c r="AJ34" s="220"/>
      <c r="AK34" s="220"/>
      <c r="AL34" s="220"/>
      <c r="AM34" s="220"/>
      <c r="AN34" s="220"/>
      <c r="AO34" s="220"/>
      <c r="AP34" s="61"/>
      <c r="AQ34" s="61"/>
      <c r="AR34" s="61"/>
      <c r="AS34" s="61"/>
      <c r="AT34" s="61"/>
      <c r="AU34" s="61"/>
      <c r="AV34" s="61"/>
      <c r="AW34" s="61"/>
      <c r="AX34" s="61"/>
      <c r="AY34" s="61"/>
      <c r="AZ34" s="61"/>
      <c r="BA34" s="61"/>
      <c r="BB34" s="61"/>
      <c r="BC34" s="61"/>
      <c r="BD34" s="61"/>
      <c r="BE34" s="61"/>
      <c r="BF34" s="61"/>
      <c r="BG34" s="61"/>
      <c r="BH34" s="61"/>
      <c r="BI34" s="61"/>
      <c r="BJ34" s="61"/>
    </row>
    <row r="35" spans="1:62" ht="1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row>
    <row r="36" spans="1:62" ht="1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row>
    <row r="37" spans="1:62" ht="1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row>
    <row r="38" spans="1:62" ht="24.95" customHeight="1">
      <c r="A38" s="61"/>
      <c r="B38" s="1271" t="s">
        <v>1942</v>
      </c>
      <c r="C38" s="1271"/>
      <c r="D38" s="1271"/>
      <c r="E38" s="1271"/>
      <c r="F38" s="1271"/>
      <c r="G38" s="1271"/>
      <c r="H38" s="1271"/>
      <c r="I38" s="1271"/>
      <c r="J38" s="1271"/>
      <c r="K38" s="1271"/>
      <c r="L38" s="1271"/>
      <c r="M38" s="1271"/>
      <c r="N38" s="1271"/>
      <c r="O38" s="1271"/>
      <c r="P38" s="1271"/>
      <c r="Q38" s="1271"/>
      <c r="R38" s="1271"/>
      <c r="S38" s="1271"/>
      <c r="T38" s="1271"/>
      <c r="U38" s="1271"/>
      <c r="V38" s="1271"/>
      <c r="W38" s="1271"/>
      <c r="X38" s="1271"/>
      <c r="Y38" s="1271"/>
      <c r="Z38" s="1271"/>
      <c r="AA38" s="1271"/>
      <c r="AB38" s="1271"/>
      <c r="AC38" s="1271"/>
      <c r="AD38" s="1271"/>
      <c r="AE38" s="1271"/>
      <c r="AF38" s="1271"/>
      <c r="AG38" s="1271"/>
      <c r="AH38" s="1271"/>
      <c r="AI38" s="1271"/>
      <c r="AJ38" s="1271"/>
      <c r="AK38" s="1271"/>
      <c r="AL38" s="1271"/>
      <c r="AM38" s="1271"/>
      <c r="AN38" s="1271"/>
      <c r="AO38" s="1271"/>
      <c r="AP38" s="1271"/>
      <c r="AQ38" s="1271"/>
      <c r="AR38" s="1271"/>
      <c r="AS38" s="61"/>
      <c r="AT38" s="61"/>
      <c r="AU38" s="61"/>
      <c r="AV38" s="61"/>
      <c r="AW38" s="61"/>
      <c r="AX38" s="61"/>
      <c r="AY38" s="61"/>
      <c r="AZ38" s="61"/>
      <c r="BA38" s="61"/>
      <c r="BB38" s="61"/>
      <c r="BC38" s="61"/>
      <c r="BD38" s="61"/>
      <c r="BE38" s="61"/>
      <c r="BF38" s="61"/>
      <c r="BG38" s="61"/>
      <c r="BH38" s="61"/>
      <c r="BI38" s="61"/>
      <c r="BJ38" s="61"/>
    </row>
    <row r="39" spans="1:62" ht="9.9499999999999993" customHeight="1" thickBo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row>
    <row r="40" spans="1:62" ht="30" customHeight="1">
      <c r="A40" s="61"/>
      <c r="B40" s="1774" t="s">
        <v>1910</v>
      </c>
      <c r="C40" s="1772"/>
      <c r="D40" s="1772"/>
      <c r="E40" s="1772"/>
      <c r="F40" s="1776" t="s">
        <v>1914</v>
      </c>
      <c r="G40" s="1776"/>
      <c r="H40" s="1776"/>
      <c r="I40" s="1776"/>
      <c r="J40" s="1772" t="s">
        <v>1915</v>
      </c>
      <c r="K40" s="1772"/>
      <c r="L40" s="1772"/>
      <c r="M40" s="1772"/>
      <c r="N40" s="1772"/>
      <c r="O40" s="1772"/>
      <c r="P40" s="1772"/>
      <c r="Q40" s="1772"/>
      <c r="R40" s="1772" t="s">
        <v>1916</v>
      </c>
      <c r="S40" s="1772"/>
      <c r="T40" s="1772"/>
      <c r="U40" s="1772"/>
      <c r="V40" s="1772"/>
      <c r="W40" s="1772"/>
      <c r="X40" s="1772"/>
      <c r="Y40" s="1772"/>
      <c r="Z40" s="1773" t="s">
        <v>1917</v>
      </c>
      <c r="AA40" s="1773"/>
      <c r="AB40" s="1773"/>
      <c r="AC40" s="1773"/>
      <c r="AD40" s="1773"/>
      <c r="AE40" s="1773"/>
      <c r="AF40" s="1773"/>
      <c r="AG40" s="1773"/>
      <c r="AH40" s="1772" t="s">
        <v>1918</v>
      </c>
      <c r="AI40" s="1772"/>
      <c r="AJ40" s="1772"/>
      <c r="AK40" s="1772"/>
      <c r="AL40" s="1772"/>
      <c r="AM40" s="1772"/>
      <c r="AN40" s="1772"/>
      <c r="AO40" s="1785"/>
      <c r="AP40" s="147"/>
      <c r="AQ40" s="147"/>
      <c r="AR40" s="147"/>
      <c r="AS40" s="61"/>
      <c r="AT40" s="61"/>
      <c r="AU40" s="61"/>
      <c r="AV40" s="61"/>
      <c r="AW40" s="61"/>
      <c r="AX40" s="61"/>
      <c r="AY40" s="61"/>
      <c r="AZ40" s="61"/>
      <c r="BA40" s="61"/>
      <c r="BB40" s="61"/>
      <c r="BC40" s="61"/>
      <c r="BD40" s="61"/>
      <c r="BE40" s="61"/>
      <c r="BF40" s="61"/>
      <c r="BG40" s="61"/>
      <c r="BH40" s="61"/>
      <c r="BI40" s="61"/>
      <c r="BJ40" s="61"/>
    </row>
    <row r="41" spans="1:62" ht="30" customHeight="1">
      <c r="A41" s="61"/>
      <c r="B41" s="1775"/>
      <c r="C41" s="1771"/>
      <c r="D41" s="1771"/>
      <c r="E41" s="1771"/>
      <c r="F41" s="1777"/>
      <c r="G41" s="1777"/>
      <c r="H41" s="1777"/>
      <c r="I41" s="1777"/>
      <c r="J41" s="1771" t="s">
        <v>1919</v>
      </c>
      <c r="K41" s="1771"/>
      <c r="L41" s="1771"/>
      <c r="M41" s="1771"/>
      <c r="N41" s="1771" t="s">
        <v>1920</v>
      </c>
      <c r="O41" s="1771"/>
      <c r="P41" s="1771"/>
      <c r="Q41" s="1771"/>
      <c r="R41" s="1771" t="s">
        <v>1919</v>
      </c>
      <c r="S41" s="1771"/>
      <c r="T41" s="1771"/>
      <c r="U41" s="1771"/>
      <c r="V41" s="1771" t="s">
        <v>1920</v>
      </c>
      <c r="W41" s="1771"/>
      <c r="X41" s="1771"/>
      <c r="Y41" s="1771"/>
      <c r="Z41" s="1771" t="s">
        <v>1919</v>
      </c>
      <c r="AA41" s="1771"/>
      <c r="AB41" s="1771"/>
      <c r="AC41" s="1771"/>
      <c r="AD41" s="1771" t="s">
        <v>1920</v>
      </c>
      <c r="AE41" s="1771"/>
      <c r="AF41" s="1771"/>
      <c r="AG41" s="1771"/>
      <c r="AH41" s="1771" t="s">
        <v>1919</v>
      </c>
      <c r="AI41" s="1771"/>
      <c r="AJ41" s="1771"/>
      <c r="AK41" s="1771"/>
      <c r="AL41" s="1771" t="s">
        <v>1920</v>
      </c>
      <c r="AM41" s="1771"/>
      <c r="AN41" s="1771"/>
      <c r="AO41" s="1786"/>
      <c r="AP41" s="147"/>
      <c r="AQ41" s="147"/>
      <c r="AR41" s="147"/>
      <c r="AS41" s="61"/>
      <c r="AT41" s="61"/>
      <c r="AU41" s="61"/>
      <c r="AV41" s="61"/>
      <c r="AW41" s="61"/>
      <c r="AX41" s="61"/>
      <c r="AY41" s="61"/>
      <c r="AZ41" s="61"/>
      <c r="BA41" s="61"/>
      <c r="BB41" s="61"/>
      <c r="BC41" s="61"/>
      <c r="BD41" s="61"/>
      <c r="BE41" s="61"/>
      <c r="BF41" s="61"/>
      <c r="BG41" s="61"/>
      <c r="BH41" s="61"/>
      <c r="BI41" s="61"/>
      <c r="BJ41" s="61"/>
    </row>
    <row r="42" spans="1:62" ht="30" customHeight="1">
      <c r="A42" s="61"/>
      <c r="B42" s="1787"/>
      <c r="C42" s="1788"/>
      <c r="D42" s="1788"/>
      <c r="E42" s="1788"/>
      <c r="F42" s="1783" t="s">
        <v>1921</v>
      </c>
      <c r="G42" s="1783"/>
      <c r="H42" s="1783"/>
      <c r="I42" s="1783"/>
      <c r="J42" s="1783" t="s">
        <v>1921</v>
      </c>
      <c r="K42" s="1783"/>
      <c r="L42" s="1783"/>
      <c r="M42" s="1783"/>
      <c r="N42" s="1783" t="s">
        <v>1922</v>
      </c>
      <c r="O42" s="1783"/>
      <c r="P42" s="1783"/>
      <c r="Q42" s="1783"/>
      <c r="R42" s="1783" t="s">
        <v>1921</v>
      </c>
      <c r="S42" s="1783"/>
      <c r="T42" s="1783"/>
      <c r="U42" s="1783"/>
      <c r="V42" s="1783" t="s">
        <v>192</v>
      </c>
      <c r="W42" s="1783"/>
      <c r="X42" s="1783"/>
      <c r="Y42" s="1783"/>
      <c r="Z42" s="1783" t="s">
        <v>1921</v>
      </c>
      <c r="AA42" s="1783"/>
      <c r="AB42" s="1783"/>
      <c r="AC42" s="1783"/>
      <c r="AD42" s="1783" t="s">
        <v>192</v>
      </c>
      <c r="AE42" s="1783"/>
      <c r="AF42" s="1783"/>
      <c r="AG42" s="1783"/>
      <c r="AH42" s="1783" t="s">
        <v>1921</v>
      </c>
      <c r="AI42" s="1783"/>
      <c r="AJ42" s="1783"/>
      <c r="AK42" s="1783"/>
      <c r="AL42" s="1783" t="s">
        <v>192</v>
      </c>
      <c r="AM42" s="1783"/>
      <c r="AN42" s="1783"/>
      <c r="AO42" s="1789"/>
      <c r="AP42" s="147"/>
      <c r="AQ42" s="147"/>
      <c r="AR42" s="147"/>
      <c r="AS42" s="61"/>
      <c r="AT42" s="61"/>
      <c r="AU42" s="61"/>
      <c r="AV42" s="61"/>
      <c r="AW42" s="61"/>
      <c r="AX42" s="61"/>
      <c r="AY42" s="61"/>
      <c r="AZ42" s="61"/>
      <c r="BA42" s="61"/>
      <c r="BB42" s="61"/>
      <c r="BC42" s="61"/>
      <c r="BD42" s="61"/>
      <c r="BE42" s="61"/>
      <c r="BF42" s="61"/>
      <c r="BG42" s="61"/>
      <c r="BH42" s="61"/>
      <c r="BI42" s="61"/>
      <c r="BJ42" s="61"/>
    </row>
    <row r="43" spans="1:62" ht="30" customHeight="1">
      <c r="A43" s="61"/>
      <c r="B43" s="1715" t="s">
        <v>1911</v>
      </c>
      <c r="C43" s="1778"/>
      <c r="D43" s="1778"/>
      <c r="E43" s="1778"/>
      <c r="F43" s="1779">
        <v>1128535</v>
      </c>
      <c r="G43" s="1779"/>
      <c r="H43" s="1779"/>
      <c r="I43" s="1779"/>
      <c r="J43" s="1779">
        <v>957178</v>
      </c>
      <c r="K43" s="1779"/>
      <c r="L43" s="1779"/>
      <c r="M43" s="1779"/>
      <c r="N43" s="1780">
        <v>84.8</v>
      </c>
      <c r="O43" s="1780"/>
      <c r="P43" s="1780"/>
      <c r="Q43" s="1780"/>
      <c r="R43" s="1779">
        <v>55188</v>
      </c>
      <c r="S43" s="1779"/>
      <c r="T43" s="1779"/>
      <c r="U43" s="1779"/>
      <c r="V43" s="1780">
        <v>4.9000000000000004</v>
      </c>
      <c r="W43" s="1780"/>
      <c r="X43" s="1780"/>
      <c r="Y43" s="1780"/>
      <c r="Z43" s="1779">
        <v>55895</v>
      </c>
      <c r="AA43" s="1779"/>
      <c r="AB43" s="1779"/>
      <c r="AC43" s="1779"/>
      <c r="AD43" s="1780">
        <v>5</v>
      </c>
      <c r="AE43" s="1780"/>
      <c r="AF43" s="1780"/>
      <c r="AG43" s="1780"/>
      <c r="AH43" s="1779">
        <v>1068261</v>
      </c>
      <c r="AI43" s="1779"/>
      <c r="AJ43" s="1779"/>
      <c r="AK43" s="1779"/>
      <c r="AL43" s="1780">
        <v>94.7</v>
      </c>
      <c r="AM43" s="1780"/>
      <c r="AN43" s="1780"/>
      <c r="AO43" s="1790"/>
      <c r="AP43" s="147"/>
      <c r="AQ43" s="147"/>
      <c r="AR43" s="147"/>
      <c r="AS43" s="61"/>
      <c r="AT43" s="61"/>
      <c r="AU43" s="61"/>
      <c r="AV43" s="61"/>
      <c r="AW43" s="61"/>
      <c r="AX43" s="61"/>
      <c r="AY43" s="61"/>
      <c r="AZ43" s="61"/>
      <c r="BA43" s="61"/>
      <c r="BB43" s="61"/>
      <c r="BC43" s="61"/>
      <c r="BD43" s="61"/>
      <c r="BE43" s="61"/>
      <c r="BF43" s="61"/>
      <c r="BG43" s="61"/>
      <c r="BH43" s="61"/>
      <c r="BI43" s="61"/>
      <c r="BJ43" s="61"/>
    </row>
    <row r="44" spans="1:62" ht="30" customHeight="1">
      <c r="A44" s="61"/>
      <c r="B44" s="1715" t="s">
        <v>1912</v>
      </c>
      <c r="C44" s="1778"/>
      <c r="D44" s="1778"/>
      <c r="E44" s="1778"/>
      <c r="F44" s="1779">
        <v>1119405</v>
      </c>
      <c r="G44" s="1779"/>
      <c r="H44" s="1779"/>
      <c r="I44" s="1779"/>
      <c r="J44" s="1779">
        <v>953198</v>
      </c>
      <c r="K44" s="1779"/>
      <c r="L44" s="1779"/>
      <c r="M44" s="1779"/>
      <c r="N44" s="1780">
        <v>85.2</v>
      </c>
      <c r="O44" s="1780"/>
      <c r="P44" s="1780"/>
      <c r="Q44" s="1780"/>
      <c r="R44" s="1779">
        <v>53948</v>
      </c>
      <c r="S44" s="1779"/>
      <c r="T44" s="1779"/>
      <c r="U44" s="1779"/>
      <c r="V44" s="1780">
        <v>4.8</v>
      </c>
      <c r="W44" s="1780"/>
      <c r="X44" s="1780"/>
      <c r="Y44" s="1780"/>
      <c r="Z44" s="1779">
        <v>55842</v>
      </c>
      <c r="AA44" s="1779"/>
      <c r="AB44" s="1779"/>
      <c r="AC44" s="1779"/>
      <c r="AD44" s="1780">
        <v>5</v>
      </c>
      <c r="AE44" s="1780"/>
      <c r="AF44" s="1780"/>
      <c r="AG44" s="1780"/>
      <c r="AH44" s="1779">
        <v>1062939</v>
      </c>
      <c r="AI44" s="1779"/>
      <c r="AJ44" s="1779"/>
      <c r="AK44" s="1779"/>
      <c r="AL44" s="1780">
        <v>95</v>
      </c>
      <c r="AM44" s="1780"/>
      <c r="AN44" s="1780"/>
      <c r="AO44" s="1790"/>
      <c r="AP44" s="147"/>
      <c r="AQ44" s="147"/>
      <c r="AR44" s="147"/>
      <c r="AS44" s="61"/>
      <c r="AT44" s="61"/>
      <c r="AU44" s="61"/>
      <c r="AV44" s="61"/>
      <c r="AW44" s="61"/>
      <c r="AX44" s="61"/>
      <c r="AY44" s="61"/>
      <c r="AZ44" s="61"/>
      <c r="BA44" s="61"/>
      <c r="BB44" s="61"/>
      <c r="BC44" s="61"/>
      <c r="BD44" s="61"/>
      <c r="BE44" s="61"/>
      <c r="BF44" s="61"/>
      <c r="BG44" s="61"/>
      <c r="BH44" s="61"/>
      <c r="BI44" s="61"/>
      <c r="BJ44" s="61"/>
    </row>
    <row r="45" spans="1:62" ht="30" customHeight="1" thickBot="1">
      <c r="A45" s="61"/>
      <c r="B45" s="1781" t="s">
        <v>1913</v>
      </c>
      <c r="C45" s="1782"/>
      <c r="D45" s="1782"/>
      <c r="E45" s="1782"/>
      <c r="F45" s="1784">
        <v>1112528</v>
      </c>
      <c r="G45" s="1784"/>
      <c r="H45" s="1784"/>
      <c r="I45" s="1784"/>
      <c r="J45" s="1784">
        <v>851830</v>
      </c>
      <c r="K45" s="1784"/>
      <c r="L45" s="1784"/>
      <c r="M45" s="1784"/>
      <c r="N45" s="1791">
        <v>85.6</v>
      </c>
      <c r="O45" s="1791"/>
      <c r="P45" s="1791"/>
      <c r="Q45" s="1791"/>
      <c r="R45" s="1784">
        <v>51203</v>
      </c>
      <c r="S45" s="1784"/>
      <c r="T45" s="1784"/>
      <c r="U45" s="1784"/>
      <c r="V45" s="1791">
        <v>4.5999999999999996</v>
      </c>
      <c r="W45" s="1791"/>
      <c r="X45" s="1791"/>
      <c r="Y45" s="1791"/>
      <c r="Z45" s="1784">
        <v>55630</v>
      </c>
      <c r="AA45" s="1784"/>
      <c r="AB45" s="1784"/>
      <c r="AC45" s="1784"/>
      <c r="AD45" s="1791">
        <v>5</v>
      </c>
      <c r="AE45" s="1791"/>
      <c r="AF45" s="1791"/>
      <c r="AG45" s="1791"/>
      <c r="AH45" s="1784">
        <v>1058663</v>
      </c>
      <c r="AI45" s="1784"/>
      <c r="AJ45" s="1784"/>
      <c r="AK45" s="1784"/>
      <c r="AL45" s="1791">
        <v>95.2</v>
      </c>
      <c r="AM45" s="1791"/>
      <c r="AN45" s="1791"/>
      <c r="AO45" s="1792"/>
      <c r="AP45" s="147"/>
      <c r="AQ45" s="147"/>
      <c r="AR45" s="147"/>
      <c r="AS45" s="61"/>
      <c r="AT45" s="61"/>
      <c r="AU45" s="61"/>
      <c r="AV45" s="61"/>
      <c r="AW45" s="61"/>
      <c r="AX45" s="61"/>
      <c r="AY45" s="61"/>
      <c r="AZ45" s="61"/>
      <c r="BA45" s="61"/>
      <c r="BB45" s="61"/>
      <c r="BC45" s="61"/>
      <c r="BD45" s="61"/>
      <c r="BE45" s="61"/>
      <c r="BF45" s="61"/>
      <c r="BG45" s="61"/>
      <c r="BH45" s="61"/>
      <c r="BI45" s="61"/>
      <c r="BJ45" s="61"/>
    </row>
    <row r="46" spans="1:62" ht="9.9499999999999993"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row>
    <row r="47" spans="1:62" ht="12.95" customHeight="1">
      <c r="A47" s="61"/>
      <c r="B47" s="489" t="s">
        <v>1524</v>
      </c>
      <c r="C47" s="489"/>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row>
    <row r="48" spans="1:62" ht="15" customHeight="1">
      <c r="A48" s="61"/>
      <c r="B48" s="224"/>
      <c r="C48" s="224"/>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row>
    <row r="49" spans="1:62" ht="15" customHeight="1">
      <c r="A49" s="61"/>
      <c r="B49" s="224"/>
      <c r="C49" s="224"/>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row>
    <row r="50" spans="1:62" ht="1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row>
    <row r="51" spans="1:62" ht="24.95" customHeight="1">
      <c r="A51" s="61"/>
      <c r="B51" s="1271" t="s">
        <v>1008</v>
      </c>
      <c r="C51" s="1271"/>
      <c r="D51" s="1271"/>
      <c r="E51" s="1271"/>
      <c r="F51" s="1271"/>
      <c r="G51" s="1271"/>
      <c r="H51" s="1271"/>
      <c r="I51" s="1271"/>
      <c r="J51" s="1271"/>
      <c r="K51" s="1271"/>
      <c r="L51" s="1271"/>
      <c r="M51" s="1271"/>
      <c r="N51" s="1271"/>
      <c r="O51" s="1271"/>
      <c r="P51" s="1271"/>
      <c r="Q51" s="1271"/>
      <c r="R51" s="1271"/>
      <c r="S51" s="1271"/>
      <c r="T51" s="1271"/>
      <c r="U51" s="1271"/>
      <c r="V51" s="1271"/>
      <c r="W51" s="1271"/>
      <c r="X51" s="1271"/>
      <c r="Y51" s="1271"/>
      <c r="Z51" s="1271"/>
      <c r="AA51" s="1271"/>
      <c r="AB51" s="1271"/>
      <c r="AC51" s="1271"/>
      <c r="AD51" s="1271"/>
      <c r="AE51" s="1271"/>
      <c r="AF51" s="1271"/>
      <c r="AG51" s="1271"/>
      <c r="AH51" s="1271"/>
      <c r="AI51" s="1271"/>
      <c r="AJ51" s="1271"/>
      <c r="AK51" s="1271"/>
      <c r="AL51" s="1271"/>
      <c r="AM51" s="1271"/>
      <c r="AN51" s="1271"/>
      <c r="AO51" s="1271"/>
      <c r="AP51" s="1271"/>
      <c r="AQ51" s="1271"/>
      <c r="AR51" s="1271"/>
      <c r="AS51" s="61"/>
      <c r="AT51" s="61"/>
      <c r="AU51" s="61"/>
      <c r="AV51" s="61"/>
      <c r="AW51" s="61"/>
      <c r="AX51" s="61"/>
      <c r="AY51" s="61"/>
      <c r="AZ51" s="61"/>
      <c r="BA51" s="61"/>
      <c r="BB51" s="61"/>
      <c r="BC51" s="61"/>
      <c r="BD51" s="61"/>
      <c r="BE51" s="61"/>
      <c r="BF51" s="61"/>
      <c r="BG51" s="61"/>
      <c r="BH51" s="61"/>
      <c r="BI51" s="61"/>
      <c r="BJ51" s="61"/>
    </row>
    <row r="52" spans="1:62" ht="9.9499999999999993" customHeight="1" thickBo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row>
    <row r="53" spans="1:62" ht="30" customHeight="1">
      <c r="A53" s="61"/>
      <c r="B53" s="1708" t="s">
        <v>256</v>
      </c>
      <c r="C53" s="1708"/>
      <c r="D53" s="1708"/>
      <c r="E53" s="1708"/>
      <c r="F53" s="1709"/>
      <c r="G53" s="1708" t="s">
        <v>338</v>
      </c>
      <c r="H53" s="1708"/>
      <c r="I53" s="1708"/>
      <c r="J53" s="1708"/>
      <c r="K53" s="1708"/>
      <c r="L53" s="1708"/>
      <c r="M53" s="1708"/>
      <c r="N53" s="1708"/>
      <c r="O53" s="1708"/>
      <c r="P53" s="1708"/>
      <c r="Q53" s="1708"/>
      <c r="R53" s="1750"/>
      <c r="S53" s="1763" t="s">
        <v>342</v>
      </c>
      <c r="T53" s="1763"/>
      <c r="U53" s="1763"/>
      <c r="V53" s="1763"/>
      <c r="W53" s="1763"/>
      <c r="X53" s="1763"/>
      <c r="Y53" s="1763"/>
      <c r="Z53" s="1763"/>
      <c r="AA53" s="1763"/>
      <c r="AB53" s="1763"/>
      <c r="AC53" s="1763"/>
      <c r="AD53" s="1763"/>
      <c r="AE53" s="1763"/>
      <c r="AF53" s="1763"/>
      <c r="AG53" s="1763"/>
      <c r="AH53" s="1763"/>
      <c r="AI53" s="1763"/>
      <c r="AJ53" s="1763"/>
      <c r="AK53" s="1763"/>
      <c r="AL53" s="1763"/>
      <c r="AM53" s="1763"/>
      <c r="AN53" s="1763"/>
      <c r="AO53" s="1763"/>
      <c r="AP53" s="1763"/>
      <c r="AQ53" s="1763"/>
      <c r="AR53" s="1763"/>
      <c r="AS53" s="61"/>
      <c r="AT53" s="61"/>
      <c r="AU53" s="61"/>
      <c r="AV53" s="61"/>
      <c r="AW53" s="61"/>
      <c r="AX53" s="61"/>
      <c r="AY53" s="61"/>
      <c r="AZ53" s="61"/>
      <c r="BA53" s="61"/>
      <c r="BB53" s="61"/>
      <c r="BC53" s="61"/>
      <c r="BD53" s="61"/>
      <c r="BE53" s="61"/>
      <c r="BF53" s="61"/>
      <c r="BG53" s="61"/>
      <c r="BH53" s="61"/>
      <c r="BI53" s="61"/>
      <c r="BJ53" s="61"/>
    </row>
    <row r="54" spans="1:62" ht="30" customHeight="1">
      <c r="A54" s="61"/>
      <c r="B54" s="1710"/>
      <c r="C54" s="1710"/>
      <c r="D54" s="1710"/>
      <c r="E54" s="1710"/>
      <c r="F54" s="1711"/>
      <c r="G54" s="1712"/>
      <c r="H54" s="1712"/>
      <c r="I54" s="1712"/>
      <c r="J54" s="1712"/>
      <c r="K54" s="1712"/>
      <c r="L54" s="1712"/>
      <c r="M54" s="1712"/>
      <c r="N54" s="1712"/>
      <c r="O54" s="1712"/>
      <c r="P54" s="1712"/>
      <c r="Q54" s="1712"/>
      <c r="R54" s="1751"/>
      <c r="S54" s="1729" t="s">
        <v>343</v>
      </c>
      <c r="T54" s="1727"/>
      <c r="U54" s="1727"/>
      <c r="V54" s="1727"/>
      <c r="W54" s="1727"/>
      <c r="X54" s="1727"/>
      <c r="Y54" s="1727"/>
      <c r="Z54" s="1727"/>
      <c r="AA54" s="1727"/>
      <c r="AB54" s="1728"/>
      <c r="AC54" s="1726" t="s">
        <v>344</v>
      </c>
      <c r="AD54" s="1727"/>
      <c r="AE54" s="1727"/>
      <c r="AF54" s="1727"/>
      <c r="AG54" s="1727"/>
      <c r="AH54" s="1727"/>
      <c r="AI54" s="1727"/>
      <c r="AJ54" s="1727"/>
      <c r="AK54" s="1727"/>
      <c r="AL54" s="1728"/>
      <c r="AM54" s="1745" t="s">
        <v>345</v>
      </c>
      <c r="AN54" s="1746"/>
      <c r="AO54" s="1746"/>
      <c r="AP54" s="1746"/>
      <c r="AQ54" s="1746"/>
      <c r="AR54" s="1746"/>
      <c r="AS54" s="61"/>
      <c r="AT54" s="61"/>
      <c r="AU54" s="61"/>
      <c r="AV54" s="61"/>
      <c r="AW54" s="61"/>
      <c r="AX54" s="61"/>
      <c r="AY54" s="61"/>
      <c r="AZ54" s="61"/>
      <c r="BA54" s="61"/>
      <c r="BB54" s="61"/>
      <c r="BC54" s="61"/>
      <c r="BD54" s="61"/>
      <c r="BE54" s="61"/>
      <c r="BF54" s="61"/>
      <c r="BG54" s="61"/>
      <c r="BH54" s="61"/>
      <c r="BI54" s="61"/>
      <c r="BJ54" s="61"/>
    </row>
    <row r="55" spans="1:62" ht="30" customHeight="1">
      <c r="A55" s="61"/>
      <c r="B55" s="1712"/>
      <c r="C55" s="1712"/>
      <c r="D55" s="1712"/>
      <c r="E55" s="1712"/>
      <c r="F55" s="1713"/>
      <c r="G55" s="1727" t="s">
        <v>1059</v>
      </c>
      <c r="H55" s="1727"/>
      <c r="I55" s="1727"/>
      <c r="J55" s="1728"/>
      <c r="K55" s="1727" t="s">
        <v>1057</v>
      </c>
      <c r="L55" s="1727"/>
      <c r="M55" s="1727"/>
      <c r="N55" s="1728"/>
      <c r="O55" s="1760" t="s">
        <v>341</v>
      </c>
      <c r="P55" s="1761"/>
      <c r="Q55" s="1761"/>
      <c r="R55" s="1762"/>
      <c r="S55" s="1761" t="s">
        <v>339</v>
      </c>
      <c r="T55" s="1761"/>
      <c r="U55" s="1764"/>
      <c r="V55" s="1760" t="s">
        <v>340</v>
      </c>
      <c r="W55" s="1761"/>
      <c r="X55" s="1764"/>
      <c r="Y55" s="1726" t="s">
        <v>341</v>
      </c>
      <c r="Z55" s="1727"/>
      <c r="AA55" s="1727"/>
      <c r="AB55" s="1728"/>
      <c r="AC55" s="1726" t="s">
        <v>339</v>
      </c>
      <c r="AD55" s="1727"/>
      <c r="AE55" s="1728"/>
      <c r="AF55" s="490" t="s">
        <v>340</v>
      </c>
      <c r="AG55" s="491"/>
      <c r="AH55" s="492"/>
      <c r="AI55" s="1726" t="s">
        <v>341</v>
      </c>
      <c r="AJ55" s="1727"/>
      <c r="AK55" s="1727"/>
      <c r="AL55" s="1728"/>
      <c r="AM55" s="1747"/>
      <c r="AN55" s="1748"/>
      <c r="AO55" s="1748"/>
      <c r="AP55" s="1748"/>
      <c r="AQ55" s="1748"/>
      <c r="AR55" s="1748"/>
      <c r="AS55" s="61"/>
      <c r="AT55" s="61"/>
      <c r="AU55" s="61"/>
      <c r="AV55" s="61"/>
      <c r="AW55" s="61"/>
      <c r="AX55" s="61"/>
      <c r="AY55" s="61"/>
      <c r="AZ55" s="61"/>
      <c r="BA55" s="61"/>
      <c r="BB55" s="61"/>
      <c r="BC55" s="61"/>
      <c r="BD55" s="61"/>
      <c r="BE55" s="61"/>
      <c r="BF55" s="61"/>
      <c r="BG55" s="61"/>
      <c r="BH55" s="61"/>
      <c r="BI55" s="61"/>
      <c r="BJ55" s="61"/>
    </row>
    <row r="56" spans="1:62" ht="30" customHeight="1">
      <c r="A56" s="61"/>
      <c r="B56" s="1718"/>
      <c r="C56" s="1718"/>
      <c r="D56" s="1718"/>
      <c r="E56" s="1718"/>
      <c r="F56" s="1719"/>
      <c r="G56" s="1752" t="s">
        <v>988</v>
      </c>
      <c r="H56" s="1752"/>
      <c r="I56" s="1752"/>
      <c r="J56" s="1753"/>
      <c r="K56" s="1755" t="s">
        <v>1058</v>
      </c>
      <c r="L56" s="1756"/>
      <c r="M56" s="1756"/>
      <c r="N56" s="1721"/>
      <c r="O56" s="1720" t="s">
        <v>346</v>
      </c>
      <c r="P56" s="1721"/>
      <c r="Q56" s="1721"/>
      <c r="R56" s="1770"/>
      <c r="S56" s="1766" t="s">
        <v>988</v>
      </c>
      <c r="T56" s="1767"/>
      <c r="U56" s="1768"/>
      <c r="V56" s="1755" t="s">
        <v>347</v>
      </c>
      <c r="W56" s="1756"/>
      <c r="X56" s="1756"/>
      <c r="Y56" s="1730" t="s">
        <v>348</v>
      </c>
      <c r="Z56" s="1731"/>
      <c r="AA56" s="1731"/>
      <c r="AB56" s="1732"/>
      <c r="AC56" s="1757" t="s">
        <v>988</v>
      </c>
      <c r="AD56" s="1758"/>
      <c r="AE56" s="1759"/>
      <c r="AF56" s="1730" t="s">
        <v>349</v>
      </c>
      <c r="AG56" s="1731"/>
      <c r="AH56" s="1732"/>
      <c r="AI56" s="1730" t="s">
        <v>350</v>
      </c>
      <c r="AJ56" s="1731"/>
      <c r="AK56" s="1731"/>
      <c r="AL56" s="1732"/>
      <c r="AM56" s="1720" t="s">
        <v>322</v>
      </c>
      <c r="AN56" s="1721"/>
      <c r="AO56" s="1721"/>
      <c r="AP56" s="1721"/>
      <c r="AQ56" s="1721"/>
      <c r="AR56" s="1721"/>
      <c r="AS56" s="61"/>
      <c r="AT56" s="61"/>
      <c r="AU56" s="61"/>
      <c r="AV56" s="61"/>
      <c r="AW56" s="61"/>
      <c r="AX56" s="61"/>
      <c r="AY56" s="61"/>
      <c r="AZ56" s="61"/>
      <c r="BA56" s="61"/>
      <c r="BB56" s="61"/>
      <c r="BC56" s="61"/>
      <c r="BD56" s="61"/>
      <c r="BE56" s="61"/>
      <c r="BF56" s="61"/>
      <c r="BG56" s="61"/>
      <c r="BH56" s="61"/>
      <c r="BI56" s="61"/>
      <c r="BJ56" s="61"/>
    </row>
    <row r="57" spans="1:62" ht="30" customHeight="1">
      <c r="A57" s="61"/>
      <c r="B57" s="1714" t="s">
        <v>1481</v>
      </c>
      <c r="C57" s="1714"/>
      <c r="D57" s="1714"/>
      <c r="E57" s="1714"/>
      <c r="F57" s="1715"/>
      <c r="G57" s="1733">
        <v>12</v>
      </c>
      <c r="H57" s="1734"/>
      <c r="I57" s="1734"/>
      <c r="J57" s="1735"/>
      <c r="K57" s="1734">
        <v>794</v>
      </c>
      <c r="L57" s="1734"/>
      <c r="M57" s="1734"/>
      <c r="N57" s="1735"/>
      <c r="O57" s="1739">
        <v>109102</v>
      </c>
      <c r="P57" s="1740"/>
      <c r="Q57" s="1740"/>
      <c r="R57" s="1741"/>
      <c r="S57" s="1740">
        <v>8</v>
      </c>
      <c r="T57" s="1740"/>
      <c r="U57" s="1740"/>
      <c r="V57" s="1739">
        <v>1385</v>
      </c>
      <c r="W57" s="1740"/>
      <c r="X57" s="1765"/>
      <c r="Y57" s="1733">
        <v>310840</v>
      </c>
      <c r="Z57" s="1734"/>
      <c r="AA57" s="1734"/>
      <c r="AB57" s="1735"/>
      <c r="AC57" s="1733">
        <v>18</v>
      </c>
      <c r="AD57" s="1734"/>
      <c r="AE57" s="1735"/>
      <c r="AF57" s="1733">
        <v>6845</v>
      </c>
      <c r="AG57" s="1734"/>
      <c r="AH57" s="1735"/>
      <c r="AI57" s="1733">
        <v>72</v>
      </c>
      <c r="AJ57" s="1734"/>
      <c r="AK57" s="1734"/>
      <c r="AL57" s="1735"/>
      <c r="AM57" s="1722">
        <v>14.9</v>
      </c>
      <c r="AN57" s="1723"/>
      <c r="AO57" s="1723"/>
      <c r="AP57" s="1723"/>
      <c r="AQ57" s="1723"/>
      <c r="AR57" s="1723"/>
      <c r="AS57" s="61"/>
      <c r="AT57" s="61"/>
      <c r="AU57" s="61"/>
      <c r="AV57" s="61"/>
      <c r="AW57" s="61"/>
      <c r="AX57" s="61"/>
      <c r="AY57" s="61"/>
      <c r="AZ57" s="61"/>
      <c r="BA57" s="61"/>
      <c r="BB57" s="61"/>
      <c r="BC57" s="61"/>
      <c r="BD57" s="61"/>
      <c r="BE57" s="61"/>
      <c r="BF57" s="61"/>
      <c r="BG57" s="61"/>
      <c r="BH57" s="61"/>
      <c r="BI57" s="61"/>
      <c r="BJ57" s="61"/>
    </row>
    <row r="58" spans="1:62" ht="30" customHeight="1">
      <c r="A58" s="61"/>
      <c r="B58" s="1714" t="s">
        <v>886</v>
      </c>
      <c r="C58" s="1714"/>
      <c r="D58" s="1714"/>
      <c r="E58" s="1714"/>
      <c r="F58" s="1715"/>
      <c r="G58" s="1734">
        <v>12</v>
      </c>
      <c r="H58" s="1734"/>
      <c r="I58" s="1734"/>
      <c r="J58" s="1749"/>
      <c r="K58" s="1734">
        <v>794</v>
      </c>
      <c r="L58" s="1734"/>
      <c r="M58" s="1734"/>
      <c r="N58" s="1749"/>
      <c r="O58" s="1739">
        <v>105857</v>
      </c>
      <c r="P58" s="1740"/>
      <c r="Q58" s="1740"/>
      <c r="R58" s="1741"/>
      <c r="S58" s="1740">
        <v>8</v>
      </c>
      <c r="T58" s="1740"/>
      <c r="U58" s="1740"/>
      <c r="V58" s="1739">
        <v>1385</v>
      </c>
      <c r="W58" s="1740"/>
      <c r="X58" s="1769"/>
      <c r="Y58" s="1733">
        <v>303952</v>
      </c>
      <c r="Z58" s="1734"/>
      <c r="AA58" s="1734"/>
      <c r="AB58" s="1749"/>
      <c r="AC58" s="1733">
        <v>18</v>
      </c>
      <c r="AD58" s="1734"/>
      <c r="AE58" s="1749"/>
      <c r="AF58" s="1733">
        <v>6845</v>
      </c>
      <c r="AG58" s="1734"/>
      <c r="AH58" s="1749"/>
      <c r="AI58" s="1733">
        <v>76</v>
      </c>
      <c r="AJ58" s="1734"/>
      <c r="AK58" s="1734"/>
      <c r="AL58" s="1749"/>
      <c r="AM58" s="1722">
        <v>15</v>
      </c>
      <c r="AN58" s="1723"/>
      <c r="AO58" s="1723"/>
      <c r="AP58" s="1723"/>
      <c r="AQ58" s="1723"/>
      <c r="AR58" s="1723"/>
      <c r="AS58" s="61"/>
      <c r="AT58" s="61"/>
      <c r="AU58" s="61"/>
      <c r="AV58" s="61"/>
      <c r="AW58" s="61"/>
      <c r="AX58" s="61"/>
      <c r="AY58" s="61"/>
      <c r="AZ58" s="61"/>
      <c r="BA58" s="61"/>
      <c r="BB58" s="61"/>
      <c r="BC58" s="61"/>
      <c r="BD58" s="61"/>
      <c r="BE58" s="61"/>
      <c r="BF58" s="61"/>
      <c r="BG58" s="61"/>
      <c r="BH58" s="61"/>
      <c r="BI58" s="61"/>
      <c r="BJ58" s="61"/>
    </row>
    <row r="59" spans="1:62" ht="30" customHeight="1" thickBot="1">
      <c r="A59" s="61"/>
      <c r="B59" s="1716" t="s">
        <v>1548</v>
      </c>
      <c r="C59" s="1716"/>
      <c r="D59" s="1716"/>
      <c r="E59" s="1716"/>
      <c r="F59" s="1717"/>
      <c r="G59" s="1737">
        <v>12</v>
      </c>
      <c r="H59" s="1737"/>
      <c r="I59" s="1737"/>
      <c r="J59" s="1738"/>
      <c r="K59" s="1737">
        <v>781</v>
      </c>
      <c r="L59" s="1737"/>
      <c r="M59" s="1737"/>
      <c r="N59" s="1738"/>
      <c r="O59" s="1742">
        <v>103758</v>
      </c>
      <c r="P59" s="1743"/>
      <c r="Q59" s="1743"/>
      <c r="R59" s="1744"/>
      <c r="S59" s="1743">
        <v>8</v>
      </c>
      <c r="T59" s="1743"/>
      <c r="U59" s="1743"/>
      <c r="V59" s="1742">
        <v>1385</v>
      </c>
      <c r="W59" s="1743"/>
      <c r="X59" s="1754"/>
      <c r="Y59" s="1736">
        <v>269224</v>
      </c>
      <c r="Z59" s="1734"/>
      <c r="AA59" s="1734"/>
      <c r="AB59" s="1735"/>
      <c r="AC59" s="1736">
        <v>19</v>
      </c>
      <c r="AD59" s="1734"/>
      <c r="AE59" s="1735"/>
      <c r="AF59" s="1736">
        <v>9555</v>
      </c>
      <c r="AG59" s="1734"/>
      <c r="AH59" s="1735"/>
      <c r="AI59" s="1736">
        <v>78</v>
      </c>
      <c r="AJ59" s="1737"/>
      <c r="AK59" s="1737"/>
      <c r="AL59" s="1738"/>
      <c r="AM59" s="1724">
        <v>15</v>
      </c>
      <c r="AN59" s="1725"/>
      <c r="AO59" s="1725"/>
      <c r="AP59" s="1725"/>
      <c r="AQ59" s="1725"/>
      <c r="AR59" s="1725"/>
      <c r="AS59" s="61"/>
      <c r="AT59" s="61"/>
      <c r="AU59" s="61"/>
      <c r="AV59" s="61"/>
      <c r="AW59" s="61"/>
      <c r="AX59" s="61"/>
      <c r="AY59" s="61"/>
      <c r="AZ59" s="61"/>
      <c r="BA59" s="61"/>
      <c r="BB59" s="61"/>
      <c r="BC59" s="61"/>
      <c r="BD59" s="61"/>
      <c r="BE59" s="61"/>
      <c r="BF59" s="61"/>
      <c r="BG59" s="61"/>
      <c r="BH59" s="61"/>
      <c r="BI59" s="61"/>
      <c r="BJ59" s="61"/>
    </row>
    <row r="60" spans="1:62" ht="9.9499999999999993"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169"/>
      <c r="Z60" s="169"/>
      <c r="AA60" s="169"/>
      <c r="AB60" s="169"/>
      <c r="AC60" s="169"/>
      <c r="AD60" s="169"/>
      <c r="AE60" s="169"/>
      <c r="AF60" s="169"/>
      <c r="AG60" s="169"/>
      <c r="AH60" s="169"/>
      <c r="AI60" s="169"/>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row>
    <row r="61" spans="1:62" ht="12.95" customHeight="1">
      <c r="A61" s="61"/>
      <c r="B61" s="276" t="s">
        <v>1148</v>
      </c>
      <c r="C61" s="276"/>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row>
    <row r="62" spans="1:62" ht="12.95" customHeight="1">
      <c r="A62" s="61"/>
      <c r="B62" s="84"/>
      <c r="C62" s="84"/>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row>
    <row r="63" spans="1:62" ht="12.95" customHeight="1">
      <c r="A63" s="61"/>
      <c r="B63" s="84"/>
      <c r="C63" s="84"/>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row>
    <row r="64" spans="1:62" ht="1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row>
    <row r="65" spans="1:62" ht="15" customHeight="1">
      <c r="A65" s="713" t="s">
        <v>1009</v>
      </c>
      <c r="B65" s="1043"/>
      <c r="C65" s="1043"/>
      <c r="D65" s="1043"/>
      <c r="E65" s="1043"/>
      <c r="F65" s="1043"/>
      <c r="G65" s="1043"/>
      <c r="H65" s="1043"/>
      <c r="I65" s="1043"/>
      <c r="J65" s="1043"/>
      <c r="K65" s="1043"/>
      <c r="L65" s="1043"/>
      <c r="M65" s="1043"/>
      <c r="N65" s="1043"/>
      <c r="O65" s="1043"/>
      <c r="P65" s="1043"/>
      <c r="Q65" s="1043"/>
      <c r="R65" s="1043"/>
      <c r="S65" s="1043"/>
      <c r="T65" s="1043"/>
      <c r="U65" s="1043"/>
      <c r="V65" s="1043"/>
      <c r="W65" s="1043"/>
      <c r="X65" s="1043"/>
      <c r="Y65" s="1043"/>
      <c r="Z65" s="1043"/>
      <c r="AA65" s="1043"/>
      <c r="AB65" s="1043"/>
      <c r="AC65" s="1043"/>
      <c r="AD65" s="1043"/>
      <c r="AE65" s="1043"/>
      <c r="AF65" s="1043"/>
      <c r="AG65" s="1043"/>
      <c r="AH65" s="1043"/>
      <c r="AI65" s="1043"/>
      <c r="AJ65" s="1043"/>
      <c r="AK65" s="1043"/>
      <c r="AL65" s="1043"/>
      <c r="AM65" s="1043"/>
      <c r="AN65" s="1043"/>
      <c r="AO65" s="1043"/>
      <c r="AP65" s="1043"/>
      <c r="AQ65" s="1043"/>
      <c r="AR65" s="1043"/>
      <c r="AS65" s="61"/>
      <c r="AT65" s="61"/>
      <c r="AU65" s="61"/>
      <c r="AV65" s="61"/>
      <c r="AW65" s="61"/>
      <c r="AX65" s="61"/>
      <c r="AY65" s="61"/>
      <c r="AZ65" s="61"/>
      <c r="BA65" s="61"/>
      <c r="BB65" s="61"/>
      <c r="BC65" s="61"/>
      <c r="BD65" s="61"/>
      <c r="BE65" s="61"/>
      <c r="BF65" s="61"/>
      <c r="BG65" s="61"/>
      <c r="BH65" s="61"/>
      <c r="BI65" s="61"/>
      <c r="BJ65" s="61"/>
    </row>
    <row r="66" spans="1:62" ht="15" customHeight="1">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row>
    <row r="67" spans="1:62" ht="15" customHeight="1">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row>
    <row r="68" spans="1:62" ht="15" customHeight="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row>
  </sheetData>
  <mergeCells count="118">
    <mergeCell ref="AH43:AK43"/>
    <mergeCell ref="AL43:AO43"/>
    <mergeCell ref="AH44:AK44"/>
    <mergeCell ref="AL44:AO44"/>
    <mergeCell ref="AH45:AK45"/>
    <mergeCell ref="AL45:AO45"/>
    <mergeCell ref="N45:Q45"/>
    <mergeCell ref="R45:U45"/>
    <mergeCell ref="V45:Y45"/>
    <mergeCell ref="Z45:AC45"/>
    <mergeCell ref="AD45:AG45"/>
    <mergeCell ref="B45:E45"/>
    <mergeCell ref="F42:I42"/>
    <mergeCell ref="J42:M42"/>
    <mergeCell ref="F43:I43"/>
    <mergeCell ref="J43:M43"/>
    <mergeCell ref="F45:I45"/>
    <mergeCell ref="J45:M45"/>
    <mergeCell ref="AH40:AO40"/>
    <mergeCell ref="AH41:AK41"/>
    <mergeCell ref="AL41:AO41"/>
    <mergeCell ref="B42:E42"/>
    <mergeCell ref="B43:E43"/>
    <mergeCell ref="N42:Q42"/>
    <mergeCell ref="R42:U42"/>
    <mergeCell ref="V42:Y42"/>
    <mergeCell ref="Z42:AC42"/>
    <mergeCell ref="AD42:AG42"/>
    <mergeCell ref="AH42:AK42"/>
    <mergeCell ref="AL42:AO42"/>
    <mergeCell ref="N43:Q43"/>
    <mergeCell ref="R43:U43"/>
    <mergeCell ref="V43:Y43"/>
    <mergeCell ref="Z43:AC43"/>
    <mergeCell ref="F44:I44"/>
    <mergeCell ref="Z41:AC41"/>
    <mergeCell ref="J40:Q40"/>
    <mergeCell ref="R40:Y40"/>
    <mergeCell ref="Z40:AG40"/>
    <mergeCell ref="AD41:AG41"/>
    <mergeCell ref="B40:E41"/>
    <mergeCell ref="J41:M41"/>
    <mergeCell ref="F40:I41"/>
    <mergeCell ref="B44:E44"/>
    <mergeCell ref="J44:M44"/>
    <mergeCell ref="N44:Q44"/>
    <mergeCell ref="R44:U44"/>
    <mergeCell ref="V44:Y44"/>
    <mergeCell ref="Z44:AC44"/>
    <mergeCell ref="AD44:AG44"/>
    <mergeCell ref="AD43:AG43"/>
    <mergeCell ref="A65:AR65"/>
    <mergeCell ref="B1:L1"/>
    <mergeCell ref="O55:R55"/>
    <mergeCell ref="S53:AR53"/>
    <mergeCell ref="S55:U55"/>
    <mergeCell ref="V55:X55"/>
    <mergeCell ref="B51:AR51"/>
    <mergeCell ref="V56:X56"/>
    <mergeCell ref="V57:X57"/>
    <mergeCell ref="B58:F58"/>
    <mergeCell ref="G58:J58"/>
    <mergeCell ref="K58:N58"/>
    <mergeCell ref="O58:R58"/>
    <mergeCell ref="S56:U56"/>
    <mergeCell ref="S57:U57"/>
    <mergeCell ref="S58:U58"/>
    <mergeCell ref="V58:X58"/>
    <mergeCell ref="Y58:AB58"/>
    <mergeCell ref="K57:N57"/>
    <mergeCell ref="K59:N59"/>
    <mergeCell ref="O56:R56"/>
    <mergeCell ref="N41:Q41"/>
    <mergeCell ref="R41:U41"/>
    <mergeCell ref="V41:Y41"/>
    <mergeCell ref="X3:AP3"/>
    <mergeCell ref="B38:AR38"/>
    <mergeCell ref="Y59:AB59"/>
    <mergeCell ref="AI58:AL58"/>
    <mergeCell ref="AM58:AR58"/>
    <mergeCell ref="Y56:AB56"/>
    <mergeCell ref="Y57:AB57"/>
    <mergeCell ref="G53:R54"/>
    <mergeCell ref="G56:J56"/>
    <mergeCell ref="G57:J57"/>
    <mergeCell ref="G59:J59"/>
    <mergeCell ref="K55:N55"/>
    <mergeCell ref="V59:X59"/>
    <mergeCell ref="S59:U59"/>
    <mergeCell ref="K56:N56"/>
    <mergeCell ref="AC55:AE55"/>
    <mergeCell ref="AC56:AE56"/>
    <mergeCell ref="AC57:AE57"/>
    <mergeCell ref="AC59:AE59"/>
    <mergeCell ref="Y55:AB55"/>
    <mergeCell ref="AC58:AE58"/>
    <mergeCell ref="AF58:AH58"/>
    <mergeCell ref="G55:J55"/>
    <mergeCell ref="D3:S3"/>
    <mergeCell ref="B53:F55"/>
    <mergeCell ref="B57:F57"/>
    <mergeCell ref="B59:F59"/>
    <mergeCell ref="B56:F56"/>
    <mergeCell ref="AM56:AR56"/>
    <mergeCell ref="AM57:AR57"/>
    <mergeCell ref="AM59:AR59"/>
    <mergeCell ref="AC54:AL54"/>
    <mergeCell ref="S54:AB54"/>
    <mergeCell ref="AI55:AL55"/>
    <mergeCell ref="AI56:AL56"/>
    <mergeCell ref="AI57:AL57"/>
    <mergeCell ref="AI59:AL59"/>
    <mergeCell ref="AF56:AH56"/>
    <mergeCell ref="AF57:AH57"/>
    <mergeCell ref="AF59:AH59"/>
    <mergeCell ref="O57:R57"/>
    <mergeCell ref="O59:R59"/>
    <mergeCell ref="AM54:AR55"/>
  </mergeCells>
  <phoneticPr fontId="1"/>
  <printOptions horizontalCentered="1" verticalCentered="1"/>
  <pageMargins left="0.70866141732283472" right="0.51181102362204722" top="0.55118110236220474" bottom="0.35433070866141736" header="0.31496062992125984" footer="0.31496062992125984"/>
  <pageSetup paperSize="9" scale="72" orientation="portrait" r:id="rId1"/>
  <colBreaks count="1" manualBreakCount="1">
    <brk id="4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5"/>
  <sheetViews>
    <sheetView topLeftCell="AN38" zoomScaleNormal="100" zoomScaleSheetLayoutView="150" workbookViewId="0">
      <selection activeCell="AY73" sqref="AY73"/>
    </sheetView>
  </sheetViews>
  <sheetFormatPr defaultColWidth="2.875" defaultRowHeight="15" customHeight="1"/>
  <cols>
    <col min="1" max="42" width="2.875" style="115"/>
    <col min="43" max="66" width="10.625" style="115" customWidth="1"/>
    <col min="67" max="16384" width="2.875" style="115"/>
  </cols>
  <sheetData>
    <row r="1" spans="1:71" ht="30" customHeight="1">
      <c r="G1" s="48"/>
      <c r="AA1" s="4"/>
      <c r="AB1" s="4"/>
      <c r="AD1" s="4"/>
      <c r="AE1" s="715" t="s">
        <v>328</v>
      </c>
      <c r="AF1" s="1197"/>
      <c r="AG1" s="1197"/>
      <c r="AH1" s="1197"/>
      <c r="AI1" s="1197"/>
      <c r="AJ1" s="1197"/>
      <c r="AK1" s="1197"/>
      <c r="AL1" s="1197"/>
      <c r="AM1" s="1197"/>
      <c r="AN1" s="4"/>
      <c r="AO1" s="4"/>
      <c r="AP1" s="4"/>
    </row>
    <row r="2" spans="1:71"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row>
    <row r="3" spans="1:71" ht="24.95" customHeight="1">
      <c r="A3" s="61"/>
      <c r="B3" s="1376" t="s">
        <v>1012</v>
      </c>
      <c r="C3" s="1271"/>
      <c r="D3" s="1271"/>
      <c r="E3" s="1271"/>
      <c r="F3" s="1271"/>
      <c r="G3" s="1271"/>
      <c r="H3" s="1271"/>
      <c r="I3" s="1271"/>
      <c r="J3" s="1271"/>
      <c r="K3" s="1271"/>
      <c r="L3" s="1271"/>
      <c r="M3" s="1271"/>
      <c r="N3" s="1271"/>
      <c r="O3" s="1271"/>
      <c r="P3" s="1271"/>
      <c r="Q3" s="1271"/>
      <c r="R3" s="1271"/>
      <c r="S3" s="1271"/>
      <c r="T3" s="1271"/>
      <c r="U3" s="1271"/>
      <c r="V3" s="1271"/>
      <c r="W3" s="1271"/>
      <c r="X3" s="1271"/>
      <c r="Y3" s="1271"/>
      <c r="Z3" s="1271"/>
      <c r="AA3" s="1271"/>
      <c r="AB3" s="1271"/>
      <c r="AC3" s="1271"/>
      <c r="AD3" s="1271"/>
      <c r="AE3" s="1271"/>
      <c r="AF3" s="1271"/>
      <c r="AG3" s="1271"/>
      <c r="AH3" s="1271"/>
      <c r="AI3" s="1271"/>
      <c r="AJ3" s="1271"/>
      <c r="AK3" s="1271"/>
      <c r="AL3" s="1356"/>
      <c r="AM3" s="1356"/>
      <c r="AN3" s="243"/>
      <c r="AO3" s="243"/>
      <c r="AP3" s="243"/>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row>
    <row r="4" spans="1:71" ht="1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row>
    <row r="5" spans="1:71" ht="15"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row>
    <row r="6" spans="1:71" ht="1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row>
    <row r="7" spans="1:71" ht="15" customHeight="1">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row>
    <row r="8" spans="1:71" ht="15"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row>
    <row r="9" spans="1:71" ht="1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row>
    <row r="10" spans="1:71" ht="15" customHeigh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104"/>
      <c r="AR10" s="376" t="s">
        <v>1724</v>
      </c>
      <c r="AS10" s="376">
        <v>26</v>
      </c>
      <c r="AT10" s="376">
        <v>27</v>
      </c>
      <c r="AU10" s="376">
        <v>28</v>
      </c>
      <c r="AV10" s="376">
        <v>29</v>
      </c>
      <c r="AW10" s="376">
        <v>30</v>
      </c>
      <c r="AX10" s="376" t="s">
        <v>1383</v>
      </c>
      <c r="AY10" s="376">
        <v>2</v>
      </c>
      <c r="AZ10" s="376">
        <v>3</v>
      </c>
      <c r="BA10" s="376">
        <v>4</v>
      </c>
      <c r="BB10" s="61"/>
      <c r="BC10" s="61"/>
      <c r="BD10" s="61"/>
      <c r="BE10" s="61"/>
      <c r="BF10" s="61"/>
      <c r="BG10" s="61"/>
      <c r="BH10" s="61"/>
      <c r="BI10" s="61"/>
      <c r="BJ10" s="61"/>
      <c r="BK10" s="61"/>
      <c r="BL10" s="61"/>
      <c r="BM10" s="61"/>
      <c r="BN10" s="61"/>
      <c r="BO10" s="61"/>
      <c r="BP10" s="61"/>
      <c r="BQ10" s="61"/>
      <c r="BR10" s="61"/>
      <c r="BS10" s="61"/>
    </row>
    <row r="11" spans="1:71" ht="1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104" t="s">
        <v>329</v>
      </c>
      <c r="AR11" s="475">
        <v>702</v>
      </c>
      <c r="AS11" s="475">
        <v>690</v>
      </c>
      <c r="AT11" s="475">
        <v>926</v>
      </c>
      <c r="AU11" s="475">
        <v>901</v>
      </c>
      <c r="AV11" s="475">
        <v>888</v>
      </c>
      <c r="AW11" s="475">
        <v>892</v>
      </c>
      <c r="AX11" s="475">
        <v>879</v>
      </c>
      <c r="AY11" s="475">
        <v>467</v>
      </c>
      <c r="AZ11" s="475">
        <v>430</v>
      </c>
      <c r="BA11" s="475">
        <v>606</v>
      </c>
      <c r="BB11" s="61"/>
      <c r="BC11" s="61"/>
      <c r="BD11" s="61"/>
      <c r="BE11" s="61"/>
      <c r="BF11" s="61"/>
      <c r="BG11" s="61"/>
      <c r="BH11" s="61"/>
      <c r="BI11" s="61"/>
      <c r="BJ11" s="61"/>
      <c r="BK11" s="61"/>
      <c r="BL11" s="61"/>
      <c r="BM11" s="61"/>
      <c r="BN11" s="61"/>
      <c r="BO11" s="61"/>
      <c r="BP11" s="61"/>
      <c r="BQ11" s="61"/>
      <c r="BR11" s="61"/>
      <c r="BS11" s="61"/>
    </row>
    <row r="12" spans="1:71" ht="1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104" t="s">
        <v>330</v>
      </c>
      <c r="AR12" s="475">
        <v>959</v>
      </c>
      <c r="AS12" s="475">
        <v>956</v>
      </c>
      <c r="AT12" s="475">
        <v>981</v>
      </c>
      <c r="AU12" s="475">
        <v>946</v>
      </c>
      <c r="AV12" s="475">
        <v>953</v>
      </c>
      <c r="AW12" s="475">
        <v>942</v>
      </c>
      <c r="AX12" s="475">
        <v>951</v>
      </c>
      <c r="AY12" s="475">
        <v>585</v>
      </c>
      <c r="AZ12" s="475">
        <v>562</v>
      </c>
      <c r="BA12" s="475">
        <v>856</v>
      </c>
      <c r="BB12" s="61"/>
      <c r="BC12" s="61"/>
      <c r="BD12" s="61"/>
      <c r="BE12" s="61"/>
      <c r="BF12" s="61"/>
      <c r="BG12" s="61"/>
      <c r="BH12" s="61"/>
      <c r="BI12" s="61"/>
      <c r="BJ12" s="61"/>
      <c r="BK12" s="61"/>
      <c r="BL12" s="61"/>
      <c r="BM12" s="61"/>
      <c r="BN12" s="61"/>
      <c r="BO12" s="61"/>
      <c r="BP12" s="61"/>
      <c r="BQ12" s="61"/>
      <c r="BR12" s="61"/>
      <c r="BS12" s="61"/>
    </row>
    <row r="13" spans="1:71" ht="15"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104" t="s">
        <v>992</v>
      </c>
      <c r="AR13" s="475">
        <v>281</v>
      </c>
      <c r="AS13" s="475">
        <v>287</v>
      </c>
      <c r="AT13" s="475">
        <v>297</v>
      </c>
      <c r="AU13" s="475">
        <v>297</v>
      </c>
      <c r="AV13" s="475">
        <v>295</v>
      </c>
      <c r="AW13" s="475">
        <v>298</v>
      </c>
      <c r="AX13" s="475">
        <v>281</v>
      </c>
      <c r="AY13" s="475">
        <v>156</v>
      </c>
      <c r="AZ13" s="475">
        <v>141</v>
      </c>
      <c r="BA13" s="475">
        <v>214</v>
      </c>
      <c r="BB13" s="61"/>
      <c r="BC13" s="61"/>
      <c r="BD13" s="61"/>
      <c r="BE13" s="61"/>
      <c r="BF13" s="61"/>
      <c r="BG13" s="61"/>
      <c r="BH13" s="61"/>
      <c r="BI13" s="61"/>
      <c r="BJ13" s="61"/>
      <c r="BK13" s="61"/>
      <c r="BL13" s="61"/>
      <c r="BM13" s="61"/>
      <c r="BN13" s="61"/>
      <c r="BO13" s="61"/>
      <c r="BP13" s="61"/>
      <c r="BQ13" s="61"/>
      <c r="BR13" s="61"/>
      <c r="BS13" s="61"/>
    </row>
    <row r="14" spans="1:71" ht="1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104" t="s">
        <v>207</v>
      </c>
      <c r="AR14" s="475">
        <v>222</v>
      </c>
      <c r="AS14" s="475">
        <v>228</v>
      </c>
      <c r="AT14" s="475">
        <v>298</v>
      </c>
      <c r="AU14" s="475">
        <v>314</v>
      </c>
      <c r="AV14" s="475">
        <v>340</v>
      </c>
      <c r="AW14" s="475">
        <v>359</v>
      </c>
      <c r="AX14" s="475">
        <v>379</v>
      </c>
      <c r="AY14" s="475">
        <v>89</v>
      </c>
      <c r="AZ14" s="475">
        <v>70</v>
      </c>
      <c r="BA14" s="475">
        <v>149</v>
      </c>
      <c r="BB14" s="61"/>
      <c r="BC14" s="61"/>
      <c r="BD14" s="61"/>
      <c r="BE14" s="61"/>
      <c r="BF14" s="61"/>
      <c r="BG14" s="61"/>
      <c r="BH14" s="61"/>
      <c r="BI14" s="61"/>
      <c r="BJ14" s="61"/>
      <c r="BK14" s="61"/>
      <c r="BL14" s="61"/>
      <c r="BM14" s="61"/>
      <c r="BN14" s="61"/>
      <c r="BO14" s="61"/>
      <c r="BP14" s="61"/>
      <c r="BQ14" s="61"/>
      <c r="BR14" s="61"/>
      <c r="BS14" s="61"/>
    </row>
    <row r="15" spans="1:71" ht="15" customHeight="1">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437" t="s">
        <v>175</v>
      </c>
      <c r="AR15" s="498">
        <v>2163</v>
      </c>
      <c r="AS15" s="498">
        <v>2161</v>
      </c>
      <c r="AT15" s="498">
        <v>2502</v>
      </c>
      <c r="AU15" s="498">
        <v>2459</v>
      </c>
      <c r="AV15" s="498">
        <v>2475</v>
      </c>
      <c r="AW15" s="498">
        <v>2492</v>
      </c>
      <c r="AX15" s="498">
        <v>2490</v>
      </c>
      <c r="AY15" s="498">
        <v>1325</v>
      </c>
      <c r="AZ15" s="498">
        <v>1231</v>
      </c>
      <c r="BA15" s="498">
        <v>1825</v>
      </c>
      <c r="BB15" s="61"/>
      <c r="BC15" s="61"/>
      <c r="BD15" s="61"/>
      <c r="BE15" s="61"/>
      <c r="BF15" s="61"/>
      <c r="BG15" s="61"/>
      <c r="BH15" s="61"/>
      <c r="BI15" s="61"/>
      <c r="BJ15" s="61"/>
      <c r="BK15" s="61"/>
      <c r="BL15" s="61"/>
      <c r="BM15" s="61"/>
      <c r="BN15" s="61"/>
      <c r="BO15" s="61"/>
      <c r="BP15" s="61"/>
      <c r="BQ15" s="61"/>
      <c r="BR15" s="61"/>
      <c r="BS15" s="61"/>
    </row>
    <row r="16" spans="1:71" ht="15"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row>
    <row r="17" spans="1:71" ht="15" customHeight="1">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row>
    <row r="18" spans="1:71" ht="15"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row>
    <row r="19" spans="1:71" ht="15"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row>
    <row r="20" spans="1:71" ht="15" customHeight="1">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row>
    <row r="21" spans="1:71" ht="15"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row>
    <row r="22" spans="1:71" ht="15"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row>
    <row r="23" spans="1:71" ht="15"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row>
    <row r="24" spans="1:71" ht="15"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row>
    <row r="25" spans="1:71" ht="15" customHeight="1">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row>
    <row r="26" spans="1:71" ht="15" customHeight="1">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row>
    <row r="27" spans="1:71" ht="15" customHeight="1">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row>
    <row r="28" spans="1:71" ht="15" customHeight="1">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row>
    <row r="29" spans="1:71" ht="1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row>
    <row r="30" spans="1:71" ht="1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row>
    <row r="31" spans="1:71" ht="12.95" customHeight="1">
      <c r="A31" s="61"/>
      <c r="B31" s="61"/>
      <c r="C31" s="267"/>
      <c r="D31" s="216"/>
      <c r="E31" s="216" t="s">
        <v>1276</v>
      </c>
      <c r="F31" s="267"/>
      <c r="G31" s="216"/>
      <c r="H31" s="216"/>
      <c r="I31" s="216"/>
      <c r="J31" s="216"/>
      <c r="K31" s="216"/>
      <c r="L31" s="216"/>
      <c r="M31" s="216"/>
      <c r="N31" s="216"/>
      <c r="O31" s="267"/>
      <c r="P31" s="216" t="s">
        <v>1258</v>
      </c>
      <c r="Q31" s="267"/>
      <c r="R31" s="216"/>
      <c r="S31" s="216"/>
      <c r="T31" s="216"/>
      <c r="U31" s="216"/>
      <c r="V31" s="216"/>
      <c r="W31" s="216"/>
      <c r="X31" s="216"/>
      <c r="Y31" s="216"/>
      <c r="Z31" s="216"/>
      <c r="AA31" s="216"/>
      <c r="AB31" s="216"/>
      <c r="AC31" s="216"/>
      <c r="AD31" s="216"/>
      <c r="AE31" s="216"/>
      <c r="AF31" s="216"/>
      <c r="AG31" s="216"/>
      <c r="AH31" s="216"/>
      <c r="AI31" s="216"/>
      <c r="AJ31" s="267"/>
      <c r="AK31" s="267"/>
      <c r="AL31" s="267"/>
      <c r="AM31" s="267"/>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row>
    <row r="32" spans="1:71" ht="12.95" customHeight="1">
      <c r="A32" s="61"/>
      <c r="B32" s="61"/>
      <c r="C32" s="267"/>
      <c r="D32" s="216"/>
      <c r="E32" s="216" t="s">
        <v>1013</v>
      </c>
      <c r="F32" s="267"/>
      <c r="G32" s="216"/>
      <c r="H32" s="216"/>
      <c r="I32" s="216"/>
      <c r="J32" s="216"/>
      <c r="K32" s="216"/>
      <c r="L32" s="216"/>
      <c r="M32" s="216"/>
      <c r="N32" s="216"/>
      <c r="O32" s="267"/>
      <c r="P32" s="216" t="s">
        <v>1260</v>
      </c>
      <c r="Q32" s="267"/>
      <c r="R32" s="216"/>
      <c r="S32" s="216"/>
      <c r="T32" s="216"/>
      <c r="U32" s="216"/>
      <c r="V32" s="216"/>
      <c r="W32" s="216"/>
      <c r="X32" s="216"/>
      <c r="Y32" s="216"/>
      <c r="Z32" s="216"/>
      <c r="AA32" s="216"/>
      <c r="AB32" s="216"/>
      <c r="AC32" s="216"/>
      <c r="AD32" s="216"/>
      <c r="AE32" s="216"/>
      <c r="AF32" s="216"/>
      <c r="AG32" s="216"/>
      <c r="AH32" s="216"/>
      <c r="AI32" s="216"/>
      <c r="AJ32" s="267"/>
      <c r="AK32" s="267"/>
      <c r="AL32" s="267"/>
      <c r="AM32" s="267"/>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row>
    <row r="33" spans="1:71" ht="12.95" customHeight="1">
      <c r="A33" s="61"/>
      <c r="B33" s="61"/>
      <c r="C33" s="267"/>
      <c r="D33" s="216"/>
      <c r="E33" s="216"/>
      <c r="F33" s="216"/>
      <c r="G33" s="216"/>
      <c r="H33" s="216"/>
      <c r="I33" s="216"/>
      <c r="J33" s="216"/>
      <c r="K33" s="216"/>
      <c r="L33" s="216"/>
      <c r="M33" s="216"/>
      <c r="N33" s="216"/>
      <c r="O33" s="267"/>
      <c r="P33" s="216" t="s">
        <v>1259</v>
      </c>
      <c r="Q33" s="267"/>
      <c r="R33" s="216"/>
      <c r="S33" s="216"/>
      <c r="T33" s="216"/>
      <c r="U33" s="216"/>
      <c r="V33" s="216"/>
      <c r="W33" s="216"/>
      <c r="X33" s="216"/>
      <c r="Y33" s="216"/>
      <c r="Z33" s="216"/>
      <c r="AA33" s="216"/>
      <c r="AB33" s="216"/>
      <c r="AC33" s="216"/>
      <c r="AD33" s="216"/>
      <c r="AE33" s="216"/>
      <c r="AF33" s="216"/>
      <c r="AG33" s="216"/>
      <c r="AH33" s="216"/>
      <c r="AI33" s="216"/>
      <c r="AJ33" s="267"/>
      <c r="AK33" s="267"/>
      <c r="AL33" s="267"/>
      <c r="AM33" s="267"/>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row>
    <row r="34" spans="1:71" ht="9.9499999999999993" customHeight="1">
      <c r="A34" s="61"/>
      <c r="B34" s="61"/>
      <c r="C34" s="267"/>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67"/>
      <c r="AK34" s="267"/>
      <c r="AL34" s="267"/>
      <c r="AM34" s="267"/>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row>
    <row r="35" spans="1:71" ht="12.95" customHeight="1">
      <c r="A35" s="61"/>
      <c r="B35" s="61"/>
      <c r="C35" s="267"/>
      <c r="D35" s="267"/>
      <c r="E35" s="216" t="s">
        <v>1185</v>
      </c>
      <c r="F35" s="216"/>
      <c r="G35" s="216"/>
      <c r="H35" s="216"/>
      <c r="I35" s="216"/>
      <c r="J35" s="216"/>
      <c r="K35" s="216"/>
      <c r="L35" s="267" t="s">
        <v>1159</v>
      </c>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67"/>
      <c r="AK35" s="267"/>
      <c r="AL35" s="267"/>
      <c r="AM35" s="267"/>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row>
    <row r="36" spans="1:71" ht="12.95" customHeight="1">
      <c r="A36" s="61"/>
      <c r="B36" s="61"/>
      <c r="C36" s="267"/>
      <c r="D36" s="267"/>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67"/>
      <c r="AK36" s="267"/>
      <c r="AL36" s="267"/>
      <c r="AM36" s="267"/>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row>
    <row r="37" spans="1:71" ht="15" customHeight="1">
      <c r="A37" s="61"/>
      <c r="B37" s="61"/>
      <c r="C37" s="267"/>
      <c r="D37" s="267"/>
      <c r="E37" s="267"/>
      <c r="F37" s="267"/>
      <c r="G37" s="267"/>
      <c r="H37" s="267"/>
      <c r="I37" s="267"/>
      <c r="J37" s="267"/>
      <c r="K37" s="267"/>
      <c r="L37" s="267"/>
      <c r="M37" s="267"/>
      <c r="N37" s="267"/>
      <c r="O37" s="267"/>
      <c r="P37" s="267"/>
      <c r="Q37" s="267"/>
      <c r="R37" s="267"/>
      <c r="S37" s="267"/>
      <c r="T37" s="1793" t="s">
        <v>1279</v>
      </c>
      <c r="U37" s="1271"/>
      <c r="V37" s="1271"/>
      <c r="W37" s="1271"/>
      <c r="X37" s="1271"/>
      <c r="Y37" s="1271"/>
      <c r="Z37" s="1271"/>
      <c r="AA37" s="1271"/>
      <c r="AB37" s="1271"/>
      <c r="AC37" s="1271"/>
      <c r="AD37" s="1271"/>
      <c r="AE37" s="1271"/>
      <c r="AF37" s="1271"/>
      <c r="AG37" s="1271"/>
      <c r="AH37" s="1271"/>
      <c r="AI37" s="1271"/>
      <c r="AJ37" s="1271"/>
      <c r="AK37" s="1271"/>
      <c r="AL37" s="1271"/>
      <c r="AM37" s="1271"/>
      <c r="AN37" s="127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row>
    <row r="38" spans="1:71" ht="15" customHeight="1">
      <c r="A38" s="61"/>
      <c r="B38" s="61"/>
      <c r="C38" s="61"/>
      <c r="D38" s="61"/>
      <c r="E38" s="61"/>
      <c r="F38" s="61"/>
      <c r="G38" s="61"/>
      <c r="H38" s="61"/>
      <c r="I38" s="61"/>
      <c r="J38" s="61"/>
      <c r="K38" s="61"/>
      <c r="L38" s="61"/>
      <c r="M38" s="61"/>
      <c r="N38" s="61"/>
      <c r="O38" s="61"/>
      <c r="P38" s="61"/>
      <c r="Q38" s="61"/>
      <c r="R38" s="61"/>
      <c r="S38" s="61"/>
      <c r="T38" s="1793"/>
      <c r="U38" s="1271"/>
      <c r="V38" s="1271"/>
      <c r="W38" s="1271"/>
      <c r="X38" s="1271"/>
      <c r="Y38" s="1271"/>
      <c r="Z38" s="1271"/>
      <c r="AA38" s="1271"/>
      <c r="AB38" s="1271"/>
      <c r="AC38" s="1271"/>
      <c r="AD38" s="1271"/>
      <c r="AE38" s="1271"/>
      <c r="AF38" s="1271"/>
      <c r="AG38" s="1271"/>
      <c r="AH38" s="1271"/>
      <c r="AI38" s="1271"/>
      <c r="AJ38" s="1271"/>
      <c r="AK38" s="1271"/>
      <c r="AL38" s="1271"/>
      <c r="AM38" s="1271"/>
      <c r="AN38" s="127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row>
    <row r="39" spans="1:71" ht="1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row>
    <row r="40" spans="1:71" ht="1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row>
    <row r="41" spans="1:71" ht="24.95" customHeight="1">
      <c r="A41" s="61"/>
      <c r="B41" s="1376" t="s">
        <v>1310</v>
      </c>
      <c r="C41" s="1376"/>
      <c r="D41" s="1376"/>
      <c r="E41" s="1376"/>
      <c r="F41" s="1376"/>
      <c r="G41" s="1376"/>
      <c r="H41" s="1376"/>
      <c r="I41" s="1376"/>
      <c r="J41" s="1376"/>
      <c r="K41" s="1376"/>
      <c r="L41" s="1376"/>
      <c r="M41" s="1376"/>
      <c r="N41" s="1376"/>
      <c r="O41" s="1376"/>
      <c r="P41" s="1376"/>
      <c r="Q41" s="1376"/>
      <c r="R41" s="1376"/>
      <c r="S41" s="61"/>
      <c r="T41" s="61"/>
      <c r="U41" s="61"/>
      <c r="V41" s="61"/>
      <c r="W41" s="61"/>
      <c r="X41" s="61"/>
      <c r="Y41" s="61"/>
      <c r="Z41" s="61"/>
      <c r="AA41" s="61"/>
      <c r="AB41" s="61"/>
      <c r="AC41" s="61"/>
      <c r="AD41" s="61"/>
      <c r="AE41" s="61"/>
      <c r="AF41" s="61"/>
      <c r="AG41" s="61"/>
      <c r="AH41" s="61"/>
      <c r="AI41" s="61"/>
      <c r="AJ41" s="61"/>
      <c r="AK41" s="61"/>
      <c r="AL41" s="61"/>
      <c r="AM41" s="61"/>
      <c r="AN41" s="61"/>
      <c r="AO41" s="247"/>
      <c r="AP41" s="247"/>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row>
    <row r="42" spans="1:71" ht="15" customHeight="1">
      <c r="A42" s="61"/>
      <c r="B42" s="61"/>
      <c r="C42" s="61"/>
      <c r="D42" s="61"/>
      <c r="E42" s="61"/>
      <c r="F42" s="61"/>
      <c r="G42" s="61"/>
      <c r="H42" s="61"/>
      <c r="I42" s="61"/>
      <c r="J42" s="61"/>
      <c r="K42" s="61"/>
      <c r="L42" s="61"/>
      <c r="M42" s="1384" t="s">
        <v>1862</v>
      </c>
      <c r="N42" s="1384"/>
      <c r="O42" s="1384"/>
      <c r="P42" s="1384"/>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row>
    <row r="43" spans="1:71" ht="15" customHeight="1">
      <c r="A43" s="61"/>
      <c r="B43" s="61"/>
      <c r="C43" s="61"/>
      <c r="D43" s="61"/>
      <c r="E43" s="61"/>
      <c r="F43" s="61"/>
      <c r="G43" s="61"/>
      <c r="H43" s="61"/>
      <c r="I43" s="61"/>
      <c r="J43" s="61"/>
      <c r="K43" s="61"/>
      <c r="L43" s="61"/>
      <c r="M43" s="61"/>
      <c r="N43" s="61"/>
      <c r="O43" s="61"/>
      <c r="P43" s="495" t="s">
        <v>336</v>
      </c>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row>
    <row r="44" spans="1:71" ht="1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row>
    <row r="45" spans="1:71" ht="1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row>
    <row r="46" spans="1:71" ht="1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104" t="s">
        <v>1128</v>
      </c>
      <c r="AR46" s="104" t="s">
        <v>333</v>
      </c>
      <c r="AS46" s="104" t="s">
        <v>1102</v>
      </c>
      <c r="AT46" s="104" t="s">
        <v>1103</v>
      </c>
      <c r="AU46" s="104" t="s">
        <v>332</v>
      </c>
      <c r="AV46" s="104" t="s">
        <v>334</v>
      </c>
      <c r="AW46" s="104" t="s">
        <v>331</v>
      </c>
      <c r="AX46" s="61"/>
      <c r="AY46" s="61"/>
      <c r="AZ46" s="61"/>
      <c r="BA46" s="61"/>
      <c r="BB46" s="61"/>
      <c r="BC46" s="61"/>
      <c r="BD46" s="61"/>
      <c r="BE46" s="61"/>
      <c r="BF46" s="61"/>
      <c r="BG46" s="61"/>
      <c r="BH46" s="61"/>
      <c r="BI46" s="61"/>
      <c r="BJ46" s="61"/>
      <c r="BK46" s="61"/>
      <c r="BL46" s="61"/>
      <c r="BM46" s="61"/>
      <c r="BN46" s="61"/>
      <c r="BO46" s="61"/>
      <c r="BP46" s="61"/>
      <c r="BQ46" s="61"/>
      <c r="BR46" s="61"/>
      <c r="BS46" s="61"/>
    </row>
    <row r="47" spans="1:71" ht="1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182">
        <v>536</v>
      </c>
      <c r="AR47" s="182">
        <v>482</v>
      </c>
      <c r="AS47" s="182">
        <v>216</v>
      </c>
      <c r="AT47" s="182">
        <v>217</v>
      </c>
      <c r="AU47" s="182">
        <v>139</v>
      </c>
      <c r="AV47" s="182">
        <v>120</v>
      </c>
      <c r="AW47" s="182">
        <v>56</v>
      </c>
      <c r="AX47" s="61"/>
      <c r="AY47" s="61"/>
      <c r="AZ47" s="61"/>
      <c r="BA47" s="61"/>
      <c r="BB47" s="61"/>
      <c r="BC47" s="61"/>
      <c r="BD47" s="61"/>
      <c r="BE47" s="61"/>
      <c r="BF47" s="61"/>
      <c r="BG47" s="61"/>
      <c r="BH47" s="61"/>
      <c r="BI47" s="61"/>
      <c r="BJ47" s="61"/>
      <c r="BK47" s="61"/>
      <c r="BL47" s="61"/>
      <c r="BM47" s="61"/>
      <c r="BN47" s="61"/>
      <c r="BO47" s="61"/>
      <c r="BP47" s="61"/>
      <c r="BQ47" s="61"/>
      <c r="BR47" s="61"/>
      <c r="BS47" s="61"/>
    </row>
    <row r="48" spans="1:71" ht="1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row>
    <row r="49" spans="1:71" ht="1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row>
    <row r="50" spans="1:71" ht="1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row>
    <row r="51" spans="1:71" ht="1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row>
    <row r="52" spans="1:71" ht="1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row>
    <row r="53" spans="1:71" ht="1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row>
    <row r="54" spans="1:71" ht="1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104"/>
      <c r="AR54" s="376" t="s">
        <v>1480</v>
      </c>
      <c r="AS54" s="376">
        <v>3</v>
      </c>
      <c r="AT54" s="376">
        <v>4</v>
      </c>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row>
    <row r="55" spans="1:71" ht="15"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496"/>
      <c r="AR55" s="497">
        <v>97.2</v>
      </c>
      <c r="AS55" s="497">
        <v>7.9</v>
      </c>
      <c r="AT55" s="497">
        <v>75.2</v>
      </c>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row>
    <row r="56" spans="1:71" ht="1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496"/>
      <c r="AR56" s="497"/>
      <c r="AS56" s="497"/>
      <c r="AT56" s="497"/>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row>
    <row r="57" spans="1:71" ht="1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496"/>
      <c r="AR57" s="497"/>
      <c r="AS57" s="497"/>
      <c r="AT57" s="497"/>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row>
    <row r="58" spans="1:71" ht="1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496"/>
      <c r="AR58" s="497"/>
      <c r="AS58" s="497"/>
      <c r="AT58" s="497"/>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row>
    <row r="59" spans="1:71" ht="1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496"/>
      <c r="AR59" s="497"/>
      <c r="AS59" s="497"/>
      <c r="AT59" s="497"/>
      <c r="AU59" s="61"/>
      <c r="AV59" s="61"/>
      <c r="AW59" s="61"/>
      <c r="AX59" s="61"/>
      <c r="AY59" s="61"/>
      <c r="AZ59" s="61"/>
      <c r="BA59" s="61"/>
      <c r="BB59" s="61"/>
      <c r="BC59" s="61"/>
      <c r="BD59" s="61"/>
      <c r="BE59" s="61"/>
      <c r="BF59" s="61"/>
      <c r="BG59" s="61"/>
    </row>
    <row r="60" spans="1:71" ht="15"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496"/>
      <c r="AR60" s="497"/>
      <c r="AS60" s="497"/>
      <c r="AT60" s="497"/>
      <c r="AU60" s="61"/>
      <c r="AV60" s="61"/>
      <c r="AW60" s="61"/>
      <c r="AX60" s="61"/>
      <c r="AY60" s="61"/>
      <c r="AZ60" s="61"/>
      <c r="BA60" s="61"/>
      <c r="BB60" s="61"/>
      <c r="BC60" s="61"/>
      <c r="BD60" s="61"/>
      <c r="BE60" s="61"/>
      <c r="BF60" s="61"/>
      <c r="BG60" s="61"/>
    </row>
    <row r="61" spans="1:71" ht="1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496"/>
      <c r="AR61" s="497"/>
      <c r="AS61" s="497"/>
      <c r="AT61" s="497"/>
      <c r="AU61" s="61"/>
      <c r="AV61" s="61"/>
      <c r="AW61" s="61"/>
      <c r="AX61" s="61"/>
      <c r="AY61" s="267"/>
      <c r="AZ61" s="267"/>
      <c r="BA61" s="267"/>
      <c r="BB61" s="267"/>
      <c r="BC61" s="267"/>
      <c r="BD61" s="267"/>
      <c r="BE61" s="267"/>
      <c r="BF61" s="267"/>
      <c r="BG61" s="267"/>
      <c r="BH61" s="74"/>
      <c r="BI61" s="74"/>
      <c r="BJ61" s="74"/>
      <c r="BK61" s="74"/>
      <c r="BL61" s="74"/>
      <c r="BM61" s="74"/>
    </row>
    <row r="62" spans="1:71" ht="15" customHeight="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496"/>
      <c r="AR62" s="497"/>
      <c r="AS62" s="497"/>
      <c r="AT62" s="497"/>
      <c r="AU62" s="61"/>
      <c r="AV62" s="61"/>
      <c r="AW62" s="61"/>
      <c r="AX62" s="61"/>
      <c r="AY62" s="61"/>
      <c r="AZ62" s="61"/>
      <c r="BA62" s="61"/>
      <c r="BB62" s="61"/>
      <c r="BC62" s="61"/>
      <c r="BD62" s="61"/>
      <c r="BE62" s="61"/>
      <c r="BF62" s="61"/>
      <c r="BG62" s="61"/>
    </row>
    <row r="63" spans="1:71" ht="15" customHeight="1">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496"/>
      <c r="AR63" s="497"/>
      <c r="AS63" s="497"/>
      <c r="AT63" s="497"/>
      <c r="AU63" s="61"/>
      <c r="AV63" s="61"/>
      <c r="AW63" s="61"/>
      <c r="AX63" s="61"/>
      <c r="AY63" s="61"/>
      <c r="AZ63" s="61"/>
      <c r="BA63" s="61"/>
      <c r="BB63" s="61"/>
      <c r="BC63" s="61"/>
      <c r="BD63" s="61"/>
      <c r="BE63" s="61"/>
      <c r="BF63" s="61"/>
      <c r="BG63" s="61"/>
    </row>
    <row r="64" spans="1:71" ht="12.95" customHeight="1">
      <c r="A64" s="267"/>
      <c r="B64" s="267"/>
      <c r="C64" s="267"/>
      <c r="D64" s="267"/>
      <c r="E64" s="61"/>
      <c r="F64" s="61"/>
      <c r="G64" s="61"/>
      <c r="H64" s="61"/>
      <c r="I64" s="61"/>
      <c r="J64" s="61"/>
      <c r="K64" s="61"/>
      <c r="L64" s="61"/>
      <c r="M64" s="61"/>
      <c r="N64" s="61"/>
      <c r="O64" s="61"/>
      <c r="P64" s="61"/>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61"/>
      <c r="AP64" s="61"/>
      <c r="AQ64" s="61"/>
      <c r="AR64" s="61"/>
      <c r="AS64" s="61"/>
      <c r="AT64" s="61"/>
      <c r="AU64" s="61"/>
      <c r="AV64" s="61"/>
      <c r="AW64" s="61"/>
      <c r="AX64" s="61"/>
      <c r="AY64" s="61"/>
      <c r="AZ64" s="61"/>
      <c r="BA64" s="61"/>
      <c r="BB64" s="61"/>
      <c r="BC64" s="61"/>
      <c r="BD64" s="61"/>
      <c r="BE64" s="61"/>
      <c r="BF64" s="61"/>
      <c r="BG64" s="61"/>
    </row>
    <row r="65" spans="1:71" ht="12.95" customHeight="1">
      <c r="A65" s="267"/>
      <c r="B65" s="267"/>
      <c r="C65" s="267"/>
      <c r="D65" s="267"/>
      <c r="E65" s="267" t="s">
        <v>1185</v>
      </c>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61"/>
      <c r="AP65" s="61"/>
      <c r="AQ65" s="61"/>
      <c r="AR65" s="61"/>
      <c r="AS65" s="61"/>
      <c r="AT65" s="61"/>
      <c r="AU65" s="61"/>
      <c r="AV65" s="61"/>
      <c r="AW65" s="61"/>
      <c r="AX65" s="61"/>
      <c r="AY65" s="61"/>
      <c r="AZ65" s="61"/>
      <c r="BA65" s="61"/>
      <c r="BB65" s="61"/>
      <c r="BC65" s="61"/>
      <c r="BD65" s="61"/>
      <c r="BE65" s="61"/>
      <c r="BF65" s="61"/>
      <c r="BG65" s="61"/>
    </row>
    <row r="66" spans="1:71" ht="13.5">
      <c r="A66" s="267"/>
      <c r="B66" s="267"/>
      <c r="C66" s="267"/>
      <c r="D66" s="267"/>
      <c r="E66" s="267"/>
      <c r="F66" s="267"/>
      <c r="G66" s="267" t="s">
        <v>1159</v>
      </c>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61"/>
      <c r="AP66" s="61"/>
      <c r="AQ66" s="61"/>
      <c r="AR66" s="61"/>
      <c r="AS66" s="61"/>
      <c r="AT66" s="61"/>
      <c r="AU66" s="61"/>
      <c r="AV66" s="61"/>
      <c r="AW66" s="61"/>
      <c r="AX66" s="61"/>
      <c r="AY66" s="61"/>
      <c r="AZ66" s="61"/>
      <c r="BA66" s="61"/>
      <c r="BB66" s="61"/>
      <c r="BC66" s="61"/>
      <c r="BD66" s="61"/>
      <c r="BE66" s="61"/>
      <c r="BF66" s="61"/>
      <c r="BG66" s="61"/>
    </row>
    <row r="67" spans="1:71" ht="13.5">
      <c r="A67" s="267"/>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61"/>
      <c r="AP67" s="61"/>
      <c r="AQ67" s="61"/>
      <c r="AR67" s="61"/>
      <c r="AS67" s="61"/>
      <c r="AT67" s="61"/>
      <c r="AU67" s="61"/>
      <c r="AV67" s="61"/>
      <c r="AW67" s="61"/>
      <c r="AX67" s="61"/>
      <c r="AY67" s="61"/>
      <c r="AZ67" s="61"/>
      <c r="BA67" s="61"/>
      <c r="BB67" s="61"/>
      <c r="BC67" s="61"/>
      <c r="BD67" s="61"/>
      <c r="BE67" s="61"/>
      <c r="BF67" s="61"/>
      <c r="BG67" s="61"/>
    </row>
    <row r="68" spans="1:71" ht="13.5">
      <c r="A68" s="267"/>
      <c r="B68" s="267"/>
      <c r="C68" s="267"/>
      <c r="D68" s="267"/>
      <c r="E68" s="267"/>
      <c r="F68" s="267"/>
      <c r="G68" s="267"/>
      <c r="H68" s="267"/>
      <c r="I68" s="267"/>
      <c r="J68" s="267"/>
      <c r="K68" s="267"/>
      <c r="L68" s="267"/>
      <c r="M68" s="267"/>
      <c r="N68" s="267"/>
      <c r="O68" s="267"/>
      <c r="P68" s="267"/>
      <c r="Q68" s="267"/>
      <c r="R68" s="267"/>
      <c r="S68" s="267"/>
      <c r="T68" s="267" t="s">
        <v>1813</v>
      </c>
      <c r="U68" s="267"/>
      <c r="V68" s="267"/>
      <c r="W68" s="267"/>
      <c r="X68" s="267"/>
      <c r="Y68" s="267"/>
      <c r="Z68" s="267"/>
      <c r="AA68" s="267" t="s">
        <v>1159</v>
      </c>
      <c r="AB68" s="267"/>
      <c r="AC68" s="267"/>
      <c r="AD68" s="267"/>
      <c r="AE68" s="267"/>
      <c r="AF68" s="267"/>
      <c r="AG68" s="267"/>
      <c r="AH68" s="267"/>
      <c r="AI68" s="267"/>
      <c r="AJ68" s="267"/>
      <c r="AK68" s="267"/>
      <c r="AL68" s="267"/>
      <c r="AM68" s="267"/>
      <c r="AN68" s="267"/>
      <c r="AO68" s="61"/>
      <c r="AP68" s="61"/>
      <c r="AQ68" s="61"/>
      <c r="AR68" s="61"/>
      <c r="AS68" s="61"/>
      <c r="AT68" s="61"/>
      <c r="AU68" s="61"/>
      <c r="AV68" s="61"/>
      <c r="AW68" s="61"/>
      <c r="AX68" s="61"/>
      <c r="AY68" s="61"/>
      <c r="AZ68" s="61"/>
      <c r="BA68" s="61"/>
      <c r="BB68" s="61"/>
      <c r="BC68" s="61"/>
      <c r="BD68" s="61"/>
      <c r="BE68" s="61"/>
      <c r="BF68" s="61"/>
      <c r="BG68" s="61"/>
    </row>
    <row r="69" spans="1:71" ht="13.5">
      <c r="A69" s="267"/>
      <c r="B69" s="267"/>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61"/>
      <c r="AP69" s="61"/>
      <c r="AQ69" s="61"/>
      <c r="AR69" s="61"/>
      <c r="AS69" s="61"/>
      <c r="AT69" s="61"/>
      <c r="AU69" s="61"/>
      <c r="AV69" s="61"/>
      <c r="AW69" s="61"/>
      <c r="AX69" s="61"/>
      <c r="AY69" s="61"/>
      <c r="AZ69" s="61"/>
      <c r="BA69" s="61"/>
      <c r="BB69" s="61"/>
      <c r="BC69" s="61"/>
      <c r="BD69" s="61"/>
      <c r="BE69" s="61"/>
      <c r="BF69" s="61"/>
      <c r="BG69" s="61"/>
    </row>
    <row r="70" spans="1:71" ht="13.5">
      <c r="A70" s="1579" t="s">
        <v>960</v>
      </c>
      <c r="B70" s="1579"/>
      <c r="C70" s="1579"/>
      <c r="D70" s="1579"/>
      <c r="E70" s="1579"/>
      <c r="F70" s="1579"/>
      <c r="G70" s="1579"/>
      <c r="H70" s="1579"/>
      <c r="I70" s="1579"/>
      <c r="J70" s="1579"/>
      <c r="K70" s="1579"/>
      <c r="L70" s="1579"/>
      <c r="M70" s="1579"/>
      <c r="N70" s="1579"/>
      <c r="O70" s="1579"/>
      <c r="P70" s="1579"/>
      <c r="Q70" s="1579"/>
      <c r="R70" s="1579"/>
      <c r="S70" s="1579"/>
      <c r="T70" s="1579"/>
      <c r="U70" s="1579"/>
      <c r="V70" s="1579"/>
      <c r="W70" s="1579"/>
      <c r="X70" s="1579"/>
      <c r="Y70" s="1579"/>
      <c r="Z70" s="1579"/>
      <c r="AA70" s="1579"/>
      <c r="AB70" s="1579"/>
      <c r="AC70" s="1579"/>
      <c r="AD70" s="1579"/>
      <c r="AE70" s="1579"/>
      <c r="AF70" s="1579"/>
      <c r="AG70" s="1579"/>
      <c r="AH70" s="1579"/>
      <c r="AI70" s="1579"/>
      <c r="AJ70" s="1579"/>
      <c r="AK70" s="1579"/>
      <c r="AL70" s="1579"/>
      <c r="AM70" s="1579"/>
      <c r="AN70" s="1579"/>
      <c r="AO70" s="260"/>
      <c r="AP70" s="260"/>
      <c r="AQ70" s="260"/>
      <c r="AR70" s="61"/>
      <c r="AS70" s="61"/>
      <c r="AT70" s="61"/>
      <c r="AU70" s="61"/>
      <c r="AV70" s="61"/>
      <c r="AW70" s="61"/>
      <c r="AX70" s="61"/>
      <c r="AY70" s="61"/>
      <c r="AZ70" s="61"/>
      <c r="BA70" s="61"/>
      <c r="BB70" s="61"/>
      <c r="BC70" s="61"/>
      <c r="BD70" s="61"/>
      <c r="BE70" s="61"/>
      <c r="BF70" s="61"/>
      <c r="BG70" s="61"/>
    </row>
    <row r="71" spans="1:71" ht="15" customHeight="1">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row>
    <row r="72" spans="1:71" ht="15" customHeight="1">
      <c r="A72" s="61"/>
      <c r="B72" s="61"/>
      <c r="C72" s="61"/>
      <c r="D72" s="61"/>
      <c r="E72" s="61"/>
      <c r="F72" s="61"/>
      <c r="G72" s="61"/>
      <c r="H72" s="61"/>
      <c r="I72" s="61"/>
      <c r="J72" s="61"/>
      <c r="K72" s="61"/>
      <c r="L72" s="61"/>
      <c r="M72" s="61"/>
      <c r="N72" s="61"/>
      <c r="O72" s="61"/>
      <c r="P72" s="61"/>
      <c r="Q72" s="61"/>
      <c r="R72" s="61"/>
      <c r="S72" s="61"/>
      <c r="T72" s="61"/>
      <c r="U72" s="260"/>
      <c r="V72" s="260"/>
      <c r="W72" s="260"/>
      <c r="X72" s="260"/>
      <c r="Y72" s="260"/>
      <c r="Z72" s="260"/>
      <c r="AA72" s="260"/>
      <c r="AB72" s="260"/>
      <c r="AC72" s="260"/>
      <c r="AD72" s="260"/>
      <c r="AE72" s="260"/>
      <c r="AF72" s="260"/>
      <c r="AG72" s="260"/>
      <c r="AH72" s="260"/>
      <c r="AI72" s="260"/>
      <c r="AJ72" s="260"/>
      <c r="AK72" s="260"/>
      <c r="AL72" s="260"/>
      <c r="AM72" s="260"/>
      <c r="AN72" s="260"/>
      <c r="AO72" s="61"/>
      <c r="AP72" s="61"/>
      <c r="AQ72" s="61"/>
      <c r="AR72" s="61"/>
      <c r="AS72" s="61"/>
      <c r="AT72" s="61"/>
      <c r="AU72" s="61"/>
      <c r="AV72" s="61"/>
      <c r="AW72" s="61"/>
      <c r="AX72" s="61"/>
      <c r="AY72" s="61"/>
      <c r="AZ72" s="61"/>
      <c r="BA72" s="61"/>
      <c r="BB72" s="61"/>
      <c r="BC72" s="61"/>
      <c r="BD72" s="61"/>
      <c r="BE72" s="61"/>
      <c r="BF72" s="61"/>
      <c r="BG72" s="61"/>
    </row>
    <row r="73" spans="1:71" ht="15" customHeight="1">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row>
    <row r="74" spans="1:71" ht="15" customHeight="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row>
    <row r="75" spans="1:71" ht="15" customHeight="1">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row>
  </sheetData>
  <mergeCells count="7">
    <mergeCell ref="A70:AN70"/>
    <mergeCell ref="T38:AN38"/>
    <mergeCell ref="M42:P42"/>
    <mergeCell ref="AE1:AM1"/>
    <mergeCell ref="B3:AM3"/>
    <mergeCell ref="B41:R41"/>
    <mergeCell ref="T37:AN37"/>
  </mergeCells>
  <phoneticPr fontId="1"/>
  <printOptions horizontalCentered="1" verticalCentered="1"/>
  <pageMargins left="0.70866141732283472" right="0.51181102362204722" top="0.35433070866141736" bottom="0.15748031496062992" header="0.31496062992125984" footer="0.31496062992125984"/>
  <pageSetup paperSize="9" scale="79" orientation="portrait" r:id="rId1"/>
  <colBreaks count="1" manualBreakCount="1">
    <brk id="42"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8"/>
  <sheetViews>
    <sheetView topLeftCell="A28" zoomScaleNormal="100" zoomScaleSheetLayoutView="100" workbookViewId="0">
      <selection activeCell="AY73" sqref="AY73"/>
    </sheetView>
  </sheetViews>
  <sheetFormatPr defaultColWidth="2.875" defaultRowHeight="15" customHeight="1"/>
  <cols>
    <col min="1" max="12" width="2.875" style="115"/>
    <col min="13" max="15" width="3.625" style="115" customWidth="1"/>
    <col min="16" max="20" width="2.875" style="115"/>
    <col min="21" max="21" width="3.875" style="115" customWidth="1"/>
    <col min="22" max="27" width="2.875" style="115"/>
    <col min="28" max="30" width="3.625" style="115" customWidth="1"/>
    <col min="31" max="37" width="2.875" style="115"/>
    <col min="38" max="38" width="16.125" style="115" customWidth="1"/>
    <col min="39" max="39" width="9.125" style="115" bestFit="1" customWidth="1"/>
    <col min="40" max="40" width="9.5" style="115" customWidth="1"/>
    <col min="41" max="41" width="9.125" style="115" customWidth="1"/>
    <col min="42" max="43" width="2.875" style="115"/>
    <col min="44" max="45" width="2.875" style="115" customWidth="1"/>
    <col min="46" max="46" width="15.875" style="115" customWidth="1"/>
    <col min="47" max="47" width="10" style="115" customWidth="1"/>
    <col min="48" max="48" width="7.375" style="115" customWidth="1"/>
    <col min="49" max="49" width="8.125" style="115" customWidth="1"/>
    <col min="50" max="50" width="11.875" style="115" customWidth="1"/>
    <col min="51" max="16384" width="2.875" style="115"/>
  </cols>
  <sheetData>
    <row r="1" spans="1:46" ht="30" customHeight="1">
      <c r="B1" s="715" t="s">
        <v>294</v>
      </c>
      <c r="C1" s="715"/>
      <c r="D1" s="715"/>
      <c r="E1" s="715"/>
      <c r="F1" s="715"/>
      <c r="G1" s="715"/>
      <c r="H1" s="715"/>
      <c r="I1" s="715"/>
      <c r="J1" s="715"/>
      <c r="K1" s="715"/>
      <c r="L1" s="715"/>
      <c r="M1" s="715"/>
      <c r="N1" s="716"/>
      <c r="O1" s="716"/>
    </row>
    <row r="2" spans="1:46"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row>
    <row r="3" spans="1:46" ht="24.95" customHeight="1">
      <c r="A3" s="61"/>
      <c r="B3" s="1384" t="s">
        <v>1943</v>
      </c>
      <c r="C3" s="1384"/>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1384"/>
      <c r="AC3" s="1384"/>
      <c r="AD3" s="1384"/>
      <c r="AE3" s="1384"/>
      <c r="AF3" s="1384"/>
      <c r="AG3" s="1384"/>
      <c r="AH3" s="1384"/>
      <c r="AI3" s="61"/>
      <c r="AJ3" s="61"/>
      <c r="AK3" s="61"/>
      <c r="AL3" s="61"/>
      <c r="AM3" s="61"/>
      <c r="AN3" s="61"/>
      <c r="AO3" s="61"/>
      <c r="AP3" s="61"/>
      <c r="AQ3" s="61"/>
      <c r="AR3" s="61"/>
      <c r="AS3" s="61"/>
      <c r="AT3" s="61"/>
    </row>
    <row r="4" spans="1:46" ht="9.9499999999999993" customHeight="1" thickBot="1">
      <c r="A4" s="61"/>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61"/>
      <c r="AJ4" s="61"/>
      <c r="AK4" s="61"/>
      <c r="AL4" s="61"/>
      <c r="AM4" s="61"/>
      <c r="AN4" s="61"/>
      <c r="AO4" s="61"/>
      <c r="AP4" s="61"/>
      <c r="AQ4" s="61"/>
      <c r="AR4" s="61"/>
      <c r="AS4" s="61"/>
      <c r="AT4" s="61"/>
    </row>
    <row r="5" spans="1:46" ht="18" customHeight="1">
      <c r="A5" s="61"/>
      <c r="B5" s="1831" t="s">
        <v>296</v>
      </c>
      <c r="C5" s="1831"/>
      <c r="D5" s="1831"/>
      <c r="E5" s="1831"/>
      <c r="F5" s="1831"/>
      <c r="G5" s="1831"/>
      <c r="H5" s="1831"/>
      <c r="I5" s="1831"/>
      <c r="J5" s="1831"/>
      <c r="K5" s="1832"/>
      <c r="L5" s="1690" t="s">
        <v>308</v>
      </c>
      <c r="M5" s="1835"/>
      <c r="N5" s="1835"/>
      <c r="O5" s="1835"/>
      <c r="P5" s="1690" t="s">
        <v>309</v>
      </c>
      <c r="Q5" s="1835"/>
      <c r="R5" s="1835"/>
      <c r="S5" s="1835"/>
      <c r="T5" s="1461" t="s">
        <v>310</v>
      </c>
      <c r="U5" s="1462"/>
      <c r="V5" s="1462"/>
      <c r="W5" s="1462"/>
      <c r="X5" s="1462"/>
      <c r="Y5" s="1462"/>
      <c r="Z5" s="1462"/>
      <c r="AA5" s="1462"/>
      <c r="AB5" s="1462"/>
      <c r="AC5" s="1462"/>
      <c r="AD5" s="1462"/>
      <c r="AE5" s="1462"/>
      <c r="AF5" s="1462"/>
      <c r="AG5" s="1462"/>
      <c r="AH5" s="1462"/>
      <c r="AI5" s="61"/>
      <c r="AJ5" s="61"/>
      <c r="AK5" s="61"/>
      <c r="AL5" s="61"/>
      <c r="AM5" s="61"/>
      <c r="AN5" s="61"/>
      <c r="AO5" s="61"/>
      <c r="AP5" s="61"/>
      <c r="AQ5" s="61"/>
      <c r="AR5" s="61"/>
      <c r="AS5" s="61"/>
      <c r="AT5" s="61"/>
    </row>
    <row r="6" spans="1:46" ht="18" customHeight="1">
      <c r="A6" s="61"/>
      <c r="B6" s="1833"/>
      <c r="C6" s="1833"/>
      <c r="D6" s="1833"/>
      <c r="E6" s="1833"/>
      <c r="F6" s="1833"/>
      <c r="G6" s="1833"/>
      <c r="H6" s="1833"/>
      <c r="I6" s="1833"/>
      <c r="J6" s="1833"/>
      <c r="K6" s="1834"/>
      <c r="L6" s="985"/>
      <c r="M6" s="721"/>
      <c r="N6" s="721"/>
      <c r="O6" s="721"/>
      <c r="P6" s="985"/>
      <c r="Q6" s="721"/>
      <c r="R6" s="721"/>
      <c r="S6" s="983"/>
      <c r="T6" s="1828" t="s">
        <v>311</v>
      </c>
      <c r="U6" s="1829"/>
      <c r="V6" s="1829"/>
      <c r="W6" s="1829"/>
      <c r="X6" s="1830"/>
      <c r="Y6" s="1817" t="s">
        <v>312</v>
      </c>
      <c r="Z6" s="1827"/>
      <c r="AA6" s="1827"/>
      <c r="AB6" s="1827"/>
      <c r="AC6" s="1821"/>
      <c r="AD6" s="1817" t="s">
        <v>313</v>
      </c>
      <c r="AE6" s="1827"/>
      <c r="AF6" s="1827"/>
      <c r="AG6" s="1827"/>
      <c r="AH6" s="1827"/>
      <c r="AI6" s="61"/>
      <c r="AJ6" s="61"/>
      <c r="AK6" s="61"/>
      <c r="AL6" s="61"/>
      <c r="AM6" s="61"/>
      <c r="AN6" s="61"/>
      <c r="AO6" s="61"/>
      <c r="AP6" s="61"/>
      <c r="AQ6" s="61"/>
      <c r="AR6" s="61"/>
      <c r="AS6" s="61"/>
      <c r="AT6" s="61"/>
    </row>
    <row r="7" spans="1:46" ht="18" customHeight="1">
      <c r="A7" s="61"/>
      <c r="B7" s="1824"/>
      <c r="C7" s="1824"/>
      <c r="D7" s="1824"/>
      <c r="E7" s="1824"/>
      <c r="F7" s="1824"/>
      <c r="G7" s="1824"/>
      <c r="H7" s="1824"/>
      <c r="I7" s="1824"/>
      <c r="J7" s="1824"/>
      <c r="K7" s="1824"/>
      <c r="L7" s="1826" t="s">
        <v>1903</v>
      </c>
      <c r="M7" s="1826"/>
      <c r="N7" s="1826"/>
      <c r="O7" s="1826"/>
      <c r="P7" s="1575" t="s">
        <v>320</v>
      </c>
      <c r="Q7" s="1575"/>
      <c r="R7" s="1575"/>
      <c r="S7" s="1575"/>
      <c r="T7" s="1575" t="s">
        <v>320</v>
      </c>
      <c r="U7" s="1575"/>
      <c r="V7" s="1575"/>
      <c r="W7" s="1575"/>
      <c r="X7" s="1575"/>
      <c r="Y7" s="1575" t="s">
        <v>320</v>
      </c>
      <c r="Z7" s="1575"/>
      <c r="AA7" s="1575"/>
      <c r="AB7" s="1575"/>
      <c r="AC7" s="1575"/>
      <c r="AD7" s="800" t="s">
        <v>320</v>
      </c>
      <c r="AE7" s="800"/>
      <c r="AF7" s="800"/>
      <c r="AG7" s="800"/>
      <c r="AH7" s="800"/>
      <c r="AI7" s="61"/>
      <c r="AJ7" s="61"/>
      <c r="AK7" s="61"/>
      <c r="AL7" s="61"/>
      <c r="AM7" s="61"/>
      <c r="AN7" s="61"/>
      <c r="AO7" s="61"/>
      <c r="AP7" s="61"/>
      <c r="AQ7" s="61"/>
      <c r="AR7" s="61"/>
      <c r="AS7" s="61"/>
      <c r="AT7" s="61"/>
    </row>
    <row r="8" spans="1:46" ht="18" customHeight="1">
      <c r="A8" s="61"/>
      <c r="B8" s="1825" t="s">
        <v>297</v>
      </c>
      <c r="C8" s="1825"/>
      <c r="D8" s="1825"/>
      <c r="E8" s="1825"/>
      <c r="F8" s="1825"/>
      <c r="G8" s="1825"/>
      <c r="H8" s="1825"/>
      <c r="I8" s="1825"/>
      <c r="J8" s="1825"/>
      <c r="K8" s="1825"/>
      <c r="L8" s="752">
        <v>45</v>
      </c>
      <c r="M8" s="752"/>
      <c r="N8" s="752"/>
      <c r="O8" s="752"/>
      <c r="P8" s="752">
        <v>548</v>
      </c>
      <c r="Q8" s="752"/>
      <c r="R8" s="752"/>
      <c r="S8" s="752"/>
      <c r="T8" s="1084">
        <v>4042</v>
      </c>
      <c r="U8" s="1085"/>
      <c r="V8" s="1085"/>
      <c r="W8" s="1085"/>
      <c r="X8" s="1085"/>
      <c r="Y8" s="1084">
        <v>2025</v>
      </c>
      <c r="Z8" s="1085"/>
      <c r="AA8" s="1085"/>
      <c r="AB8" s="1085"/>
      <c r="AC8" s="1085"/>
      <c r="AD8" s="1084">
        <v>2017</v>
      </c>
      <c r="AE8" s="1085"/>
      <c r="AF8" s="1085"/>
      <c r="AG8" s="1085"/>
      <c r="AH8" s="1085"/>
      <c r="AI8" s="61"/>
      <c r="AJ8" s="61"/>
      <c r="AK8" s="61"/>
      <c r="AL8" s="61"/>
      <c r="AM8" s="61"/>
      <c r="AN8" s="61"/>
      <c r="AO8" s="61"/>
      <c r="AP8" s="61"/>
      <c r="AQ8" s="61"/>
      <c r="AR8" s="61"/>
      <c r="AS8" s="61"/>
      <c r="AT8" s="61"/>
    </row>
    <row r="9" spans="1:46" ht="18" customHeight="1">
      <c r="A9" s="61"/>
      <c r="B9" s="1825" t="s">
        <v>1150</v>
      </c>
      <c r="C9" s="1825"/>
      <c r="D9" s="1825"/>
      <c r="E9" s="1825"/>
      <c r="F9" s="1825"/>
      <c r="G9" s="1825"/>
      <c r="H9" s="1825"/>
      <c r="I9" s="1825"/>
      <c r="J9" s="1825"/>
      <c r="K9" s="1825"/>
      <c r="L9" s="752">
        <v>161</v>
      </c>
      <c r="M9" s="752"/>
      <c r="N9" s="752"/>
      <c r="O9" s="752"/>
      <c r="P9" s="752">
        <v>3732</v>
      </c>
      <c r="Q9" s="752"/>
      <c r="R9" s="752"/>
      <c r="S9" s="752"/>
      <c r="T9" s="1084">
        <v>18880</v>
      </c>
      <c r="U9" s="1085"/>
      <c r="V9" s="1085"/>
      <c r="W9" s="1085"/>
      <c r="X9" s="1085"/>
      <c r="Y9" s="1084">
        <v>9786</v>
      </c>
      <c r="Z9" s="1085"/>
      <c r="AA9" s="1085"/>
      <c r="AB9" s="1085"/>
      <c r="AC9" s="1085"/>
      <c r="AD9" s="1084">
        <v>9094</v>
      </c>
      <c r="AE9" s="1085"/>
      <c r="AF9" s="1085"/>
      <c r="AG9" s="1085"/>
      <c r="AH9" s="1085"/>
      <c r="AI9" s="61"/>
      <c r="AJ9" s="61"/>
      <c r="AK9" s="61"/>
      <c r="AL9" s="61"/>
      <c r="AM9" s="61"/>
      <c r="AN9" s="61"/>
      <c r="AO9" s="61"/>
      <c r="AP9" s="61"/>
      <c r="AQ9" s="61"/>
      <c r="AR9" s="61"/>
      <c r="AS9" s="61"/>
      <c r="AT9" s="61"/>
    </row>
    <row r="10" spans="1:46" ht="18" customHeight="1">
      <c r="A10" s="61"/>
      <c r="B10" s="1825" t="s">
        <v>298</v>
      </c>
      <c r="C10" s="1825"/>
      <c r="D10" s="1825"/>
      <c r="E10" s="1825"/>
      <c r="F10" s="1825"/>
      <c r="G10" s="1825"/>
      <c r="H10" s="1825"/>
      <c r="I10" s="1825"/>
      <c r="J10" s="1825"/>
      <c r="K10" s="1825"/>
      <c r="L10" s="752">
        <v>202</v>
      </c>
      <c r="M10" s="752"/>
      <c r="N10" s="752"/>
      <c r="O10" s="752"/>
      <c r="P10" s="752">
        <v>3999</v>
      </c>
      <c r="Q10" s="752"/>
      <c r="R10" s="752"/>
      <c r="S10" s="752"/>
      <c r="T10" s="1084">
        <v>55923</v>
      </c>
      <c r="U10" s="1085"/>
      <c r="V10" s="1085"/>
      <c r="W10" s="1085"/>
      <c r="X10" s="1085"/>
      <c r="Y10" s="1084">
        <v>28634</v>
      </c>
      <c r="Z10" s="1085"/>
      <c r="AA10" s="1085"/>
      <c r="AB10" s="1085"/>
      <c r="AC10" s="1085"/>
      <c r="AD10" s="1084">
        <v>27289</v>
      </c>
      <c r="AE10" s="1085"/>
      <c r="AF10" s="1085"/>
      <c r="AG10" s="1085"/>
      <c r="AH10" s="1085"/>
      <c r="AI10" s="61"/>
      <c r="AJ10" s="61"/>
      <c r="AK10" s="61"/>
      <c r="AL10" s="61"/>
      <c r="AM10" s="61"/>
      <c r="AN10" s="61"/>
      <c r="AO10" s="61"/>
      <c r="AP10" s="61"/>
      <c r="AQ10" s="61"/>
      <c r="AR10" s="61"/>
      <c r="AS10" s="61"/>
      <c r="AT10" s="61"/>
    </row>
    <row r="11" spans="1:46" ht="18" customHeight="1">
      <c r="A11" s="61"/>
      <c r="B11" s="1825" t="s">
        <v>299</v>
      </c>
      <c r="C11" s="1825"/>
      <c r="D11" s="1825"/>
      <c r="E11" s="1825"/>
      <c r="F11" s="1825"/>
      <c r="G11" s="1825"/>
      <c r="H11" s="1825"/>
      <c r="I11" s="1825"/>
      <c r="J11" s="1825"/>
      <c r="K11" s="1825"/>
      <c r="L11" s="752">
        <v>89</v>
      </c>
      <c r="M11" s="752"/>
      <c r="N11" s="752"/>
      <c r="O11" s="752"/>
      <c r="P11" s="752">
        <v>2220</v>
      </c>
      <c r="Q11" s="752"/>
      <c r="R11" s="752"/>
      <c r="S11" s="752"/>
      <c r="T11" s="1084">
        <v>29950</v>
      </c>
      <c r="U11" s="1085"/>
      <c r="V11" s="1085"/>
      <c r="W11" s="1085"/>
      <c r="X11" s="1085"/>
      <c r="Y11" s="1084">
        <v>15119</v>
      </c>
      <c r="Z11" s="1085"/>
      <c r="AA11" s="1085"/>
      <c r="AB11" s="1085"/>
      <c r="AC11" s="1085"/>
      <c r="AD11" s="1084">
        <v>14831</v>
      </c>
      <c r="AE11" s="1085"/>
      <c r="AF11" s="1085"/>
      <c r="AG11" s="1085"/>
      <c r="AH11" s="1085"/>
      <c r="AI11" s="61"/>
      <c r="AJ11" s="61"/>
      <c r="AK11" s="61"/>
      <c r="AL11" s="61"/>
      <c r="AM11" s="61"/>
      <c r="AN11" s="61"/>
      <c r="AO11" s="61"/>
      <c r="AP11" s="61"/>
      <c r="AQ11" s="61"/>
      <c r="AR11" s="61"/>
      <c r="AS11" s="61"/>
      <c r="AT11" s="61"/>
    </row>
    <row r="12" spans="1:46" ht="18" customHeight="1">
      <c r="A12" s="61"/>
      <c r="B12" s="1825" t="s">
        <v>1171</v>
      </c>
      <c r="C12" s="1825"/>
      <c r="D12" s="1825"/>
      <c r="E12" s="1825"/>
      <c r="F12" s="1825"/>
      <c r="G12" s="1825"/>
      <c r="H12" s="1825"/>
      <c r="I12" s="1825"/>
      <c r="J12" s="1825"/>
      <c r="K12" s="1825"/>
      <c r="L12" s="752">
        <v>3</v>
      </c>
      <c r="M12" s="752"/>
      <c r="N12" s="752"/>
      <c r="O12" s="752"/>
      <c r="P12" s="752">
        <v>52</v>
      </c>
      <c r="Q12" s="752"/>
      <c r="R12" s="752"/>
      <c r="S12" s="752"/>
      <c r="T12" s="1084">
        <v>280</v>
      </c>
      <c r="U12" s="1085"/>
      <c r="V12" s="1085"/>
      <c r="W12" s="1085"/>
      <c r="X12" s="1085"/>
      <c r="Y12" s="1084">
        <v>143</v>
      </c>
      <c r="Z12" s="1085"/>
      <c r="AA12" s="1085"/>
      <c r="AB12" s="1085"/>
      <c r="AC12" s="1085"/>
      <c r="AD12" s="1084">
        <v>137</v>
      </c>
      <c r="AE12" s="1085"/>
      <c r="AF12" s="1085"/>
      <c r="AG12" s="1085"/>
      <c r="AH12" s="1085"/>
      <c r="AI12" s="61"/>
      <c r="AJ12" s="61"/>
      <c r="AK12" s="61"/>
      <c r="AL12" s="61"/>
      <c r="AM12" s="61"/>
      <c r="AN12" s="61"/>
      <c r="AO12" s="61"/>
      <c r="AP12" s="61"/>
      <c r="AQ12" s="61"/>
      <c r="AR12" s="61"/>
      <c r="AS12" s="61"/>
      <c r="AT12" s="61"/>
    </row>
    <row r="13" spans="1:46" ht="18" customHeight="1">
      <c r="A13" s="61"/>
      <c r="B13" s="1825" t="s">
        <v>300</v>
      </c>
      <c r="C13" s="1825"/>
      <c r="D13" s="1825"/>
      <c r="E13" s="1825"/>
      <c r="F13" s="1825"/>
      <c r="G13" s="1825"/>
      <c r="H13" s="1825"/>
      <c r="I13" s="1825"/>
      <c r="J13" s="1825"/>
      <c r="K13" s="1825"/>
      <c r="L13" s="752">
        <v>56</v>
      </c>
      <c r="M13" s="752"/>
      <c r="N13" s="752"/>
      <c r="O13" s="752"/>
      <c r="P13" s="752">
        <v>2358</v>
      </c>
      <c r="Q13" s="752"/>
      <c r="R13" s="752"/>
      <c r="S13" s="752"/>
      <c r="T13" s="1084">
        <v>28974</v>
      </c>
      <c r="U13" s="1085"/>
      <c r="V13" s="1085"/>
      <c r="W13" s="1085"/>
      <c r="X13" s="1085"/>
      <c r="Y13" s="1084">
        <v>14703</v>
      </c>
      <c r="Z13" s="1085"/>
      <c r="AA13" s="1085"/>
      <c r="AB13" s="1085"/>
      <c r="AC13" s="1085"/>
      <c r="AD13" s="1084">
        <v>14271</v>
      </c>
      <c r="AE13" s="1085"/>
      <c r="AF13" s="1085"/>
      <c r="AG13" s="1085"/>
      <c r="AH13" s="1085"/>
      <c r="AI13" s="61"/>
      <c r="AJ13" s="61"/>
      <c r="AK13" s="61"/>
      <c r="AL13" s="61"/>
      <c r="AM13" s="61"/>
      <c r="AN13" s="61"/>
      <c r="AO13" s="61"/>
      <c r="AP13" s="61"/>
      <c r="AQ13" s="61"/>
      <c r="AR13" s="61"/>
      <c r="AS13" s="61"/>
      <c r="AT13" s="61"/>
    </row>
    <row r="14" spans="1:46" ht="18" customHeight="1">
      <c r="A14" s="61"/>
      <c r="B14" s="1825" t="s">
        <v>301</v>
      </c>
      <c r="C14" s="1825"/>
      <c r="D14" s="1825"/>
      <c r="E14" s="1825"/>
      <c r="F14" s="1825"/>
      <c r="G14" s="1825"/>
      <c r="H14" s="1825"/>
      <c r="I14" s="1825"/>
      <c r="J14" s="1825"/>
      <c r="K14" s="1825"/>
      <c r="L14" s="752">
        <v>2</v>
      </c>
      <c r="M14" s="752"/>
      <c r="N14" s="752"/>
      <c r="O14" s="752"/>
      <c r="P14" s="752">
        <v>29</v>
      </c>
      <c r="Q14" s="752"/>
      <c r="R14" s="752"/>
      <c r="S14" s="752"/>
      <c r="T14" s="1084">
        <v>1016</v>
      </c>
      <c r="U14" s="1085"/>
      <c r="V14" s="1085"/>
      <c r="W14" s="1085"/>
      <c r="X14" s="1085"/>
      <c r="Y14" s="1084">
        <v>504</v>
      </c>
      <c r="Z14" s="1085"/>
      <c r="AA14" s="1085"/>
      <c r="AB14" s="1085"/>
      <c r="AC14" s="1085"/>
      <c r="AD14" s="1084">
        <v>512</v>
      </c>
      <c r="AE14" s="1085"/>
      <c r="AF14" s="1085"/>
      <c r="AG14" s="1085"/>
      <c r="AH14" s="1085"/>
      <c r="AI14" s="61"/>
      <c r="AJ14" s="61"/>
      <c r="AK14" s="61"/>
      <c r="AL14" s="61"/>
      <c r="AM14" s="61"/>
      <c r="AN14" s="61"/>
      <c r="AO14" s="61"/>
      <c r="AP14" s="61"/>
      <c r="AQ14" s="61"/>
      <c r="AR14" s="61"/>
      <c r="AS14" s="61"/>
      <c r="AT14" s="61"/>
    </row>
    <row r="15" spans="1:46" ht="18" customHeight="1">
      <c r="A15" s="61"/>
      <c r="B15" s="1825" t="s">
        <v>302</v>
      </c>
      <c r="C15" s="1825"/>
      <c r="D15" s="1825"/>
      <c r="E15" s="1825"/>
      <c r="F15" s="1825"/>
      <c r="G15" s="1825"/>
      <c r="H15" s="1825"/>
      <c r="I15" s="1825"/>
      <c r="J15" s="1825"/>
      <c r="K15" s="1825"/>
      <c r="L15" s="752">
        <v>2</v>
      </c>
      <c r="M15" s="752"/>
      <c r="N15" s="752"/>
      <c r="O15" s="752"/>
      <c r="P15" s="752">
        <v>118</v>
      </c>
      <c r="Q15" s="752"/>
      <c r="R15" s="752"/>
      <c r="S15" s="752"/>
      <c r="T15" s="1084">
        <v>1148</v>
      </c>
      <c r="U15" s="1085"/>
      <c r="V15" s="1085"/>
      <c r="W15" s="1085"/>
      <c r="X15" s="1085"/>
      <c r="Y15" s="1084">
        <v>826</v>
      </c>
      <c r="Z15" s="1085"/>
      <c r="AA15" s="1085"/>
      <c r="AB15" s="1085"/>
      <c r="AC15" s="1085"/>
      <c r="AD15" s="1084">
        <v>322</v>
      </c>
      <c r="AE15" s="1085"/>
      <c r="AF15" s="1085"/>
      <c r="AG15" s="1085"/>
      <c r="AH15" s="1085"/>
      <c r="AI15" s="61"/>
      <c r="AJ15" s="61"/>
      <c r="AK15" s="61"/>
      <c r="AL15" s="61"/>
      <c r="AM15" s="61"/>
      <c r="AN15" s="61"/>
      <c r="AO15" s="61"/>
      <c r="AP15" s="61"/>
      <c r="AQ15" s="61"/>
      <c r="AR15" s="61"/>
      <c r="AS15" s="61"/>
      <c r="AT15" s="61"/>
    </row>
    <row r="16" spans="1:46" ht="18" customHeight="1">
      <c r="A16" s="61"/>
      <c r="B16" s="1825" t="s">
        <v>303</v>
      </c>
      <c r="C16" s="1825"/>
      <c r="D16" s="1825"/>
      <c r="E16" s="1825"/>
      <c r="F16" s="1825"/>
      <c r="G16" s="1825"/>
      <c r="H16" s="1825"/>
      <c r="I16" s="1825"/>
      <c r="J16" s="1825"/>
      <c r="K16" s="1825"/>
      <c r="L16" s="1084">
        <v>4</v>
      </c>
      <c r="M16" s="1085"/>
      <c r="N16" s="1085"/>
      <c r="O16" s="1086"/>
      <c r="P16" s="752">
        <v>86</v>
      </c>
      <c r="Q16" s="752"/>
      <c r="R16" s="752"/>
      <c r="S16" s="752"/>
      <c r="T16" s="1084">
        <v>1287</v>
      </c>
      <c r="U16" s="1085"/>
      <c r="V16" s="1085"/>
      <c r="W16" s="1085"/>
      <c r="X16" s="1085"/>
      <c r="Y16" s="1084">
        <v>114</v>
      </c>
      <c r="Z16" s="1085"/>
      <c r="AA16" s="1085"/>
      <c r="AB16" s="1085"/>
      <c r="AC16" s="1085"/>
      <c r="AD16" s="1084">
        <v>1173</v>
      </c>
      <c r="AE16" s="1085"/>
      <c r="AF16" s="1085"/>
      <c r="AG16" s="1085"/>
      <c r="AH16" s="1085"/>
      <c r="AI16" s="61"/>
      <c r="AJ16" s="61"/>
      <c r="AK16" s="61"/>
      <c r="AL16" s="61"/>
      <c r="AM16" s="61"/>
      <c r="AN16" s="61"/>
      <c r="AO16" s="61"/>
      <c r="AP16" s="61"/>
      <c r="AQ16" s="61"/>
      <c r="AR16" s="61"/>
      <c r="AS16" s="61"/>
      <c r="AT16" s="61"/>
    </row>
    <row r="17" spans="1:46" ht="18" customHeight="1">
      <c r="A17" s="61"/>
      <c r="B17" s="1825" t="s">
        <v>304</v>
      </c>
      <c r="C17" s="1825"/>
      <c r="D17" s="1825"/>
      <c r="E17" s="1825"/>
      <c r="F17" s="1825"/>
      <c r="G17" s="1825"/>
      <c r="H17" s="1825"/>
      <c r="I17" s="1825"/>
      <c r="J17" s="1825"/>
      <c r="K17" s="1825"/>
      <c r="L17" s="1084">
        <v>14</v>
      </c>
      <c r="M17" s="1085"/>
      <c r="N17" s="1085"/>
      <c r="O17" s="1086"/>
      <c r="P17" s="752">
        <v>2739</v>
      </c>
      <c r="Q17" s="752"/>
      <c r="R17" s="752"/>
      <c r="S17" s="752"/>
      <c r="T17" s="1084">
        <v>32303</v>
      </c>
      <c r="U17" s="1085"/>
      <c r="V17" s="1085"/>
      <c r="W17" s="1085"/>
      <c r="X17" s="1085"/>
      <c r="Y17" s="1084">
        <v>19967</v>
      </c>
      <c r="Z17" s="1085"/>
      <c r="AA17" s="1085"/>
      <c r="AB17" s="1085"/>
      <c r="AC17" s="1085"/>
      <c r="AD17" s="1084">
        <v>12336</v>
      </c>
      <c r="AE17" s="1085"/>
      <c r="AF17" s="1085"/>
      <c r="AG17" s="1085"/>
      <c r="AH17" s="1085"/>
      <c r="AI17" s="61"/>
      <c r="AJ17" s="61"/>
      <c r="AK17" s="61"/>
      <c r="AL17" s="61"/>
      <c r="AM17" s="61"/>
      <c r="AN17" s="61"/>
      <c r="AO17" s="61"/>
      <c r="AP17" s="61"/>
      <c r="AQ17" s="61"/>
      <c r="AR17" s="61"/>
      <c r="AS17" s="61"/>
      <c r="AT17" s="61"/>
    </row>
    <row r="18" spans="1:46" ht="18" customHeight="1">
      <c r="A18" s="61"/>
      <c r="B18" s="1825" t="s">
        <v>305</v>
      </c>
      <c r="C18" s="1825"/>
      <c r="D18" s="1825"/>
      <c r="E18" s="1825"/>
      <c r="F18" s="1825"/>
      <c r="G18" s="1825"/>
      <c r="H18" s="1825"/>
      <c r="I18" s="1825"/>
      <c r="J18" s="1825"/>
      <c r="K18" s="1825"/>
      <c r="L18" s="1084">
        <v>13</v>
      </c>
      <c r="M18" s="1085"/>
      <c r="N18" s="1085"/>
      <c r="O18" s="1086"/>
      <c r="P18" s="752">
        <v>743</v>
      </c>
      <c r="Q18" s="752"/>
      <c r="R18" s="752"/>
      <c r="S18" s="752"/>
      <c r="T18" s="1084">
        <v>1339</v>
      </c>
      <c r="U18" s="1085"/>
      <c r="V18" s="1085"/>
      <c r="W18" s="1085"/>
      <c r="X18" s="1085"/>
      <c r="Y18" s="1084">
        <v>891</v>
      </c>
      <c r="Z18" s="1085"/>
      <c r="AA18" s="1085"/>
      <c r="AB18" s="1085"/>
      <c r="AC18" s="1085"/>
      <c r="AD18" s="1084">
        <v>448</v>
      </c>
      <c r="AE18" s="1085"/>
      <c r="AF18" s="1085"/>
      <c r="AG18" s="1085"/>
      <c r="AH18" s="1085"/>
      <c r="AI18" s="61"/>
      <c r="AJ18" s="61"/>
      <c r="AK18" s="61"/>
      <c r="AL18" s="61"/>
      <c r="AM18" s="61"/>
      <c r="AN18" s="61"/>
      <c r="AO18" s="61"/>
      <c r="AP18" s="61"/>
      <c r="AQ18" s="61"/>
      <c r="AR18" s="61"/>
      <c r="AS18" s="61"/>
      <c r="AT18" s="61"/>
    </row>
    <row r="19" spans="1:46" ht="18" customHeight="1">
      <c r="A19" s="61"/>
      <c r="B19" s="1825" t="s">
        <v>306</v>
      </c>
      <c r="C19" s="1825"/>
      <c r="D19" s="1825"/>
      <c r="E19" s="1825"/>
      <c r="F19" s="1825"/>
      <c r="G19" s="1825"/>
      <c r="H19" s="1825"/>
      <c r="I19" s="1825"/>
      <c r="J19" s="1825"/>
      <c r="K19" s="1825"/>
      <c r="L19" s="1084">
        <v>36</v>
      </c>
      <c r="M19" s="1085"/>
      <c r="N19" s="1085"/>
      <c r="O19" s="1086"/>
      <c r="P19" s="752">
        <v>350</v>
      </c>
      <c r="Q19" s="752"/>
      <c r="R19" s="752"/>
      <c r="S19" s="752"/>
      <c r="T19" s="1084">
        <v>4790</v>
      </c>
      <c r="U19" s="1085"/>
      <c r="V19" s="1085"/>
      <c r="W19" s="1085"/>
      <c r="X19" s="1085"/>
      <c r="Y19" s="1084">
        <v>1881</v>
      </c>
      <c r="Z19" s="1085"/>
      <c r="AA19" s="1085"/>
      <c r="AB19" s="1085"/>
      <c r="AC19" s="1085"/>
      <c r="AD19" s="1084">
        <v>2909</v>
      </c>
      <c r="AE19" s="1085"/>
      <c r="AF19" s="1085"/>
      <c r="AG19" s="1085"/>
      <c r="AH19" s="1085"/>
      <c r="AI19" s="61"/>
      <c r="AJ19" s="61"/>
      <c r="AK19" s="61"/>
      <c r="AL19" s="61"/>
      <c r="AM19" s="61"/>
      <c r="AN19" s="61"/>
      <c r="AO19" s="61"/>
      <c r="AP19" s="61"/>
      <c r="AQ19" s="61"/>
      <c r="AR19" s="61"/>
      <c r="AS19" s="61"/>
      <c r="AT19" s="61"/>
    </row>
    <row r="20" spans="1:46" ht="18" customHeight="1" thickBot="1">
      <c r="A20" s="61"/>
      <c r="B20" s="1531" t="s">
        <v>307</v>
      </c>
      <c r="C20" s="1531"/>
      <c r="D20" s="1531"/>
      <c r="E20" s="1531"/>
      <c r="F20" s="1531"/>
      <c r="G20" s="1531"/>
      <c r="H20" s="1531"/>
      <c r="I20" s="1531"/>
      <c r="J20" s="1531"/>
      <c r="K20" s="1531"/>
      <c r="L20" s="754">
        <v>20</v>
      </c>
      <c r="M20" s="754"/>
      <c r="N20" s="754"/>
      <c r="O20" s="754"/>
      <c r="P20" s="754">
        <v>301</v>
      </c>
      <c r="Q20" s="754"/>
      <c r="R20" s="754"/>
      <c r="S20" s="754"/>
      <c r="T20" s="755">
        <v>4109</v>
      </c>
      <c r="U20" s="1208"/>
      <c r="V20" s="1208"/>
      <c r="W20" s="1208"/>
      <c r="X20" s="1208"/>
      <c r="Y20" s="755">
        <v>2491</v>
      </c>
      <c r="Z20" s="1208"/>
      <c r="AA20" s="1208"/>
      <c r="AB20" s="1208"/>
      <c r="AC20" s="1208"/>
      <c r="AD20" s="755">
        <v>1618</v>
      </c>
      <c r="AE20" s="1208"/>
      <c r="AF20" s="1208"/>
      <c r="AG20" s="1208"/>
      <c r="AH20" s="1208"/>
      <c r="AI20" s="147"/>
      <c r="AJ20" s="61"/>
      <c r="AK20" s="61"/>
      <c r="AL20" s="61"/>
      <c r="AM20" s="61"/>
      <c r="AN20" s="61"/>
      <c r="AO20" s="61"/>
      <c r="AP20" s="61"/>
      <c r="AQ20" s="61"/>
      <c r="AR20" s="61"/>
      <c r="AS20" s="61"/>
      <c r="AT20" s="61"/>
    </row>
    <row r="21" spans="1:46" ht="9.9499999999999993" customHeight="1">
      <c r="A21" s="61"/>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61"/>
      <c r="AJ21" s="61"/>
      <c r="AK21" s="61"/>
      <c r="AL21" s="61"/>
      <c r="AM21" s="61"/>
      <c r="AN21" s="61"/>
      <c r="AO21" s="61"/>
      <c r="AP21" s="61"/>
      <c r="AQ21" s="61"/>
      <c r="AR21" s="61"/>
      <c r="AS21" s="61"/>
      <c r="AT21" s="61"/>
    </row>
    <row r="22" spans="1:46" ht="12.95" customHeight="1">
      <c r="A22" s="61"/>
      <c r="B22" s="220" t="s">
        <v>319</v>
      </c>
      <c r="C22" s="262" t="s">
        <v>1770</v>
      </c>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61"/>
      <c r="AJ22" s="61"/>
      <c r="AK22" s="61"/>
      <c r="AL22" s="61"/>
      <c r="AM22" s="61"/>
      <c r="AN22" s="61"/>
      <c r="AO22" s="61"/>
      <c r="AP22" s="61"/>
      <c r="AQ22" s="61"/>
      <c r="AR22" s="61"/>
      <c r="AS22" s="61"/>
      <c r="AT22" s="61"/>
    </row>
    <row r="23" spans="1:46" ht="15"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row>
    <row r="24" spans="1:46" ht="24.95" customHeight="1">
      <c r="A24" s="61"/>
      <c r="B24" s="1384" t="s">
        <v>1151</v>
      </c>
      <c r="C24" s="1384"/>
      <c r="D24" s="1384"/>
      <c r="E24" s="1384"/>
      <c r="F24" s="1384"/>
      <c r="G24" s="1384"/>
      <c r="H24" s="1384"/>
      <c r="I24" s="1384"/>
      <c r="J24" s="1384"/>
      <c r="K24" s="1384"/>
      <c r="L24" s="1384"/>
      <c r="M24" s="1384"/>
      <c r="N24" s="1384"/>
      <c r="O24" s="1384"/>
      <c r="P24" s="1384"/>
      <c r="Q24" s="1384"/>
      <c r="R24" s="1384"/>
      <c r="S24" s="1384"/>
      <c r="T24" s="1384"/>
      <c r="U24" s="1384"/>
      <c r="V24" s="1384"/>
      <c r="W24" s="1384"/>
      <c r="X24" s="1384"/>
      <c r="Y24" s="1384"/>
      <c r="Z24" s="1384"/>
      <c r="AA24" s="1384"/>
      <c r="AB24" s="1384"/>
      <c r="AC24" s="1384"/>
      <c r="AD24" s="1384"/>
      <c r="AE24" s="1384"/>
      <c r="AF24" s="1384"/>
      <c r="AG24" s="1384"/>
      <c r="AH24" s="1384"/>
      <c r="AI24" s="61"/>
      <c r="AJ24" s="61"/>
      <c r="AK24" s="61"/>
      <c r="AL24" s="61"/>
      <c r="AM24" s="61"/>
      <c r="AN24" s="61"/>
      <c r="AO24" s="61"/>
      <c r="AP24" s="61"/>
      <c r="AQ24" s="61"/>
      <c r="AR24" s="61"/>
      <c r="AS24" s="61"/>
      <c r="AT24" s="61"/>
    </row>
    <row r="25" spans="1:46" ht="9.9499999999999993" customHeight="1" thickBot="1">
      <c r="A25" s="61"/>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61"/>
      <c r="AJ25" s="61"/>
      <c r="AK25" s="61"/>
      <c r="AL25" s="61"/>
      <c r="AM25" s="61"/>
      <c r="AN25" s="61"/>
      <c r="AO25" s="61"/>
      <c r="AP25" s="61"/>
      <c r="AQ25" s="61"/>
      <c r="AR25" s="61"/>
      <c r="AS25" s="61"/>
      <c r="AT25" s="61"/>
    </row>
    <row r="26" spans="1:46" ht="18" customHeight="1">
      <c r="A26" s="61"/>
      <c r="B26" s="823" t="s">
        <v>314</v>
      </c>
      <c r="C26" s="823"/>
      <c r="D26" s="826"/>
      <c r="E26" s="1255" t="s">
        <v>299</v>
      </c>
      <c r="F26" s="1256"/>
      <c r="G26" s="1256"/>
      <c r="H26" s="1256"/>
      <c r="I26" s="1256"/>
      <c r="J26" s="1256"/>
      <c r="K26" s="1256"/>
      <c r="L26" s="1256"/>
      <c r="M26" s="1256"/>
      <c r="N26" s="1256"/>
      <c r="O26" s="1256"/>
      <c r="P26" s="1256"/>
      <c r="Q26" s="1256"/>
      <c r="R26" s="1256"/>
      <c r="S26" s="1257"/>
      <c r="T26" s="1822" t="s">
        <v>300</v>
      </c>
      <c r="U26" s="1822"/>
      <c r="V26" s="1822"/>
      <c r="W26" s="1822"/>
      <c r="X26" s="1822"/>
      <c r="Y26" s="1822"/>
      <c r="Z26" s="1822"/>
      <c r="AA26" s="1822"/>
      <c r="AB26" s="1822"/>
      <c r="AC26" s="1822"/>
      <c r="AD26" s="1822"/>
      <c r="AE26" s="1822"/>
      <c r="AF26" s="1822"/>
      <c r="AG26" s="1822"/>
      <c r="AH26" s="1823"/>
      <c r="AI26" s="61"/>
      <c r="AJ26" s="61"/>
      <c r="AK26" s="61"/>
      <c r="AL26" s="61"/>
      <c r="AM26" s="61"/>
      <c r="AN26" s="61"/>
      <c r="AO26" s="61"/>
      <c r="AP26" s="61"/>
      <c r="AQ26" s="61"/>
      <c r="AR26" s="61"/>
      <c r="AS26" s="61"/>
      <c r="AT26" s="61"/>
    </row>
    <row r="27" spans="1:46" ht="18" customHeight="1">
      <c r="A27" s="61"/>
      <c r="B27" s="774"/>
      <c r="C27" s="774"/>
      <c r="D27" s="775"/>
      <c r="E27" s="1816" t="s">
        <v>315</v>
      </c>
      <c r="F27" s="1816"/>
      <c r="G27" s="1816"/>
      <c r="H27" s="1816"/>
      <c r="I27" s="1818" t="s">
        <v>323</v>
      </c>
      <c r="J27" s="1819"/>
      <c r="K27" s="1819"/>
      <c r="L27" s="1820"/>
      <c r="M27" s="1821"/>
      <c r="N27" s="1816"/>
      <c r="O27" s="1816"/>
      <c r="P27" s="1816" t="s">
        <v>317</v>
      </c>
      <c r="Q27" s="1816"/>
      <c r="R27" s="1816"/>
      <c r="S27" s="1816"/>
      <c r="T27" s="1816" t="s">
        <v>318</v>
      </c>
      <c r="U27" s="1816"/>
      <c r="V27" s="1816"/>
      <c r="W27" s="1816"/>
      <c r="X27" s="1818" t="s">
        <v>324</v>
      </c>
      <c r="Y27" s="1819"/>
      <c r="Z27" s="1819"/>
      <c r="AA27" s="1820"/>
      <c r="AB27" s="1821"/>
      <c r="AC27" s="1816"/>
      <c r="AD27" s="1816"/>
      <c r="AE27" s="1816" t="s">
        <v>317</v>
      </c>
      <c r="AF27" s="1816"/>
      <c r="AG27" s="1816"/>
      <c r="AH27" s="1817"/>
      <c r="AI27" s="61"/>
      <c r="AJ27" s="61"/>
      <c r="AK27" s="61"/>
      <c r="AL27" s="61"/>
      <c r="AM27" s="61"/>
      <c r="AN27" s="61"/>
      <c r="AO27" s="61"/>
      <c r="AP27" s="61"/>
      <c r="AQ27" s="61"/>
      <c r="AR27" s="61"/>
      <c r="AS27" s="61"/>
      <c r="AT27" s="61"/>
    </row>
    <row r="28" spans="1:46" ht="18" customHeight="1">
      <c r="A28" s="61"/>
      <c r="B28" s="824"/>
      <c r="C28" s="824"/>
      <c r="D28" s="828"/>
      <c r="E28" s="1816"/>
      <c r="F28" s="1816"/>
      <c r="G28" s="1816"/>
      <c r="H28" s="1816"/>
      <c r="I28" s="1819"/>
      <c r="J28" s="1819"/>
      <c r="K28" s="1819"/>
      <c r="L28" s="1820"/>
      <c r="M28" s="1816" t="s">
        <v>316</v>
      </c>
      <c r="N28" s="1816"/>
      <c r="O28" s="1816"/>
      <c r="P28" s="1816"/>
      <c r="Q28" s="1816"/>
      <c r="R28" s="1816"/>
      <c r="S28" s="1816"/>
      <c r="T28" s="1816"/>
      <c r="U28" s="1816"/>
      <c r="V28" s="1816"/>
      <c r="W28" s="1816"/>
      <c r="X28" s="1819"/>
      <c r="Y28" s="1819"/>
      <c r="Z28" s="1819"/>
      <c r="AA28" s="1820"/>
      <c r="AB28" s="1816" t="s">
        <v>316</v>
      </c>
      <c r="AC28" s="1816"/>
      <c r="AD28" s="1816"/>
      <c r="AE28" s="1816"/>
      <c r="AF28" s="1816"/>
      <c r="AG28" s="1816"/>
      <c r="AH28" s="1817"/>
      <c r="AI28" s="61"/>
      <c r="AJ28" s="61"/>
      <c r="AK28" s="61"/>
      <c r="AL28" s="61"/>
      <c r="AM28" s="61"/>
      <c r="AN28" s="61"/>
      <c r="AO28" s="61"/>
      <c r="AP28" s="61"/>
      <c r="AQ28" s="61"/>
      <c r="AR28" s="61"/>
      <c r="AS28" s="61"/>
      <c r="AT28" s="61"/>
    </row>
    <row r="29" spans="1:46" ht="18" customHeight="1">
      <c r="A29" s="61"/>
      <c r="B29" s="1824"/>
      <c r="C29" s="1824"/>
      <c r="D29" s="1824"/>
      <c r="E29" s="1575" t="s">
        <v>321</v>
      </c>
      <c r="F29" s="1575"/>
      <c r="G29" s="1575"/>
      <c r="H29" s="1575"/>
      <c r="I29" s="1575" t="s">
        <v>321</v>
      </c>
      <c r="J29" s="1575"/>
      <c r="K29" s="1575"/>
      <c r="L29" s="1575"/>
      <c r="M29" s="1575" t="s">
        <v>321</v>
      </c>
      <c r="N29" s="1575"/>
      <c r="O29" s="1575"/>
      <c r="P29" s="1575" t="s">
        <v>322</v>
      </c>
      <c r="Q29" s="1575"/>
      <c r="R29" s="1575"/>
      <c r="S29" s="1575"/>
      <c r="T29" s="1575" t="s">
        <v>321</v>
      </c>
      <c r="U29" s="1575"/>
      <c r="V29" s="1575"/>
      <c r="W29" s="1575"/>
      <c r="X29" s="1575" t="s">
        <v>321</v>
      </c>
      <c r="Y29" s="1575"/>
      <c r="Z29" s="1575"/>
      <c r="AA29" s="1575"/>
      <c r="AB29" s="1575" t="s">
        <v>321</v>
      </c>
      <c r="AC29" s="1575"/>
      <c r="AD29" s="1575"/>
      <c r="AE29" s="800" t="s">
        <v>322</v>
      </c>
      <c r="AF29" s="800"/>
      <c r="AG29" s="800"/>
      <c r="AH29" s="800"/>
      <c r="AI29" s="61"/>
      <c r="AJ29" s="61"/>
      <c r="AK29" s="61"/>
      <c r="AL29" s="61"/>
      <c r="AM29" s="61"/>
      <c r="AN29" s="61"/>
      <c r="AO29" s="61"/>
      <c r="AP29" s="61"/>
      <c r="AQ29" s="61"/>
      <c r="AR29" s="61"/>
      <c r="AS29" s="61"/>
      <c r="AT29" s="61"/>
    </row>
    <row r="30" spans="1:46" ht="18" customHeight="1">
      <c r="A30" s="61"/>
      <c r="B30" s="839" t="s">
        <v>1480</v>
      </c>
      <c r="C30" s="839"/>
      <c r="D30" s="840"/>
      <c r="E30" s="1794">
        <v>10156</v>
      </c>
      <c r="F30" s="1795">
        <v>10674</v>
      </c>
      <c r="G30" s="1795">
        <v>10674</v>
      </c>
      <c r="H30" s="1796">
        <v>10674</v>
      </c>
      <c r="I30" s="1797">
        <v>10093</v>
      </c>
      <c r="J30" s="1797">
        <v>10609</v>
      </c>
      <c r="K30" s="1797">
        <v>10609</v>
      </c>
      <c r="L30" s="1797">
        <v>10609</v>
      </c>
      <c r="M30" s="1797">
        <v>100</v>
      </c>
      <c r="N30" s="1797">
        <v>78</v>
      </c>
      <c r="O30" s="1797">
        <v>78</v>
      </c>
      <c r="P30" s="1798">
        <v>99.4</v>
      </c>
      <c r="Q30" s="1798"/>
      <c r="R30" s="1798"/>
      <c r="S30" s="1798"/>
      <c r="T30" s="1797">
        <v>10418</v>
      </c>
      <c r="U30" s="1797">
        <v>10439</v>
      </c>
      <c r="V30" s="1797">
        <v>10439</v>
      </c>
      <c r="W30" s="1797">
        <v>10439</v>
      </c>
      <c r="X30" s="1797">
        <v>5879</v>
      </c>
      <c r="Y30" s="1797">
        <v>5732</v>
      </c>
      <c r="Z30" s="1797">
        <v>5732</v>
      </c>
      <c r="AA30" s="1797">
        <v>5732</v>
      </c>
      <c r="AB30" s="1799" t="s">
        <v>1800</v>
      </c>
      <c r="AC30" s="1800">
        <v>0</v>
      </c>
      <c r="AD30" s="1801">
        <v>0</v>
      </c>
      <c r="AE30" s="1802">
        <v>56.4</v>
      </c>
      <c r="AF30" s="1802">
        <v>54.9</v>
      </c>
      <c r="AG30" s="1802">
        <v>54.9</v>
      </c>
      <c r="AH30" s="1802">
        <v>54.9</v>
      </c>
      <c r="AI30" s="61"/>
      <c r="AJ30" s="61"/>
      <c r="AK30" s="61"/>
      <c r="AL30" s="61"/>
      <c r="AM30" s="61"/>
      <c r="AN30" s="61"/>
      <c r="AO30" s="61"/>
      <c r="AP30" s="61"/>
      <c r="AQ30" s="61"/>
      <c r="AR30" s="61"/>
      <c r="AS30" s="61"/>
      <c r="AT30" s="61"/>
    </row>
    <row r="31" spans="1:46" ht="18" customHeight="1">
      <c r="A31" s="61"/>
      <c r="B31" s="839" t="s">
        <v>1548</v>
      </c>
      <c r="C31" s="839"/>
      <c r="D31" s="839"/>
      <c r="E31" s="1794">
        <v>9832</v>
      </c>
      <c r="F31" s="1795"/>
      <c r="G31" s="1795"/>
      <c r="H31" s="1796"/>
      <c r="I31" s="1794">
        <v>9777</v>
      </c>
      <c r="J31" s="1795"/>
      <c r="K31" s="1795"/>
      <c r="L31" s="1796"/>
      <c r="M31" s="1794">
        <v>127</v>
      </c>
      <c r="N31" s="1795"/>
      <c r="O31" s="1796"/>
      <c r="P31" s="1807">
        <v>99.4</v>
      </c>
      <c r="Q31" s="1802">
        <v>99.4</v>
      </c>
      <c r="R31" s="1802">
        <v>99.4</v>
      </c>
      <c r="S31" s="1815">
        <v>99.4</v>
      </c>
      <c r="T31" s="1794">
        <v>9872</v>
      </c>
      <c r="U31" s="1795"/>
      <c r="V31" s="1795"/>
      <c r="W31" s="1796"/>
      <c r="X31" s="1794">
        <v>5711</v>
      </c>
      <c r="Y31" s="1795"/>
      <c r="Z31" s="1795"/>
      <c r="AA31" s="1796"/>
      <c r="AB31" s="1799" t="s">
        <v>1800</v>
      </c>
      <c r="AC31" s="1800">
        <v>0</v>
      </c>
      <c r="AD31" s="1801">
        <v>0</v>
      </c>
      <c r="AE31" s="1807">
        <v>57.9</v>
      </c>
      <c r="AF31" s="1802"/>
      <c r="AG31" s="1802"/>
      <c r="AH31" s="1802"/>
      <c r="AI31" s="61"/>
      <c r="AJ31" s="61"/>
      <c r="AK31" s="61"/>
      <c r="AL31" s="61"/>
      <c r="AM31" s="61"/>
      <c r="AN31" s="61"/>
      <c r="AO31" s="61"/>
      <c r="AP31" s="61"/>
      <c r="AQ31" s="61"/>
      <c r="AR31" s="61"/>
      <c r="AS31" s="61"/>
      <c r="AT31" s="61"/>
    </row>
    <row r="32" spans="1:46" ht="18" customHeight="1" thickBot="1">
      <c r="A32" s="61"/>
      <c r="B32" s="772" t="s">
        <v>870</v>
      </c>
      <c r="C32" s="772"/>
      <c r="D32" s="772"/>
      <c r="E32" s="1808">
        <v>10053</v>
      </c>
      <c r="F32" s="1809"/>
      <c r="G32" s="1809"/>
      <c r="H32" s="1810"/>
      <c r="I32" s="1808">
        <v>9988</v>
      </c>
      <c r="J32" s="1809"/>
      <c r="K32" s="1809"/>
      <c r="L32" s="1810"/>
      <c r="M32" s="1808">
        <v>187</v>
      </c>
      <c r="N32" s="1809"/>
      <c r="O32" s="1810"/>
      <c r="P32" s="1805">
        <v>99.4</v>
      </c>
      <c r="Q32" s="1806"/>
      <c r="R32" s="1806"/>
      <c r="S32" s="1811"/>
      <c r="T32" s="1808">
        <v>9995</v>
      </c>
      <c r="U32" s="1809"/>
      <c r="V32" s="1809"/>
      <c r="W32" s="1810"/>
      <c r="X32" s="1808">
        <v>6023</v>
      </c>
      <c r="Y32" s="1809"/>
      <c r="Z32" s="1809"/>
      <c r="AA32" s="1810"/>
      <c r="AB32" s="1812" t="s">
        <v>1800</v>
      </c>
      <c r="AC32" s="1813"/>
      <c r="AD32" s="1814"/>
      <c r="AE32" s="1805">
        <v>60.3</v>
      </c>
      <c r="AF32" s="1806"/>
      <c r="AG32" s="1806"/>
      <c r="AH32" s="1806"/>
      <c r="AI32" s="61"/>
      <c r="AJ32" s="61"/>
      <c r="AK32" s="61"/>
      <c r="AL32" s="61"/>
      <c r="AM32" s="61"/>
      <c r="AN32" s="61"/>
      <c r="AO32" s="61"/>
      <c r="AP32" s="61"/>
      <c r="AQ32" s="61"/>
      <c r="AR32" s="61"/>
      <c r="AS32" s="61"/>
      <c r="AT32" s="61"/>
    </row>
    <row r="33" spans="1:50" ht="9.9499999999999993" customHeight="1">
      <c r="A33" s="61"/>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61"/>
      <c r="AJ33" s="61"/>
      <c r="AK33" s="61"/>
      <c r="AL33" s="61"/>
      <c r="AM33" s="61"/>
      <c r="AN33" s="61"/>
      <c r="AO33" s="61"/>
      <c r="AP33" s="61"/>
      <c r="AQ33" s="61"/>
      <c r="AR33" s="61"/>
      <c r="AS33" s="61"/>
      <c r="AT33" s="61"/>
    </row>
    <row r="34" spans="1:50" ht="12.95" customHeight="1">
      <c r="A34" s="61"/>
      <c r="B34" s="220"/>
      <c r="C34" s="262" t="s">
        <v>1525</v>
      </c>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61"/>
      <c r="AJ34" s="61"/>
      <c r="AK34" s="61"/>
      <c r="AL34" s="61"/>
      <c r="AM34" s="61"/>
      <c r="AN34" s="61"/>
      <c r="AO34" s="61"/>
      <c r="AP34" s="61"/>
      <c r="AQ34" s="61"/>
      <c r="AR34" s="61"/>
      <c r="AS34" s="61"/>
      <c r="AT34" s="61"/>
    </row>
    <row r="35" spans="1:50" ht="1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row>
    <row r="36" spans="1:50" ht="24.95" customHeight="1">
      <c r="A36" s="61"/>
      <c r="B36" s="61"/>
      <c r="C36" s="481"/>
      <c r="D36" s="1793" t="s">
        <v>832</v>
      </c>
      <c r="E36" s="1793"/>
      <c r="F36" s="1793"/>
      <c r="G36" s="1793"/>
      <c r="H36" s="1793"/>
      <c r="I36" s="1793"/>
      <c r="J36" s="1793"/>
      <c r="K36" s="1793"/>
      <c r="L36" s="1793"/>
      <c r="M36" s="1793"/>
      <c r="N36" s="1793"/>
      <c r="O36" s="1793"/>
      <c r="P36" s="481"/>
      <c r="Q36" s="481"/>
      <c r="R36" s="481"/>
      <c r="S36" s="481"/>
      <c r="T36" s="61"/>
      <c r="U36" s="1793" t="s">
        <v>833</v>
      </c>
      <c r="V36" s="1793"/>
      <c r="W36" s="1793"/>
      <c r="X36" s="1793"/>
      <c r="Y36" s="1793"/>
      <c r="Z36" s="1793"/>
      <c r="AA36" s="1793"/>
      <c r="AB36" s="1793"/>
      <c r="AC36" s="1793"/>
      <c r="AD36" s="1793"/>
      <c r="AE36" s="1793"/>
      <c r="AF36" s="1793"/>
      <c r="AG36" s="1793"/>
      <c r="AH36" s="1793"/>
      <c r="AI36" s="61"/>
      <c r="AJ36" s="61"/>
      <c r="AK36" s="61"/>
      <c r="AL36" s="61"/>
      <c r="AM36" s="61"/>
      <c r="AN36" s="61"/>
      <c r="AO36" s="61"/>
      <c r="AP36" s="61"/>
      <c r="AQ36" s="61"/>
      <c r="AR36" s="61"/>
      <c r="AS36" s="61"/>
      <c r="AT36" s="61"/>
    </row>
    <row r="37" spans="1:50" ht="9.9499999999999993"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147"/>
      <c r="AU37" s="45"/>
      <c r="AV37" s="45"/>
      <c r="AW37" s="45"/>
      <c r="AX37" s="45"/>
    </row>
    <row r="38" spans="1:50" ht="1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104"/>
      <c r="AM38" s="376" t="s">
        <v>1480</v>
      </c>
      <c r="AN38" s="376" t="s">
        <v>1563</v>
      </c>
      <c r="AO38" s="376" t="s">
        <v>1767</v>
      </c>
      <c r="AP38" s="61"/>
      <c r="AQ38" s="61"/>
      <c r="AR38" s="61"/>
      <c r="AS38" s="61"/>
      <c r="AT38" s="147"/>
      <c r="AU38" s="45"/>
      <c r="AV38" s="45"/>
      <c r="AW38" s="45"/>
      <c r="AX38" s="45"/>
    </row>
    <row r="39" spans="1:50" ht="15" customHeight="1">
      <c r="A39" s="61"/>
      <c r="B39" s="61"/>
      <c r="C39" s="61"/>
      <c r="D39" s="61"/>
      <c r="E39" s="499"/>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104" t="s">
        <v>298</v>
      </c>
      <c r="AM39" s="446">
        <v>57.7</v>
      </c>
      <c r="AN39" s="446">
        <v>56.6</v>
      </c>
      <c r="AO39" s="446">
        <v>55.9</v>
      </c>
      <c r="AP39" s="61"/>
      <c r="AQ39" s="61"/>
      <c r="AR39" s="61"/>
      <c r="AS39" s="61"/>
      <c r="AT39" s="500"/>
      <c r="AU39" s="90"/>
      <c r="AV39" s="137"/>
      <c r="AW39" s="90"/>
      <c r="AX39" s="90"/>
    </row>
    <row r="40" spans="1:50" ht="15" customHeight="1">
      <c r="A40" s="61"/>
      <c r="B40" s="61"/>
      <c r="C40" s="61"/>
      <c r="D40" s="61"/>
      <c r="E40" s="501"/>
      <c r="F40" s="502"/>
      <c r="G40" s="502"/>
      <c r="H40" s="502"/>
      <c r="I40" s="502"/>
      <c r="J40" s="502"/>
      <c r="K40" s="502"/>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104" t="s">
        <v>299</v>
      </c>
      <c r="AM40" s="446">
        <v>30.3</v>
      </c>
      <c r="AN40" s="446">
        <v>30.3</v>
      </c>
      <c r="AO40" s="446">
        <v>30</v>
      </c>
      <c r="AP40" s="61"/>
      <c r="AQ40" s="61"/>
      <c r="AR40" s="61"/>
      <c r="AS40" s="61"/>
      <c r="AT40" s="469"/>
      <c r="AU40" s="91"/>
      <c r="AV40" s="92"/>
      <c r="AW40" s="91"/>
      <c r="AX40" s="91"/>
    </row>
    <row r="41" spans="1:50" ht="1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104" t="s">
        <v>1171</v>
      </c>
      <c r="AM41" s="446">
        <v>0.1</v>
      </c>
      <c r="AN41" s="446">
        <v>0.3</v>
      </c>
      <c r="AO41" s="446">
        <v>0.3</v>
      </c>
      <c r="AP41" s="61"/>
      <c r="AQ41" s="61"/>
      <c r="AR41" s="61"/>
      <c r="AS41" s="61"/>
      <c r="AT41" s="469"/>
      <c r="AU41" s="91"/>
      <c r="AV41" s="92"/>
      <c r="AW41" s="91"/>
      <c r="AX41" s="91"/>
    </row>
    <row r="42" spans="1:50" ht="1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104" t="s">
        <v>300</v>
      </c>
      <c r="AM42" s="446">
        <v>30.5</v>
      </c>
      <c r="AN42" s="446">
        <v>29.8</v>
      </c>
      <c r="AO42" s="446">
        <v>29</v>
      </c>
      <c r="AP42" s="61"/>
      <c r="AQ42" s="61"/>
      <c r="AR42" s="61"/>
      <c r="AS42" s="61"/>
      <c r="AT42" s="147"/>
      <c r="AU42" s="45"/>
      <c r="AV42" s="45"/>
      <c r="AW42" s="45"/>
      <c r="AX42" s="45"/>
    </row>
    <row r="43" spans="1:50" ht="1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503" t="s">
        <v>1325</v>
      </c>
      <c r="AM43" s="446">
        <v>118.6</v>
      </c>
      <c r="AN43" s="446">
        <v>117</v>
      </c>
      <c r="AO43" s="446">
        <v>115.1</v>
      </c>
      <c r="AP43" s="61"/>
      <c r="AQ43" s="61"/>
      <c r="AR43" s="61"/>
      <c r="AS43" s="61"/>
      <c r="AT43" s="147"/>
      <c r="AU43" s="45"/>
      <c r="AV43" s="45"/>
      <c r="AW43" s="45"/>
      <c r="AX43" s="45"/>
    </row>
    <row r="44" spans="1:50" ht="1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147"/>
      <c r="AU44" s="45"/>
      <c r="AV44" s="45"/>
      <c r="AW44" s="45"/>
      <c r="AX44" s="45"/>
    </row>
    <row r="45" spans="1:50" ht="1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row>
    <row r="46" spans="1:50" ht="1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104"/>
      <c r="AM46" s="376" t="s">
        <v>1772</v>
      </c>
      <c r="AN46" s="376" t="s">
        <v>1773</v>
      </c>
      <c r="AO46" s="376" t="s">
        <v>1767</v>
      </c>
      <c r="AP46" s="61"/>
      <c r="AQ46" s="61"/>
      <c r="AR46" s="61"/>
      <c r="AS46" s="61"/>
      <c r="AT46" s="61"/>
    </row>
    <row r="47" spans="1:50" ht="1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104" t="s">
        <v>325</v>
      </c>
      <c r="AM47" s="431">
        <v>53.5</v>
      </c>
      <c r="AN47" s="431">
        <v>54.4</v>
      </c>
      <c r="AO47" s="431">
        <v>60.3</v>
      </c>
      <c r="AP47" s="61"/>
      <c r="AQ47" s="61"/>
      <c r="AR47" s="61"/>
      <c r="AS47" s="61"/>
      <c r="AT47" s="61"/>
    </row>
    <row r="48" spans="1:50" ht="1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104" t="s">
        <v>326</v>
      </c>
      <c r="AM48" s="431">
        <v>21.8</v>
      </c>
      <c r="AN48" s="431">
        <v>18.100000000000001</v>
      </c>
      <c r="AO48" s="431">
        <v>17.600000000000001</v>
      </c>
      <c r="AP48" s="61"/>
      <c r="AQ48" s="61"/>
      <c r="AR48" s="61"/>
      <c r="AS48" s="61"/>
      <c r="AT48" s="61"/>
    </row>
    <row r="49" spans="1:46" ht="1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104" t="s">
        <v>1904</v>
      </c>
      <c r="AM49" s="431">
        <v>21.5</v>
      </c>
      <c r="AN49" s="431">
        <v>22.8</v>
      </c>
      <c r="AO49" s="431">
        <v>18.399999999999999</v>
      </c>
      <c r="AP49" s="61"/>
      <c r="AQ49" s="61"/>
      <c r="AR49" s="61"/>
      <c r="AS49" s="61"/>
      <c r="AT49" s="61"/>
    </row>
    <row r="50" spans="1:46" ht="1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104" t="s">
        <v>207</v>
      </c>
      <c r="AM50" s="431">
        <v>3.2</v>
      </c>
      <c r="AN50" s="431">
        <v>4.7</v>
      </c>
      <c r="AO50" s="431">
        <v>3.7</v>
      </c>
      <c r="AP50" s="61"/>
      <c r="AQ50" s="61"/>
      <c r="AR50" s="61"/>
      <c r="AS50" s="61"/>
      <c r="AT50" s="61"/>
    </row>
    <row r="51" spans="1:46" ht="1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354">
        <f>SUM(AM47:AM50)</f>
        <v>100</v>
      </c>
      <c r="AN51" s="354">
        <f>SUM(AN47:AN50)</f>
        <v>100</v>
      </c>
      <c r="AO51" s="354">
        <f>SUM(AO47:AO50)</f>
        <v>100.00000000000001</v>
      </c>
      <c r="AP51" s="61"/>
      <c r="AQ51" s="61"/>
      <c r="AR51" s="61"/>
      <c r="AS51" s="61"/>
      <c r="AT51" s="61"/>
    </row>
    <row r="52" spans="1:46" ht="9.9499999999999993"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row>
    <row r="53" spans="1:46" ht="12.95" customHeight="1">
      <c r="A53" s="61"/>
      <c r="B53" s="61"/>
      <c r="C53" s="61"/>
      <c r="D53" s="61"/>
      <c r="E53" s="262" t="s">
        <v>1526</v>
      </c>
      <c r="F53" s="61"/>
      <c r="G53" s="61"/>
      <c r="H53" s="61"/>
      <c r="I53" s="61"/>
      <c r="J53" s="61"/>
      <c r="K53" s="61"/>
      <c r="L53" s="61"/>
      <c r="M53" s="61"/>
      <c r="N53" s="61"/>
      <c r="O53" s="61"/>
      <c r="P53" s="61"/>
      <c r="Q53" s="61"/>
      <c r="R53" s="61"/>
      <c r="S53" s="61"/>
      <c r="T53" s="61"/>
      <c r="U53" s="504" t="s">
        <v>327</v>
      </c>
      <c r="V53" s="1803" t="s">
        <v>1905</v>
      </c>
      <c r="W53" s="1804"/>
      <c r="X53" s="1804"/>
      <c r="Y53" s="1804"/>
      <c r="Z53" s="1804"/>
      <c r="AA53" s="1804"/>
      <c r="AB53" s="1804"/>
      <c r="AC53" s="1804"/>
      <c r="AD53" s="1804"/>
      <c r="AE53" s="1804"/>
      <c r="AF53" s="1804"/>
      <c r="AG53" s="1804"/>
      <c r="AH53" s="1804"/>
      <c r="AI53" s="61"/>
      <c r="AJ53" s="61"/>
      <c r="AK53" s="61"/>
      <c r="AL53" s="61"/>
      <c r="AM53" s="61"/>
      <c r="AN53" s="61"/>
      <c r="AO53" s="61"/>
      <c r="AP53" s="61"/>
      <c r="AQ53" s="61"/>
      <c r="AR53" s="61"/>
      <c r="AS53" s="61"/>
      <c r="AT53" s="61"/>
    </row>
    <row r="54" spans="1:46" ht="12.95" customHeight="1">
      <c r="A54" s="61"/>
      <c r="B54" s="61"/>
      <c r="C54" s="61"/>
      <c r="D54" s="61"/>
      <c r="E54" s="262"/>
      <c r="F54" s="61"/>
      <c r="G54" s="61"/>
      <c r="H54" s="61"/>
      <c r="I54" s="61"/>
      <c r="J54" s="61"/>
      <c r="K54" s="61"/>
      <c r="L54" s="61"/>
      <c r="M54" s="61"/>
      <c r="N54" s="61"/>
      <c r="O54" s="61"/>
      <c r="P54" s="61"/>
      <c r="Q54" s="61"/>
      <c r="R54" s="61"/>
      <c r="S54" s="61"/>
      <c r="T54" s="61"/>
      <c r="U54" s="504"/>
      <c r="V54" s="1803"/>
      <c r="W54" s="1804"/>
      <c r="X54" s="1804"/>
      <c r="Y54" s="1804"/>
      <c r="Z54" s="1804"/>
      <c r="AA54" s="1804"/>
      <c r="AB54" s="1804"/>
      <c r="AC54" s="1804"/>
      <c r="AD54" s="1804"/>
      <c r="AE54" s="1804"/>
      <c r="AF54" s="1804"/>
      <c r="AG54" s="1804"/>
      <c r="AH54" s="1804"/>
      <c r="AI54" s="61"/>
      <c r="AJ54" s="61"/>
      <c r="AK54" s="61"/>
      <c r="AL54" s="61"/>
      <c r="AM54" s="61"/>
      <c r="AN54" s="61"/>
      <c r="AO54" s="61"/>
      <c r="AP54" s="61"/>
      <c r="AQ54" s="61"/>
      <c r="AR54" s="61"/>
      <c r="AS54" s="61"/>
      <c r="AT54" s="61"/>
    </row>
    <row r="55" spans="1:46" ht="12.95" customHeight="1">
      <c r="A55" s="61"/>
      <c r="B55" s="61"/>
      <c r="C55" s="61"/>
      <c r="D55" s="61"/>
      <c r="E55" s="61"/>
      <c r="F55" s="61"/>
      <c r="G55" s="61"/>
      <c r="H55" s="61"/>
      <c r="I55" s="61"/>
      <c r="J55" s="61"/>
      <c r="K55" s="61"/>
      <c r="L55" s="61"/>
      <c r="M55" s="61"/>
      <c r="N55" s="61"/>
      <c r="O55" s="61"/>
      <c r="P55" s="61"/>
      <c r="Q55" s="61"/>
      <c r="R55" s="61"/>
      <c r="S55" s="61"/>
      <c r="T55" s="61"/>
      <c r="U55" s="220"/>
      <c r="V55" s="1804"/>
      <c r="W55" s="1804"/>
      <c r="X55" s="1804"/>
      <c r="Y55" s="1804"/>
      <c r="Z55" s="1804"/>
      <c r="AA55" s="1804"/>
      <c r="AB55" s="1804"/>
      <c r="AC55" s="1804"/>
      <c r="AD55" s="1804"/>
      <c r="AE55" s="1804"/>
      <c r="AF55" s="1804"/>
      <c r="AG55" s="1804"/>
      <c r="AH55" s="1804"/>
      <c r="AI55" s="61"/>
      <c r="AJ55" s="61"/>
      <c r="AK55" s="61"/>
      <c r="AL55" s="61"/>
      <c r="AM55" s="61"/>
      <c r="AN55" s="61"/>
      <c r="AO55" s="61"/>
      <c r="AP55" s="61"/>
      <c r="AQ55" s="61"/>
      <c r="AR55" s="61"/>
      <c r="AS55" s="61"/>
      <c r="AT55" s="61"/>
    </row>
    <row r="56" spans="1:46" ht="12.95" customHeight="1">
      <c r="A56" s="61"/>
      <c r="B56" s="61"/>
      <c r="C56" s="61"/>
      <c r="D56" s="61"/>
      <c r="E56" s="61"/>
      <c r="F56" s="61"/>
      <c r="G56" s="61"/>
      <c r="H56" s="61"/>
      <c r="I56" s="61"/>
      <c r="J56" s="61"/>
      <c r="K56" s="61"/>
      <c r="L56" s="61"/>
      <c r="M56" s="61"/>
      <c r="N56" s="61"/>
      <c r="O56" s="61"/>
      <c r="P56" s="61"/>
      <c r="Q56" s="61"/>
      <c r="R56" s="61"/>
      <c r="S56" s="61"/>
      <c r="T56" s="61"/>
      <c r="U56" s="262" t="s">
        <v>1527</v>
      </c>
      <c r="V56" s="220"/>
      <c r="W56" s="220"/>
      <c r="X56" s="220"/>
      <c r="Y56" s="220"/>
      <c r="Z56" s="220"/>
      <c r="AA56" s="220"/>
      <c r="AB56" s="220"/>
      <c r="AC56" s="220"/>
      <c r="AD56" s="220"/>
      <c r="AE56" s="220"/>
      <c r="AF56" s="220"/>
      <c r="AG56" s="220"/>
      <c r="AH56" s="220"/>
      <c r="AI56" s="61"/>
      <c r="AJ56" s="61"/>
      <c r="AK56" s="61"/>
      <c r="AL56" s="61"/>
      <c r="AM56" s="61"/>
      <c r="AN56" s="61"/>
      <c r="AO56" s="61"/>
      <c r="AP56" s="61"/>
      <c r="AQ56" s="61"/>
      <c r="AR56" s="61"/>
      <c r="AS56" s="61"/>
      <c r="AT56" s="61"/>
    </row>
    <row r="57" spans="1:46" ht="17.25">
      <c r="A57" s="713" t="s">
        <v>961</v>
      </c>
      <c r="B57" s="1043"/>
      <c r="C57" s="1043"/>
      <c r="D57" s="1043"/>
      <c r="E57" s="1043"/>
      <c r="F57" s="1043"/>
      <c r="G57" s="1043"/>
      <c r="H57" s="1043"/>
      <c r="I57" s="1043"/>
      <c r="J57" s="1043"/>
      <c r="K57" s="1043"/>
      <c r="L57" s="1043"/>
      <c r="M57" s="1043"/>
      <c r="N57" s="1043"/>
      <c r="O57" s="1043"/>
      <c r="P57" s="1043"/>
      <c r="Q57" s="1043"/>
      <c r="R57" s="1043"/>
      <c r="S57" s="1043"/>
      <c r="T57" s="1043"/>
      <c r="U57" s="1043"/>
      <c r="V57" s="1043"/>
      <c r="W57" s="1043"/>
      <c r="X57" s="1043"/>
      <c r="Y57" s="1043"/>
      <c r="Z57" s="1043"/>
      <c r="AA57" s="1043"/>
      <c r="AB57" s="1043"/>
      <c r="AC57" s="1043"/>
      <c r="AD57" s="1043"/>
      <c r="AE57" s="1043"/>
      <c r="AF57" s="1043"/>
      <c r="AG57" s="1043"/>
      <c r="AH57" s="1043"/>
      <c r="AI57" s="260"/>
      <c r="AJ57" s="260"/>
      <c r="AK57" s="260"/>
      <c r="AL57" s="260"/>
      <c r="AM57" s="260"/>
      <c r="AN57" s="260"/>
      <c r="AO57" s="61"/>
      <c r="AP57" s="61"/>
      <c r="AQ57" s="61"/>
      <c r="AR57" s="61"/>
      <c r="AS57" s="61"/>
      <c r="AT57" s="61"/>
    </row>
    <row r="58" spans="1:46" ht="1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row>
  </sheetData>
  <mergeCells count="147">
    <mergeCell ref="A57:AH57"/>
    <mergeCell ref="T5:AH5"/>
    <mergeCell ref="AD6:AH6"/>
    <mergeCell ref="Y6:AC6"/>
    <mergeCell ref="T6:X6"/>
    <mergeCell ref="B7:K7"/>
    <mergeCell ref="B8:K8"/>
    <mergeCell ref="B5:K6"/>
    <mergeCell ref="L5:O6"/>
    <mergeCell ref="P5:S6"/>
    <mergeCell ref="B14:K14"/>
    <mergeCell ref="L14:O14"/>
    <mergeCell ref="P14:S14"/>
    <mergeCell ref="T14:X14"/>
    <mergeCell ref="Y14:AC14"/>
    <mergeCell ref="AD14:AH14"/>
    <mergeCell ref="B13:K13"/>
    <mergeCell ref="L13:O13"/>
    <mergeCell ref="AD13:AH13"/>
    <mergeCell ref="B16:K16"/>
    <mergeCell ref="L16:O16"/>
    <mergeCell ref="B12:K12"/>
    <mergeCell ref="L12:O12"/>
    <mergeCell ref="P8:S8"/>
    <mergeCell ref="B3:AH3"/>
    <mergeCell ref="B1:O1"/>
    <mergeCell ref="B11:K11"/>
    <mergeCell ref="L11:O11"/>
    <mergeCell ref="P11:S11"/>
    <mergeCell ref="T11:X11"/>
    <mergeCell ref="Y11:AC11"/>
    <mergeCell ref="AD11:AH11"/>
    <mergeCell ref="Y7:AC7"/>
    <mergeCell ref="Y8:AC8"/>
    <mergeCell ref="AD7:AH7"/>
    <mergeCell ref="AD8:AH8"/>
    <mergeCell ref="B10:K10"/>
    <mergeCell ref="L10:O10"/>
    <mergeCell ref="P10:S10"/>
    <mergeCell ref="T10:X10"/>
    <mergeCell ref="Y10:AC10"/>
    <mergeCell ref="AD10:AH10"/>
    <mergeCell ref="B9:K9"/>
    <mergeCell ref="Y9:AC9"/>
    <mergeCell ref="AD9:AH9"/>
    <mergeCell ref="L7:O7"/>
    <mergeCell ref="L8:O8"/>
    <mergeCell ref="P7:S7"/>
    <mergeCell ref="T7:X7"/>
    <mergeCell ref="T8:X8"/>
    <mergeCell ref="P16:S16"/>
    <mergeCell ref="T16:X16"/>
    <mergeCell ref="L9:O9"/>
    <mergeCell ref="P9:S9"/>
    <mergeCell ref="T9:X9"/>
    <mergeCell ref="Y16:AC16"/>
    <mergeCell ref="P13:S13"/>
    <mergeCell ref="T13:X13"/>
    <mergeCell ref="Y13:AC13"/>
    <mergeCell ref="T12:X12"/>
    <mergeCell ref="Y12:AC12"/>
    <mergeCell ref="AD16:AH16"/>
    <mergeCell ref="B15:K15"/>
    <mergeCell ref="L15:O15"/>
    <mergeCell ref="P15:S15"/>
    <mergeCell ref="T15:X15"/>
    <mergeCell ref="Y15:AC15"/>
    <mergeCell ref="AD15:AH15"/>
    <mergeCell ref="P12:S12"/>
    <mergeCell ref="AD12:AH12"/>
    <mergeCell ref="B18:K18"/>
    <mergeCell ref="L18:O18"/>
    <mergeCell ref="P18:S18"/>
    <mergeCell ref="T18:X18"/>
    <mergeCell ref="Y18:AC18"/>
    <mergeCell ref="AD18:AH18"/>
    <mergeCell ref="B17:K17"/>
    <mergeCell ref="L17:O17"/>
    <mergeCell ref="P17:S17"/>
    <mergeCell ref="T17:X17"/>
    <mergeCell ref="Y17:AC17"/>
    <mergeCell ref="AD17:AH17"/>
    <mergeCell ref="B20:K20"/>
    <mergeCell ref="L20:O20"/>
    <mergeCell ref="P20:S20"/>
    <mergeCell ref="T20:X20"/>
    <mergeCell ref="Y20:AC20"/>
    <mergeCell ref="AD20:AH20"/>
    <mergeCell ref="B19:K19"/>
    <mergeCell ref="L19:O19"/>
    <mergeCell ref="P19:S19"/>
    <mergeCell ref="T19:X19"/>
    <mergeCell ref="Y19:AC19"/>
    <mergeCell ref="AD19:AH19"/>
    <mergeCell ref="E29:H29"/>
    <mergeCell ref="I29:L29"/>
    <mergeCell ref="M29:O29"/>
    <mergeCell ref="P29:S29"/>
    <mergeCell ref="B24:AH24"/>
    <mergeCell ref="E27:H28"/>
    <mergeCell ref="T27:W28"/>
    <mergeCell ref="P27:S28"/>
    <mergeCell ref="AE27:AH28"/>
    <mergeCell ref="I27:L28"/>
    <mergeCell ref="X27:AA28"/>
    <mergeCell ref="M27:O27"/>
    <mergeCell ref="AB27:AD27"/>
    <mergeCell ref="AB28:AD28"/>
    <mergeCell ref="B26:D28"/>
    <mergeCell ref="E26:S26"/>
    <mergeCell ref="T26:AH26"/>
    <mergeCell ref="T29:W29"/>
    <mergeCell ref="X29:AA29"/>
    <mergeCell ref="AB29:AD29"/>
    <mergeCell ref="AE29:AH29"/>
    <mergeCell ref="M28:O28"/>
    <mergeCell ref="B29:D29"/>
    <mergeCell ref="V53:AH55"/>
    <mergeCell ref="AE32:AH32"/>
    <mergeCell ref="AB31:AD31"/>
    <mergeCell ref="AE31:AH31"/>
    <mergeCell ref="B32:D32"/>
    <mergeCell ref="E32:H32"/>
    <mergeCell ref="I32:L32"/>
    <mergeCell ref="M32:O32"/>
    <mergeCell ref="P32:S32"/>
    <mergeCell ref="T32:W32"/>
    <mergeCell ref="X32:AA32"/>
    <mergeCell ref="AB32:AD32"/>
    <mergeCell ref="D36:O36"/>
    <mergeCell ref="U36:AH36"/>
    <mergeCell ref="B31:D31"/>
    <mergeCell ref="E31:H31"/>
    <mergeCell ref="I31:L31"/>
    <mergeCell ref="M31:O31"/>
    <mergeCell ref="P31:S31"/>
    <mergeCell ref="T31:W31"/>
    <mergeCell ref="X31:AA31"/>
    <mergeCell ref="B30:D30"/>
    <mergeCell ref="E30:H30"/>
    <mergeCell ref="I30:L30"/>
    <mergeCell ref="M30:O30"/>
    <mergeCell ref="P30:S30"/>
    <mergeCell ref="T30:W30"/>
    <mergeCell ref="X30:AA30"/>
    <mergeCell ref="AB30:AD30"/>
    <mergeCell ref="AE30:AH30"/>
  </mergeCells>
  <phoneticPr fontId="1"/>
  <printOptions horizontalCentered="1" verticalCentered="1"/>
  <pageMargins left="0.70866141732283472" right="0.51181102362204722" top="0.74803149606299213" bottom="0.35433070866141736" header="0.31496062992125984" footer="0.31496062992125984"/>
  <pageSetup paperSize="9" scale="8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7"/>
  <sheetViews>
    <sheetView view="pageBreakPreview" topLeftCell="A37" zoomScaleNormal="85" zoomScaleSheetLayoutView="100" workbookViewId="0">
      <selection activeCell="AY73" sqref="AY73"/>
    </sheetView>
  </sheetViews>
  <sheetFormatPr defaultColWidth="2.875" defaultRowHeight="15" customHeight="1"/>
  <cols>
    <col min="1" max="1" width="2.875" style="115"/>
    <col min="2" max="4" width="3.5" style="115" customWidth="1"/>
    <col min="5" max="39" width="2.875" style="115" customWidth="1"/>
    <col min="40" max="16384" width="2.875" style="115"/>
  </cols>
  <sheetData>
    <row r="1" spans="1:39" ht="30" customHeight="1">
      <c r="W1" s="715" t="s">
        <v>294</v>
      </c>
      <c r="X1" s="716"/>
      <c r="Y1" s="716"/>
      <c r="Z1" s="716"/>
      <c r="AA1" s="716"/>
      <c r="AB1" s="716"/>
      <c r="AC1" s="716"/>
      <c r="AD1" s="716"/>
      <c r="AE1" s="716"/>
      <c r="AF1" s="716"/>
      <c r="AG1" s="716"/>
      <c r="AH1" s="716"/>
      <c r="AI1" s="716"/>
      <c r="AJ1" s="716"/>
      <c r="AK1" s="716"/>
      <c r="AL1" s="716"/>
      <c r="AM1" s="716"/>
    </row>
    <row r="2" spans="1:39" ht="20.100000000000001" customHeight="1"/>
    <row r="3" spans="1:39" ht="24.95" customHeight="1">
      <c r="A3" s="61"/>
      <c r="B3" s="1883" t="s">
        <v>1261</v>
      </c>
      <c r="C3" s="1884"/>
      <c r="D3" s="1884"/>
      <c r="E3" s="1884"/>
      <c r="F3" s="1884"/>
      <c r="G3" s="1884"/>
      <c r="H3" s="1884"/>
      <c r="I3" s="1884"/>
      <c r="J3" s="1884"/>
      <c r="K3" s="1884"/>
      <c r="L3" s="1884"/>
      <c r="M3" s="1884"/>
      <c r="N3" s="1884"/>
      <c r="O3" s="1884"/>
      <c r="P3" s="1884"/>
      <c r="Q3" s="1884"/>
      <c r="R3" s="1884"/>
      <c r="S3" s="1884"/>
      <c r="T3" s="1884"/>
      <c r="U3" s="1884"/>
      <c r="V3" s="1884"/>
      <c r="W3" s="1884"/>
      <c r="X3" s="1884"/>
      <c r="Y3" s="1884"/>
      <c r="Z3" s="1884"/>
      <c r="AA3" s="1884"/>
      <c r="AB3" s="1884"/>
      <c r="AC3" s="1884"/>
      <c r="AD3" s="1884"/>
      <c r="AE3" s="1884"/>
      <c r="AF3" s="1884"/>
      <c r="AG3" s="1884"/>
      <c r="AH3" s="1884"/>
      <c r="AI3" s="1884"/>
      <c r="AJ3" s="1884"/>
      <c r="AK3" s="1884"/>
      <c r="AL3" s="1884"/>
      <c r="AM3" s="1884"/>
    </row>
    <row r="4" spans="1:39" ht="9.9499999999999993" customHeight="1" thickBo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row>
    <row r="5" spans="1:39" ht="24.95" customHeight="1">
      <c r="A5" s="61"/>
      <c r="B5" s="823" t="s">
        <v>256</v>
      </c>
      <c r="C5" s="823"/>
      <c r="D5" s="826"/>
      <c r="E5" s="807" t="s">
        <v>257</v>
      </c>
      <c r="F5" s="808"/>
      <c r="G5" s="808"/>
      <c r="H5" s="808"/>
      <c r="I5" s="808"/>
      <c r="J5" s="808"/>
      <c r="K5" s="809"/>
      <c r="L5" s="807" t="s">
        <v>258</v>
      </c>
      <c r="M5" s="808"/>
      <c r="N5" s="808"/>
      <c r="O5" s="808"/>
      <c r="P5" s="808"/>
      <c r="Q5" s="808"/>
      <c r="R5" s="809"/>
      <c r="S5" s="807" t="s">
        <v>1277</v>
      </c>
      <c r="T5" s="808"/>
      <c r="U5" s="808"/>
      <c r="V5" s="808"/>
      <c r="W5" s="808"/>
      <c r="X5" s="808"/>
      <c r="Y5" s="809"/>
      <c r="Z5" s="807" t="s">
        <v>259</v>
      </c>
      <c r="AA5" s="808"/>
      <c r="AB5" s="808"/>
      <c r="AC5" s="808"/>
      <c r="AD5" s="808"/>
      <c r="AE5" s="808"/>
      <c r="AF5" s="809"/>
      <c r="AG5" s="807" t="s">
        <v>260</v>
      </c>
      <c r="AH5" s="808"/>
      <c r="AI5" s="808"/>
      <c r="AJ5" s="808"/>
      <c r="AK5" s="808"/>
      <c r="AL5" s="808"/>
      <c r="AM5" s="808"/>
    </row>
    <row r="6" spans="1:39" ht="24.95" customHeight="1">
      <c r="A6" s="61"/>
      <c r="B6" s="824"/>
      <c r="C6" s="824"/>
      <c r="D6" s="828"/>
      <c r="E6" s="1817" t="s">
        <v>261</v>
      </c>
      <c r="F6" s="1827"/>
      <c r="G6" s="1821"/>
      <c r="H6" s="1817" t="s">
        <v>262</v>
      </c>
      <c r="I6" s="1827"/>
      <c r="J6" s="1827"/>
      <c r="K6" s="1821"/>
      <c r="L6" s="1817" t="s">
        <v>261</v>
      </c>
      <c r="M6" s="1827"/>
      <c r="N6" s="1821"/>
      <c r="O6" s="1817" t="s">
        <v>262</v>
      </c>
      <c r="P6" s="1827"/>
      <c r="Q6" s="1827"/>
      <c r="R6" s="1821"/>
      <c r="S6" s="1817" t="s">
        <v>261</v>
      </c>
      <c r="T6" s="1827"/>
      <c r="U6" s="1821"/>
      <c r="V6" s="1817" t="s">
        <v>262</v>
      </c>
      <c r="W6" s="1827"/>
      <c r="X6" s="1827"/>
      <c r="Y6" s="1821"/>
      <c r="Z6" s="1817" t="s">
        <v>261</v>
      </c>
      <c r="AA6" s="1827"/>
      <c r="AB6" s="1821"/>
      <c r="AC6" s="1817" t="s">
        <v>262</v>
      </c>
      <c r="AD6" s="1827"/>
      <c r="AE6" s="1827"/>
      <c r="AF6" s="1821"/>
      <c r="AG6" s="1817" t="s">
        <v>261</v>
      </c>
      <c r="AH6" s="1827"/>
      <c r="AI6" s="1821"/>
      <c r="AJ6" s="1817" t="s">
        <v>262</v>
      </c>
      <c r="AK6" s="1827"/>
      <c r="AL6" s="1827"/>
      <c r="AM6" s="1827"/>
    </row>
    <row r="7" spans="1:39" ht="24.95" customHeight="1">
      <c r="A7" s="61"/>
      <c r="B7" s="1898"/>
      <c r="C7" s="1898"/>
      <c r="D7" s="1898"/>
      <c r="E7" s="1575"/>
      <c r="F7" s="1575"/>
      <c r="G7" s="1575"/>
      <c r="H7" s="1575" t="s">
        <v>295</v>
      </c>
      <c r="I7" s="1575"/>
      <c r="J7" s="1575"/>
      <c r="K7" s="1575"/>
      <c r="L7" s="1575"/>
      <c r="M7" s="1575"/>
      <c r="N7" s="1575"/>
      <c r="O7" s="1575" t="s">
        <v>295</v>
      </c>
      <c r="P7" s="1575"/>
      <c r="Q7" s="1575"/>
      <c r="R7" s="1575"/>
      <c r="S7" s="1575"/>
      <c r="T7" s="1575"/>
      <c r="U7" s="1575"/>
      <c r="V7" s="1575" t="s">
        <v>295</v>
      </c>
      <c r="W7" s="1575"/>
      <c r="X7" s="1575"/>
      <c r="Y7" s="1575"/>
      <c r="Z7" s="1575"/>
      <c r="AA7" s="1575"/>
      <c r="AB7" s="1575"/>
      <c r="AC7" s="1575" t="s">
        <v>295</v>
      </c>
      <c r="AD7" s="1575"/>
      <c r="AE7" s="1575"/>
      <c r="AF7" s="1575"/>
      <c r="AG7" s="1575"/>
      <c r="AH7" s="1575"/>
      <c r="AI7" s="1575"/>
      <c r="AJ7" s="1898" t="s">
        <v>295</v>
      </c>
      <c r="AK7" s="1898"/>
      <c r="AL7" s="1898"/>
      <c r="AM7" s="1898"/>
    </row>
    <row r="8" spans="1:39" ht="24.95" customHeight="1">
      <c r="A8" s="61"/>
      <c r="B8" s="839" t="s">
        <v>1884</v>
      </c>
      <c r="C8" s="839"/>
      <c r="D8" s="841"/>
      <c r="E8" s="1899">
        <v>64</v>
      </c>
      <c r="F8" s="1881"/>
      <c r="G8" s="1882"/>
      <c r="H8" s="1899">
        <v>52361</v>
      </c>
      <c r="I8" s="1881"/>
      <c r="J8" s="1881"/>
      <c r="K8" s="1882"/>
      <c r="L8" s="1899">
        <v>12</v>
      </c>
      <c r="M8" s="1881"/>
      <c r="N8" s="1882"/>
      <c r="O8" s="1899">
        <v>5848</v>
      </c>
      <c r="P8" s="1881"/>
      <c r="Q8" s="1881"/>
      <c r="R8" s="1882"/>
      <c r="S8" s="1899">
        <v>36</v>
      </c>
      <c r="T8" s="1881"/>
      <c r="U8" s="1882"/>
      <c r="V8" s="1899">
        <v>18939</v>
      </c>
      <c r="W8" s="1881"/>
      <c r="X8" s="1881"/>
      <c r="Y8" s="1882"/>
      <c r="Z8" s="1899">
        <v>206</v>
      </c>
      <c r="AA8" s="1881"/>
      <c r="AB8" s="1882"/>
      <c r="AC8" s="1899">
        <v>32538</v>
      </c>
      <c r="AD8" s="1881"/>
      <c r="AE8" s="1881"/>
      <c r="AF8" s="1882"/>
      <c r="AG8" s="1899">
        <v>13</v>
      </c>
      <c r="AH8" s="1881"/>
      <c r="AI8" s="1882"/>
      <c r="AJ8" s="1899">
        <v>20995</v>
      </c>
      <c r="AK8" s="1881"/>
      <c r="AL8" s="1881"/>
      <c r="AM8" s="1881"/>
    </row>
    <row r="9" spans="1:39" ht="24.95" customHeight="1">
      <c r="A9" s="61"/>
      <c r="B9" s="839" t="s">
        <v>1548</v>
      </c>
      <c r="C9" s="839"/>
      <c r="D9" s="840"/>
      <c r="E9" s="1880">
        <v>68</v>
      </c>
      <c r="F9" s="1881"/>
      <c r="G9" s="1882"/>
      <c r="H9" s="1880">
        <v>56066</v>
      </c>
      <c r="I9" s="1881"/>
      <c r="J9" s="1881"/>
      <c r="K9" s="1882"/>
      <c r="L9" s="1880">
        <v>11</v>
      </c>
      <c r="M9" s="1881"/>
      <c r="N9" s="1882"/>
      <c r="O9" s="1880">
        <v>5971</v>
      </c>
      <c r="P9" s="1881"/>
      <c r="Q9" s="1881"/>
      <c r="R9" s="1882"/>
      <c r="S9" s="1880">
        <v>37</v>
      </c>
      <c r="T9" s="1881"/>
      <c r="U9" s="1882"/>
      <c r="V9" s="1880">
        <v>17815</v>
      </c>
      <c r="W9" s="1881"/>
      <c r="X9" s="1881"/>
      <c r="Y9" s="1882"/>
      <c r="Z9" s="1880">
        <v>230</v>
      </c>
      <c r="AA9" s="1881"/>
      <c r="AB9" s="1882"/>
      <c r="AC9" s="1880">
        <v>46041</v>
      </c>
      <c r="AD9" s="1881"/>
      <c r="AE9" s="1881"/>
      <c r="AF9" s="1882"/>
      <c r="AG9" s="1880">
        <v>16</v>
      </c>
      <c r="AH9" s="1881"/>
      <c r="AI9" s="1882"/>
      <c r="AJ9" s="1880">
        <v>21939</v>
      </c>
      <c r="AK9" s="1881"/>
      <c r="AL9" s="1881"/>
      <c r="AM9" s="1881"/>
    </row>
    <row r="10" spans="1:39" ht="24.95" customHeight="1" thickBot="1">
      <c r="A10" s="61"/>
      <c r="B10" s="772" t="s">
        <v>1885</v>
      </c>
      <c r="C10" s="772"/>
      <c r="D10" s="773"/>
      <c r="E10" s="1893">
        <v>73</v>
      </c>
      <c r="F10" s="1894"/>
      <c r="G10" s="1895"/>
      <c r="H10" s="1893">
        <v>57555</v>
      </c>
      <c r="I10" s="1894"/>
      <c r="J10" s="1894"/>
      <c r="K10" s="1895"/>
      <c r="L10" s="1893">
        <v>14</v>
      </c>
      <c r="M10" s="1894"/>
      <c r="N10" s="1895"/>
      <c r="O10" s="1893">
        <v>5882</v>
      </c>
      <c r="P10" s="1894"/>
      <c r="Q10" s="1894"/>
      <c r="R10" s="1895"/>
      <c r="S10" s="1893">
        <v>37</v>
      </c>
      <c r="T10" s="1894"/>
      <c r="U10" s="1895"/>
      <c r="V10" s="1893">
        <v>21221</v>
      </c>
      <c r="W10" s="1894"/>
      <c r="X10" s="1894"/>
      <c r="Y10" s="1895"/>
      <c r="Z10" s="1893">
        <v>250</v>
      </c>
      <c r="AA10" s="1894"/>
      <c r="AB10" s="1895"/>
      <c r="AC10" s="1893">
        <v>50545</v>
      </c>
      <c r="AD10" s="1894"/>
      <c r="AE10" s="1894"/>
      <c r="AF10" s="1895"/>
      <c r="AG10" s="1893">
        <v>20</v>
      </c>
      <c r="AH10" s="1894"/>
      <c r="AI10" s="1895"/>
      <c r="AJ10" s="1893">
        <v>23557</v>
      </c>
      <c r="AK10" s="1894"/>
      <c r="AL10" s="1894"/>
      <c r="AM10" s="1894"/>
    </row>
    <row r="11" spans="1:39" ht="9.9499999999999993" customHeight="1">
      <c r="A11" s="61"/>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row>
    <row r="12" spans="1:39" ht="12.95" customHeight="1">
      <c r="A12" s="61"/>
      <c r="B12" s="224" t="s">
        <v>1269</v>
      </c>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row>
    <row r="13" spans="1:39" ht="15" customHeight="1">
      <c r="A13" s="61"/>
      <c r="B13" s="224" t="s">
        <v>1104</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row>
    <row r="14" spans="1:39" ht="15" customHeight="1">
      <c r="A14" s="61"/>
      <c r="B14" s="103"/>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row>
    <row r="15" spans="1:39" ht="15" customHeight="1">
      <c r="A15" s="61"/>
      <c r="B15" s="103"/>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row>
    <row r="16" spans="1:39" ht="15" customHeight="1">
      <c r="A16" s="61"/>
      <c r="B16" s="103"/>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row>
    <row r="17" spans="1:39" ht="15" customHeight="1">
      <c r="A17" s="61"/>
      <c r="B17" s="103"/>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row>
    <row r="18" spans="1:39" ht="15"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row>
    <row r="19" spans="1:39" ht="20.100000000000001"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row>
    <row r="20" spans="1:39" ht="24.95" customHeight="1">
      <c r="A20" s="61"/>
      <c r="B20" s="1885" t="s">
        <v>1944</v>
      </c>
      <c r="C20" s="1886"/>
      <c r="D20" s="1886"/>
      <c r="E20" s="1886"/>
      <c r="F20" s="1886"/>
      <c r="G20" s="1886"/>
      <c r="H20" s="1886"/>
      <c r="I20" s="1886"/>
      <c r="J20" s="1886"/>
      <c r="K20" s="1886"/>
      <c r="L20" s="1886"/>
      <c r="M20" s="1886"/>
      <c r="N20" s="1886"/>
      <c r="O20" s="1886"/>
      <c r="P20" s="1886"/>
      <c r="Q20" s="1886"/>
      <c r="R20" s="1886"/>
      <c r="S20" s="1886"/>
      <c r="T20" s="1886"/>
      <c r="U20" s="1886"/>
      <c r="V20" s="1886"/>
      <c r="W20" s="1886"/>
      <c r="X20" s="1886"/>
      <c r="Y20" s="1886"/>
      <c r="Z20" s="1886"/>
      <c r="AA20" s="1886"/>
      <c r="AB20" s="1886"/>
      <c r="AC20" s="1886"/>
      <c r="AD20" s="1886"/>
      <c r="AE20" s="1886"/>
      <c r="AF20" s="1886"/>
      <c r="AG20" s="1886"/>
      <c r="AH20" s="1886"/>
      <c r="AI20" s="1886"/>
      <c r="AJ20" s="1886"/>
      <c r="AK20" s="1886"/>
      <c r="AL20" s="1886"/>
      <c r="AM20" s="1886"/>
    </row>
    <row r="21" spans="1:39" ht="9.9499999999999993" customHeight="1" thickBot="1">
      <c r="A21" s="61"/>
      <c r="B21" s="505"/>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row>
    <row r="22" spans="1:39" ht="24.95" customHeight="1">
      <c r="A22" s="61"/>
      <c r="B22" s="1896" t="s">
        <v>129</v>
      </c>
      <c r="C22" s="1896"/>
      <c r="D22" s="1896"/>
      <c r="E22" s="1896"/>
      <c r="F22" s="1896"/>
      <c r="G22" s="1896"/>
      <c r="H22" s="1897"/>
      <c r="I22" s="1887" t="s">
        <v>263</v>
      </c>
      <c r="J22" s="1888"/>
      <c r="K22" s="1888"/>
      <c r="L22" s="1888"/>
      <c r="M22" s="1888"/>
      <c r="N22" s="1892"/>
      <c r="O22" s="1887" t="s">
        <v>264</v>
      </c>
      <c r="P22" s="1888"/>
      <c r="Q22" s="1888"/>
      <c r="R22" s="1888"/>
      <c r="S22" s="1888"/>
      <c r="T22" s="1892"/>
      <c r="U22" s="1887" t="s">
        <v>265</v>
      </c>
      <c r="V22" s="1888"/>
      <c r="W22" s="1888"/>
      <c r="X22" s="1888"/>
      <c r="Y22" s="1888"/>
      <c r="Z22" s="1892"/>
      <c r="AA22" s="1889" t="s">
        <v>266</v>
      </c>
      <c r="AB22" s="1890"/>
      <c r="AC22" s="1890"/>
      <c r="AD22" s="1890"/>
      <c r="AE22" s="1890"/>
      <c r="AF22" s="1891"/>
      <c r="AG22" s="1887" t="s">
        <v>214</v>
      </c>
      <c r="AH22" s="1888"/>
      <c r="AI22" s="1888"/>
      <c r="AJ22" s="1888"/>
      <c r="AK22" s="1888"/>
      <c r="AL22" s="1888"/>
      <c r="AM22" s="1888"/>
    </row>
    <row r="23" spans="1:39" ht="24.95" customHeight="1">
      <c r="A23" s="61"/>
      <c r="B23" s="1871" t="s">
        <v>267</v>
      </c>
      <c r="C23" s="1871"/>
      <c r="D23" s="1871"/>
      <c r="E23" s="1871"/>
      <c r="F23" s="1871"/>
      <c r="G23" s="1871"/>
      <c r="H23" s="1872"/>
      <c r="I23" s="1865">
        <v>138</v>
      </c>
      <c r="J23" s="1866"/>
      <c r="K23" s="1866"/>
      <c r="L23" s="1866"/>
      <c r="M23" s="1866"/>
      <c r="N23" s="1867"/>
      <c r="O23" s="1865">
        <v>10</v>
      </c>
      <c r="P23" s="1866"/>
      <c r="Q23" s="1866"/>
      <c r="R23" s="1866"/>
      <c r="S23" s="1866"/>
      <c r="T23" s="1867"/>
      <c r="U23" s="1865">
        <v>22</v>
      </c>
      <c r="V23" s="1866"/>
      <c r="W23" s="1866"/>
      <c r="X23" s="1866"/>
      <c r="Y23" s="1866"/>
      <c r="Z23" s="1867"/>
      <c r="AA23" s="1865">
        <v>53</v>
      </c>
      <c r="AB23" s="1866"/>
      <c r="AC23" s="1866"/>
      <c r="AD23" s="1866"/>
      <c r="AE23" s="1866"/>
      <c r="AF23" s="1867"/>
      <c r="AG23" s="1865">
        <v>223</v>
      </c>
      <c r="AH23" s="1866"/>
      <c r="AI23" s="1866"/>
      <c r="AJ23" s="1866"/>
      <c r="AK23" s="1866"/>
      <c r="AL23" s="1866"/>
      <c r="AM23" s="1866"/>
    </row>
    <row r="24" spans="1:39" ht="24.95" customHeight="1" thickBot="1">
      <c r="A24" s="61"/>
      <c r="B24" s="1873" t="s">
        <v>268</v>
      </c>
      <c r="C24" s="1873"/>
      <c r="D24" s="1873"/>
      <c r="E24" s="1873"/>
      <c r="F24" s="1873"/>
      <c r="G24" s="1873"/>
      <c r="H24" s="1874"/>
      <c r="I24" s="1868">
        <v>242</v>
      </c>
      <c r="J24" s="1869"/>
      <c r="K24" s="1869"/>
      <c r="L24" s="1869"/>
      <c r="M24" s="1869"/>
      <c r="N24" s="1870"/>
      <c r="O24" s="1868">
        <v>6</v>
      </c>
      <c r="P24" s="1869"/>
      <c r="Q24" s="1869"/>
      <c r="R24" s="1869"/>
      <c r="S24" s="1869"/>
      <c r="T24" s="1870"/>
      <c r="U24" s="1868">
        <v>23</v>
      </c>
      <c r="V24" s="1869"/>
      <c r="W24" s="1869"/>
      <c r="X24" s="1869"/>
      <c r="Y24" s="1869"/>
      <c r="Z24" s="1870"/>
      <c r="AA24" s="1868">
        <v>82</v>
      </c>
      <c r="AB24" s="1869"/>
      <c r="AC24" s="1869"/>
      <c r="AD24" s="1869"/>
      <c r="AE24" s="1869"/>
      <c r="AF24" s="1870"/>
      <c r="AG24" s="1868">
        <v>353</v>
      </c>
      <c r="AH24" s="1869"/>
      <c r="AI24" s="1869"/>
      <c r="AJ24" s="1869"/>
      <c r="AK24" s="1869"/>
      <c r="AL24" s="1869"/>
      <c r="AM24" s="1869"/>
    </row>
    <row r="25" spans="1:39" ht="9.9499999999999993" customHeight="1">
      <c r="A25" s="61"/>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row>
    <row r="26" spans="1:39" ht="12.95" customHeight="1">
      <c r="A26" s="61"/>
      <c r="B26" s="224" t="s">
        <v>830</v>
      </c>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row>
    <row r="27" spans="1:39" ht="15" customHeight="1">
      <c r="A27" s="61"/>
      <c r="B27" s="103"/>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row>
    <row r="28" spans="1:39" ht="15" customHeight="1">
      <c r="A28" s="61"/>
      <c r="B28" s="103"/>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row>
    <row r="29" spans="1:39" ht="15" customHeight="1">
      <c r="A29" s="61"/>
      <c r="B29" s="103"/>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row>
    <row r="30" spans="1:39" ht="15" customHeight="1">
      <c r="A30" s="61"/>
      <c r="B30" s="103"/>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row>
    <row r="31" spans="1:39" ht="15" customHeight="1">
      <c r="A31" s="61"/>
      <c r="B31" s="103"/>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row>
    <row r="32" spans="1:39" ht="15" customHeight="1">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row>
    <row r="33" spans="1:43" ht="20.100000000000001"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row>
    <row r="34" spans="1:43" ht="24.95" customHeight="1">
      <c r="A34" s="61"/>
      <c r="B34" s="1228" t="s">
        <v>1208</v>
      </c>
      <c r="C34" s="1886"/>
      <c r="D34" s="1886"/>
      <c r="E34" s="1886"/>
      <c r="F34" s="1886"/>
      <c r="G34" s="1886"/>
      <c r="H34" s="1886"/>
      <c r="I34" s="1886"/>
      <c r="J34" s="1886"/>
      <c r="K34" s="1886"/>
      <c r="L34" s="1886"/>
      <c r="M34" s="1886"/>
      <c r="N34" s="1886"/>
      <c r="O34" s="1886"/>
      <c r="P34" s="1886"/>
      <c r="Q34" s="1886"/>
      <c r="R34" s="1886"/>
      <c r="S34" s="1886"/>
      <c r="T34" s="1886"/>
      <c r="U34" s="1886"/>
      <c r="V34" s="1886"/>
      <c r="W34" s="1886"/>
      <c r="X34" s="1886"/>
      <c r="Y34" s="1886"/>
      <c r="Z34" s="1886"/>
      <c r="AA34" s="1886"/>
      <c r="AB34" s="1886"/>
      <c r="AC34" s="1886"/>
      <c r="AD34" s="1886"/>
      <c r="AE34" s="1886"/>
      <c r="AF34" s="1886"/>
      <c r="AG34" s="1886"/>
      <c r="AH34" s="1886"/>
      <c r="AI34" s="1886"/>
      <c r="AJ34" s="1886"/>
      <c r="AK34" s="1886"/>
      <c r="AL34" s="1886"/>
      <c r="AM34" s="1886"/>
    </row>
    <row r="35" spans="1:43" ht="9.9499999999999993" customHeight="1" thickBot="1">
      <c r="A35" s="61"/>
      <c r="B35" s="505"/>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row>
    <row r="36" spans="1:43" s="43" customFormat="1" ht="32.1" customHeight="1">
      <c r="A36" s="445"/>
      <c r="B36" s="1859" t="s">
        <v>269</v>
      </c>
      <c r="C36" s="1859"/>
      <c r="D36" s="1859"/>
      <c r="E36" s="1859"/>
      <c r="F36" s="1859"/>
      <c r="G36" s="1859"/>
      <c r="H36" s="1859"/>
      <c r="I36" s="1859"/>
      <c r="J36" s="1859"/>
      <c r="K36" s="1859"/>
      <c r="L36" s="1859"/>
      <c r="M36" s="1860" t="s">
        <v>1886</v>
      </c>
      <c r="N36" s="1861"/>
      <c r="O36" s="1861"/>
      <c r="P36" s="1861"/>
      <c r="Q36" s="1860" t="s">
        <v>1887</v>
      </c>
      <c r="R36" s="1861"/>
      <c r="S36" s="1861"/>
      <c r="T36" s="1861"/>
      <c r="U36" s="1862" t="s">
        <v>270</v>
      </c>
      <c r="V36" s="1863"/>
      <c r="W36" s="1863"/>
      <c r="X36" s="1863"/>
      <c r="Y36" s="1863"/>
      <c r="Z36" s="1863"/>
      <c r="AA36" s="1863"/>
      <c r="AB36" s="1863"/>
      <c r="AC36" s="1863"/>
      <c r="AD36" s="1863"/>
      <c r="AE36" s="1864"/>
      <c r="AF36" s="1860" t="s">
        <v>1886</v>
      </c>
      <c r="AG36" s="1861"/>
      <c r="AH36" s="1861"/>
      <c r="AI36" s="1861"/>
      <c r="AJ36" s="1860" t="s">
        <v>1887</v>
      </c>
      <c r="AK36" s="1861"/>
      <c r="AL36" s="1861"/>
      <c r="AM36" s="1861"/>
    </row>
    <row r="37" spans="1:43" s="43" customFormat="1" ht="18" customHeight="1">
      <c r="A37" s="445"/>
      <c r="B37" s="1875" t="s">
        <v>271</v>
      </c>
      <c r="C37" s="1875"/>
      <c r="D37" s="1875"/>
      <c r="E37" s="1875"/>
      <c r="F37" s="1875"/>
      <c r="G37" s="1875"/>
      <c r="H37" s="1875"/>
      <c r="I37" s="1875"/>
      <c r="J37" s="1875"/>
      <c r="K37" s="1875"/>
      <c r="L37" s="1876"/>
      <c r="M37" s="1857">
        <v>288</v>
      </c>
      <c r="N37" s="1858"/>
      <c r="O37" s="1858"/>
      <c r="P37" s="1858"/>
      <c r="Q37" s="1857">
        <v>288</v>
      </c>
      <c r="R37" s="1858"/>
      <c r="S37" s="1858"/>
      <c r="T37" s="1858"/>
      <c r="U37" s="1877" t="s">
        <v>283</v>
      </c>
      <c r="V37" s="1878"/>
      <c r="W37" s="1878"/>
      <c r="X37" s="1878"/>
      <c r="Y37" s="1878"/>
      <c r="Z37" s="1878"/>
      <c r="AA37" s="1878"/>
      <c r="AB37" s="1878"/>
      <c r="AC37" s="1878"/>
      <c r="AD37" s="1878"/>
      <c r="AE37" s="1879"/>
      <c r="AF37" s="1857">
        <v>15</v>
      </c>
      <c r="AG37" s="1858"/>
      <c r="AH37" s="1858"/>
      <c r="AI37" s="1858"/>
      <c r="AJ37" s="1857">
        <v>15</v>
      </c>
      <c r="AK37" s="1858"/>
      <c r="AL37" s="1858"/>
      <c r="AM37" s="1858"/>
      <c r="AN37" s="57"/>
      <c r="AO37" s="57"/>
      <c r="AP37" s="57"/>
      <c r="AQ37" s="57"/>
    </row>
    <row r="38" spans="1:43" s="43" customFormat="1" ht="18" customHeight="1">
      <c r="A38" s="445"/>
      <c r="B38" s="1839" t="s">
        <v>272</v>
      </c>
      <c r="C38" s="1839"/>
      <c r="D38" s="1839"/>
      <c r="E38" s="1839"/>
      <c r="F38" s="1839"/>
      <c r="G38" s="1839"/>
      <c r="H38" s="1839"/>
      <c r="I38" s="1839"/>
      <c r="J38" s="1839"/>
      <c r="K38" s="1839"/>
      <c r="L38" s="1856"/>
      <c r="M38" s="1836">
        <v>39</v>
      </c>
      <c r="N38" s="1837"/>
      <c r="O38" s="1837"/>
      <c r="P38" s="1837"/>
      <c r="Q38" s="1836">
        <v>40</v>
      </c>
      <c r="R38" s="1837"/>
      <c r="S38" s="1837"/>
      <c r="T38" s="1837"/>
      <c r="U38" s="1838" t="s">
        <v>284</v>
      </c>
      <c r="V38" s="1839"/>
      <c r="W38" s="1839"/>
      <c r="X38" s="1839"/>
      <c r="Y38" s="1839"/>
      <c r="Z38" s="1839"/>
      <c r="AA38" s="1839"/>
      <c r="AB38" s="1839"/>
      <c r="AC38" s="1839"/>
      <c r="AD38" s="1839"/>
      <c r="AE38" s="1840"/>
      <c r="AF38" s="1836">
        <v>92</v>
      </c>
      <c r="AG38" s="1837"/>
      <c r="AH38" s="1837"/>
      <c r="AI38" s="1837"/>
      <c r="AJ38" s="1836">
        <v>92</v>
      </c>
      <c r="AK38" s="1837"/>
      <c r="AL38" s="1837"/>
      <c r="AM38" s="1837"/>
      <c r="AN38" s="57"/>
      <c r="AO38" s="57"/>
      <c r="AP38" s="57"/>
      <c r="AQ38" s="57"/>
    </row>
    <row r="39" spans="1:43" s="43" customFormat="1" ht="18" customHeight="1">
      <c r="A39" s="445"/>
      <c r="B39" s="506"/>
      <c r="C39" s="1839" t="s">
        <v>273</v>
      </c>
      <c r="D39" s="1855"/>
      <c r="E39" s="1855"/>
      <c r="F39" s="1855"/>
      <c r="G39" s="1855"/>
      <c r="H39" s="1855"/>
      <c r="I39" s="1855"/>
      <c r="J39" s="1855"/>
      <c r="K39" s="1855"/>
      <c r="L39" s="1856"/>
      <c r="M39" s="1836"/>
      <c r="N39" s="1837"/>
      <c r="O39" s="1837"/>
      <c r="P39" s="1837"/>
      <c r="Q39" s="1836"/>
      <c r="R39" s="1837"/>
      <c r="S39" s="1837"/>
      <c r="T39" s="1837"/>
      <c r="U39" s="1838" t="s">
        <v>285</v>
      </c>
      <c r="V39" s="1839"/>
      <c r="W39" s="1839"/>
      <c r="X39" s="1839"/>
      <c r="Y39" s="1839"/>
      <c r="Z39" s="1839"/>
      <c r="AA39" s="1839"/>
      <c r="AB39" s="1839"/>
      <c r="AC39" s="1839"/>
      <c r="AD39" s="1839"/>
      <c r="AE39" s="1840"/>
      <c r="AF39" s="1836">
        <v>25</v>
      </c>
      <c r="AG39" s="1837"/>
      <c r="AH39" s="1837"/>
      <c r="AI39" s="1837"/>
      <c r="AJ39" s="1836">
        <v>25</v>
      </c>
      <c r="AK39" s="1837"/>
      <c r="AL39" s="1837"/>
      <c r="AM39" s="1837"/>
      <c r="AN39" s="57"/>
      <c r="AO39" s="57"/>
      <c r="AP39" s="57"/>
      <c r="AQ39" s="57"/>
    </row>
    <row r="40" spans="1:43" s="43" customFormat="1" ht="18" customHeight="1">
      <c r="A40" s="445"/>
      <c r="B40" s="506"/>
      <c r="C40" s="506"/>
      <c r="D40" s="1848" t="s">
        <v>274</v>
      </c>
      <c r="E40" s="1849"/>
      <c r="F40" s="1848"/>
      <c r="G40" s="1848"/>
      <c r="H40" s="1848"/>
      <c r="I40" s="1848"/>
      <c r="J40" s="1848"/>
      <c r="K40" s="1848"/>
      <c r="L40" s="1850"/>
      <c r="M40" s="1853" t="s">
        <v>1230</v>
      </c>
      <c r="N40" s="1854"/>
      <c r="O40" s="1854"/>
      <c r="P40" s="1854"/>
      <c r="Q40" s="1853" t="s">
        <v>1230</v>
      </c>
      <c r="R40" s="1854"/>
      <c r="S40" s="1854"/>
      <c r="T40" s="1854"/>
      <c r="U40" s="1838" t="s">
        <v>286</v>
      </c>
      <c r="V40" s="1839"/>
      <c r="W40" s="1839"/>
      <c r="X40" s="1839"/>
      <c r="Y40" s="1839"/>
      <c r="Z40" s="1839"/>
      <c r="AA40" s="1839"/>
      <c r="AB40" s="1839"/>
      <c r="AC40" s="1839"/>
      <c r="AD40" s="1839"/>
      <c r="AE40" s="1840"/>
      <c r="AF40" s="1836">
        <v>94</v>
      </c>
      <c r="AG40" s="1837"/>
      <c r="AH40" s="1837"/>
      <c r="AI40" s="1837"/>
      <c r="AJ40" s="1836">
        <v>94</v>
      </c>
      <c r="AK40" s="1837"/>
      <c r="AL40" s="1837"/>
      <c r="AM40" s="1837"/>
      <c r="AN40" s="57"/>
      <c r="AO40" s="57"/>
      <c r="AP40" s="57"/>
      <c r="AQ40" s="57"/>
    </row>
    <row r="41" spans="1:43" s="43" customFormat="1" ht="18" customHeight="1">
      <c r="A41" s="445"/>
      <c r="B41" s="506"/>
      <c r="C41" s="506"/>
      <c r="D41" s="1848" t="s">
        <v>275</v>
      </c>
      <c r="E41" s="1851"/>
      <c r="F41" s="1852"/>
      <c r="G41" s="1852"/>
      <c r="H41" s="1852"/>
      <c r="I41" s="1852"/>
      <c r="J41" s="1852"/>
      <c r="K41" s="1852"/>
      <c r="L41" s="1850"/>
      <c r="M41" s="1836">
        <v>1</v>
      </c>
      <c r="N41" s="1837"/>
      <c r="O41" s="1837"/>
      <c r="P41" s="1837"/>
      <c r="Q41" s="1836">
        <v>2</v>
      </c>
      <c r="R41" s="1837"/>
      <c r="S41" s="1837"/>
      <c r="T41" s="1837"/>
      <c r="U41" s="1838" t="s">
        <v>719</v>
      </c>
      <c r="V41" s="1839"/>
      <c r="W41" s="1839"/>
      <c r="X41" s="1839"/>
      <c r="Y41" s="1839"/>
      <c r="Z41" s="1839"/>
      <c r="AA41" s="1839"/>
      <c r="AB41" s="1839"/>
      <c r="AC41" s="1839"/>
      <c r="AD41" s="1839"/>
      <c r="AE41" s="1840"/>
      <c r="AF41" s="1836">
        <v>22</v>
      </c>
      <c r="AG41" s="1837"/>
      <c r="AH41" s="1837"/>
      <c r="AI41" s="1837"/>
      <c r="AJ41" s="1836">
        <v>55</v>
      </c>
      <c r="AK41" s="1837"/>
      <c r="AL41" s="1837"/>
      <c r="AM41" s="1837"/>
      <c r="AN41" s="57"/>
      <c r="AO41" s="57"/>
      <c r="AP41" s="57"/>
      <c r="AQ41" s="57"/>
    </row>
    <row r="42" spans="1:43" s="43" customFormat="1" ht="18" customHeight="1">
      <c r="A42" s="445"/>
      <c r="B42" s="506"/>
      <c r="C42" s="506"/>
      <c r="D42" s="1848" t="s">
        <v>276</v>
      </c>
      <c r="E42" s="1848"/>
      <c r="F42" s="1848"/>
      <c r="G42" s="1848"/>
      <c r="H42" s="1848"/>
      <c r="I42" s="1848"/>
      <c r="J42" s="1848"/>
      <c r="K42" s="1848"/>
      <c r="L42" s="1850"/>
      <c r="M42" s="1836">
        <v>9</v>
      </c>
      <c r="N42" s="1837"/>
      <c r="O42" s="1837"/>
      <c r="P42" s="1837"/>
      <c r="Q42" s="1836">
        <v>9</v>
      </c>
      <c r="R42" s="1837"/>
      <c r="S42" s="1837"/>
      <c r="T42" s="1837"/>
      <c r="U42" s="1838" t="s">
        <v>287</v>
      </c>
      <c r="V42" s="1839"/>
      <c r="W42" s="1839"/>
      <c r="X42" s="1839"/>
      <c r="Y42" s="1839"/>
      <c r="Z42" s="1839"/>
      <c r="AA42" s="1839"/>
      <c r="AB42" s="1839"/>
      <c r="AC42" s="1839"/>
      <c r="AD42" s="1839"/>
      <c r="AE42" s="1840"/>
      <c r="AF42" s="1836">
        <v>132</v>
      </c>
      <c r="AG42" s="1837"/>
      <c r="AH42" s="1837"/>
      <c r="AI42" s="1837"/>
      <c r="AJ42" s="1836">
        <v>132</v>
      </c>
      <c r="AK42" s="1837"/>
      <c r="AL42" s="1837"/>
      <c r="AM42" s="1837"/>
      <c r="AN42" s="57"/>
      <c r="AO42" s="57"/>
      <c r="AP42" s="57"/>
      <c r="AQ42" s="57"/>
    </row>
    <row r="43" spans="1:43" s="43" customFormat="1" ht="18" customHeight="1">
      <c r="A43" s="445"/>
      <c r="B43" s="506"/>
      <c r="C43" s="506"/>
      <c r="D43" s="1848" t="s">
        <v>277</v>
      </c>
      <c r="E43" s="1848"/>
      <c r="F43" s="1848"/>
      <c r="G43" s="1848"/>
      <c r="H43" s="1848"/>
      <c r="I43" s="1848"/>
      <c r="J43" s="1848"/>
      <c r="K43" s="1848"/>
      <c r="L43" s="1850"/>
      <c r="M43" s="1836">
        <v>29</v>
      </c>
      <c r="N43" s="1837"/>
      <c r="O43" s="1837"/>
      <c r="P43" s="1837"/>
      <c r="Q43" s="1836">
        <v>29</v>
      </c>
      <c r="R43" s="1837"/>
      <c r="S43" s="1837"/>
      <c r="T43" s="1837"/>
      <c r="U43" s="1838" t="s">
        <v>1020</v>
      </c>
      <c r="V43" s="1839"/>
      <c r="W43" s="1839"/>
      <c r="X43" s="1839"/>
      <c r="Y43" s="1839"/>
      <c r="Z43" s="1839"/>
      <c r="AA43" s="1839"/>
      <c r="AB43" s="1839"/>
      <c r="AC43" s="1839"/>
      <c r="AD43" s="1839"/>
      <c r="AE43" s="1840"/>
      <c r="AF43" s="1836">
        <v>54</v>
      </c>
      <c r="AG43" s="1837"/>
      <c r="AH43" s="1837"/>
      <c r="AI43" s="1837"/>
      <c r="AJ43" s="1836">
        <v>54</v>
      </c>
      <c r="AK43" s="1837"/>
      <c r="AL43" s="1837"/>
      <c r="AM43" s="1837"/>
      <c r="AN43" s="57"/>
      <c r="AO43" s="57"/>
      <c r="AP43" s="57"/>
      <c r="AQ43" s="57"/>
    </row>
    <row r="44" spans="1:43" s="43" customFormat="1" ht="18" customHeight="1">
      <c r="A44" s="445"/>
      <c r="B44" s="1839" t="s">
        <v>278</v>
      </c>
      <c r="C44" s="1839"/>
      <c r="D44" s="1839"/>
      <c r="E44" s="1839"/>
      <c r="F44" s="1839"/>
      <c r="G44" s="1839"/>
      <c r="H44" s="1839"/>
      <c r="I44" s="1839"/>
      <c r="J44" s="1839"/>
      <c r="K44" s="1839"/>
      <c r="L44" s="1856"/>
      <c r="M44" s="1836">
        <v>22</v>
      </c>
      <c r="N44" s="1837"/>
      <c r="O44" s="1837"/>
      <c r="P44" s="1837"/>
      <c r="Q44" s="1836">
        <v>24</v>
      </c>
      <c r="R44" s="1837"/>
      <c r="S44" s="1837"/>
      <c r="T44" s="1837"/>
      <c r="U44" s="1838" t="s">
        <v>1532</v>
      </c>
      <c r="V44" s="1839"/>
      <c r="W44" s="1839"/>
      <c r="X44" s="1839"/>
      <c r="Y44" s="1839"/>
      <c r="Z44" s="1839"/>
      <c r="AA44" s="1839"/>
      <c r="AB44" s="1839"/>
      <c r="AC44" s="1839"/>
      <c r="AD44" s="1839"/>
      <c r="AE44" s="1840"/>
      <c r="AF44" s="1836">
        <v>66</v>
      </c>
      <c r="AG44" s="1837"/>
      <c r="AH44" s="1837"/>
      <c r="AI44" s="1837"/>
      <c r="AJ44" s="1836">
        <v>79</v>
      </c>
      <c r="AK44" s="1837"/>
      <c r="AL44" s="1837"/>
      <c r="AM44" s="1837"/>
      <c r="AN44" s="57"/>
      <c r="AO44" s="57"/>
      <c r="AP44" s="57"/>
      <c r="AQ44" s="57"/>
    </row>
    <row r="45" spans="1:43" s="43" customFormat="1" ht="18" customHeight="1">
      <c r="A45" s="445"/>
      <c r="B45" s="506"/>
      <c r="C45" s="1839" t="s">
        <v>279</v>
      </c>
      <c r="D45" s="1855"/>
      <c r="E45" s="1855"/>
      <c r="F45" s="1855"/>
      <c r="G45" s="1855"/>
      <c r="H45" s="1855"/>
      <c r="I45" s="1855"/>
      <c r="J45" s="1855"/>
      <c r="K45" s="1855"/>
      <c r="L45" s="1856"/>
      <c r="M45" s="1836">
        <v>1</v>
      </c>
      <c r="N45" s="1837"/>
      <c r="O45" s="1837"/>
      <c r="P45" s="1837"/>
      <c r="Q45" s="1836">
        <v>3</v>
      </c>
      <c r="R45" s="1837"/>
      <c r="S45" s="1837"/>
      <c r="T45" s="1837"/>
      <c r="U45" s="1838" t="s">
        <v>288</v>
      </c>
      <c r="V45" s="1839"/>
      <c r="W45" s="1839"/>
      <c r="X45" s="1839"/>
      <c r="Y45" s="1839"/>
      <c r="Z45" s="1839"/>
      <c r="AA45" s="1839"/>
      <c r="AB45" s="1839"/>
      <c r="AC45" s="1839"/>
      <c r="AD45" s="1839"/>
      <c r="AE45" s="1840"/>
      <c r="AF45" s="1836">
        <v>20</v>
      </c>
      <c r="AG45" s="1837"/>
      <c r="AH45" s="1837"/>
      <c r="AI45" s="1837"/>
      <c r="AJ45" s="1836">
        <v>20</v>
      </c>
      <c r="AK45" s="1837"/>
      <c r="AL45" s="1837"/>
      <c r="AM45" s="1837"/>
      <c r="AN45" s="57"/>
      <c r="AO45" s="57"/>
      <c r="AP45" s="57"/>
      <c r="AQ45" s="57"/>
    </row>
    <row r="46" spans="1:43" s="43" customFormat="1" ht="18" customHeight="1">
      <c r="A46" s="445"/>
      <c r="B46" s="506"/>
      <c r="C46" s="1839" t="s">
        <v>280</v>
      </c>
      <c r="D46" s="1855"/>
      <c r="E46" s="1855"/>
      <c r="F46" s="1855"/>
      <c r="G46" s="1855"/>
      <c r="H46" s="1855"/>
      <c r="I46" s="1855"/>
      <c r="J46" s="1855"/>
      <c r="K46" s="1855"/>
      <c r="L46" s="1856"/>
      <c r="M46" s="1836">
        <v>8</v>
      </c>
      <c r="N46" s="1837"/>
      <c r="O46" s="1837"/>
      <c r="P46" s="1837"/>
      <c r="Q46" s="1836">
        <v>7</v>
      </c>
      <c r="R46" s="1837"/>
      <c r="S46" s="1837"/>
      <c r="T46" s="1837"/>
      <c r="U46" s="1838" t="s">
        <v>289</v>
      </c>
      <c r="V46" s="1839"/>
      <c r="W46" s="1839"/>
      <c r="X46" s="1839"/>
      <c r="Y46" s="1839"/>
      <c r="Z46" s="1839"/>
      <c r="AA46" s="1839"/>
      <c r="AB46" s="1839"/>
      <c r="AC46" s="1839"/>
      <c r="AD46" s="1839"/>
      <c r="AE46" s="1840"/>
      <c r="AF46" s="1836">
        <v>24</v>
      </c>
      <c r="AG46" s="1837"/>
      <c r="AH46" s="1837"/>
      <c r="AI46" s="1837"/>
      <c r="AJ46" s="1836">
        <v>24</v>
      </c>
      <c r="AK46" s="1837"/>
      <c r="AL46" s="1837"/>
      <c r="AM46" s="1837"/>
      <c r="AN46" s="57"/>
      <c r="AO46" s="57"/>
      <c r="AP46" s="57"/>
      <c r="AQ46" s="57"/>
    </row>
    <row r="47" spans="1:43" s="43" customFormat="1" ht="18" customHeight="1">
      <c r="A47" s="445"/>
      <c r="B47" s="506"/>
      <c r="C47" s="1839" t="s">
        <v>281</v>
      </c>
      <c r="D47" s="1855"/>
      <c r="E47" s="1855"/>
      <c r="F47" s="1855"/>
      <c r="G47" s="1855"/>
      <c r="H47" s="1855"/>
      <c r="I47" s="1855"/>
      <c r="J47" s="1855"/>
      <c r="K47" s="1855"/>
      <c r="L47" s="1856"/>
      <c r="M47" s="1836">
        <v>11</v>
      </c>
      <c r="N47" s="1837"/>
      <c r="O47" s="1837"/>
      <c r="P47" s="1837"/>
      <c r="Q47" s="1836">
        <v>13</v>
      </c>
      <c r="R47" s="1837"/>
      <c r="S47" s="1837"/>
      <c r="T47" s="1837"/>
      <c r="U47" s="1838" t="s">
        <v>290</v>
      </c>
      <c r="V47" s="1839"/>
      <c r="W47" s="1839"/>
      <c r="X47" s="1839"/>
      <c r="Y47" s="1839"/>
      <c r="Z47" s="1839"/>
      <c r="AA47" s="1839"/>
      <c r="AB47" s="1839"/>
      <c r="AC47" s="1839"/>
      <c r="AD47" s="1839"/>
      <c r="AE47" s="1840"/>
      <c r="AF47" s="1836">
        <v>29</v>
      </c>
      <c r="AG47" s="1837"/>
      <c r="AH47" s="1837"/>
      <c r="AI47" s="1837"/>
      <c r="AJ47" s="1836">
        <v>29</v>
      </c>
      <c r="AK47" s="1837"/>
      <c r="AL47" s="1837"/>
      <c r="AM47" s="1837"/>
      <c r="AN47" s="57"/>
      <c r="AO47" s="57"/>
      <c r="AP47" s="57"/>
      <c r="AQ47" s="57"/>
    </row>
    <row r="48" spans="1:43" s="43" customFormat="1" ht="18" customHeight="1">
      <c r="A48" s="445"/>
      <c r="B48" s="506"/>
      <c r="C48" s="1839" t="s">
        <v>207</v>
      </c>
      <c r="D48" s="1855"/>
      <c r="E48" s="1855"/>
      <c r="F48" s="1855"/>
      <c r="G48" s="1855"/>
      <c r="H48" s="1855"/>
      <c r="I48" s="1855"/>
      <c r="J48" s="1855"/>
      <c r="K48" s="1855"/>
      <c r="L48" s="1856"/>
      <c r="M48" s="1836">
        <v>2</v>
      </c>
      <c r="N48" s="1837"/>
      <c r="O48" s="1837"/>
      <c r="P48" s="1837"/>
      <c r="Q48" s="1836">
        <v>1</v>
      </c>
      <c r="R48" s="1837"/>
      <c r="S48" s="1837"/>
      <c r="T48" s="1837"/>
      <c r="U48" s="1838" t="s">
        <v>291</v>
      </c>
      <c r="V48" s="1839"/>
      <c r="W48" s="1839"/>
      <c r="X48" s="1839"/>
      <c r="Y48" s="1839"/>
      <c r="Z48" s="1839"/>
      <c r="AA48" s="1839"/>
      <c r="AB48" s="1839"/>
      <c r="AC48" s="1839"/>
      <c r="AD48" s="1839"/>
      <c r="AE48" s="1840"/>
      <c r="AF48" s="1836">
        <v>44</v>
      </c>
      <c r="AG48" s="1837"/>
      <c r="AH48" s="1837"/>
      <c r="AI48" s="1837"/>
      <c r="AJ48" s="1836">
        <v>44</v>
      </c>
      <c r="AK48" s="1837"/>
      <c r="AL48" s="1837"/>
      <c r="AM48" s="1837"/>
      <c r="AN48" s="57"/>
      <c r="AO48" s="57"/>
      <c r="AP48" s="57"/>
      <c r="AQ48" s="57"/>
    </row>
    <row r="49" spans="1:43" s="43" customFormat="1" ht="18" customHeight="1">
      <c r="A49" s="445"/>
      <c r="B49" s="1839" t="s">
        <v>282</v>
      </c>
      <c r="C49" s="1839"/>
      <c r="D49" s="1839"/>
      <c r="E49" s="1839"/>
      <c r="F49" s="1839"/>
      <c r="G49" s="1839"/>
      <c r="H49" s="1839"/>
      <c r="I49" s="1839"/>
      <c r="J49" s="1839"/>
      <c r="K49" s="1839"/>
      <c r="L49" s="1856"/>
      <c r="M49" s="1836">
        <v>15</v>
      </c>
      <c r="N49" s="1837"/>
      <c r="O49" s="1837"/>
      <c r="P49" s="1837"/>
      <c r="Q49" s="1836">
        <v>15</v>
      </c>
      <c r="R49" s="1837"/>
      <c r="S49" s="1837"/>
      <c r="T49" s="1837"/>
      <c r="U49" s="1838" t="s">
        <v>1018</v>
      </c>
      <c r="V49" s="1839"/>
      <c r="W49" s="1839"/>
      <c r="X49" s="1839"/>
      <c r="Y49" s="1839"/>
      <c r="Z49" s="1839"/>
      <c r="AA49" s="1839"/>
      <c r="AB49" s="1839"/>
      <c r="AC49" s="1839"/>
      <c r="AD49" s="1839"/>
      <c r="AE49" s="1840"/>
      <c r="AF49" s="1836">
        <v>7</v>
      </c>
      <c r="AG49" s="1837"/>
      <c r="AH49" s="1837"/>
      <c r="AI49" s="1837"/>
      <c r="AJ49" s="1836">
        <v>33</v>
      </c>
      <c r="AK49" s="1837"/>
      <c r="AL49" s="1837"/>
      <c r="AM49" s="1837"/>
      <c r="AN49" s="57"/>
      <c r="AO49" s="57"/>
      <c r="AP49" s="57"/>
      <c r="AQ49" s="57"/>
    </row>
    <row r="50" spans="1:43" s="43" customFormat="1" ht="18" customHeight="1">
      <c r="A50" s="445"/>
      <c r="B50" s="1839" t="s">
        <v>831</v>
      </c>
      <c r="C50" s="1839"/>
      <c r="D50" s="1839"/>
      <c r="E50" s="1839"/>
      <c r="F50" s="1839"/>
      <c r="G50" s="1839"/>
      <c r="H50" s="1839"/>
      <c r="I50" s="1839"/>
      <c r="J50" s="1839"/>
      <c r="K50" s="1839"/>
      <c r="L50" s="1856"/>
      <c r="M50" s="1836">
        <v>4</v>
      </c>
      <c r="N50" s="1837"/>
      <c r="O50" s="1837"/>
      <c r="P50" s="1837"/>
      <c r="Q50" s="1836">
        <v>4</v>
      </c>
      <c r="R50" s="1837"/>
      <c r="S50" s="1837"/>
      <c r="T50" s="1837"/>
      <c r="U50" s="1838" t="s">
        <v>292</v>
      </c>
      <c r="V50" s="1839"/>
      <c r="W50" s="1839"/>
      <c r="X50" s="1839"/>
      <c r="Y50" s="1839"/>
      <c r="Z50" s="1839"/>
      <c r="AA50" s="1839"/>
      <c r="AB50" s="1839"/>
      <c r="AC50" s="1839"/>
      <c r="AD50" s="1839"/>
      <c r="AE50" s="1840"/>
      <c r="AF50" s="1836">
        <v>7</v>
      </c>
      <c r="AG50" s="1837"/>
      <c r="AH50" s="1837"/>
      <c r="AI50" s="1837"/>
      <c r="AJ50" s="1836">
        <v>7</v>
      </c>
      <c r="AK50" s="1837"/>
      <c r="AL50" s="1837"/>
      <c r="AM50" s="1837"/>
      <c r="AN50" s="57"/>
      <c r="AO50" s="57"/>
      <c r="AP50" s="57"/>
      <c r="AQ50" s="57"/>
    </row>
    <row r="51" spans="1:43" s="43" customFormat="1" ht="18" customHeight="1">
      <c r="A51" s="445"/>
      <c r="B51" s="506"/>
      <c r="C51" s="506"/>
      <c r="D51" s="506"/>
      <c r="E51" s="506"/>
      <c r="F51" s="506"/>
      <c r="G51" s="506"/>
      <c r="H51" s="506"/>
      <c r="I51" s="506"/>
      <c r="J51" s="506"/>
      <c r="K51" s="506"/>
      <c r="L51" s="506"/>
      <c r="M51" s="1836"/>
      <c r="N51" s="1837"/>
      <c r="O51" s="1837"/>
      <c r="P51" s="1837"/>
      <c r="Q51" s="1836"/>
      <c r="R51" s="1837"/>
      <c r="S51" s="1837"/>
      <c r="T51" s="1837"/>
      <c r="U51" s="1838" t="s">
        <v>1019</v>
      </c>
      <c r="V51" s="1839"/>
      <c r="W51" s="1839"/>
      <c r="X51" s="1839"/>
      <c r="Y51" s="1839"/>
      <c r="Z51" s="1839"/>
      <c r="AA51" s="1839"/>
      <c r="AB51" s="1839"/>
      <c r="AC51" s="1839"/>
      <c r="AD51" s="1839"/>
      <c r="AE51" s="1840"/>
      <c r="AF51" s="1836">
        <v>15</v>
      </c>
      <c r="AG51" s="1837"/>
      <c r="AH51" s="1837"/>
      <c r="AI51" s="1837"/>
      <c r="AJ51" s="1836">
        <v>15</v>
      </c>
      <c r="AK51" s="1837"/>
      <c r="AL51" s="1837"/>
      <c r="AM51" s="1837"/>
      <c r="AN51" s="57"/>
      <c r="AO51" s="57"/>
      <c r="AP51" s="57"/>
      <c r="AQ51" s="57"/>
    </row>
    <row r="52" spans="1:43" s="43" customFormat="1" ht="18" customHeight="1" thickBot="1">
      <c r="A52" s="445"/>
      <c r="B52" s="507"/>
      <c r="C52" s="507"/>
      <c r="D52" s="507"/>
      <c r="E52" s="507"/>
      <c r="F52" s="507"/>
      <c r="G52" s="507"/>
      <c r="H52" s="507"/>
      <c r="I52" s="507"/>
      <c r="J52" s="507"/>
      <c r="K52" s="507"/>
      <c r="L52" s="507"/>
      <c r="M52" s="1841"/>
      <c r="N52" s="1842"/>
      <c r="O52" s="1842"/>
      <c r="P52" s="1843"/>
      <c r="Q52" s="1842"/>
      <c r="R52" s="1842"/>
      <c r="S52" s="1842"/>
      <c r="T52" s="1844"/>
      <c r="U52" s="1845" t="s">
        <v>293</v>
      </c>
      <c r="V52" s="1846"/>
      <c r="W52" s="1846"/>
      <c r="X52" s="1846"/>
      <c r="Y52" s="1846"/>
      <c r="Z52" s="1846"/>
      <c r="AA52" s="1846"/>
      <c r="AB52" s="1846"/>
      <c r="AC52" s="1846"/>
      <c r="AD52" s="1846"/>
      <c r="AE52" s="1847"/>
      <c r="AF52" s="1842">
        <v>1</v>
      </c>
      <c r="AG52" s="1842"/>
      <c r="AH52" s="1842"/>
      <c r="AI52" s="1842"/>
      <c r="AJ52" s="1841">
        <v>1</v>
      </c>
      <c r="AK52" s="1842"/>
      <c r="AL52" s="1842"/>
      <c r="AM52" s="1842"/>
      <c r="AN52" s="57"/>
      <c r="AO52" s="57"/>
      <c r="AP52" s="57"/>
      <c r="AQ52" s="57"/>
    </row>
    <row r="53" spans="1:43" ht="9.9499999999999993"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row>
    <row r="54" spans="1:43" ht="15" customHeight="1">
      <c r="A54" s="61"/>
      <c r="B54" s="170" t="s">
        <v>1231</v>
      </c>
      <c r="C54" s="171"/>
      <c r="D54" s="508"/>
      <c r="E54" s="103"/>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row>
    <row r="55" spans="1:43" ht="15" customHeight="1">
      <c r="A55" s="61"/>
      <c r="B55" s="170"/>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row>
    <row r="56" spans="1:43" ht="1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row>
    <row r="57" spans="1:43" ht="15" customHeight="1">
      <c r="A57" s="713" t="s">
        <v>962</v>
      </c>
      <c r="B57" s="1043"/>
      <c r="C57" s="1043"/>
      <c r="D57" s="1043"/>
      <c r="E57" s="1043"/>
      <c r="F57" s="1043"/>
      <c r="G57" s="1043"/>
      <c r="H57" s="1043"/>
      <c r="I57" s="1043"/>
      <c r="J57" s="1043"/>
      <c r="K57" s="1043"/>
      <c r="L57" s="1043"/>
      <c r="M57" s="1043"/>
      <c r="N57" s="1043"/>
      <c r="O57" s="1043"/>
      <c r="P57" s="1043"/>
      <c r="Q57" s="1043"/>
      <c r="R57" s="1043"/>
      <c r="S57" s="1043"/>
      <c r="T57" s="1043"/>
      <c r="U57" s="1043"/>
      <c r="V57" s="1043"/>
      <c r="W57" s="1043"/>
      <c r="X57" s="1043"/>
      <c r="Y57" s="1043"/>
      <c r="Z57" s="1043"/>
      <c r="AA57" s="1043"/>
      <c r="AB57" s="1043"/>
      <c r="AC57" s="1043"/>
      <c r="AD57" s="1043"/>
      <c r="AE57" s="1043"/>
      <c r="AF57" s="1043"/>
      <c r="AG57" s="1043"/>
      <c r="AH57" s="1043"/>
      <c r="AI57" s="1043"/>
      <c r="AJ57" s="1043"/>
      <c r="AK57" s="1043"/>
      <c r="AL57" s="1043"/>
      <c r="AM57" s="1043"/>
    </row>
  </sheetData>
  <mergeCells count="183">
    <mergeCell ref="A57:AM57"/>
    <mergeCell ref="W1:AM1"/>
    <mergeCell ref="AJ10:AM10"/>
    <mergeCell ref="AC10:AF10"/>
    <mergeCell ref="Z7:AB7"/>
    <mergeCell ref="AC7:AF7"/>
    <mergeCell ref="B10:D10"/>
    <mergeCell ref="O8:R8"/>
    <mergeCell ref="S8:U8"/>
    <mergeCell ref="V8:Y8"/>
    <mergeCell ref="Z8:AB8"/>
    <mergeCell ref="AC8:AF8"/>
    <mergeCell ref="V7:Y7"/>
    <mergeCell ref="AG7:AI7"/>
    <mergeCell ref="AJ7:AM7"/>
    <mergeCell ref="B9:D9"/>
    <mergeCell ref="S7:U7"/>
    <mergeCell ref="E8:G8"/>
    <mergeCell ref="H8:K8"/>
    <mergeCell ref="L8:N8"/>
    <mergeCell ref="B8:D8"/>
    <mergeCell ref="AG8:AI8"/>
    <mergeCell ref="AJ8:AM8"/>
    <mergeCell ref="E9:G9"/>
    <mergeCell ref="B3:AM3"/>
    <mergeCell ref="B20:AM20"/>
    <mergeCell ref="B34:AM34"/>
    <mergeCell ref="AG22:AM22"/>
    <mergeCell ref="AA22:AF22"/>
    <mergeCell ref="U22:Z22"/>
    <mergeCell ref="AG9:AI9"/>
    <mergeCell ref="AJ9:AM9"/>
    <mergeCell ref="E10:G10"/>
    <mergeCell ref="H10:K10"/>
    <mergeCell ref="L10:N10"/>
    <mergeCell ref="O10:R10"/>
    <mergeCell ref="S10:U10"/>
    <mergeCell ref="V10:Y10"/>
    <mergeCell ref="Z10:AB10"/>
    <mergeCell ref="O22:T22"/>
    <mergeCell ref="I22:N22"/>
    <mergeCell ref="B22:H22"/>
    <mergeCell ref="AG10:AI10"/>
    <mergeCell ref="B7:D7"/>
    <mergeCell ref="E7:G7"/>
    <mergeCell ref="H7:K7"/>
    <mergeCell ref="L7:N7"/>
    <mergeCell ref="O7:R7"/>
    <mergeCell ref="O9:R9"/>
    <mergeCell ref="S9:U9"/>
    <mergeCell ref="V9:Y9"/>
    <mergeCell ref="Z9:AB9"/>
    <mergeCell ref="AC9:AF9"/>
    <mergeCell ref="Z5:AF5"/>
    <mergeCell ref="AG5:AM5"/>
    <mergeCell ref="B5:D6"/>
    <mergeCell ref="AJ6:AM6"/>
    <mergeCell ref="AG6:AI6"/>
    <mergeCell ref="AC6:AF6"/>
    <mergeCell ref="Z6:AB6"/>
    <mergeCell ref="V6:Y6"/>
    <mergeCell ref="S6:U6"/>
    <mergeCell ref="O6:R6"/>
    <mergeCell ref="L6:N6"/>
    <mergeCell ref="H6:K6"/>
    <mergeCell ref="E6:G6"/>
    <mergeCell ref="E5:K5"/>
    <mergeCell ref="L5:R5"/>
    <mergeCell ref="S5:Y5"/>
    <mergeCell ref="L9:N9"/>
    <mergeCell ref="H9:K9"/>
    <mergeCell ref="AJ39:AM39"/>
    <mergeCell ref="U23:Z23"/>
    <mergeCell ref="U24:Z24"/>
    <mergeCell ref="AA23:AF23"/>
    <mergeCell ref="AA24:AF24"/>
    <mergeCell ref="AG23:AM23"/>
    <mergeCell ref="AG24:AM24"/>
    <mergeCell ref="B23:H23"/>
    <mergeCell ref="B24:H24"/>
    <mergeCell ref="I23:N23"/>
    <mergeCell ref="I24:N24"/>
    <mergeCell ref="O23:T23"/>
    <mergeCell ref="O24:T24"/>
    <mergeCell ref="AJ36:AM36"/>
    <mergeCell ref="B37:L37"/>
    <mergeCell ref="B38:L38"/>
    <mergeCell ref="M37:P37"/>
    <mergeCell ref="M38:P38"/>
    <mergeCell ref="Q37:T37"/>
    <mergeCell ref="Q38:T38"/>
    <mergeCell ref="U37:AE37"/>
    <mergeCell ref="U38:AE38"/>
    <mergeCell ref="AF37:AI37"/>
    <mergeCell ref="AF38:AI38"/>
    <mergeCell ref="AJ37:AM37"/>
    <mergeCell ref="AJ38:AM38"/>
    <mergeCell ref="B36:L36"/>
    <mergeCell ref="M36:P36"/>
    <mergeCell ref="Q36:T36"/>
    <mergeCell ref="U36:AE36"/>
    <mergeCell ref="AF36:AI36"/>
    <mergeCell ref="B49:L49"/>
    <mergeCell ref="M49:P49"/>
    <mergeCell ref="Q49:T49"/>
    <mergeCell ref="AJ40:AM40"/>
    <mergeCell ref="U41:AE41"/>
    <mergeCell ref="AF41:AI41"/>
    <mergeCell ref="AJ41:AM41"/>
    <mergeCell ref="B44:L44"/>
    <mergeCell ref="M44:P44"/>
    <mergeCell ref="Q44:T44"/>
    <mergeCell ref="C45:L45"/>
    <mergeCell ref="C46:L46"/>
    <mergeCell ref="M45:P45"/>
    <mergeCell ref="Q45:T45"/>
    <mergeCell ref="M46:P46"/>
    <mergeCell ref="Q46:T46"/>
    <mergeCell ref="Q40:T40"/>
    <mergeCell ref="B50:L50"/>
    <mergeCell ref="M50:P50"/>
    <mergeCell ref="Q50:T50"/>
    <mergeCell ref="M47:P47"/>
    <mergeCell ref="Q47:T47"/>
    <mergeCell ref="M48:P48"/>
    <mergeCell ref="Q48:T48"/>
    <mergeCell ref="C47:L47"/>
    <mergeCell ref="C48:L48"/>
    <mergeCell ref="D40:L40"/>
    <mergeCell ref="M43:P43"/>
    <mergeCell ref="Q43:T43"/>
    <mergeCell ref="U39:AE39"/>
    <mergeCell ref="AF39:AI39"/>
    <mergeCell ref="U42:AE42"/>
    <mergeCell ref="AF42:AI42"/>
    <mergeCell ref="D43:L43"/>
    <mergeCell ref="M41:P41"/>
    <mergeCell ref="Q41:T41"/>
    <mergeCell ref="M42:P42"/>
    <mergeCell ref="Q42:T42"/>
    <mergeCell ref="D41:L41"/>
    <mergeCell ref="D42:L42"/>
    <mergeCell ref="M39:P39"/>
    <mergeCell ref="Q39:T39"/>
    <mergeCell ref="M40:P40"/>
    <mergeCell ref="U40:AE40"/>
    <mergeCell ref="AF40:AI40"/>
    <mergeCell ref="C39:L39"/>
    <mergeCell ref="AJ51:AM51"/>
    <mergeCell ref="M52:P52"/>
    <mergeCell ref="Q52:T52"/>
    <mergeCell ref="U52:AE52"/>
    <mergeCell ref="AF52:AI52"/>
    <mergeCell ref="AJ52:AM52"/>
    <mergeCell ref="AJ48:AM48"/>
    <mergeCell ref="U49:AE49"/>
    <mergeCell ref="AF49:AI49"/>
    <mergeCell ref="AJ49:AM49"/>
    <mergeCell ref="U50:AE50"/>
    <mergeCell ref="AF50:AI50"/>
    <mergeCell ref="AJ50:AM50"/>
    <mergeCell ref="M51:P51"/>
    <mergeCell ref="Q51:T51"/>
    <mergeCell ref="U48:AE48"/>
    <mergeCell ref="AF48:AI48"/>
    <mergeCell ref="U51:AE51"/>
    <mergeCell ref="AF51:AI51"/>
    <mergeCell ref="AJ45:AM45"/>
    <mergeCell ref="U46:AE46"/>
    <mergeCell ref="AF46:AI46"/>
    <mergeCell ref="AJ46:AM46"/>
    <mergeCell ref="U47:AE47"/>
    <mergeCell ref="AF47:AI47"/>
    <mergeCell ref="AJ47:AM47"/>
    <mergeCell ref="AJ42:AM42"/>
    <mergeCell ref="U43:AE43"/>
    <mergeCell ref="AF43:AI43"/>
    <mergeCell ref="AJ43:AM43"/>
    <mergeCell ref="U44:AE44"/>
    <mergeCell ref="AF44:AI44"/>
    <mergeCell ref="AJ44:AM44"/>
    <mergeCell ref="U45:AE45"/>
    <mergeCell ref="AF45:AI45"/>
  </mergeCells>
  <phoneticPr fontId="1"/>
  <printOptions horizontalCentered="1" verticalCentered="1"/>
  <pageMargins left="0.70866141732283472" right="0.51181102362204722" top="0.55118110236220474" bottom="0" header="0.31496062992125984" footer="0.31496062992125984"/>
  <pageSetup paperSize="9"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1"/>
  <sheetViews>
    <sheetView view="pageBreakPreview" zoomScale="150" zoomScaleNormal="100" zoomScaleSheetLayoutView="150" workbookViewId="0">
      <selection activeCell="AY73" sqref="AY73"/>
    </sheetView>
  </sheetViews>
  <sheetFormatPr defaultColWidth="2.875" defaultRowHeight="15" customHeight="1"/>
  <cols>
    <col min="1" max="21" width="2.875" style="115"/>
    <col min="22" max="22" width="2.875" style="115" customWidth="1"/>
    <col min="23" max="41" width="2.875" style="115"/>
    <col min="42" max="42" width="10" style="115" bestFit="1" customWidth="1"/>
    <col min="43" max="43" width="9.375" style="115" bestFit="1" customWidth="1"/>
    <col min="44" max="45" width="7.75" style="115" bestFit="1" customWidth="1"/>
    <col min="46" max="46" width="2.875" style="115"/>
    <col min="47" max="47" width="9.5" style="115" bestFit="1" customWidth="1"/>
    <col min="48" max="48" width="9.25" style="115" bestFit="1" customWidth="1"/>
    <col min="49" max="60" width="2.875" style="115"/>
    <col min="61" max="61" width="9.5" style="115" bestFit="1" customWidth="1"/>
    <col min="62" max="64" width="8.125" style="115" bestFit="1" customWidth="1"/>
    <col min="65" max="16384" width="2.875" style="115"/>
  </cols>
  <sheetData>
    <row r="1" spans="1:64" ht="30" customHeight="1">
      <c r="B1" s="715" t="s">
        <v>215</v>
      </c>
      <c r="C1" s="715"/>
      <c r="D1" s="715"/>
      <c r="E1" s="716"/>
      <c r="F1" s="716"/>
      <c r="G1" s="716"/>
      <c r="H1" s="716"/>
      <c r="I1" s="716"/>
      <c r="J1" s="716"/>
    </row>
    <row r="2" spans="1:64"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row>
    <row r="3" spans="1:64" ht="24.95" customHeight="1">
      <c r="A3" s="61"/>
      <c r="B3" s="61"/>
      <c r="C3" s="410"/>
      <c r="D3" s="1271" t="s">
        <v>1534</v>
      </c>
      <c r="E3" s="1271"/>
      <c r="F3" s="1271"/>
      <c r="G3" s="1271"/>
      <c r="H3" s="1271"/>
      <c r="I3" s="1271"/>
      <c r="J3" s="1271"/>
      <c r="K3" s="1271"/>
      <c r="L3" s="1271"/>
      <c r="M3" s="1271"/>
      <c r="N3" s="1271"/>
      <c r="O3" s="1271"/>
      <c r="P3" s="1271"/>
      <c r="Q3" s="1271"/>
      <c r="R3" s="1271"/>
      <c r="S3" s="1271"/>
      <c r="T3" s="1271"/>
      <c r="U3" s="1271"/>
      <c r="V3" s="61"/>
      <c r="W3" s="61"/>
      <c r="X3" s="1058" t="s">
        <v>1533</v>
      </c>
      <c r="Y3" s="1058"/>
      <c r="Z3" s="1058"/>
      <c r="AA3" s="1058"/>
      <c r="AB3" s="1058"/>
      <c r="AC3" s="1058"/>
      <c r="AD3" s="1058"/>
      <c r="AE3" s="1058"/>
      <c r="AF3" s="1058"/>
      <c r="AG3" s="1058"/>
      <c r="AH3" s="1058"/>
      <c r="AI3" s="1058"/>
      <c r="AJ3" s="1058"/>
      <c r="AK3" s="1058"/>
      <c r="AL3" s="1058"/>
      <c r="AM3" s="61"/>
      <c r="AN3" s="61"/>
      <c r="AO3" s="61"/>
      <c r="AP3" s="61"/>
      <c r="AQ3" s="61"/>
      <c r="AR3" s="61"/>
      <c r="AS3" s="61"/>
      <c r="AT3" s="61"/>
      <c r="AU3" s="61"/>
      <c r="AV3" s="61"/>
    </row>
    <row r="4" spans="1:64" ht="15" customHeight="1">
      <c r="A4" s="61"/>
      <c r="B4" s="61"/>
      <c r="C4" s="410"/>
      <c r="D4" s="247"/>
      <c r="E4" s="247"/>
      <c r="F4" s="247"/>
      <c r="G4" s="247"/>
      <c r="H4" s="247"/>
      <c r="I4" s="247"/>
      <c r="J4" s="247"/>
      <c r="K4" s="247"/>
      <c r="L4" s="247"/>
      <c r="M4" s="247"/>
      <c r="N4" s="247"/>
      <c r="O4" s="247"/>
      <c r="P4" s="247"/>
      <c r="Q4" s="247"/>
      <c r="R4" s="247"/>
      <c r="S4" s="509"/>
      <c r="T4" s="509"/>
      <c r="U4" s="61"/>
      <c r="V4" s="61"/>
      <c r="W4" s="61"/>
      <c r="X4" s="247"/>
      <c r="Y4" s="247"/>
      <c r="Z4" s="247"/>
      <c r="AA4" s="247"/>
      <c r="AB4" s="247"/>
      <c r="AC4" s="247"/>
      <c r="AD4" s="247"/>
      <c r="AE4" s="247"/>
      <c r="AF4" s="247"/>
      <c r="AG4" s="247"/>
      <c r="AH4" s="247"/>
      <c r="AI4" s="247"/>
      <c r="AJ4" s="247"/>
      <c r="AK4" s="247"/>
      <c r="AL4" s="509"/>
      <c r="AM4" s="61"/>
      <c r="AN4" s="61"/>
      <c r="AO4" s="61"/>
      <c r="AP4" s="143"/>
      <c r="AQ4" s="510" t="s">
        <v>1480</v>
      </c>
      <c r="AR4" s="510" t="s">
        <v>1563</v>
      </c>
      <c r="AS4" s="510" t="s">
        <v>1767</v>
      </c>
      <c r="AT4" s="61"/>
      <c r="AU4" s="61"/>
      <c r="AV4" s="61"/>
    </row>
    <row r="5" spans="1:64" ht="15"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143" t="s">
        <v>1160</v>
      </c>
      <c r="AQ5" s="521">
        <v>4193</v>
      </c>
      <c r="AR5" s="521">
        <v>4120</v>
      </c>
      <c r="AS5" s="521">
        <v>4580</v>
      </c>
      <c r="AT5" s="61"/>
      <c r="AU5" s="61"/>
      <c r="AV5" s="61"/>
    </row>
    <row r="6" spans="1:64" ht="1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143" t="s">
        <v>252</v>
      </c>
      <c r="AQ6" s="521">
        <v>4129</v>
      </c>
      <c r="AR6" s="521">
        <v>3511</v>
      </c>
      <c r="AS6" s="521">
        <v>3643</v>
      </c>
      <c r="AT6" s="61"/>
      <c r="AU6" s="61"/>
      <c r="AV6" s="61"/>
    </row>
    <row r="7" spans="1:64" ht="15" customHeight="1">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143" t="s">
        <v>1161</v>
      </c>
      <c r="AQ7" s="521">
        <v>1333</v>
      </c>
      <c r="AR7" s="521">
        <v>1283</v>
      </c>
      <c r="AS7" s="521">
        <v>1355</v>
      </c>
      <c r="AT7" s="61"/>
      <c r="AU7" s="61"/>
      <c r="AV7" s="61"/>
    </row>
    <row r="8" spans="1:64" ht="15"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143" t="s">
        <v>335</v>
      </c>
      <c r="AQ8" s="521">
        <v>1276</v>
      </c>
      <c r="AR8" s="521">
        <v>1228</v>
      </c>
      <c r="AS8" s="521">
        <v>1201</v>
      </c>
      <c r="AT8" s="61"/>
      <c r="AU8" s="61"/>
      <c r="AV8" s="61"/>
    </row>
    <row r="9" spans="1:64" ht="1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437" t="s">
        <v>1162</v>
      </c>
      <c r="AQ9" s="521">
        <v>998</v>
      </c>
      <c r="AR9" s="521">
        <v>1006</v>
      </c>
      <c r="AS9" s="521">
        <v>1287</v>
      </c>
      <c r="AT9" s="61"/>
      <c r="AU9" s="61"/>
      <c r="AV9" s="61"/>
    </row>
    <row r="10" spans="1:64" ht="15" customHeigh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492" t="s">
        <v>1163</v>
      </c>
      <c r="AQ10" s="521">
        <v>739</v>
      </c>
      <c r="AR10" s="521">
        <v>618</v>
      </c>
      <c r="AS10" s="521">
        <v>988</v>
      </c>
      <c r="AT10" s="61"/>
      <c r="AU10" s="61"/>
      <c r="AV10" s="61"/>
    </row>
    <row r="11" spans="1:64" ht="1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511"/>
      <c r="AP11" s="143" t="s">
        <v>1304</v>
      </c>
      <c r="AQ11" s="521">
        <v>460</v>
      </c>
      <c r="AR11" s="521">
        <v>398</v>
      </c>
      <c r="AS11" s="521">
        <v>557</v>
      </c>
      <c r="AT11" s="512"/>
      <c r="AU11" s="61"/>
      <c r="AV11" s="61"/>
    </row>
    <row r="12" spans="1:64" ht="1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511"/>
      <c r="AP12" s="143" t="s">
        <v>207</v>
      </c>
      <c r="AQ12" s="521">
        <v>2319</v>
      </c>
      <c r="AR12" s="521">
        <v>2248</v>
      </c>
      <c r="AS12" s="521">
        <v>2987</v>
      </c>
      <c r="AT12" s="61"/>
      <c r="AU12" s="61"/>
      <c r="AV12" s="61"/>
    </row>
    <row r="13" spans="1:64" ht="15"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367">
        <v>15591</v>
      </c>
      <c r="AR13" s="367">
        <f>SUM(AR5:AR12)</f>
        <v>14412</v>
      </c>
      <c r="AS13" s="367">
        <f>SUM(AS5:AS12)</f>
        <v>16598</v>
      </c>
      <c r="AT13" s="61"/>
      <c r="AU13" s="61"/>
      <c r="AV13" s="61"/>
    </row>
    <row r="14" spans="1:64" ht="1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143"/>
      <c r="AQ14" s="510" t="s">
        <v>1480</v>
      </c>
      <c r="AR14" s="510" t="s">
        <v>1563</v>
      </c>
      <c r="AS14" s="510" t="s">
        <v>1767</v>
      </c>
      <c r="AT14" s="61"/>
      <c r="AU14" s="61"/>
      <c r="AV14" s="61"/>
    </row>
    <row r="15" spans="1:64" ht="15" customHeight="1">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143" t="s">
        <v>1889</v>
      </c>
      <c r="AQ15" s="521">
        <v>1023</v>
      </c>
      <c r="AR15" s="521">
        <v>935</v>
      </c>
      <c r="AS15" s="521">
        <v>862</v>
      </c>
      <c r="AT15" s="61"/>
      <c r="AU15" s="61"/>
      <c r="AV15" s="61"/>
    </row>
    <row r="16" spans="1:64" ht="15"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143" t="s">
        <v>1163</v>
      </c>
      <c r="AQ16" s="521">
        <v>199</v>
      </c>
      <c r="AR16" s="521">
        <v>192</v>
      </c>
      <c r="AS16" s="521">
        <v>177</v>
      </c>
      <c r="AT16" s="61"/>
      <c r="AU16" s="61"/>
      <c r="AV16" s="61"/>
      <c r="BI16" s="47"/>
      <c r="BJ16" s="82" t="s">
        <v>1480</v>
      </c>
      <c r="BK16" s="82" t="s">
        <v>1563</v>
      </c>
      <c r="BL16" s="82" t="s">
        <v>1767</v>
      </c>
    </row>
    <row r="17" spans="1:64" ht="15" customHeight="1">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143" t="s">
        <v>1160</v>
      </c>
      <c r="AQ17" s="521">
        <v>223</v>
      </c>
      <c r="AR17" s="521">
        <v>156</v>
      </c>
      <c r="AS17" s="521">
        <v>141</v>
      </c>
      <c r="AT17" s="61"/>
      <c r="AU17" s="61"/>
      <c r="AV17" s="61"/>
      <c r="BI17" s="47" t="s">
        <v>253</v>
      </c>
      <c r="BJ17" s="138">
        <v>1877</v>
      </c>
      <c r="BK17" s="138">
        <v>1820</v>
      </c>
      <c r="BL17" s="138"/>
    </row>
    <row r="18" spans="1:64" ht="15"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143" t="s">
        <v>1890</v>
      </c>
      <c r="AQ18" s="521">
        <v>76</v>
      </c>
      <c r="AR18" s="521">
        <v>157</v>
      </c>
      <c r="AS18" s="521">
        <v>160</v>
      </c>
      <c r="AT18" s="61"/>
      <c r="AU18" s="61"/>
      <c r="AV18" s="61"/>
      <c r="BI18" s="47" t="s">
        <v>255</v>
      </c>
      <c r="BJ18" s="138">
        <v>39</v>
      </c>
      <c r="BK18" s="138">
        <v>30</v>
      </c>
      <c r="BL18" s="138"/>
    </row>
    <row r="19" spans="1:64" ht="15"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143" t="s">
        <v>1891</v>
      </c>
      <c r="AQ19" s="521">
        <v>83</v>
      </c>
      <c r="AR19" s="521">
        <v>90</v>
      </c>
      <c r="AS19" s="521">
        <v>93</v>
      </c>
      <c r="AT19" s="61"/>
      <c r="AU19" s="61"/>
      <c r="AV19" s="61"/>
      <c r="BI19" s="47" t="s">
        <v>254</v>
      </c>
      <c r="BJ19" s="138">
        <v>3</v>
      </c>
      <c r="BK19" s="138">
        <v>7</v>
      </c>
      <c r="BL19" s="138"/>
    </row>
    <row r="20" spans="1:64" ht="15" customHeight="1">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143" t="s">
        <v>1304</v>
      </c>
      <c r="AQ20" s="521">
        <v>61</v>
      </c>
      <c r="AR20" s="521">
        <v>82</v>
      </c>
      <c r="AS20" s="521">
        <v>90</v>
      </c>
      <c r="AT20" s="61"/>
      <c r="AU20" s="61"/>
      <c r="AV20" s="61"/>
      <c r="BI20" s="47" t="s">
        <v>207</v>
      </c>
      <c r="BJ20" s="138">
        <v>20</v>
      </c>
      <c r="BK20" s="138">
        <v>14</v>
      </c>
      <c r="BL20" s="138"/>
    </row>
    <row r="21" spans="1:64" ht="15"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143" t="s">
        <v>1892</v>
      </c>
      <c r="AQ21" s="521">
        <v>274</v>
      </c>
      <c r="AR21" s="521">
        <v>259</v>
      </c>
      <c r="AS21" s="521">
        <v>277</v>
      </c>
      <c r="AT21" s="61"/>
      <c r="AU21" s="61"/>
      <c r="AV21" s="61"/>
      <c r="BI21" s="226"/>
      <c r="BJ21" s="69">
        <f>SUM(BJ17:BJ20)</f>
        <v>1939</v>
      </c>
      <c r="BK21" s="69">
        <f>SUM(BK17:BK20)</f>
        <v>1871</v>
      </c>
      <c r="BL21" s="69">
        <f>SUM(BL17:BL20)</f>
        <v>0</v>
      </c>
    </row>
    <row r="22" spans="1:64" ht="15" customHeight="1">
      <c r="A22" s="61"/>
      <c r="B22" s="61"/>
      <c r="C22" s="61"/>
      <c r="D22" s="513"/>
      <c r="E22" s="513"/>
      <c r="F22" s="513"/>
      <c r="G22" s="513"/>
      <c r="H22" s="513"/>
      <c r="I22" s="513"/>
      <c r="J22" s="513"/>
      <c r="K22" s="513"/>
      <c r="L22" s="513"/>
      <c r="M22" s="513"/>
      <c r="N22" s="513"/>
      <c r="O22" s="513"/>
      <c r="P22" s="513"/>
      <c r="Q22" s="513"/>
      <c r="R22" s="513"/>
      <c r="S22" s="513"/>
      <c r="T22" s="513"/>
      <c r="U22" s="61"/>
      <c r="V22" s="61"/>
      <c r="W22" s="1934"/>
      <c r="X22" s="1934"/>
      <c r="Y22" s="1934"/>
      <c r="Z22" s="1934"/>
      <c r="AA22" s="1934"/>
      <c r="AB22" s="1934"/>
      <c r="AC22" s="1934"/>
      <c r="AD22" s="1934"/>
      <c r="AE22" s="1934"/>
      <c r="AF22" s="1934"/>
      <c r="AG22" s="1934"/>
      <c r="AH22" s="1934"/>
      <c r="AI22" s="1934"/>
      <c r="AJ22" s="1934"/>
      <c r="AK22" s="1934"/>
      <c r="AL22" s="1934"/>
      <c r="AM22" s="1934"/>
      <c r="AN22" s="61"/>
      <c r="AO22" s="61"/>
      <c r="AP22" s="61"/>
      <c r="AQ22" s="367">
        <f>SUM(AQ15:AQ21)</f>
        <v>1939</v>
      </c>
      <c r="AR22" s="367">
        <f t="shared" ref="AR22:AS22" si="0">SUM(AR15:AR21)</f>
        <v>1871</v>
      </c>
      <c r="AS22" s="367">
        <f t="shared" si="0"/>
        <v>1800</v>
      </c>
      <c r="AT22" s="61"/>
      <c r="AU22" s="61"/>
      <c r="AV22" s="61"/>
      <c r="BI22" s="226"/>
      <c r="BJ22" s="226"/>
      <c r="BK22" s="226"/>
      <c r="BL22" s="226"/>
    </row>
    <row r="23" spans="1:64" ht="13.5">
      <c r="A23" s="61"/>
      <c r="B23" s="61"/>
      <c r="C23" s="61"/>
      <c r="D23" s="1928" t="s">
        <v>1105</v>
      </c>
      <c r="E23" s="1928"/>
      <c r="F23" s="1928"/>
      <c r="G23" s="1928"/>
      <c r="H23" s="1928"/>
      <c r="I23" s="1928"/>
      <c r="J23" s="1928"/>
      <c r="K23" s="1928"/>
      <c r="L23" s="1928"/>
      <c r="M23" s="1928"/>
      <c r="N23" s="1928"/>
      <c r="O23" s="1928"/>
      <c r="P23" s="1928"/>
      <c r="Q23" s="1928"/>
      <c r="R23" s="1928"/>
      <c r="S23" s="1928"/>
      <c r="T23" s="61"/>
      <c r="U23" s="61"/>
      <c r="V23" s="61"/>
      <c r="W23" s="1928" t="s">
        <v>1115</v>
      </c>
      <c r="X23" s="1928"/>
      <c r="Y23" s="1928"/>
      <c r="Z23" s="1928"/>
      <c r="AA23" s="1928"/>
      <c r="AB23" s="1928"/>
      <c r="AC23" s="1928"/>
      <c r="AD23" s="1928"/>
      <c r="AE23" s="1928"/>
      <c r="AF23" s="1928"/>
      <c r="AG23" s="1928"/>
      <c r="AH23" s="1928"/>
      <c r="AI23" s="1928"/>
      <c r="AJ23" s="1928"/>
      <c r="AK23" s="1928"/>
      <c r="AL23" s="1928"/>
      <c r="AM23" s="61"/>
      <c r="AN23" s="61"/>
      <c r="AO23" s="61"/>
      <c r="AP23" s="61"/>
      <c r="AQ23" s="61"/>
      <c r="AR23" s="61"/>
      <c r="AS23" s="61"/>
      <c r="AT23" s="61"/>
      <c r="AU23" s="61"/>
      <c r="AV23" s="61"/>
    </row>
    <row r="24" spans="1:64" ht="15"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row>
    <row r="25" spans="1:64" ht="24.95" customHeight="1">
      <c r="A25" s="61"/>
      <c r="B25" s="1714" t="s">
        <v>1945</v>
      </c>
      <c r="C25" s="1714"/>
      <c r="D25" s="1714"/>
      <c r="E25" s="1714"/>
      <c r="F25" s="1714"/>
      <c r="G25" s="1714"/>
      <c r="H25" s="1714"/>
      <c r="I25" s="1714"/>
      <c r="J25" s="1714"/>
      <c r="K25" s="1714"/>
      <c r="L25" s="1714"/>
      <c r="M25" s="1714"/>
      <c r="N25" s="1714"/>
      <c r="O25" s="1714"/>
      <c r="P25" s="1714"/>
      <c r="Q25" s="1714"/>
      <c r="R25" s="1714"/>
      <c r="S25" s="1714"/>
      <c r="T25" s="1714"/>
      <c r="U25" s="1714"/>
      <c r="V25" s="1714"/>
      <c r="W25" s="1714"/>
      <c r="X25" s="1714"/>
      <c r="Y25" s="1714"/>
      <c r="Z25" s="1714"/>
      <c r="AA25" s="1714"/>
      <c r="AB25" s="1714"/>
      <c r="AC25" s="1714"/>
      <c r="AD25" s="1714"/>
      <c r="AE25" s="1714"/>
      <c r="AF25" s="1714"/>
      <c r="AG25" s="1714"/>
      <c r="AH25" s="1714"/>
      <c r="AI25" s="1714"/>
      <c r="AJ25" s="1714"/>
      <c r="AK25" s="1714"/>
      <c r="AL25" s="1714"/>
      <c r="AM25" s="1714"/>
      <c r="AN25" s="61"/>
      <c r="AO25" s="61"/>
      <c r="AP25" s="61"/>
      <c r="AQ25" s="61"/>
      <c r="AR25" s="61"/>
      <c r="AS25" s="61"/>
      <c r="AT25" s="61"/>
      <c r="AU25" s="61"/>
      <c r="AV25" s="61"/>
    </row>
    <row r="26" spans="1:64" ht="9.9499999999999993" customHeight="1" thickBot="1">
      <c r="A26" s="61"/>
      <c r="B26" s="514"/>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61"/>
      <c r="AO26" s="61"/>
      <c r="AP26" s="61"/>
      <c r="AQ26" s="61"/>
      <c r="AR26" s="61"/>
      <c r="AS26" s="61"/>
      <c r="AT26" s="61"/>
      <c r="AU26" s="61"/>
      <c r="AV26" s="61"/>
    </row>
    <row r="27" spans="1:64" ht="15" customHeight="1">
      <c r="A27" s="61"/>
      <c r="B27" s="1926" t="s">
        <v>234</v>
      </c>
      <c r="C27" s="1926"/>
      <c r="D27" s="1926"/>
      <c r="E27" s="1926"/>
      <c r="F27" s="1927"/>
      <c r="G27" s="1925" t="s">
        <v>235</v>
      </c>
      <c r="H27" s="1926"/>
      <c r="I27" s="1926"/>
      <c r="J27" s="1926"/>
      <c r="K27" s="1926"/>
      <c r="L27" s="1926"/>
      <c r="M27" s="1926"/>
      <c r="N27" s="1926"/>
      <c r="O27" s="1926"/>
      <c r="P27" s="1926"/>
      <c r="Q27" s="1926"/>
      <c r="R27" s="1926"/>
      <c r="S27" s="1926"/>
      <c r="T27" s="1926"/>
      <c r="U27" s="1926"/>
      <c r="V27" s="1926"/>
      <c r="W27" s="1926"/>
      <c r="X27" s="1927"/>
      <c r="Y27" s="1925" t="s">
        <v>236</v>
      </c>
      <c r="Z27" s="1926"/>
      <c r="AA27" s="1926"/>
      <c r="AB27" s="1926"/>
      <c r="AC27" s="1926"/>
      <c r="AD27" s="1926"/>
      <c r="AE27" s="1926"/>
      <c r="AF27" s="1927"/>
      <c r="AG27" s="1925" t="s">
        <v>237</v>
      </c>
      <c r="AH27" s="1926"/>
      <c r="AI27" s="1926"/>
      <c r="AJ27" s="1926"/>
      <c r="AK27" s="1926"/>
      <c r="AL27" s="1926"/>
      <c r="AM27" s="1926"/>
      <c r="AN27" s="61"/>
      <c r="AO27" s="61"/>
      <c r="AP27" s="61"/>
      <c r="AQ27" s="61"/>
      <c r="AR27" s="61"/>
      <c r="AS27" s="61"/>
      <c r="AT27" s="61"/>
      <c r="AU27" s="61"/>
      <c r="AV27" s="61"/>
    </row>
    <row r="28" spans="1:64" ht="15" customHeight="1">
      <c r="A28" s="61"/>
      <c r="B28" s="1908" t="s">
        <v>218</v>
      </c>
      <c r="C28" s="1908"/>
      <c r="D28" s="1908"/>
      <c r="E28" s="1908"/>
      <c r="F28" s="1909"/>
      <c r="G28" s="1929" t="s">
        <v>239</v>
      </c>
      <c r="H28" s="1930"/>
      <c r="I28" s="1930"/>
      <c r="J28" s="1930"/>
      <c r="K28" s="1930"/>
      <c r="L28" s="1930"/>
      <c r="M28" s="1930"/>
      <c r="N28" s="1930"/>
      <c r="O28" s="1930"/>
      <c r="P28" s="1930"/>
      <c r="Q28" s="1930"/>
      <c r="R28" s="1930"/>
      <c r="S28" s="1930"/>
      <c r="T28" s="1930"/>
      <c r="U28" s="1930"/>
      <c r="V28" s="1930"/>
      <c r="W28" s="1930"/>
      <c r="X28" s="1931"/>
      <c r="Y28" s="1929"/>
      <c r="Z28" s="1930"/>
      <c r="AA28" s="1930"/>
      <c r="AB28" s="1930"/>
      <c r="AC28" s="1930"/>
      <c r="AD28" s="1930"/>
      <c r="AE28" s="1930"/>
      <c r="AF28" s="1931"/>
      <c r="AG28" s="1935" t="s">
        <v>222</v>
      </c>
      <c r="AH28" s="1936"/>
      <c r="AI28" s="1936"/>
      <c r="AJ28" s="1936"/>
      <c r="AK28" s="1936"/>
      <c r="AL28" s="1936"/>
      <c r="AM28" s="1936"/>
      <c r="AN28" s="61"/>
      <c r="AO28" s="61"/>
      <c r="AP28" s="61"/>
      <c r="AQ28" s="61"/>
      <c r="AR28" s="61"/>
      <c r="AS28" s="61"/>
      <c r="AT28" s="61"/>
      <c r="AU28" s="61"/>
      <c r="AV28" s="61"/>
    </row>
    <row r="29" spans="1:64" ht="15" customHeight="1">
      <c r="A29" s="61"/>
      <c r="B29" s="1908"/>
      <c r="C29" s="1908"/>
      <c r="D29" s="1908"/>
      <c r="E29" s="1908"/>
      <c r="F29" s="1909"/>
      <c r="G29" s="1910" t="s">
        <v>240</v>
      </c>
      <c r="H29" s="712"/>
      <c r="I29" s="712"/>
      <c r="J29" s="712"/>
      <c r="K29" s="712"/>
      <c r="L29" s="712"/>
      <c r="M29" s="712"/>
      <c r="N29" s="712"/>
      <c r="O29" s="712"/>
      <c r="P29" s="712"/>
      <c r="Q29" s="712"/>
      <c r="R29" s="712"/>
      <c r="S29" s="712"/>
      <c r="T29" s="712"/>
      <c r="U29" s="712"/>
      <c r="V29" s="712"/>
      <c r="W29" s="712"/>
      <c r="X29" s="1911"/>
      <c r="Y29" s="1910"/>
      <c r="Z29" s="712"/>
      <c r="AA29" s="712"/>
      <c r="AB29" s="712"/>
      <c r="AC29" s="712"/>
      <c r="AD29" s="712"/>
      <c r="AE29" s="712"/>
      <c r="AF29" s="1911"/>
      <c r="AG29" s="1900" t="s">
        <v>223</v>
      </c>
      <c r="AH29" s="1937"/>
      <c r="AI29" s="1937"/>
      <c r="AJ29" s="1937"/>
      <c r="AK29" s="1937"/>
      <c r="AL29" s="1937"/>
      <c r="AM29" s="1937"/>
      <c r="AN29" s="61"/>
      <c r="AO29" s="61"/>
      <c r="AP29" s="61"/>
      <c r="AQ29" s="61"/>
      <c r="AR29" s="61"/>
      <c r="AS29" s="61"/>
      <c r="AT29" s="61"/>
      <c r="AU29" s="61"/>
      <c r="AV29" s="61"/>
    </row>
    <row r="30" spans="1:64" ht="15" customHeight="1">
      <c r="A30" s="61"/>
      <c r="B30" s="1908"/>
      <c r="C30" s="1908"/>
      <c r="D30" s="1908"/>
      <c r="E30" s="1908"/>
      <c r="F30" s="1909"/>
      <c r="G30" s="1910" t="s">
        <v>241</v>
      </c>
      <c r="H30" s="712"/>
      <c r="I30" s="712"/>
      <c r="J30" s="712"/>
      <c r="K30" s="712"/>
      <c r="L30" s="712"/>
      <c r="M30" s="712"/>
      <c r="N30" s="712"/>
      <c r="O30" s="712"/>
      <c r="P30" s="712"/>
      <c r="Q30" s="712"/>
      <c r="R30" s="712"/>
      <c r="S30" s="712"/>
      <c r="T30" s="712"/>
      <c r="U30" s="712"/>
      <c r="V30" s="712"/>
      <c r="W30" s="712"/>
      <c r="X30" s="1911"/>
      <c r="Y30" s="1910"/>
      <c r="Z30" s="712"/>
      <c r="AA30" s="712"/>
      <c r="AB30" s="712"/>
      <c r="AC30" s="712"/>
      <c r="AD30" s="712"/>
      <c r="AE30" s="712"/>
      <c r="AF30" s="1911"/>
      <c r="AG30" s="1900" t="s">
        <v>224</v>
      </c>
      <c r="AH30" s="1901"/>
      <c r="AI30" s="1901"/>
      <c r="AJ30" s="1901"/>
      <c r="AK30" s="1901"/>
      <c r="AL30" s="1901"/>
      <c r="AM30" s="1901"/>
      <c r="AN30" s="61"/>
      <c r="AO30" s="61"/>
      <c r="AP30" s="61"/>
      <c r="AQ30" s="61"/>
      <c r="AR30" s="61"/>
      <c r="AS30" s="61"/>
      <c r="AT30" s="61"/>
      <c r="AU30" s="61"/>
      <c r="AV30" s="61"/>
    </row>
    <row r="31" spans="1:64" ht="15" customHeight="1">
      <c r="A31" s="61"/>
      <c r="B31" s="1908" t="s">
        <v>219</v>
      </c>
      <c r="C31" s="1908"/>
      <c r="D31" s="1908"/>
      <c r="E31" s="1908"/>
      <c r="F31" s="1909"/>
      <c r="G31" s="1910" t="s">
        <v>1385</v>
      </c>
      <c r="H31" s="712" t="s">
        <v>1385</v>
      </c>
      <c r="I31" s="712" t="s">
        <v>1385</v>
      </c>
      <c r="J31" s="712" t="s">
        <v>1385</v>
      </c>
      <c r="K31" s="712" t="s">
        <v>1385</v>
      </c>
      <c r="L31" s="712" t="s">
        <v>1385</v>
      </c>
      <c r="M31" s="712" t="s">
        <v>1385</v>
      </c>
      <c r="N31" s="712" t="s">
        <v>1385</v>
      </c>
      <c r="O31" s="712" t="s">
        <v>1385</v>
      </c>
      <c r="P31" s="712" t="s">
        <v>1385</v>
      </c>
      <c r="Q31" s="712" t="s">
        <v>1385</v>
      </c>
      <c r="R31" s="712" t="s">
        <v>1385</v>
      </c>
      <c r="S31" s="712" t="s">
        <v>1385</v>
      </c>
      <c r="T31" s="712" t="s">
        <v>1385</v>
      </c>
      <c r="U31" s="712" t="s">
        <v>1385</v>
      </c>
      <c r="V31" s="712" t="s">
        <v>1385</v>
      </c>
      <c r="W31" s="712" t="s">
        <v>1385</v>
      </c>
      <c r="X31" s="1911" t="s">
        <v>1385</v>
      </c>
      <c r="Y31" s="1910" t="s">
        <v>242</v>
      </c>
      <c r="Z31" s="712"/>
      <c r="AA31" s="712"/>
      <c r="AB31" s="712"/>
      <c r="AC31" s="712"/>
      <c r="AD31" s="712"/>
      <c r="AE31" s="712"/>
      <c r="AF31" s="1911"/>
      <c r="AG31" s="1900" t="s">
        <v>225</v>
      </c>
      <c r="AH31" s="1901"/>
      <c r="AI31" s="1901"/>
      <c r="AJ31" s="1901"/>
      <c r="AK31" s="1901"/>
      <c r="AL31" s="1901"/>
      <c r="AM31" s="1901"/>
      <c r="AN31" s="61"/>
      <c r="AO31" s="61"/>
      <c r="AP31" s="61"/>
      <c r="AQ31" s="61"/>
      <c r="AR31" s="61"/>
      <c r="AS31" s="61"/>
      <c r="AT31" s="61"/>
      <c r="AU31" s="61"/>
      <c r="AV31" s="61"/>
    </row>
    <row r="32" spans="1:64" ht="15" customHeight="1">
      <c r="A32" s="61"/>
      <c r="B32" s="1908"/>
      <c r="C32" s="1908"/>
      <c r="D32" s="1908"/>
      <c r="E32" s="1908"/>
      <c r="F32" s="1909"/>
      <c r="G32" s="1910" t="s">
        <v>1386</v>
      </c>
      <c r="H32" s="712" t="s">
        <v>1386</v>
      </c>
      <c r="I32" s="712" t="s">
        <v>1386</v>
      </c>
      <c r="J32" s="712" t="s">
        <v>1386</v>
      </c>
      <c r="K32" s="712" t="s">
        <v>1386</v>
      </c>
      <c r="L32" s="712" t="s">
        <v>1386</v>
      </c>
      <c r="M32" s="712" t="s">
        <v>1386</v>
      </c>
      <c r="N32" s="712" t="s">
        <v>1386</v>
      </c>
      <c r="O32" s="712" t="s">
        <v>1386</v>
      </c>
      <c r="P32" s="712" t="s">
        <v>1386</v>
      </c>
      <c r="Q32" s="712" t="s">
        <v>1386</v>
      </c>
      <c r="R32" s="712" t="s">
        <v>1386</v>
      </c>
      <c r="S32" s="712" t="s">
        <v>1386</v>
      </c>
      <c r="T32" s="712" t="s">
        <v>1386</v>
      </c>
      <c r="U32" s="712" t="s">
        <v>1386</v>
      </c>
      <c r="V32" s="712" t="s">
        <v>1386</v>
      </c>
      <c r="W32" s="712" t="s">
        <v>1386</v>
      </c>
      <c r="X32" s="1911" t="s">
        <v>1386</v>
      </c>
      <c r="Y32" s="1910" t="s">
        <v>243</v>
      </c>
      <c r="Z32" s="712"/>
      <c r="AA32" s="712"/>
      <c r="AB32" s="712"/>
      <c r="AC32" s="712"/>
      <c r="AD32" s="712"/>
      <c r="AE32" s="712"/>
      <c r="AF32" s="1911"/>
      <c r="AG32" s="1900" t="s">
        <v>226</v>
      </c>
      <c r="AH32" s="1901"/>
      <c r="AI32" s="1901"/>
      <c r="AJ32" s="1901"/>
      <c r="AK32" s="1901"/>
      <c r="AL32" s="1901"/>
      <c r="AM32" s="1901"/>
      <c r="AN32" s="61"/>
      <c r="AO32" s="61"/>
      <c r="AP32" s="61"/>
      <c r="AQ32" s="61"/>
      <c r="AR32" s="61"/>
      <c r="AS32" s="61"/>
      <c r="AT32" s="61"/>
      <c r="AU32" s="61"/>
      <c r="AV32" s="61"/>
    </row>
    <row r="33" spans="1:48" ht="15" customHeight="1">
      <c r="A33" s="61"/>
      <c r="B33" s="1908"/>
      <c r="C33" s="1908"/>
      <c r="D33" s="1908"/>
      <c r="E33" s="1908"/>
      <c r="F33" s="1909"/>
      <c r="G33" s="1910" t="s">
        <v>1387</v>
      </c>
      <c r="H33" s="712" t="s">
        <v>1387</v>
      </c>
      <c r="I33" s="712" t="s">
        <v>1387</v>
      </c>
      <c r="J33" s="712" t="s">
        <v>1387</v>
      </c>
      <c r="K33" s="712" t="s">
        <v>1387</v>
      </c>
      <c r="L33" s="712" t="s">
        <v>1387</v>
      </c>
      <c r="M33" s="712" t="s">
        <v>1387</v>
      </c>
      <c r="N33" s="712" t="s">
        <v>1387</v>
      </c>
      <c r="O33" s="712" t="s">
        <v>1387</v>
      </c>
      <c r="P33" s="712" t="s">
        <v>1387</v>
      </c>
      <c r="Q33" s="712" t="s">
        <v>1387</v>
      </c>
      <c r="R33" s="712" t="s">
        <v>1387</v>
      </c>
      <c r="S33" s="712" t="s">
        <v>1387</v>
      </c>
      <c r="T33" s="712" t="s">
        <v>1387</v>
      </c>
      <c r="U33" s="712" t="s">
        <v>1387</v>
      </c>
      <c r="V33" s="712" t="s">
        <v>1387</v>
      </c>
      <c r="W33" s="712" t="s">
        <v>1387</v>
      </c>
      <c r="X33" s="1911" t="s">
        <v>1387</v>
      </c>
      <c r="Y33" s="1910" t="s">
        <v>244</v>
      </c>
      <c r="Z33" s="712"/>
      <c r="AA33" s="712"/>
      <c r="AB33" s="712"/>
      <c r="AC33" s="712"/>
      <c r="AD33" s="712"/>
      <c r="AE33" s="712"/>
      <c r="AF33" s="1911"/>
      <c r="AG33" s="1900" t="s">
        <v>226</v>
      </c>
      <c r="AH33" s="1901"/>
      <c r="AI33" s="1901"/>
      <c r="AJ33" s="1901"/>
      <c r="AK33" s="1901"/>
      <c r="AL33" s="1901"/>
      <c r="AM33" s="1901"/>
      <c r="AN33" s="61"/>
      <c r="AO33" s="61"/>
      <c r="AP33" s="61"/>
      <c r="AQ33" s="61"/>
      <c r="AR33" s="61"/>
      <c r="AS33" s="61"/>
      <c r="AT33" s="61"/>
      <c r="AU33" s="61"/>
      <c r="AV33" s="61"/>
    </row>
    <row r="34" spans="1:48" ht="15" customHeight="1">
      <c r="A34" s="61"/>
      <c r="B34" s="1908"/>
      <c r="C34" s="1908"/>
      <c r="D34" s="1908"/>
      <c r="E34" s="1908"/>
      <c r="F34" s="1909"/>
      <c r="G34" s="1910" t="s">
        <v>1388</v>
      </c>
      <c r="H34" s="712" t="s">
        <v>1388</v>
      </c>
      <c r="I34" s="712" t="s">
        <v>1388</v>
      </c>
      <c r="J34" s="712" t="s">
        <v>1388</v>
      </c>
      <c r="K34" s="712" t="s">
        <v>1388</v>
      </c>
      <c r="L34" s="712" t="s">
        <v>1388</v>
      </c>
      <c r="M34" s="712" t="s">
        <v>1388</v>
      </c>
      <c r="N34" s="712" t="s">
        <v>1388</v>
      </c>
      <c r="O34" s="712" t="s">
        <v>1388</v>
      </c>
      <c r="P34" s="712" t="s">
        <v>1388</v>
      </c>
      <c r="Q34" s="712" t="s">
        <v>1388</v>
      </c>
      <c r="R34" s="712" t="s">
        <v>1388</v>
      </c>
      <c r="S34" s="712" t="s">
        <v>1388</v>
      </c>
      <c r="T34" s="712" t="s">
        <v>1388</v>
      </c>
      <c r="U34" s="712" t="s">
        <v>1388</v>
      </c>
      <c r="V34" s="712" t="s">
        <v>1388</v>
      </c>
      <c r="W34" s="712" t="s">
        <v>1388</v>
      </c>
      <c r="X34" s="1911" t="s">
        <v>1388</v>
      </c>
      <c r="Y34" s="1910" t="s">
        <v>245</v>
      </c>
      <c r="Z34" s="712"/>
      <c r="AA34" s="712"/>
      <c r="AB34" s="712"/>
      <c r="AC34" s="712"/>
      <c r="AD34" s="712"/>
      <c r="AE34" s="712"/>
      <c r="AF34" s="1911"/>
      <c r="AG34" s="1900" t="s">
        <v>227</v>
      </c>
      <c r="AH34" s="1901"/>
      <c r="AI34" s="1901"/>
      <c r="AJ34" s="1901"/>
      <c r="AK34" s="1901"/>
      <c r="AL34" s="1901"/>
      <c r="AM34" s="1901"/>
      <c r="AN34" s="61"/>
      <c r="AO34" s="61"/>
      <c r="AP34" s="61"/>
      <c r="AQ34" s="61"/>
      <c r="AR34" s="61"/>
      <c r="AS34" s="61"/>
      <c r="AT34" s="61"/>
      <c r="AU34" s="61"/>
      <c r="AV34" s="61"/>
    </row>
    <row r="35" spans="1:48" ht="15" customHeight="1">
      <c r="A35" s="61"/>
      <c r="B35" s="1908"/>
      <c r="C35" s="1908"/>
      <c r="D35" s="1908"/>
      <c r="E35" s="1908"/>
      <c r="F35" s="1909"/>
      <c r="G35" s="1910" t="s">
        <v>1693</v>
      </c>
      <c r="H35" s="712" t="s">
        <v>1389</v>
      </c>
      <c r="I35" s="712" t="s">
        <v>1389</v>
      </c>
      <c r="J35" s="712" t="s">
        <v>1389</v>
      </c>
      <c r="K35" s="712" t="s">
        <v>1389</v>
      </c>
      <c r="L35" s="712" t="s">
        <v>1389</v>
      </c>
      <c r="M35" s="712" t="s">
        <v>1389</v>
      </c>
      <c r="N35" s="712" t="s">
        <v>1389</v>
      </c>
      <c r="O35" s="712" t="s">
        <v>1389</v>
      </c>
      <c r="P35" s="712" t="s">
        <v>1389</v>
      </c>
      <c r="Q35" s="712" t="s">
        <v>1389</v>
      </c>
      <c r="R35" s="712" t="s">
        <v>1389</v>
      </c>
      <c r="S35" s="712" t="s">
        <v>1389</v>
      </c>
      <c r="T35" s="712" t="s">
        <v>1389</v>
      </c>
      <c r="U35" s="712" t="s">
        <v>1389</v>
      </c>
      <c r="V35" s="712" t="s">
        <v>1389</v>
      </c>
      <c r="W35" s="712" t="s">
        <v>1389</v>
      </c>
      <c r="X35" s="1911" t="s">
        <v>1389</v>
      </c>
      <c r="Y35" s="1910" t="s">
        <v>246</v>
      </c>
      <c r="Z35" s="712"/>
      <c r="AA35" s="712"/>
      <c r="AB35" s="712"/>
      <c r="AC35" s="712"/>
      <c r="AD35" s="712"/>
      <c r="AE35" s="712"/>
      <c r="AF35" s="1911"/>
      <c r="AG35" s="1900" t="s">
        <v>228</v>
      </c>
      <c r="AH35" s="1901"/>
      <c r="AI35" s="1901"/>
      <c r="AJ35" s="1901"/>
      <c r="AK35" s="1901"/>
      <c r="AL35" s="1901"/>
      <c r="AM35" s="1901"/>
      <c r="AN35" s="61"/>
      <c r="AO35" s="61"/>
      <c r="AP35" s="61"/>
      <c r="AQ35" s="61"/>
      <c r="AR35" s="61"/>
      <c r="AS35" s="61"/>
      <c r="AT35" s="61"/>
      <c r="AU35" s="61"/>
      <c r="AV35" s="61"/>
    </row>
    <row r="36" spans="1:48" ht="15" customHeight="1">
      <c r="A36" s="61"/>
      <c r="B36" s="1908"/>
      <c r="C36" s="1908"/>
      <c r="D36" s="1908"/>
      <c r="E36" s="1908"/>
      <c r="F36" s="1909"/>
      <c r="G36" s="1910" t="s">
        <v>1390</v>
      </c>
      <c r="H36" s="712" t="s">
        <v>1390</v>
      </c>
      <c r="I36" s="712" t="s">
        <v>1390</v>
      </c>
      <c r="J36" s="712" t="s">
        <v>1390</v>
      </c>
      <c r="K36" s="712" t="s">
        <v>1390</v>
      </c>
      <c r="L36" s="712" t="s">
        <v>1390</v>
      </c>
      <c r="M36" s="712" t="s">
        <v>1390</v>
      </c>
      <c r="N36" s="712" t="s">
        <v>1390</v>
      </c>
      <c r="O36" s="712" t="s">
        <v>1390</v>
      </c>
      <c r="P36" s="712" t="s">
        <v>1390</v>
      </c>
      <c r="Q36" s="712" t="s">
        <v>1390</v>
      </c>
      <c r="R36" s="712" t="s">
        <v>1390</v>
      </c>
      <c r="S36" s="712" t="s">
        <v>1390</v>
      </c>
      <c r="T36" s="712" t="s">
        <v>1390</v>
      </c>
      <c r="U36" s="712" t="s">
        <v>1390</v>
      </c>
      <c r="V36" s="712" t="s">
        <v>1390</v>
      </c>
      <c r="W36" s="712" t="s">
        <v>1390</v>
      </c>
      <c r="X36" s="1911" t="s">
        <v>1390</v>
      </c>
      <c r="Y36" s="1910" t="s">
        <v>247</v>
      </c>
      <c r="Z36" s="712"/>
      <c r="AA36" s="712"/>
      <c r="AB36" s="712"/>
      <c r="AC36" s="712"/>
      <c r="AD36" s="712"/>
      <c r="AE36" s="712"/>
      <c r="AF36" s="1911"/>
      <c r="AG36" s="1900" t="s">
        <v>229</v>
      </c>
      <c r="AH36" s="1901"/>
      <c r="AI36" s="1901"/>
      <c r="AJ36" s="1901"/>
      <c r="AK36" s="1901"/>
      <c r="AL36" s="1901"/>
      <c r="AM36" s="1901"/>
      <c r="AN36" s="61"/>
      <c r="AO36" s="61"/>
      <c r="AP36" s="61"/>
      <c r="AQ36" s="61"/>
      <c r="AR36" s="61"/>
      <c r="AS36" s="61"/>
      <c r="AT36" s="61"/>
      <c r="AU36" s="61"/>
      <c r="AV36" s="61"/>
    </row>
    <row r="37" spans="1:48" ht="15" customHeight="1">
      <c r="A37" s="61"/>
      <c r="B37" s="1908"/>
      <c r="C37" s="1908"/>
      <c r="D37" s="1908"/>
      <c r="E37" s="1908"/>
      <c r="F37" s="1909"/>
      <c r="G37" s="1910" t="s">
        <v>1391</v>
      </c>
      <c r="H37" s="712" t="s">
        <v>1391</v>
      </c>
      <c r="I37" s="712" t="s">
        <v>1391</v>
      </c>
      <c r="J37" s="712" t="s">
        <v>1391</v>
      </c>
      <c r="K37" s="712" t="s">
        <v>1391</v>
      </c>
      <c r="L37" s="712" t="s">
        <v>1391</v>
      </c>
      <c r="M37" s="712" t="s">
        <v>1391</v>
      </c>
      <c r="N37" s="712" t="s">
        <v>1391</v>
      </c>
      <c r="O37" s="712" t="s">
        <v>1391</v>
      </c>
      <c r="P37" s="712" t="s">
        <v>1391</v>
      </c>
      <c r="Q37" s="712" t="s">
        <v>1391</v>
      </c>
      <c r="R37" s="712" t="s">
        <v>1391</v>
      </c>
      <c r="S37" s="712" t="s">
        <v>1391</v>
      </c>
      <c r="T37" s="712" t="s">
        <v>1391</v>
      </c>
      <c r="U37" s="712" t="s">
        <v>1391</v>
      </c>
      <c r="V37" s="712" t="s">
        <v>1391</v>
      </c>
      <c r="W37" s="712" t="s">
        <v>1391</v>
      </c>
      <c r="X37" s="1911" t="s">
        <v>1391</v>
      </c>
      <c r="Y37" s="1910" t="s">
        <v>248</v>
      </c>
      <c r="Z37" s="712"/>
      <c r="AA37" s="712"/>
      <c r="AB37" s="712"/>
      <c r="AC37" s="712"/>
      <c r="AD37" s="712"/>
      <c r="AE37" s="712"/>
      <c r="AF37" s="1911"/>
      <c r="AG37" s="1900" t="s">
        <v>230</v>
      </c>
      <c r="AH37" s="1901"/>
      <c r="AI37" s="1901"/>
      <c r="AJ37" s="1901"/>
      <c r="AK37" s="1901"/>
      <c r="AL37" s="1901"/>
      <c r="AM37" s="1901"/>
      <c r="AN37" s="61"/>
      <c r="AO37" s="61"/>
      <c r="AP37" s="61"/>
      <c r="AQ37" s="61"/>
      <c r="AR37" s="61"/>
      <c r="AS37" s="61"/>
      <c r="AT37" s="61"/>
      <c r="AU37" s="61"/>
      <c r="AV37" s="61"/>
    </row>
    <row r="38" spans="1:48" ht="15" customHeight="1">
      <c r="A38" s="61"/>
      <c r="B38" s="1908"/>
      <c r="C38" s="1908"/>
      <c r="D38" s="1908"/>
      <c r="E38" s="1908"/>
      <c r="F38" s="1909"/>
      <c r="G38" s="1910" t="s">
        <v>1392</v>
      </c>
      <c r="H38" s="712" t="s">
        <v>1392</v>
      </c>
      <c r="I38" s="712" t="s">
        <v>1392</v>
      </c>
      <c r="J38" s="712" t="s">
        <v>1392</v>
      </c>
      <c r="K38" s="712" t="s">
        <v>1392</v>
      </c>
      <c r="L38" s="712" t="s">
        <v>1392</v>
      </c>
      <c r="M38" s="712" t="s">
        <v>1392</v>
      </c>
      <c r="N38" s="712" t="s">
        <v>1392</v>
      </c>
      <c r="O38" s="712" t="s">
        <v>1392</v>
      </c>
      <c r="P38" s="712" t="s">
        <v>1392</v>
      </c>
      <c r="Q38" s="712" t="s">
        <v>1392</v>
      </c>
      <c r="R38" s="712" t="s">
        <v>1392</v>
      </c>
      <c r="S38" s="712" t="s">
        <v>1392</v>
      </c>
      <c r="T38" s="712" t="s">
        <v>1392</v>
      </c>
      <c r="U38" s="712" t="s">
        <v>1392</v>
      </c>
      <c r="V38" s="712" t="s">
        <v>1392</v>
      </c>
      <c r="W38" s="712" t="s">
        <v>1392</v>
      </c>
      <c r="X38" s="1911" t="s">
        <v>1392</v>
      </c>
      <c r="Y38" s="1910" t="s">
        <v>249</v>
      </c>
      <c r="Z38" s="712"/>
      <c r="AA38" s="712"/>
      <c r="AB38" s="712"/>
      <c r="AC38" s="712"/>
      <c r="AD38" s="712"/>
      <c r="AE38" s="712"/>
      <c r="AF38" s="1911"/>
      <c r="AG38" s="1900" t="s">
        <v>231</v>
      </c>
      <c r="AH38" s="1901"/>
      <c r="AI38" s="1901"/>
      <c r="AJ38" s="1901"/>
      <c r="AK38" s="1901"/>
      <c r="AL38" s="1901"/>
      <c r="AM38" s="1901"/>
      <c r="AN38" s="61"/>
      <c r="AO38" s="61"/>
      <c r="AP38" s="61"/>
      <c r="AQ38" s="61"/>
      <c r="AR38" s="61"/>
      <c r="AS38" s="61"/>
      <c r="AT38" s="61"/>
      <c r="AU38" s="61"/>
      <c r="AV38" s="61"/>
    </row>
    <row r="39" spans="1:48" ht="15" customHeight="1">
      <c r="A39" s="61"/>
      <c r="B39" s="1908" t="s">
        <v>220</v>
      </c>
      <c r="C39" s="1908"/>
      <c r="D39" s="1908"/>
      <c r="E39" s="1908"/>
      <c r="F39" s="1909"/>
      <c r="G39" s="1910" t="s">
        <v>1386</v>
      </c>
      <c r="H39" s="712" t="s">
        <v>1386</v>
      </c>
      <c r="I39" s="712" t="s">
        <v>1386</v>
      </c>
      <c r="J39" s="712" t="s">
        <v>1386</v>
      </c>
      <c r="K39" s="712" t="s">
        <v>1386</v>
      </c>
      <c r="L39" s="712" t="s">
        <v>1386</v>
      </c>
      <c r="M39" s="712" t="s">
        <v>1386</v>
      </c>
      <c r="N39" s="712" t="s">
        <v>1386</v>
      </c>
      <c r="O39" s="712" t="s">
        <v>1386</v>
      </c>
      <c r="P39" s="712" t="s">
        <v>1386</v>
      </c>
      <c r="Q39" s="712" t="s">
        <v>1386</v>
      </c>
      <c r="R39" s="712" t="s">
        <v>1386</v>
      </c>
      <c r="S39" s="712" t="s">
        <v>1386</v>
      </c>
      <c r="T39" s="712" t="s">
        <v>1386</v>
      </c>
      <c r="U39" s="712" t="s">
        <v>1386</v>
      </c>
      <c r="V39" s="712" t="s">
        <v>1386</v>
      </c>
      <c r="W39" s="712" t="s">
        <v>1386</v>
      </c>
      <c r="X39" s="1911" t="s">
        <v>1386</v>
      </c>
      <c r="Y39" s="1910" t="s">
        <v>1396</v>
      </c>
      <c r="Z39" s="712" t="s">
        <v>1396</v>
      </c>
      <c r="AA39" s="712" t="s">
        <v>1396</v>
      </c>
      <c r="AB39" s="712" t="s">
        <v>1396</v>
      </c>
      <c r="AC39" s="712" t="s">
        <v>1396</v>
      </c>
      <c r="AD39" s="712" t="s">
        <v>1396</v>
      </c>
      <c r="AE39" s="712" t="s">
        <v>1396</v>
      </c>
      <c r="AF39" s="1911" t="s">
        <v>1396</v>
      </c>
      <c r="AG39" s="1900" t="s">
        <v>232</v>
      </c>
      <c r="AH39" s="1901"/>
      <c r="AI39" s="1901"/>
      <c r="AJ39" s="1901"/>
      <c r="AK39" s="1901"/>
      <c r="AL39" s="1901"/>
      <c r="AM39" s="1901"/>
      <c r="AN39" s="61"/>
      <c r="AO39" s="61"/>
      <c r="AP39" s="61"/>
      <c r="AQ39" s="61"/>
      <c r="AR39" s="61"/>
      <c r="AS39" s="61"/>
      <c r="AT39" s="61"/>
      <c r="AU39" s="61"/>
      <c r="AV39" s="61"/>
    </row>
    <row r="40" spans="1:48" ht="15" customHeight="1">
      <c r="A40" s="61"/>
      <c r="B40" s="1908"/>
      <c r="C40" s="1908"/>
      <c r="D40" s="1908"/>
      <c r="E40" s="1908"/>
      <c r="F40" s="1909"/>
      <c r="G40" s="1910" t="s">
        <v>1393</v>
      </c>
      <c r="H40" s="712" t="s">
        <v>1393</v>
      </c>
      <c r="I40" s="712" t="s">
        <v>1393</v>
      </c>
      <c r="J40" s="712" t="s">
        <v>1393</v>
      </c>
      <c r="K40" s="712" t="s">
        <v>1393</v>
      </c>
      <c r="L40" s="712" t="s">
        <v>1393</v>
      </c>
      <c r="M40" s="712" t="s">
        <v>1393</v>
      </c>
      <c r="N40" s="712" t="s">
        <v>1393</v>
      </c>
      <c r="O40" s="712" t="s">
        <v>1393</v>
      </c>
      <c r="P40" s="712" t="s">
        <v>1393</v>
      </c>
      <c r="Q40" s="712" t="s">
        <v>1393</v>
      </c>
      <c r="R40" s="712" t="s">
        <v>1393</v>
      </c>
      <c r="S40" s="712" t="s">
        <v>1393</v>
      </c>
      <c r="T40" s="712" t="s">
        <v>1393</v>
      </c>
      <c r="U40" s="712" t="s">
        <v>1393</v>
      </c>
      <c r="V40" s="712" t="s">
        <v>1393</v>
      </c>
      <c r="W40" s="712" t="s">
        <v>1393</v>
      </c>
      <c r="X40" s="1911" t="s">
        <v>1393</v>
      </c>
      <c r="Y40" s="1910" t="s">
        <v>1397</v>
      </c>
      <c r="Z40" s="712" t="s">
        <v>1397</v>
      </c>
      <c r="AA40" s="712" t="s">
        <v>1397</v>
      </c>
      <c r="AB40" s="712" t="s">
        <v>1397</v>
      </c>
      <c r="AC40" s="712" t="s">
        <v>1397</v>
      </c>
      <c r="AD40" s="712" t="s">
        <v>1397</v>
      </c>
      <c r="AE40" s="712" t="s">
        <v>1397</v>
      </c>
      <c r="AF40" s="1911" t="s">
        <v>1397</v>
      </c>
      <c r="AG40" s="1900" t="s">
        <v>233</v>
      </c>
      <c r="AH40" s="1901"/>
      <c r="AI40" s="1901"/>
      <c r="AJ40" s="1901"/>
      <c r="AK40" s="1901"/>
      <c r="AL40" s="1901"/>
      <c r="AM40" s="1901"/>
      <c r="AN40" s="61"/>
      <c r="AO40" s="61"/>
      <c r="AP40" s="61"/>
      <c r="AQ40" s="61"/>
      <c r="AR40" s="61"/>
      <c r="AS40" s="61"/>
      <c r="AT40" s="61"/>
      <c r="AU40" s="61"/>
      <c r="AV40" s="61"/>
    </row>
    <row r="41" spans="1:48" ht="15" customHeight="1">
      <c r="A41" s="61"/>
      <c r="B41" s="1908"/>
      <c r="C41" s="1908"/>
      <c r="D41" s="1908"/>
      <c r="E41" s="1914"/>
      <c r="F41" s="1915"/>
      <c r="G41" s="1912" t="s">
        <v>1392</v>
      </c>
      <c r="H41" s="1913" t="s">
        <v>1392</v>
      </c>
      <c r="I41" s="1913" t="s">
        <v>1392</v>
      </c>
      <c r="J41" s="1913" t="s">
        <v>1392</v>
      </c>
      <c r="K41" s="1913" t="s">
        <v>1392</v>
      </c>
      <c r="L41" s="712" t="s">
        <v>1392</v>
      </c>
      <c r="M41" s="712" t="s">
        <v>1392</v>
      </c>
      <c r="N41" s="712" t="s">
        <v>1392</v>
      </c>
      <c r="O41" s="712" t="s">
        <v>1392</v>
      </c>
      <c r="P41" s="712" t="s">
        <v>1392</v>
      </c>
      <c r="Q41" s="712" t="s">
        <v>1392</v>
      </c>
      <c r="R41" s="712" t="s">
        <v>1392</v>
      </c>
      <c r="S41" s="712" t="s">
        <v>1392</v>
      </c>
      <c r="T41" s="712" t="s">
        <v>1392</v>
      </c>
      <c r="U41" s="712" t="s">
        <v>1392</v>
      </c>
      <c r="V41" s="712" t="s">
        <v>1392</v>
      </c>
      <c r="W41" s="712" t="s">
        <v>1392</v>
      </c>
      <c r="X41" s="1911" t="s">
        <v>1392</v>
      </c>
      <c r="Y41" s="1910" t="s">
        <v>1398</v>
      </c>
      <c r="Z41" s="712" t="s">
        <v>1398</v>
      </c>
      <c r="AA41" s="712" t="s">
        <v>1398</v>
      </c>
      <c r="AB41" s="712" t="s">
        <v>1398</v>
      </c>
      <c r="AC41" s="712" t="s">
        <v>1398</v>
      </c>
      <c r="AD41" s="712" t="s">
        <v>1398</v>
      </c>
      <c r="AE41" s="712" t="s">
        <v>1398</v>
      </c>
      <c r="AF41" s="1911" t="s">
        <v>1398</v>
      </c>
      <c r="AG41" s="1900" t="s">
        <v>1232</v>
      </c>
      <c r="AH41" s="1901"/>
      <c r="AI41" s="1901"/>
      <c r="AJ41" s="1901"/>
      <c r="AK41" s="1901"/>
      <c r="AL41" s="1901"/>
      <c r="AM41" s="1901"/>
      <c r="AN41" s="61"/>
      <c r="AO41" s="61"/>
      <c r="AP41" s="61"/>
      <c r="AQ41" s="61"/>
      <c r="AR41" s="61"/>
      <c r="AS41" s="61"/>
      <c r="AT41" s="61"/>
      <c r="AU41" s="61"/>
      <c r="AV41" s="61"/>
    </row>
    <row r="42" spans="1:48" ht="15" customHeight="1">
      <c r="A42" s="61"/>
      <c r="B42" s="1908"/>
      <c r="C42" s="1908"/>
      <c r="D42" s="1908"/>
      <c r="E42" s="1908"/>
      <c r="F42" s="1909"/>
      <c r="G42" s="1910" t="s">
        <v>1394</v>
      </c>
      <c r="H42" s="712" t="s">
        <v>1394</v>
      </c>
      <c r="I42" s="712" t="s">
        <v>1394</v>
      </c>
      <c r="J42" s="712" t="s">
        <v>1394</v>
      </c>
      <c r="K42" s="712" t="s">
        <v>1394</v>
      </c>
      <c r="L42" s="712" t="s">
        <v>1394</v>
      </c>
      <c r="M42" s="712" t="s">
        <v>1394</v>
      </c>
      <c r="N42" s="712" t="s">
        <v>1394</v>
      </c>
      <c r="O42" s="712" t="s">
        <v>1394</v>
      </c>
      <c r="P42" s="712" t="s">
        <v>1394</v>
      </c>
      <c r="Q42" s="712" t="s">
        <v>1394</v>
      </c>
      <c r="R42" s="712" t="s">
        <v>1394</v>
      </c>
      <c r="S42" s="712" t="s">
        <v>1394</v>
      </c>
      <c r="T42" s="712" t="s">
        <v>1394</v>
      </c>
      <c r="U42" s="712" t="s">
        <v>1394</v>
      </c>
      <c r="V42" s="712" t="s">
        <v>1394</v>
      </c>
      <c r="W42" s="712" t="s">
        <v>1394</v>
      </c>
      <c r="X42" s="1911" t="s">
        <v>1394</v>
      </c>
      <c r="Y42" s="1910" t="s">
        <v>1399</v>
      </c>
      <c r="Z42" s="712" t="s">
        <v>1399</v>
      </c>
      <c r="AA42" s="712" t="s">
        <v>1399</v>
      </c>
      <c r="AB42" s="712" t="s">
        <v>1399</v>
      </c>
      <c r="AC42" s="712" t="s">
        <v>1399</v>
      </c>
      <c r="AD42" s="712" t="s">
        <v>1399</v>
      </c>
      <c r="AE42" s="712" t="s">
        <v>1399</v>
      </c>
      <c r="AF42" s="1911" t="s">
        <v>1399</v>
      </c>
      <c r="AG42" s="1900" t="s">
        <v>1166</v>
      </c>
      <c r="AH42" s="1901"/>
      <c r="AI42" s="1901"/>
      <c r="AJ42" s="1901"/>
      <c r="AK42" s="1901"/>
      <c r="AL42" s="1901"/>
      <c r="AM42" s="1901"/>
      <c r="AN42" s="61"/>
      <c r="AO42" s="61"/>
      <c r="AP42" s="61"/>
      <c r="AQ42" s="61"/>
      <c r="AR42" s="61"/>
      <c r="AS42" s="61"/>
      <c r="AT42" s="61"/>
      <c r="AU42" s="61"/>
      <c r="AV42" s="61"/>
    </row>
    <row r="43" spans="1:48" ht="15" customHeight="1">
      <c r="A43" s="61"/>
      <c r="B43" s="1908"/>
      <c r="C43" s="1908"/>
      <c r="D43" s="1908"/>
      <c r="E43" s="1908"/>
      <c r="F43" s="1909"/>
      <c r="G43" s="1910" t="s">
        <v>1395</v>
      </c>
      <c r="H43" s="712" t="s">
        <v>1395</v>
      </c>
      <c r="I43" s="712" t="s">
        <v>1395</v>
      </c>
      <c r="J43" s="712" t="s">
        <v>1395</v>
      </c>
      <c r="K43" s="712" t="s">
        <v>1395</v>
      </c>
      <c r="L43" s="712" t="s">
        <v>1395</v>
      </c>
      <c r="M43" s="712" t="s">
        <v>1395</v>
      </c>
      <c r="N43" s="712" t="s">
        <v>1395</v>
      </c>
      <c r="O43" s="712" t="s">
        <v>1395</v>
      </c>
      <c r="P43" s="712" t="s">
        <v>1395</v>
      </c>
      <c r="Q43" s="712" t="s">
        <v>1395</v>
      </c>
      <c r="R43" s="712" t="s">
        <v>1395</v>
      </c>
      <c r="S43" s="712" t="s">
        <v>1395</v>
      </c>
      <c r="T43" s="712" t="s">
        <v>1395</v>
      </c>
      <c r="U43" s="712" t="s">
        <v>1395</v>
      </c>
      <c r="V43" s="712" t="s">
        <v>1395</v>
      </c>
      <c r="W43" s="712" t="s">
        <v>1395</v>
      </c>
      <c r="X43" s="1911" t="s">
        <v>1395</v>
      </c>
      <c r="Y43" s="1910" t="s">
        <v>1400</v>
      </c>
      <c r="Z43" s="712" t="s">
        <v>1400</v>
      </c>
      <c r="AA43" s="712" t="s">
        <v>1400</v>
      </c>
      <c r="AB43" s="712" t="s">
        <v>1400</v>
      </c>
      <c r="AC43" s="712" t="s">
        <v>1400</v>
      </c>
      <c r="AD43" s="712" t="s">
        <v>1400</v>
      </c>
      <c r="AE43" s="712" t="s">
        <v>1400</v>
      </c>
      <c r="AF43" s="1911" t="s">
        <v>1400</v>
      </c>
      <c r="AG43" s="1900" t="s">
        <v>1187</v>
      </c>
      <c r="AH43" s="1901"/>
      <c r="AI43" s="1901"/>
      <c r="AJ43" s="1901"/>
      <c r="AK43" s="1901"/>
      <c r="AL43" s="1901"/>
      <c r="AM43" s="1901"/>
      <c r="AN43" s="61"/>
      <c r="AO43" s="61"/>
      <c r="AP43" s="61"/>
      <c r="AQ43" s="61"/>
      <c r="AR43" s="61"/>
      <c r="AS43" s="61"/>
      <c r="AT43" s="61"/>
      <c r="AU43" s="61"/>
      <c r="AV43" s="61"/>
    </row>
    <row r="44" spans="1:48" ht="15" customHeight="1">
      <c r="A44" s="61"/>
      <c r="B44" s="1908" t="s">
        <v>221</v>
      </c>
      <c r="C44" s="1908"/>
      <c r="D44" s="1908"/>
      <c r="E44" s="1908"/>
      <c r="F44" s="1909"/>
      <c r="G44" s="1910" t="s">
        <v>1424</v>
      </c>
      <c r="H44" s="712" t="s">
        <v>1424</v>
      </c>
      <c r="I44" s="712" t="s">
        <v>1424</v>
      </c>
      <c r="J44" s="712" t="s">
        <v>1424</v>
      </c>
      <c r="K44" s="712" t="s">
        <v>1424</v>
      </c>
      <c r="L44" s="712" t="s">
        <v>1424</v>
      </c>
      <c r="M44" s="712" t="s">
        <v>1424</v>
      </c>
      <c r="N44" s="712" t="s">
        <v>1424</v>
      </c>
      <c r="O44" s="712" t="s">
        <v>1424</v>
      </c>
      <c r="P44" s="712" t="s">
        <v>1424</v>
      </c>
      <c r="Q44" s="712" t="s">
        <v>1424</v>
      </c>
      <c r="R44" s="712" t="s">
        <v>1424</v>
      </c>
      <c r="S44" s="712" t="s">
        <v>1424</v>
      </c>
      <c r="T44" s="712" t="s">
        <v>1424</v>
      </c>
      <c r="U44" s="712" t="s">
        <v>1424</v>
      </c>
      <c r="V44" s="712" t="s">
        <v>1424</v>
      </c>
      <c r="W44" s="712" t="s">
        <v>1424</v>
      </c>
      <c r="X44" s="1911" t="s">
        <v>1424</v>
      </c>
      <c r="Y44" s="1910" t="s">
        <v>1430</v>
      </c>
      <c r="Z44" s="712" t="s">
        <v>1430</v>
      </c>
      <c r="AA44" s="712" t="s">
        <v>1430</v>
      </c>
      <c r="AB44" s="712" t="s">
        <v>1430</v>
      </c>
      <c r="AC44" s="712" t="s">
        <v>1430</v>
      </c>
      <c r="AD44" s="712" t="s">
        <v>1430</v>
      </c>
      <c r="AE44" s="712" t="s">
        <v>1430</v>
      </c>
      <c r="AF44" s="1911" t="s">
        <v>1430</v>
      </c>
      <c r="AG44" s="1900" t="s">
        <v>1401</v>
      </c>
      <c r="AH44" s="1901" t="s">
        <v>1401</v>
      </c>
      <c r="AI44" s="1901" t="s">
        <v>1401</v>
      </c>
      <c r="AJ44" s="1901" t="s">
        <v>1401</v>
      </c>
      <c r="AK44" s="1901" t="s">
        <v>1401</v>
      </c>
      <c r="AL44" s="1901" t="s">
        <v>1401</v>
      </c>
      <c r="AM44" s="1901" t="s">
        <v>1401</v>
      </c>
      <c r="AN44" s="61"/>
      <c r="AO44" s="61"/>
      <c r="AP44" s="61"/>
      <c r="AQ44" s="61"/>
      <c r="AR44" s="61"/>
      <c r="AS44" s="61"/>
      <c r="AT44" s="61"/>
      <c r="AU44" s="61"/>
      <c r="AV44" s="61"/>
    </row>
    <row r="45" spans="1:48" ht="15" customHeight="1">
      <c r="A45" s="61"/>
      <c r="B45" s="1908"/>
      <c r="C45" s="1908"/>
      <c r="D45" s="1908"/>
      <c r="E45" s="1908"/>
      <c r="F45" s="1909"/>
      <c r="G45" s="1910" t="s">
        <v>1425</v>
      </c>
      <c r="H45" s="712" t="s">
        <v>1425</v>
      </c>
      <c r="I45" s="712" t="s">
        <v>1425</v>
      </c>
      <c r="J45" s="712" t="s">
        <v>1425</v>
      </c>
      <c r="K45" s="712" t="s">
        <v>1425</v>
      </c>
      <c r="L45" s="712" t="s">
        <v>1425</v>
      </c>
      <c r="M45" s="712" t="s">
        <v>1425</v>
      </c>
      <c r="N45" s="712" t="s">
        <v>1425</v>
      </c>
      <c r="O45" s="712" t="s">
        <v>1425</v>
      </c>
      <c r="P45" s="712" t="s">
        <v>1425</v>
      </c>
      <c r="Q45" s="712" t="s">
        <v>1425</v>
      </c>
      <c r="R45" s="712" t="s">
        <v>1425</v>
      </c>
      <c r="S45" s="712" t="s">
        <v>1425</v>
      </c>
      <c r="T45" s="712" t="s">
        <v>1425</v>
      </c>
      <c r="U45" s="712" t="s">
        <v>1425</v>
      </c>
      <c r="V45" s="712" t="s">
        <v>1425</v>
      </c>
      <c r="W45" s="712" t="s">
        <v>1425</v>
      </c>
      <c r="X45" s="1911" t="s">
        <v>1425</v>
      </c>
      <c r="Y45" s="1910" t="s">
        <v>1431</v>
      </c>
      <c r="Z45" s="712" t="s">
        <v>1431</v>
      </c>
      <c r="AA45" s="712" t="s">
        <v>1431</v>
      </c>
      <c r="AB45" s="712" t="s">
        <v>1431</v>
      </c>
      <c r="AC45" s="712" t="s">
        <v>1431</v>
      </c>
      <c r="AD45" s="712" t="s">
        <v>1431</v>
      </c>
      <c r="AE45" s="712" t="s">
        <v>1431</v>
      </c>
      <c r="AF45" s="1911" t="s">
        <v>1431</v>
      </c>
      <c r="AG45" s="1900" t="s">
        <v>1402</v>
      </c>
      <c r="AH45" s="1901" t="s">
        <v>1402</v>
      </c>
      <c r="AI45" s="1901" t="s">
        <v>1402</v>
      </c>
      <c r="AJ45" s="1901" t="s">
        <v>1402</v>
      </c>
      <c r="AK45" s="1901" t="s">
        <v>1402</v>
      </c>
      <c r="AL45" s="1901" t="s">
        <v>1402</v>
      </c>
      <c r="AM45" s="1901" t="s">
        <v>1402</v>
      </c>
      <c r="AN45" s="61"/>
      <c r="AO45" s="61"/>
      <c r="AP45" s="61"/>
      <c r="AQ45" s="61"/>
      <c r="AR45" s="61"/>
      <c r="AS45" s="61"/>
      <c r="AT45" s="61"/>
      <c r="AU45" s="61"/>
      <c r="AV45" s="61"/>
    </row>
    <row r="46" spans="1:48" ht="15" customHeight="1">
      <c r="A46" s="61"/>
      <c r="B46" s="1908"/>
      <c r="C46" s="1908"/>
      <c r="D46" s="1908"/>
      <c r="E46" s="1908"/>
      <c r="F46" s="1909"/>
      <c r="G46" s="1910" t="s">
        <v>1426</v>
      </c>
      <c r="H46" s="712" t="s">
        <v>1426</v>
      </c>
      <c r="I46" s="712" t="s">
        <v>1426</v>
      </c>
      <c r="J46" s="712" t="s">
        <v>1426</v>
      </c>
      <c r="K46" s="712" t="s">
        <v>1426</v>
      </c>
      <c r="L46" s="712" t="s">
        <v>1426</v>
      </c>
      <c r="M46" s="712" t="s">
        <v>1426</v>
      </c>
      <c r="N46" s="712" t="s">
        <v>1426</v>
      </c>
      <c r="O46" s="712" t="s">
        <v>1426</v>
      </c>
      <c r="P46" s="712" t="s">
        <v>1426</v>
      </c>
      <c r="Q46" s="712" t="s">
        <v>1426</v>
      </c>
      <c r="R46" s="712" t="s">
        <v>1426</v>
      </c>
      <c r="S46" s="712" t="s">
        <v>1426</v>
      </c>
      <c r="T46" s="712" t="s">
        <v>1426</v>
      </c>
      <c r="U46" s="712" t="s">
        <v>1426</v>
      </c>
      <c r="V46" s="712" t="s">
        <v>1426</v>
      </c>
      <c r="W46" s="712" t="s">
        <v>1426</v>
      </c>
      <c r="X46" s="1911" t="s">
        <v>1426</v>
      </c>
      <c r="Y46" s="1910" t="s">
        <v>1432</v>
      </c>
      <c r="Z46" s="712" t="s">
        <v>1432</v>
      </c>
      <c r="AA46" s="712" t="s">
        <v>1432</v>
      </c>
      <c r="AB46" s="712" t="s">
        <v>1432</v>
      </c>
      <c r="AC46" s="712" t="s">
        <v>1432</v>
      </c>
      <c r="AD46" s="712" t="s">
        <v>1432</v>
      </c>
      <c r="AE46" s="712" t="s">
        <v>1432</v>
      </c>
      <c r="AF46" s="1911" t="s">
        <v>1432</v>
      </c>
      <c r="AG46" s="1900" t="s">
        <v>1403</v>
      </c>
      <c r="AH46" s="1901" t="s">
        <v>1403</v>
      </c>
      <c r="AI46" s="1901" t="s">
        <v>1403</v>
      </c>
      <c r="AJ46" s="1901" t="s">
        <v>1403</v>
      </c>
      <c r="AK46" s="1901" t="s">
        <v>1403</v>
      </c>
      <c r="AL46" s="1901" t="s">
        <v>1403</v>
      </c>
      <c r="AM46" s="1901" t="s">
        <v>1403</v>
      </c>
      <c r="AN46" s="61"/>
      <c r="AO46" s="61"/>
      <c r="AP46" s="61"/>
      <c r="AQ46" s="61"/>
      <c r="AR46" s="61"/>
      <c r="AS46" s="61"/>
      <c r="AT46" s="61"/>
      <c r="AU46" s="61"/>
      <c r="AV46" s="61"/>
    </row>
    <row r="47" spans="1:48" ht="15" customHeight="1">
      <c r="A47" s="61"/>
      <c r="B47" s="1908"/>
      <c r="C47" s="1908"/>
      <c r="D47" s="1908"/>
      <c r="E47" s="1908"/>
      <c r="F47" s="1909"/>
      <c r="G47" s="1910" t="s">
        <v>1427</v>
      </c>
      <c r="H47" s="712" t="s">
        <v>1427</v>
      </c>
      <c r="I47" s="712" t="s">
        <v>1427</v>
      </c>
      <c r="J47" s="712" t="s">
        <v>1427</v>
      </c>
      <c r="K47" s="712" t="s">
        <v>1427</v>
      </c>
      <c r="L47" s="712" t="s">
        <v>1427</v>
      </c>
      <c r="M47" s="712" t="s">
        <v>1427</v>
      </c>
      <c r="N47" s="712" t="s">
        <v>1427</v>
      </c>
      <c r="O47" s="712" t="s">
        <v>1427</v>
      </c>
      <c r="P47" s="712" t="s">
        <v>1427</v>
      </c>
      <c r="Q47" s="712" t="s">
        <v>1427</v>
      </c>
      <c r="R47" s="712" t="s">
        <v>1427</v>
      </c>
      <c r="S47" s="712" t="s">
        <v>1427</v>
      </c>
      <c r="T47" s="712" t="s">
        <v>1427</v>
      </c>
      <c r="U47" s="712" t="s">
        <v>1427</v>
      </c>
      <c r="V47" s="712" t="s">
        <v>1427</v>
      </c>
      <c r="W47" s="712" t="s">
        <v>1427</v>
      </c>
      <c r="X47" s="1911" t="s">
        <v>1427</v>
      </c>
      <c r="Y47" s="1910" t="s">
        <v>1433</v>
      </c>
      <c r="Z47" s="712" t="s">
        <v>1433</v>
      </c>
      <c r="AA47" s="712" t="s">
        <v>1433</v>
      </c>
      <c r="AB47" s="712" t="s">
        <v>1433</v>
      </c>
      <c r="AC47" s="712" t="s">
        <v>1433</v>
      </c>
      <c r="AD47" s="712" t="s">
        <v>1433</v>
      </c>
      <c r="AE47" s="712" t="s">
        <v>1433</v>
      </c>
      <c r="AF47" s="1911" t="s">
        <v>1433</v>
      </c>
      <c r="AG47" s="1900" t="s">
        <v>1536</v>
      </c>
      <c r="AH47" s="1901" t="s">
        <v>1404</v>
      </c>
      <c r="AI47" s="1901" t="s">
        <v>1404</v>
      </c>
      <c r="AJ47" s="1901" t="s">
        <v>1404</v>
      </c>
      <c r="AK47" s="1901" t="s">
        <v>1404</v>
      </c>
      <c r="AL47" s="1901" t="s">
        <v>1404</v>
      </c>
      <c r="AM47" s="1901" t="s">
        <v>1404</v>
      </c>
      <c r="AN47" s="61"/>
      <c r="AO47" s="61"/>
      <c r="AP47" s="61"/>
      <c r="AQ47" s="61"/>
      <c r="AR47" s="61"/>
      <c r="AS47" s="61"/>
      <c r="AT47" s="61"/>
      <c r="AU47" s="61"/>
      <c r="AV47" s="61"/>
    </row>
    <row r="48" spans="1:48" ht="15" customHeight="1">
      <c r="A48" s="61"/>
      <c r="B48" s="1908"/>
      <c r="C48" s="1908"/>
      <c r="D48" s="1908"/>
      <c r="E48" s="1908"/>
      <c r="F48" s="1909"/>
      <c r="G48" s="1910" t="s">
        <v>1428</v>
      </c>
      <c r="H48" s="712" t="s">
        <v>1428</v>
      </c>
      <c r="I48" s="712" t="s">
        <v>1428</v>
      </c>
      <c r="J48" s="712" t="s">
        <v>1428</v>
      </c>
      <c r="K48" s="712" t="s">
        <v>1428</v>
      </c>
      <c r="L48" s="712" t="s">
        <v>1428</v>
      </c>
      <c r="M48" s="712" t="s">
        <v>1428</v>
      </c>
      <c r="N48" s="712" t="s">
        <v>1428</v>
      </c>
      <c r="O48" s="712" t="s">
        <v>1428</v>
      </c>
      <c r="P48" s="712" t="s">
        <v>1428</v>
      </c>
      <c r="Q48" s="712" t="s">
        <v>1428</v>
      </c>
      <c r="R48" s="712" t="s">
        <v>1428</v>
      </c>
      <c r="S48" s="712" t="s">
        <v>1428</v>
      </c>
      <c r="T48" s="712" t="s">
        <v>1428</v>
      </c>
      <c r="U48" s="712" t="s">
        <v>1428</v>
      </c>
      <c r="V48" s="712" t="s">
        <v>1428</v>
      </c>
      <c r="W48" s="712" t="s">
        <v>1428</v>
      </c>
      <c r="X48" s="1911" t="s">
        <v>1428</v>
      </c>
      <c r="Y48" s="1910" t="s">
        <v>1434</v>
      </c>
      <c r="Z48" s="712" t="s">
        <v>1434</v>
      </c>
      <c r="AA48" s="712" t="s">
        <v>1434</v>
      </c>
      <c r="AB48" s="712" t="s">
        <v>1434</v>
      </c>
      <c r="AC48" s="712" t="s">
        <v>1434</v>
      </c>
      <c r="AD48" s="712" t="s">
        <v>1434</v>
      </c>
      <c r="AE48" s="712" t="s">
        <v>1434</v>
      </c>
      <c r="AF48" s="1911" t="s">
        <v>1434</v>
      </c>
      <c r="AG48" s="1900" t="s">
        <v>1405</v>
      </c>
      <c r="AH48" s="1901" t="s">
        <v>1405</v>
      </c>
      <c r="AI48" s="1901" t="s">
        <v>1405</v>
      </c>
      <c r="AJ48" s="1901" t="s">
        <v>1405</v>
      </c>
      <c r="AK48" s="1901" t="s">
        <v>1405</v>
      </c>
      <c r="AL48" s="1901" t="s">
        <v>1405</v>
      </c>
      <c r="AM48" s="1901" t="s">
        <v>1405</v>
      </c>
      <c r="AN48" s="61"/>
      <c r="AO48" s="61"/>
      <c r="AP48" s="61"/>
      <c r="AQ48" s="61"/>
      <c r="AR48" s="61"/>
      <c r="AS48" s="61"/>
      <c r="AT48" s="61"/>
      <c r="AU48" s="61"/>
      <c r="AV48" s="61"/>
    </row>
    <row r="49" spans="1:48" ht="15" customHeight="1">
      <c r="A49" s="61"/>
      <c r="B49" s="1908"/>
      <c r="C49" s="1908"/>
      <c r="D49" s="1908"/>
      <c r="E49" s="1908"/>
      <c r="F49" s="1909"/>
      <c r="G49" s="1910" t="s">
        <v>1386</v>
      </c>
      <c r="H49" s="712" t="s">
        <v>1386</v>
      </c>
      <c r="I49" s="712" t="s">
        <v>1386</v>
      </c>
      <c r="J49" s="712" t="s">
        <v>1386</v>
      </c>
      <c r="K49" s="712" t="s">
        <v>1386</v>
      </c>
      <c r="L49" s="712" t="s">
        <v>1386</v>
      </c>
      <c r="M49" s="712" t="s">
        <v>1386</v>
      </c>
      <c r="N49" s="712" t="s">
        <v>1386</v>
      </c>
      <c r="O49" s="712" t="s">
        <v>1386</v>
      </c>
      <c r="P49" s="712" t="s">
        <v>1386</v>
      </c>
      <c r="Q49" s="712" t="s">
        <v>1386</v>
      </c>
      <c r="R49" s="712" t="s">
        <v>1386</v>
      </c>
      <c r="S49" s="712" t="s">
        <v>1386</v>
      </c>
      <c r="T49" s="712" t="s">
        <v>1386</v>
      </c>
      <c r="U49" s="712" t="s">
        <v>1386</v>
      </c>
      <c r="V49" s="712" t="s">
        <v>1386</v>
      </c>
      <c r="W49" s="712" t="s">
        <v>1386</v>
      </c>
      <c r="X49" s="1911" t="s">
        <v>1386</v>
      </c>
      <c r="Y49" s="1910" t="s">
        <v>1435</v>
      </c>
      <c r="Z49" s="712" t="s">
        <v>1435</v>
      </c>
      <c r="AA49" s="712" t="s">
        <v>1435</v>
      </c>
      <c r="AB49" s="712" t="s">
        <v>1435</v>
      </c>
      <c r="AC49" s="712" t="s">
        <v>1435</v>
      </c>
      <c r="AD49" s="712" t="s">
        <v>1435</v>
      </c>
      <c r="AE49" s="712" t="s">
        <v>1435</v>
      </c>
      <c r="AF49" s="1911" t="s">
        <v>1435</v>
      </c>
      <c r="AG49" s="1900" t="s">
        <v>1406</v>
      </c>
      <c r="AH49" s="1901" t="s">
        <v>1406</v>
      </c>
      <c r="AI49" s="1901" t="s">
        <v>1406</v>
      </c>
      <c r="AJ49" s="1901" t="s">
        <v>1406</v>
      </c>
      <c r="AK49" s="1901" t="s">
        <v>1406</v>
      </c>
      <c r="AL49" s="1901" t="s">
        <v>1406</v>
      </c>
      <c r="AM49" s="1901" t="s">
        <v>1406</v>
      </c>
      <c r="AN49" s="61"/>
      <c r="AO49" s="61"/>
      <c r="AP49" s="61"/>
      <c r="AQ49" s="61"/>
      <c r="AR49" s="61"/>
      <c r="AS49" s="61"/>
      <c r="AT49" s="61"/>
      <c r="AU49" s="61"/>
      <c r="AV49" s="61"/>
    </row>
    <row r="50" spans="1:48" ht="15" customHeight="1">
      <c r="A50" s="61"/>
      <c r="B50" s="1908"/>
      <c r="C50" s="1908"/>
      <c r="D50" s="1908"/>
      <c r="E50" s="1908"/>
      <c r="F50" s="1916"/>
      <c r="G50" s="1917" t="s">
        <v>1429</v>
      </c>
      <c r="H50" s="1918" t="s">
        <v>1429</v>
      </c>
      <c r="I50" s="1918" t="s">
        <v>1429</v>
      </c>
      <c r="J50" s="1918" t="s">
        <v>1429</v>
      </c>
      <c r="K50" s="1918" t="s">
        <v>1429</v>
      </c>
      <c r="L50" s="1918" t="s">
        <v>1429</v>
      </c>
      <c r="M50" s="1918" t="s">
        <v>1429</v>
      </c>
      <c r="N50" s="1918" t="s">
        <v>1429</v>
      </c>
      <c r="O50" s="1918" t="s">
        <v>1429</v>
      </c>
      <c r="P50" s="1918" t="s">
        <v>1429</v>
      </c>
      <c r="Q50" s="1918" t="s">
        <v>1429</v>
      </c>
      <c r="R50" s="1918" t="s">
        <v>1429</v>
      </c>
      <c r="S50" s="1918" t="s">
        <v>1429</v>
      </c>
      <c r="T50" s="1918" t="s">
        <v>1429</v>
      </c>
      <c r="U50" s="1918" t="s">
        <v>1429</v>
      </c>
      <c r="V50" s="1918" t="s">
        <v>1429</v>
      </c>
      <c r="W50" s="1918" t="s">
        <v>1429</v>
      </c>
      <c r="X50" s="1919" t="s">
        <v>1429</v>
      </c>
      <c r="Y50" s="1917" t="s">
        <v>1436</v>
      </c>
      <c r="Z50" s="1918" t="s">
        <v>1436</v>
      </c>
      <c r="AA50" s="1918" t="s">
        <v>1436</v>
      </c>
      <c r="AB50" s="1918" t="s">
        <v>1436</v>
      </c>
      <c r="AC50" s="1918" t="s">
        <v>1436</v>
      </c>
      <c r="AD50" s="1918" t="s">
        <v>1436</v>
      </c>
      <c r="AE50" s="1918" t="s">
        <v>1436</v>
      </c>
      <c r="AF50" s="1919" t="s">
        <v>1436</v>
      </c>
      <c r="AG50" s="1906" t="s">
        <v>1407</v>
      </c>
      <c r="AH50" s="1907" t="s">
        <v>1407</v>
      </c>
      <c r="AI50" s="1907" t="s">
        <v>1407</v>
      </c>
      <c r="AJ50" s="1907" t="s">
        <v>1407</v>
      </c>
      <c r="AK50" s="1907" t="s">
        <v>1407</v>
      </c>
      <c r="AL50" s="1907" t="s">
        <v>1407</v>
      </c>
      <c r="AM50" s="1907" t="s">
        <v>1407</v>
      </c>
      <c r="AN50" s="61"/>
      <c r="AO50" s="61"/>
      <c r="AP50" s="61"/>
      <c r="AQ50" s="61"/>
      <c r="AR50" s="61"/>
      <c r="AS50" s="61"/>
      <c r="AT50" s="61"/>
      <c r="AU50" s="61"/>
      <c r="AV50" s="61"/>
    </row>
    <row r="51" spans="1:48" ht="15" customHeight="1">
      <c r="A51" s="61"/>
      <c r="B51" s="1901" t="s">
        <v>1437</v>
      </c>
      <c r="C51" s="1901"/>
      <c r="D51" s="1901"/>
      <c r="E51" s="1901"/>
      <c r="F51" s="1902"/>
      <c r="G51" s="1917" t="s">
        <v>1387</v>
      </c>
      <c r="H51" s="1918" t="s">
        <v>1387</v>
      </c>
      <c r="I51" s="1918" t="s">
        <v>1387</v>
      </c>
      <c r="J51" s="1918" t="s">
        <v>1387</v>
      </c>
      <c r="K51" s="1918" t="s">
        <v>1387</v>
      </c>
      <c r="L51" s="1918" t="s">
        <v>1387</v>
      </c>
      <c r="M51" s="1918" t="s">
        <v>1387</v>
      </c>
      <c r="N51" s="1918" t="s">
        <v>1387</v>
      </c>
      <c r="O51" s="1918" t="s">
        <v>1387</v>
      </c>
      <c r="P51" s="1918" t="s">
        <v>1387</v>
      </c>
      <c r="Q51" s="1918" t="s">
        <v>1387</v>
      </c>
      <c r="R51" s="1918" t="s">
        <v>1387</v>
      </c>
      <c r="S51" s="1918" t="s">
        <v>1387</v>
      </c>
      <c r="T51" s="1918" t="s">
        <v>1387</v>
      </c>
      <c r="U51" s="1918" t="s">
        <v>1387</v>
      </c>
      <c r="V51" s="1918" t="s">
        <v>1387</v>
      </c>
      <c r="W51" s="1918" t="s">
        <v>1387</v>
      </c>
      <c r="X51" s="1919" t="s">
        <v>1387</v>
      </c>
      <c r="Y51" s="1917" t="s">
        <v>1438</v>
      </c>
      <c r="Z51" s="1918" t="s">
        <v>1438</v>
      </c>
      <c r="AA51" s="1918" t="s">
        <v>1438</v>
      </c>
      <c r="AB51" s="1918" t="s">
        <v>1438</v>
      </c>
      <c r="AC51" s="1918" t="s">
        <v>1438</v>
      </c>
      <c r="AD51" s="1918" t="s">
        <v>1438</v>
      </c>
      <c r="AE51" s="1918" t="s">
        <v>1438</v>
      </c>
      <c r="AF51" s="1919" t="s">
        <v>1438</v>
      </c>
      <c r="AG51" s="1906" t="s">
        <v>1408</v>
      </c>
      <c r="AH51" s="1907"/>
      <c r="AI51" s="1907"/>
      <c r="AJ51" s="1907"/>
      <c r="AK51" s="1907"/>
      <c r="AL51" s="1907"/>
      <c r="AM51" s="1907"/>
      <c r="AN51" s="61"/>
      <c r="AO51" s="61"/>
      <c r="AP51" s="61"/>
      <c r="AQ51" s="61"/>
      <c r="AR51" s="61"/>
      <c r="AS51" s="61"/>
      <c r="AT51" s="61"/>
      <c r="AU51" s="61"/>
      <c r="AV51" s="61"/>
    </row>
    <row r="52" spans="1:48" ht="15" customHeight="1">
      <c r="A52" s="61"/>
      <c r="B52" s="1908" t="s">
        <v>1439</v>
      </c>
      <c r="C52" s="1908"/>
      <c r="D52" s="1908"/>
      <c r="E52" s="1908"/>
      <c r="F52" s="1916"/>
      <c r="G52" s="1917" t="s">
        <v>1429</v>
      </c>
      <c r="H52" s="1918" t="s">
        <v>1429</v>
      </c>
      <c r="I52" s="1918" t="s">
        <v>1429</v>
      </c>
      <c r="J52" s="1918" t="s">
        <v>1429</v>
      </c>
      <c r="K52" s="1918" t="s">
        <v>1429</v>
      </c>
      <c r="L52" s="1918" t="s">
        <v>1429</v>
      </c>
      <c r="M52" s="1918" t="s">
        <v>1429</v>
      </c>
      <c r="N52" s="1918" t="s">
        <v>1429</v>
      </c>
      <c r="O52" s="1918" t="s">
        <v>1429</v>
      </c>
      <c r="P52" s="1918" t="s">
        <v>1429</v>
      </c>
      <c r="Q52" s="1918" t="s">
        <v>1429</v>
      </c>
      <c r="R52" s="1918" t="s">
        <v>1429</v>
      </c>
      <c r="S52" s="1918" t="s">
        <v>1429</v>
      </c>
      <c r="T52" s="1918" t="s">
        <v>1429</v>
      </c>
      <c r="U52" s="1918" t="s">
        <v>1429</v>
      </c>
      <c r="V52" s="1918" t="s">
        <v>1429</v>
      </c>
      <c r="W52" s="1918" t="s">
        <v>1429</v>
      </c>
      <c r="X52" s="1919" t="s">
        <v>1429</v>
      </c>
      <c r="Y52" s="1917" t="s">
        <v>1440</v>
      </c>
      <c r="Z52" s="1918" t="s">
        <v>1440</v>
      </c>
      <c r="AA52" s="1918" t="s">
        <v>1440</v>
      </c>
      <c r="AB52" s="1918" t="s">
        <v>1440</v>
      </c>
      <c r="AC52" s="1918" t="s">
        <v>1440</v>
      </c>
      <c r="AD52" s="1918" t="s">
        <v>1440</v>
      </c>
      <c r="AE52" s="1918" t="s">
        <v>1440</v>
      </c>
      <c r="AF52" s="1919" t="s">
        <v>1440</v>
      </c>
      <c r="AG52" s="1906" t="s">
        <v>1409</v>
      </c>
      <c r="AH52" s="1907" t="s">
        <v>1409</v>
      </c>
      <c r="AI52" s="1907" t="s">
        <v>1409</v>
      </c>
      <c r="AJ52" s="1907" t="s">
        <v>1409</v>
      </c>
      <c r="AK52" s="1907" t="s">
        <v>1409</v>
      </c>
      <c r="AL52" s="1907" t="s">
        <v>1409</v>
      </c>
      <c r="AM52" s="1907" t="s">
        <v>1409</v>
      </c>
      <c r="AN52" s="61"/>
      <c r="AO52" s="61"/>
      <c r="AP52" s="61"/>
      <c r="AQ52" s="61"/>
      <c r="AR52" s="61"/>
      <c r="AS52" s="61"/>
      <c r="AT52" s="61"/>
      <c r="AU52" s="61"/>
      <c r="AV52" s="61"/>
    </row>
    <row r="53" spans="1:48" ht="15" customHeight="1">
      <c r="A53" s="61"/>
      <c r="B53" s="1908"/>
      <c r="C53" s="1908"/>
      <c r="D53" s="1908"/>
      <c r="E53" s="1908"/>
      <c r="F53" s="1916"/>
      <c r="G53" s="1917" t="s">
        <v>1429</v>
      </c>
      <c r="H53" s="1918" t="s">
        <v>1429</v>
      </c>
      <c r="I53" s="1918" t="s">
        <v>1429</v>
      </c>
      <c r="J53" s="1918" t="s">
        <v>1429</v>
      </c>
      <c r="K53" s="1918" t="s">
        <v>1429</v>
      </c>
      <c r="L53" s="1918" t="s">
        <v>1429</v>
      </c>
      <c r="M53" s="1918" t="s">
        <v>1429</v>
      </c>
      <c r="N53" s="1918" t="s">
        <v>1429</v>
      </c>
      <c r="O53" s="1918" t="s">
        <v>1429</v>
      </c>
      <c r="P53" s="1918" t="s">
        <v>1429</v>
      </c>
      <c r="Q53" s="1918" t="s">
        <v>1429</v>
      </c>
      <c r="R53" s="1918" t="s">
        <v>1429</v>
      </c>
      <c r="S53" s="1918" t="s">
        <v>1429</v>
      </c>
      <c r="T53" s="1918" t="s">
        <v>1429</v>
      </c>
      <c r="U53" s="1918" t="s">
        <v>1429</v>
      </c>
      <c r="V53" s="1918" t="s">
        <v>1429</v>
      </c>
      <c r="W53" s="1918" t="s">
        <v>1429</v>
      </c>
      <c r="X53" s="1919" t="s">
        <v>1429</v>
      </c>
      <c r="Y53" s="1917" t="s">
        <v>1441</v>
      </c>
      <c r="Z53" s="1918" t="s">
        <v>1441</v>
      </c>
      <c r="AA53" s="1918" t="s">
        <v>1441</v>
      </c>
      <c r="AB53" s="1918" t="s">
        <v>1441</v>
      </c>
      <c r="AC53" s="1918" t="s">
        <v>1441</v>
      </c>
      <c r="AD53" s="1918" t="s">
        <v>1441</v>
      </c>
      <c r="AE53" s="1918" t="s">
        <v>1441</v>
      </c>
      <c r="AF53" s="1919" t="s">
        <v>1441</v>
      </c>
      <c r="AG53" s="1906" t="s">
        <v>1410</v>
      </c>
      <c r="AH53" s="1907" t="s">
        <v>1410</v>
      </c>
      <c r="AI53" s="1907" t="s">
        <v>1410</v>
      </c>
      <c r="AJ53" s="1907" t="s">
        <v>1410</v>
      </c>
      <c r="AK53" s="1907" t="s">
        <v>1410</v>
      </c>
      <c r="AL53" s="1907" t="s">
        <v>1410</v>
      </c>
      <c r="AM53" s="1907" t="s">
        <v>1410</v>
      </c>
      <c r="AN53" s="61"/>
      <c r="AO53" s="61"/>
      <c r="AP53" s="61"/>
      <c r="AQ53" s="61"/>
      <c r="AR53" s="61"/>
      <c r="AS53" s="61"/>
      <c r="AT53" s="61"/>
      <c r="AU53" s="61"/>
      <c r="AV53" s="61"/>
    </row>
    <row r="54" spans="1:48" ht="15" customHeight="1">
      <c r="A54" s="61"/>
      <c r="B54" s="1908"/>
      <c r="C54" s="1908"/>
      <c r="D54" s="1908"/>
      <c r="E54" s="1908"/>
      <c r="F54" s="1916"/>
      <c r="G54" s="1917" t="s">
        <v>1429</v>
      </c>
      <c r="H54" s="1918" t="s">
        <v>1429</v>
      </c>
      <c r="I54" s="1918" t="s">
        <v>1429</v>
      </c>
      <c r="J54" s="1918" t="s">
        <v>1429</v>
      </c>
      <c r="K54" s="1918" t="s">
        <v>1429</v>
      </c>
      <c r="L54" s="1918" t="s">
        <v>1429</v>
      </c>
      <c r="M54" s="1918" t="s">
        <v>1429</v>
      </c>
      <c r="N54" s="1918" t="s">
        <v>1429</v>
      </c>
      <c r="O54" s="1918" t="s">
        <v>1429</v>
      </c>
      <c r="P54" s="1918" t="s">
        <v>1429</v>
      </c>
      <c r="Q54" s="1918" t="s">
        <v>1429</v>
      </c>
      <c r="R54" s="1918" t="s">
        <v>1429</v>
      </c>
      <c r="S54" s="1918" t="s">
        <v>1429</v>
      </c>
      <c r="T54" s="1918" t="s">
        <v>1429</v>
      </c>
      <c r="U54" s="1918" t="s">
        <v>1429</v>
      </c>
      <c r="V54" s="1918" t="s">
        <v>1429</v>
      </c>
      <c r="W54" s="1918" t="s">
        <v>1429</v>
      </c>
      <c r="X54" s="1919" t="s">
        <v>1429</v>
      </c>
      <c r="Y54" s="1917" t="s">
        <v>1442</v>
      </c>
      <c r="Z54" s="1918" t="s">
        <v>1442</v>
      </c>
      <c r="AA54" s="1918" t="s">
        <v>1442</v>
      </c>
      <c r="AB54" s="1918" t="s">
        <v>1442</v>
      </c>
      <c r="AC54" s="1918" t="s">
        <v>1442</v>
      </c>
      <c r="AD54" s="1918" t="s">
        <v>1442</v>
      </c>
      <c r="AE54" s="1918" t="s">
        <v>1442</v>
      </c>
      <c r="AF54" s="1919" t="s">
        <v>1442</v>
      </c>
      <c r="AG54" s="1906" t="s">
        <v>1535</v>
      </c>
      <c r="AH54" s="1907" t="s">
        <v>1411</v>
      </c>
      <c r="AI54" s="1907" t="s">
        <v>1411</v>
      </c>
      <c r="AJ54" s="1907" t="s">
        <v>1411</v>
      </c>
      <c r="AK54" s="1907" t="s">
        <v>1411</v>
      </c>
      <c r="AL54" s="1907" t="s">
        <v>1411</v>
      </c>
      <c r="AM54" s="1907" t="s">
        <v>1411</v>
      </c>
      <c r="AN54" s="61"/>
      <c r="AO54" s="61"/>
      <c r="AP54" s="61"/>
      <c r="AQ54" s="61"/>
      <c r="AR54" s="61"/>
      <c r="AS54" s="61"/>
      <c r="AT54" s="61"/>
      <c r="AU54" s="61"/>
      <c r="AV54" s="61"/>
    </row>
    <row r="55" spans="1:48" s="177" customFormat="1" ht="15" customHeight="1">
      <c r="A55" s="61"/>
      <c r="B55" s="1908"/>
      <c r="C55" s="1908"/>
      <c r="D55" s="1908"/>
      <c r="E55" s="1908"/>
      <c r="F55" s="1916"/>
      <c r="G55" s="1917" t="s">
        <v>1802</v>
      </c>
      <c r="H55" s="1918"/>
      <c r="I55" s="1918"/>
      <c r="J55" s="1918"/>
      <c r="K55" s="1918"/>
      <c r="L55" s="1918"/>
      <c r="M55" s="1918"/>
      <c r="N55" s="1918"/>
      <c r="O55" s="1918"/>
      <c r="P55" s="1918"/>
      <c r="Q55" s="1918"/>
      <c r="R55" s="1918"/>
      <c r="S55" s="1918"/>
      <c r="T55" s="1918"/>
      <c r="U55" s="1918"/>
      <c r="V55" s="1918"/>
      <c r="W55" s="1918"/>
      <c r="X55" s="1919"/>
      <c r="Y55" s="1917" t="s">
        <v>1803</v>
      </c>
      <c r="Z55" s="1918"/>
      <c r="AA55" s="1918"/>
      <c r="AB55" s="1918"/>
      <c r="AC55" s="1918"/>
      <c r="AD55" s="1918"/>
      <c r="AE55" s="1918"/>
      <c r="AF55" s="1919"/>
      <c r="AG55" s="1906" t="s">
        <v>1804</v>
      </c>
      <c r="AH55" s="1907"/>
      <c r="AI55" s="1907"/>
      <c r="AJ55" s="1907"/>
      <c r="AK55" s="1907"/>
      <c r="AL55" s="1907"/>
      <c r="AM55" s="1907"/>
      <c r="AN55" s="61"/>
      <c r="AO55" s="61"/>
      <c r="AP55" s="61"/>
      <c r="AQ55" s="61"/>
      <c r="AR55" s="61"/>
      <c r="AS55" s="61"/>
      <c r="AT55" s="61"/>
      <c r="AU55" s="61"/>
      <c r="AV55" s="61"/>
    </row>
    <row r="56" spans="1:48" ht="15" customHeight="1">
      <c r="A56" s="61"/>
      <c r="B56" s="1908" t="s">
        <v>1443</v>
      </c>
      <c r="C56" s="1908"/>
      <c r="D56" s="1908"/>
      <c r="E56" s="1908"/>
      <c r="F56" s="1916"/>
      <c r="G56" s="1917" t="s">
        <v>240</v>
      </c>
      <c r="H56" s="1918"/>
      <c r="I56" s="1918"/>
      <c r="J56" s="1918"/>
      <c r="K56" s="1918"/>
      <c r="L56" s="1918"/>
      <c r="M56" s="1918"/>
      <c r="N56" s="1918"/>
      <c r="O56" s="1918"/>
      <c r="P56" s="1918"/>
      <c r="Q56" s="1918"/>
      <c r="R56" s="1918"/>
      <c r="S56" s="1918"/>
      <c r="T56" s="1918"/>
      <c r="U56" s="1918"/>
      <c r="V56" s="1918"/>
      <c r="W56" s="1918"/>
      <c r="X56" s="1919"/>
      <c r="Y56" s="1917" t="s">
        <v>1444</v>
      </c>
      <c r="Z56" s="1918"/>
      <c r="AA56" s="1918"/>
      <c r="AB56" s="1918"/>
      <c r="AC56" s="1918"/>
      <c r="AD56" s="1918"/>
      <c r="AE56" s="1918"/>
      <c r="AF56" s="1919"/>
      <c r="AG56" s="1906" t="s">
        <v>1412</v>
      </c>
      <c r="AH56" s="1907"/>
      <c r="AI56" s="1907"/>
      <c r="AJ56" s="1907"/>
      <c r="AK56" s="1907"/>
      <c r="AL56" s="1907"/>
      <c r="AM56" s="1907"/>
      <c r="AN56" s="61"/>
      <c r="AO56" s="61"/>
      <c r="AP56" s="61"/>
      <c r="AQ56" s="61"/>
      <c r="AR56" s="61"/>
      <c r="AS56" s="61"/>
      <c r="AT56" s="61"/>
      <c r="AU56" s="61"/>
      <c r="AV56" s="61"/>
    </row>
    <row r="57" spans="1:48" ht="15" customHeight="1">
      <c r="A57" s="61"/>
      <c r="B57" s="1908" t="s">
        <v>1445</v>
      </c>
      <c r="C57" s="1908" t="s">
        <v>1445</v>
      </c>
      <c r="D57" s="1908" t="s">
        <v>1445</v>
      </c>
      <c r="E57" s="1908" t="s">
        <v>1445</v>
      </c>
      <c r="F57" s="1916" t="s">
        <v>1445</v>
      </c>
      <c r="G57" s="1917" t="s">
        <v>1446</v>
      </c>
      <c r="H57" s="1918" t="s">
        <v>1446</v>
      </c>
      <c r="I57" s="1918" t="s">
        <v>1446</v>
      </c>
      <c r="J57" s="1918" t="s">
        <v>1446</v>
      </c>
      <c r="K57" s="1918" t="s">
        <v>1446</v>
      </c>
      <c r="L57" s="1918" t="s">
        <v>1446</v>
      </c>
      <c r="M57" s="1918" t="s">
        <v>1446</v>
      </c>
      <c r="N57" s="1918" t="s">
        <v>1446</v>
      </c>
      <c r="O57" s="1918" t="s">
        <v>1446</v>
      </c>
      <c r="P57" s="1918" t="s">
        <v>1446</v>
      </c>
      <c r="Q57" s="1918" t="s">
        <v>1446</v>
      </c>
      <c r="R57" s="1918" t="s">
        <v>1446</v>
      </c>
      <c r="S57" s="1918" t="s">
        <v>1446</v>
      </c>
      <c r="T57" s="1918" t="s">
        <v>1446</v>
      </c>
      <c r="U57" s="1918" t="s">
        <v>1446</v>
      </c>
      <c r="V57" s="1918" t="s">
        <v>1446</v>
      </c>
      <c r="W57" s="1918" t="s">
        <v>1446</v>
      </c>
      <c r="X57" s="1919" t="s">
        <v>1446</v>
      </c>
      <c r="Y57" s="1917" t="s">
        <v>1447</v>
      </c>
      <c r="Z57" s="1918" t="s">
        <v>1447</v>
      </c>
      <c r="AA57" s="1918" t="s">
        <v>1447</v>
      </c>
      <c r="AB57" s="1918" t="s">
        <v>1447</v>
      </c>
      <c r="AC57" s="1918" t="s">
        <v>1447</v>
      </c>
      <c r="AD57" s="1918" t="s">
        <v>1447</v>
      </c>
      <c r="AE57" s="1918" t="s">
        <v>1447</v>
      </c>
      <c r="AF57" s="1919" t="s">
        <v>1447</v>
      </c>
      <c r="AG57" s="1906" t="s">
        <v>1413</v>
      </c>
      <c r="AH57" s="1907" t="s">
        <v>1413</v>
      </c>
      <c r="AI57" s="1907" t="s">
        <v>1413</v>
      </c>
      <c r="AJ57" s="1907" t="s">
        <v>1413</v>
      </c>
      <c r="AK57" s="1907" t="s">
        <v>1413</v>
      </c>
      <c r="AL57" s="1907" t="s">
        <v>1413</v>
      </c>
      <c r="AM57" s="1907" t="s">
        <v>1413</v>
      </c>
      <c r="AN57" s="61"/>
      <c r="AO57" s="61"/>
      <c r="AP57" s="61"/>
      <c r="AQ57" s="61"/>
      <c r="AR57" s="61"/>
      <c r="AS57" s="61"/>
      <c r="AT57" s="61"/>
      <c r="AU57" s="61"/>
      <c r="AV57" s="61"/>
    </row>
    <row r="58" spans="1:48" ht="15" customHeight="1">
      <c r="A58" s="61"/>
      <c r="B58" s="1908" t="s">
        <v>1448</v>
      </c>
      <c r="C58" s="1908" t="s">
        <v>1445</v>
      </c>
      <c r="D58" s="1908" t="s">
        <v>1445</v>
      </c>
      <c r="E58" s="1908" t="s">
        <v>1445</v>
      </c>
      <c r="F58" s="1916" t="s">
        <v>1445</v>
      </c>
      <c r="G58" s="1903" t="s">
        <v>1449</v>
      </c>
      <c r="H58" s="1904" t="s">
        <v>1449</v>
      </c>
      <c r="I58" s="1904" t="s">
        <v>1449</v>
      </c>
      <c r="J58" s="1904" t="s">
        <v>1449</v>
      </c>
      <c r="K58" s="1904" t="s">
        <v>1449</v>
      </c>
      <c r="L58" s="1904" t="s">
        <v>1449</v>
      </c>
      <c r="M58" s="1904" t="s">
        <v>1449</v>
      </c>
      <c r="N58" s="1904" t="s">
        <v>1449</v>
      </c>
      <c r="O58" s="1904" t="s">
        <v>1449</v>
      </c>
      <c r="P58" s="1904" t="s">
        <v>1449</v>
      </c>
      <c r="Q58" s="1904" t="s">
        <v>1449</v>
      </c>
      <c r="R58" s="1904" t="s">
        <v>1449</v>
      </c>
      <c r="S58" s="1904" t="s">
        <v>1449</v>
      </c>
      <c r="T58" s="1904" t="s">
        <v>1449</v>
      </c>
      <c r="U58" s="1904" t="s">
        <v>1449</v>
      </c>
      <c r="V58" s="1904" t="s">
        <v>1449</v>
      </c>
      <c r="W58" s="1904" t="s">
        <v>1449</v>
      </c>
      <c r="X58" s="1905" t="s">
        <v>1449</v>
      </c>
      <c r="Y58" s="1917" t="s">
        <v>1456</v>
      </c>
      <c r="Z58" s="1918" t="s">
        <v>1456</v>
      </c>
      <c r="AA58" s="1918" t="s">
        <v>1456</v>
      </c>
      <c r="AB58" s="1918" t="s">
        <v>1456</v>
      </c>
      <c r="AC58" s="1918" t="s">
        <v>1456</v>
      </c>
      <c r="AD58" s="1918" t="s">
        <v>1456</v>
      </c>
      <c r="AE58" s="1918" t="s">
        <v>1456</v>
      </c>
      <c r="AF58" s="1919" t="s">
        <v>1456</v>
      </c>
      <c r="AG58" s="1906" t="s">
        <v>1414</v>
      </c>
      <c r="AH58" s="1907" t="s">
        <v>1414</v>
      </c>
      <c r="AI58" s="1907" t="s">
        <v>1414</v>
      </c>
      <c r="AJ58" s="1907" t="s">
        <v>1414</v>
      </c>
      <c r="AK58" s="1907" t="s">
        <v>1414</v>
      </c>
      <c r="AL58" s="1907" t="s">
        <v>1414</v>
      </c>
      <c r="AM58" s="1907" t="s">
        <v>1414</v>
      </c>
      <c r="AN58" s="61"/>
      <c r="AO58" s="61"/>
      <c r="AP58" s="61"/>
      <c r="AQ58" s="61"/>
      <c r="AR58" s="61"/>
      <c r="AS58" s="61"/>
      <c r="AT58" s="61"/>
      <c r="AU58" s="61"/>
      <c r="AV58" s="61"/>
    </row>
    <row r="59" spans="1:48" ht="15" customHeight="1">
      <c r="A59" s="61"/>
      <c r="B59" s="1908"/>
      <c r="C59" s="1908"/>
      <c r="D59" s="1908"/>
      <c r="E59" s="1908"/>
      <c r="F59" s="1916"/>
      <c r="G59" s="1903" t="s">
        <v>1453</v>
      </c>
      <c r="H59" s="1904" t="s">
        <v>1453</v>
      </c>
      <c r="I59" s="1904" t="s">
        <v>1453</v>
      </c>
      <c r="J59" s="1904" t="s">
        <v>1453</v>
      </c>
      <c r="K59" s="1904" t="s">
        <v>1453</v>
      </c>
      <c r="L59" s="1904" t="s">
        <v>1453</v>
      </c>
      <c r="M59" s="1904" t="s">
        <v>1453</v>
      </c>
      <c r="N59" s="1904" t="s">
        <v>1453</v>
      </c>
      <c r="O59" s="1904" t="s">
        <v>1453</v>
      </c>
      <c r="P59" s="1904" t="s">
        <v>1453</v>
      </c>
      <c r="Q59" s="1904" t="s">
        <v>1453</v>
      </c>
      <c r="R59" s="1904" t="s">
        <v>1453</v>
      </c>
      <c r="S59" s="1904" t="s">
        <v>1453</v>
      </c>
      <c r="T59" s="1904" t="s">
        <v>1453</v>
      </c>
      <c r="U59" s="1904" t="s">
        <v>1453</v>
      </c>
      <c r="V59" s="1904" t="s">
        <v>1453</v>
      </c>
      <c r="W59" s="1904" t="s">
        <v>1453</v>
      </c>
      <c r="X59" s="1905" t="s">
        <v>1453</v>
      </c>
      <c r="Y59" s="1917" t="s">
        <v>1457</v>
      </c>
      <c r="Z59" s="1918" t="s">
        <v>1457</v>
      </c>
      <c r="AA59" s="1918" t="s">
        <v>1457</v>
      </c>
      <c r="AB59" s="1918" t="s">
        <v>1457</v>
      </c>
      <c r="AC59" s="1918" t="s">
        <v>1457</v>
      </c>
      <c r="AD59" s="1918" t="s">
        <v>1457</v>
      </c>
      <c r="AE59" s="1918" t="s">
        <v>1457</v>
      </c>
      <c r="AF59" s="1919" t="s">
        <v>1457</v>
      </c>
      <c r="AG59" s="1906" t="s">
        <v>1415</v>
      </c>
      <c r="AH59" s="1907" t="s">
        <v>1415</v>
      </c>
      <c r="AI59" s="1907" t="s">
        <v>1415</v>
      </c>
      <c r="AJ59" s="1907" t="s">
        <v>1415</v>
      </c>
      <c r="AK59" s="1907" t="s">
        <v>1415</v>
      </c>
      <c r="AL59" s="1907" t="s">
        <v>1415</v>
      </c>
      <c r="AM59" s="1907" t="s">
        <v>1415</v>
      </c>
      <c r="AN59" s="61"/>
      <c r="AO59" s="61"/>
      <c r="AP59" s="61"/>
      <c r="AQ59" s="61"/>
      <c r="AR59" s="61"/>
      <c r="AS59" s="61"/>
      <c r="AT59" s="61"/>
      <c r="AU59" s="61"/>
      <c r="AV59" s="61"/>
    </row>
    <row r="60" spans="1:48" ht="15" customHeight="1">
      <c r="A60" s="61"/>
      <c r="B60" s="1908"/>
      <c r="C60" s="1908"/>
      <c r="D60" s="1908"/>
      <c r="E60" s="1908"/>
      <c r="F60" s="1916"/>
      <c r="G60" s="1903" t="s">
        <v>1390</v>
      </c>
      <c r="H60" s="1904" t="s">
        <v>1390</v>
      </c>
      <c r="I60" s="1904" t="s">
        <v>1390</v>
      </c>
      <c r="J60" s="1904" t="s">
        <v>1390</v>
      </c>
      <c r="K60" s="1904" t="s">
        <v>1390</v>
      </c>
      <c r="L60" s="1904" t="s">
        <v>1390</v>
      </c>
      <c r="M60" s="1904" t="s">
        <v>1390</v>
      </c>
      <c r="N60" s="1904" t="s">
        <v>1390</v>
      </c>
      <c r="O60" s="1904" t="s">
        <v>1390</v>
      </c>
      <c r="P60" s="1904" t="s">
        <v>1390</v>
      </c>
      <c r="Q60" s="1904" t="s">
        <v>1390</v>
      </c>
      <c r="R60" s="1904" t="s">
        <v>1390</v>
      </c>
      <c r="S60" s="1904" t="s">
        <v>1390</v>
      </c>
      <c r="T60" s="1904" t="s">
        <v>1390</v>
      </c>
      <c r="U60" s="1904" t="s">
        <v>1390</v>
      </c>
      <c r="V60" s="1904" t="s">
        <v>1390</v>
      </c>
      <c r="W60" s="1904" t="s">
        <v>1390</v>
      </c>
      <c r="X60" s="1905" t="s">
        <v>1390</v>
      </c>
      <c r="Y60" s="1917" t="s">
        <v>1458</v>
      </c>
      <c r="Z60" s="1918" t="s">
        <v>1458</v>
      </c>
      <c r="AA60" s="1918" t="s">
        <v>1458</v>
      </c>
      <c r="AB60" s="1918" t="s">
        <v>1458</v>
      </c>
      <c r="AC60" s="1918" t="s">
        <v>1458</v>
      </c>
      <c r="AD60" s="1918" t="s">
        <v>1458</v>
      </c>
      <c r="AE60" s="1918" t="s">
        <v>1458</v>
      </c>
      <c r="AF60" s="1919" t="s">
        <v>1458</v>
      </c>
      <c r="AG60" s="1906" t="s">
        <v>1416</v>
      </c>
      <c r="AH60" s="1907" t="s">
        <v>1416</v>
      </c>
      <c r="AI60" s="1907" t="s">
        <v>1416</v>
      </c>
      <c r="AJ60" s="1907" t="s">
        <v>1416</v>
      </c>
      <c r="AK60" s="1907" t="s">
        <v>1416</v>
      </c>
      <c r="AL60" s="1907" t="s">
        <v>1416</v>
      </c>
      <c r="AM60" s="1907" t="s">
        <v>1416</v>
      </c>
      <c r="AN60" s="61"/>
      <c r="AO60" s="61"/>
      <c r="AP60" s="61"/>
      <c r="AQ60" s="61"/>
      <c r="AR60" s="61"/>
      <c r="AS60" s="61"/>
      <c r="AT60" s="61"/>
      <c r="AU60" s="61"/>
      <c r="AV60" s="61"/>
    </row>
    <row r="61" spans="1:48" ht="15" customHeight="1">
      <c r="A61" s="61"/>
      <c r="B61" s="1908"/>
      <c r="C61" s="1908"/>
      <c r="D61" s="1908"/>
      <c r="E61" s="1908"/>
      <c r="F61" s="1916"/>
      <c r="G61" s="1903" t="s">
        <v>1454</v>
      </c>
      <c r="H61" s="1904" t="s">
        <v>1454</v>
      </c>
      <c r="I61" s="1904" t="s">
        <v>1454</v>
      </c>
      <c r="J61" s="1904" t="s">
        <v>1454</v>
      </c>
      <c r="K61" s="1904" t="s">
        <v>1454</v>
      </c>
      <c r="L61" s="1904" t="s">
        <v>1454</v>
      </c>
      <c r="M61" s="1904" t="s">
        <v>1454</v>
      </c>
      <c r="N61" s="1904" t="s">
        <v>1454</v>
      </c>
      <c r="O61" s="1904" t="s">
        <v>1454</v>
      </c>
      <c r="P61" s="1904" t="s">
        <v>1454</v>
      </c>
      <c r="Q61" s="1904" t="s">
        <v>1454</v>
      </c>
      <c r="R61" s="1904" t="s">
        <v>1454</v>
      </c>
      <c r="S61" s="1904" t="s">
        <v>1454</v>
      </c>
      <c r="T61" s="1904" t="s">
        <v>1454</v>
      </c>
      <c r="U61" s="1904" t="s">
        <v>1454</v>
      </c>
      <c r="V61" s="1904" t="s">
        <v>1454</v>
      </c>
      <c r="W61" s="1904" t="s">
        <v>1454</v>
      </c>
      <c r="X61" s="1905" t="s">
        <v>1454</v>
      </c>
      <c r="Y61" s="1917" t="s">
        <v>1459</v>
      </c>
      <c r="Z61" s="1918" t="s">
        <v>1459</v>
      </c>
      <c r="AA61" s="1918" t="s">
        <v>1459</v>
      </c>
      <c r="AB61" s="1918" t="s">
        <v>1459</v>
      </c>
      <c r="AC61" s="1918" t="s">
        <v>1459</v>
      </c>
      <c r="AD61" s="1918" t="s">
        <v>1459</v>
      </c>
      <c r="AE61" s="1918" t="s">
        <v>1459</v>
      </c>
      <c r="AF61" s="1919" t="s">
        <v>1459</v>
      </c>
      <c r="AG61" s="1906" t="s">
        <v>1417</v>
      </c>
      <c r="AH61" s="1907" t="s">
        <v>1417</v>
      </c>
      <c r="AI61" s="1907" t="s">
        <v>1417</v>
      </c>
      <c r="AJ61" s="1907" t="s">
        <v>1417</v>
      </c>
      <c r="AK61" s="1907" t="s">
        <v>1417</v>
      </c>
      <c r="AL61" s="1907" t="s">
        <v>1417</v>
      </c>
      <c r="AM61" s="1907" t="s">
        <v>1417</v>
      </c>
      <c r="AN61" s="61"/>
      <c r="AO61" s="61"/>
      <c r="AP61" s="61"/>
      <c r="AQ61" s="61"/>
      <c r="AR61" s="61"/>
      <c r="AS61" s="61"/>
      <c r="AT61" s="61"/>
      <c r="AU61" s="61"/>
      <c r="AV61" s="61"/>
    </row>
    <row r="62" spans="1:48" ht="15" customHeight="1">
      <c r="A62" s="61"/>
      <c r="B62" s="1908"/>
      <c r="C62" s="1908"/>
      <c r="D62" s="1908"/>
      <c r="E62" s="1908"/>
      <c r="F62" s="1916"/>
      <c r="G62" s="1903" t="s">
        <v>1455</v>
      </c>
      <c r="H62" s="1904" t="s">
        <v>1455</v>
      </c>
      <c r="I62" s="1904" t="s">
        <v>1455</v>
      </c>
      <c r="J62" s="1904" t="s">
        <v>1455</v>
      </c>
      <c r="K62" s="1904" t="s">
        <v>1455</v>
      </c>
      <c r="L62" s="1904" t="s">
        <v>1455</v>
      </c>
      <c r="M62" s="1904" t="s">
        <v>1455</v>
      </c>
      <c r="N62" s="1904" t="s">
        <v>1455</v>
      </c>
      <c r="O62" s="1904" t="s">
        <v>1455</v>
      </c>
      <c r="P62" s="1904" t="s">
        <v>1455</v>
      </c>
      <c r="Q62" s="1904" t="s">
        <v>1455</v>
      </c>
      <c r="R62" s="1904" t="s">
        <v>1455</v>
      </c>
      <c r="S62" s="1904" t="s">
        <v>1455</v>
      </c>
      <c r="T62" s="1904" t="s">
        <v>1455</v>
      </c>
      <c r="U62" s="1904" t="s">
        <v>1455</v>
      </c>
      <c r="V62" s="1904" t="s">
        <v>1455</v>
      </c>
      <c r="W62" s="1904" t="s">
        <v>1455</v>
      </c>
      <c r="X62" s="1905" t="s">
        <v>1455</v>
      </c>
      <c r="Y62" s="1917" t="s">
        <v>1460</v>
      </c>
      <c r="Z62" s="1918" t="s">
        <v>1460</v>
      </c>
      <c r="AA62" s="1918" t="s">
        <v>1460</v>
      </c>
      <c r="AB62" s="1918" t="s">
        <v>1460</v>
      </c>
      <c r="AC62" s="1918" t="s">
        <v>1460</v>
      </c>
      <c r="AD62" s="1918" t="s">
        <v>1460</v>
      </c>
      <c r="AE62" s="1918" t="s">
        <v>1460</v>
      </c>
      <c r="AF62" s="1919" t="s">
        <v>1460</v>
      </c>
      <c r="AG62" s="1906" t="s">
        <v>1418</v>
      </c>
      <c r="AH62" s="1907" t="s">
        <v>1418</v>
      </c>
      <c r="AI62" s="1907" t="s">
        <v>1418</v>
      </c>
      <c r="AJ62" s="1907" t="s">
        <v>1418</v>
      </c>
      <c r="AK62" s="1907" t="s">
        <v>1418</v>
      </c>
      <c r="AL62" s="1907" t="s">
        <v>1418</v>
      </c>
      <c r="AM62" s="1907" t="s">
        <v>1418</v>
      </c>
      <c r="AN62" s="61"/>
      <c r="AO62" s="61"/>
      <c r="AP62" s="61"/>
      <c r="AQ62" s="61"/>
      <c r="AR62" s="61"/>
      <c r="AS62" s="61"/>
      <c r="AT62" s="61"/>
      <c r="AU62" s="61"/>
      <c r="AV62" s="61"/>
    </row>
    <row r="63" spans="1:48" ht="15" customHeight="1">
      <c r="A63" s="61"/>
      <c r="B63" s="1908" t="s">
        <v>1450</v>
      </c>
      <c r="C63" s="1908"/>
      <c r="D63" s="1908"/>
      <c r="E63" s="1908"/>
      <c r="F63" s="1916"/>
      <c r="G63" s="1917" t="s">
        <v>1386</v>
      </c>
      <c r="H63" s="1918" t="s">
        <v>1386</v>
      </c>
      <c r="I63" s="1918" t="s">
        <v>1386</v>
      </c>
      <c r="J63" s="1918" t="s">
        <v>1386</v>
      </c>
      <c r="K63" s="1918" t="s">
        <v>1386</v>
      </c>
      <c r="L63" s="1918" t="s">
        <v>1386</v>
      </c>
      <c r="M63" s="1918" t="s">
        <v>1386</v>
      </c>
      <c r="N63" s="1918" t="s">
        <v>1386</v>
      </c>
      <c r="O63" s="1918" t="s">
        <v>1386</v>
      </c>
      <c r="P63" s="1918" t="s">
        <v>1386</v>
      </c>
      <c r="Q63" s="1918" t="s">
        <v>1386</v>
      </c>
      <c r="R63" s="1918" t="s">
        <v>1386</v>
      </c>
      <c r="S63" s="1918" t="s">
        <v>1386</v>
      </c>
      <c r="T63" s="1918" t="s">
        <v>1386</v>
      </c>
      <c r="U63" s="1918" t="s">
        <v>1386</v>
      </c>
      <c r="V63" s="1918" t="s">
        <v>1386</v>
      </c>
      <c r="W63" s="1918" t="s">
        <v>1386</v>
      </c>
      <c r="X63" s="1919" t="s">
        <v>1386</v>
      </c>
      <c r="Y63" s="1917" t="s">
        <v>1461</v>
      </c>
      <c r="Z63" s="1918" t="s">
        <v>1461</v>
      </c>
      <c r="AA63" s="1918" t="s">
        <v>1461</v>
      </c>
      <c r="AB63" s="1918" t="s">
        <v>1461</v>
      </c>
      <c r="AC63" s="1918" t="s">
        <v>1461</v>
      </c>
      <c r="AD63" s="1918" t="s">
        <v>1461</v>
      </c>
      <c r="AE63" s="1918" t="s">
        <v>1461</v>
      </c>
      <c r="AF63" s="1919" t="s">
        <v>1461</v>
      </c>
      <c r="AG63" s="1906" t="s">
        <v>1419</v>
      </c>
      <c r="AH63" s="1907" t="s">
        <v>1419</v>
      </c>
      <c r="AI63" s="1907" t="s">
        <v>1419</v>
      </c>
      <c r="AJ63" s="1907" t="s">
        <v>1419</v>
      </c>
      <c r="AK63" s="1907" t="s">
        <v>1419</v>
      </c>
      <c r="AL63" s="1907" t="s">
        <v>1419</v>
      </c>
      <c r="AM63" s="1907" t="s">
        <v>1419</v>
      </c>
      <c r="AN63" s="61"/>
      <c r="AO63" s="61"/>
      <c r="AP63" s="61"/>
      <c r="AQ63" s="61"/>
      <c r="AR63" s="61"/>
      <c r="AS63" s="61"/>
      <c r="AT63" s="61"/>
      <c r="AU63" s="61"/>
      <c r="AV63" s="61"/>
    </row>
    <row r="64" spans="1:48" ht="15" customHeight="1">
      <c r="A64" s="61"/>
      <c r="B64" s="1908" t="s">
        <v>1451</v>
      </c>
      <c r="C64" s="1908"/>
      <c r="D64" s="1908"/>
      <c r="E64" s="1908"/>
      <c r="F64" s="1916"/>
      <c r="G64" s="1917" t="s">
        <v>1462</v>
      </c>
      <c r="H64" s="1918" t="s">
        <v>1462</v>
      </c>
      <c r="I64" s="1918" t="s">
        <v>1462</v>
      </c>
      <c r="J64" s="1918" t="s">
        <v>1462</v>
      </c>
      <c r="K64" s="1918" t="s">
        <v>1462</v>
      </c>
      <c r="L64" s="1918" t="s">
        <v>1462</v>
      </c>
      <c r="M64" s="1918" t="s">
        <v>1462</v>
      </c>
      <c r="N64" s="1918" t="s">
        <v>1462</v>
      </c>
      <c r="O64" s="1918" t="s">
        <v>1462</v>
      </c>
      <c r="P64" s="1918" t="s">
        <v>1462</v>
      </c>
      <c r="Q64" s="1918" t="s">
        <v>1462</v>
      </c>
      <c r="R64" s="1918" t="s">
        <v>1462</v>
      </c>
      <c r="S64" s="1918" t="s">
        <v>1462</v>
      </c>
      <c r="T64" s="1918" t="s">
        <v>1462</v>
      </c>
      <c r="U64" s="1918" t="s">
        <v>1462</v>
      </c>
      <c r="V64" s="1918" t="s">
        <v>1462</v>
      </c>
      <c r="W64" s="1918" t="s">
        <v>1462</v>
      </c>
      <c r="X64" s="1919" t="s">
        <v>1462</v>
      </c>
      <c r="Y64" s="1917" t="s">
        <v>1463</v>
      </c>
      <c r="Z64" s="1918" t="s">
        <v>1463</v>
      </c>
      <c r="AA64" s="1918" t="s">
        <v>1463</v>
      </c>
      <c r="AB64" s="1918" t="s">
        <v>1463</v>
      </c>
      <c r="AC64" s="1918" t="s">
        <v>1463</v>
      </c>
      <c r="AD64" s="1918" t="s">
        <v>1463</v>
      </c>
      <c r="AE64" s="1918" t="s">
        <v>1463</v>
      </c>
      <c r="AF64" s="1919" t="s">
        <v>1463</v>
      </c>
      <c r="AG64" s="1906" t="s">
        <v>1420</v>
      </c>
      <c r="AH64" s="1907" t="s">
        <v>1420</v>
      </c>
      <c r="AI64" s="1907" t="s">
        <v>1420</v>
      </c>
      <c r="AJ64" s="1907" t="s">
        <v>1420</v>
      </c>
      <c r="AK64" s="1907" t="s">
        <v>1420</v>
      </c>
      <c r="AL64" s="1907" t="s">
        <v>1420</v>
      </c>
      <c r="AM64" s="1907" t="s">
        <v>1420</v>
      </c>
      <c r="AN64" s="61"/>
      <c r="AO64" s="61"/>
      <c r="AP64" s="61"/>
      <c r="AQ64" s="61"/>
      <c r="AR64" s="61"/>
      <c r="AS64" s="61"/>
      <c r="AT64" s="61"/>
      <c r="AU64" s="61"/>
      <c r="AV64" s="61"/>
    </row>
    <row r="65" spans="1:48" ht="15" customHeight="1">
      <c r="A65" s="61"/>
      <c r="B65" s="1901" t="s">
        <v>1464</v>
      </c>
      <c r="C65" s="1901" t="s">
        <v>1452</v>
      </c>
      <c r="D65" s="1901" t="s">
        <v>1452</v>
      </c>
      <c r="E65" s="1901" t="s">
        <v>1452</v>
      </c>
      <c r="F65" s="1902" t="s">
        <v>1452</v>
      </c>
      <c r="G65" s="515" t="s">
        <v>1392</v>
      </c>
      <c r="H65" s="516"/>
      <c r="I65" s="516"/>
      <c r="J65" s="516"/>
      <c r="K65" s="516"/>
      <c r="L65" s="516"/>
      <c r="M65" s="516"/>
      <c r="N65" s="516"/>
      <c r="O65" s="516"/>
      <c r="P65" s="516"/>
      <c r="Q65" s="516"/>
      <c r="R65" s="516"/>
      <c r="S65" s="516"/>
      <c r="T65" s="516"/>
      <c r="U65" s="516"/>
      <c r="V65" s="516"/>
      <c r="W65" s="516"/>
      <c r="X65" s="517"/>
      <c r="Y65" s="1903" t="s">
        <v>1465</v>
      </c>
      <c r="Z65" s="1904"/>
      <c r="AA65" s="1904"/>
      <c r="AB65" s="1904"/>
      <c r="AC65" s="1904"/>
      <c r="AD65" s="1904"/>
      <c r="AE65" s="1904"/>
      <c r="AF65" s="1905"/>
      <c r="AG65" s="1906" t="s">
        <v>1421</v>
      </c>
      <c r="AH65" s="1907"/>
      <c r="AI65" s="1907"/>
      <c r="AJ65" s="1907"/>
      <c r="AK65" s="1907"/>
      <c r="AL65" s="1907"/>
      <c r="AM65" s="1907"/>
      <c r="AN65" s="61"/>
      <c r="AO65" s="61"/>
      <c r="AP65" s="61"/>
      <c r="AQ65" s="61"/>
      <c r="AR65" s="61"/>
      <c r="AS65" s="61"/>
      <c r="AT65" s="61"/>
      <c r="AU65" s="61"/>
      <c r="AV65" s="61"/>
    </row>
    <row r="66" spans="1:48" ht="15" customHeight="1">
      <c r="A66" s="61"/>
      <c r="B66" s="1901" t="s">
        <v>1805</v>
      </c>
      <c r="C66" s="1901"/>
      <c r="D66" s="1901"/>
      <c r="E66" s="1901"/>
      <c r="F66" s="1902"/>
      <c r="G66" s="515" t="s">
        <v>1390</v>
      </c>
      <c r="H66" s="516"/>
      <c r="I66" s="516"/>
      <c r="J66" s="516"/>
      <c r="K66" s="516"/>
      <c r="L66" s="516"/>
      <c r="M66" s="516"/>
      <c r="N66" s="516"/>
      <c r="O66" s="516"/>
      <c r="P66" s="516"/>
      <c r="Q66" s="516"/>
      <c r="R66" s="516"/>
      <c r="S66" s="516"/>
      <c r="T66" s="516"/>
      <c r="U66" s="516"/>
      <c r="V66" s="516"/>
      <c r="W66" s="516"/>
      <c r="X66" s="517"/>
      <c r="Y66" s="518" t="s">
        <v>1466</v>
      </c>
      <c r="Z66" s="519"/>
      <c r="AA66" s="519"/>
      <c r="AB66" s="519"/>
      <c r="AC66" s="519"/>
      <c r="AD66" s="519"/>
      <c r="AE66" s="519"/>
      <c r="AF66" s="520"/>
      <c r="AG66" s="1906" t="s">
        <v>1422</v>
      </c>
      <c r="AH66" s="1907"/>
      <c r="AI66" s="1907"/>
      <c r="AJ66" s="1907"/>
      <c r="AK66" s="1907"/>
      <c r="AL66" s="1907"/>
      <c r="AM66" s="1907"/>
      <c r="AN66" s="61"/>
      <c r="AO66" s="61"/>
      <c r="AP66" s="61"/>
      <c r="AQ66" s="61"/>
      <c r="AR66" s="61"/>
      <c r="AS66" s="61"/>
      <c r="AT66" s="61"/>
      <c r="AU66" s="61"/>
      <c r="AV66" s="61"/>
    </row>
    <row r="67" spans="1:48" ht="15" customHeight="1" thickBot="1">
      <c r="A67" s="61"/>
      <c r="B67" s="1932"/>
      <c r="C67" s="1932"/>
      <c r="D67" s="1932"/>
      <c r="E67" s="1932"/>
      <c r="F67" s="1933"/>
      <c r="G67" s="1938" t="s">
        <v>1429</v>
      </c>
      <c r="H67" s="1939" t="s">
        <v>1429</v>
      </c>
      <c r="I67" s="1939" t="s">
        <v>1429</v>
      </c>
      <c r="J67" s="1939" t="s">
        <v>1429</v>
      </c>
      <c r="K67" s="1939" t="s">
        <v>1429</v>
      </c>
      <c r="L67" s="1939" t="s">
        <v>1429</v>
      </c>
      <c r="M67" s="1939" t="s">
        <v>1429</v>
      </c>
      <c r="N67" s="1939" t="s">
        <v>1429</v>
      </c>
      <c r="O67" s="1939" t="s">
        <v>1429</v>
      </c>
      <c r="P67" s="1939" t="s">
        <v>1429</v>
      </c>
      <c r="Q67" s="1939" t="s">
        <v>1429</v>
      </c>
      <c r="R67" s="1939" t="s">
        <v>1429</v>
      </c>
      <c r="S67" s="1939" t="s">
        <v>1429</v>
      </c>
      <c r="T67" s="1939" t="s">
        <v>1429</v>
      </c>
      <c r="U67" s="1939" t="s">
        <v>1429</v>
      </c>
      <c r="V67" s="1939" t="s">
        <v>1429</v>
      </c>
      <c r="W67" s="1939" t="s">
        <v>1429</v>
      </c>
      <c r="X67" s="1940" t="s">
        <v>1429</v>
      </c>
      <c r="Y67" s="1920" t="s">
        <v>1467</v>
      </c>
      <c r="Z67" s="1921"/>
      <c r="AA67" s="1921"/>
      <c r="AB67" s="1921"/>
      <c r="AC67" s="1921"/>
      <c r="AD67" s="1921"/>
      <c r="AE67" s="1921"/>
      <c r="AF67" s="1922"/>
      <c r="AG67" s="1923" t="s">
        <v>1423</v>
      </c>
      <c r="AH67" s="1924"/>
      <c r="AI67" s="1924"/>
      <c r="AJ67" s="1924"/>
      <c r="AK67" s="1924"/>
      <c r="AL67" s="1924"/>
      <c r="AM67" s="1924"/>
      <c r="AN67" s="61"/>
      <c r="AO67" s="61"/>
      <c r="AP67" s="61"/>
      <c r="AQ67" s="61"/>
      <c r="AR67" s="61"/>
      <c r="AS67" s="61"/>
      <c r="AT67" s="61"/>
      <c r="AU67" s="61"/>
      <c r="AV67" s="61"/>
    </row>
    <row r="68" spans="1:48" ht="9.9499999999999993" customHeight="1">
      <c r="A68" s="61"/>
      <c r="B68" s="61"/>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61"/>
      <c r="AH68" s="61"/>
      <c r="AI68" s="61"/>
      <c r="AJ68" s="61"/>
      <c r="AK68" s="61"/>
      <c r="AL68" s="61"/>
      <c r="AM68" s="61"/>
      <c r="AN68" s="61"/>
      <c r="AO68" s="61"/>
      <c r="AP68" s="61"/>
      <c r="AQ68" s="61"/>
      <c r="AR68" s="61"/>
      <c r="AS68" s="61"/>
      <c r="AT68" s="61"/>
      <c r="AU68" s="61"/>
      <c r="AV68" s="61"/>
    </row>
    <row r="69" spans="1:48" ht="12.95" customHeight="1">
      <c r="A69" s="61"/>
      <c r="B69" s="61"/>
      <c r="C69" s="513" t="s">
        <v>216</v>
      </c>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row>
    <row r="70" spans="1:48" ht="12.95" customHeight="1">
      <c r="A70" s="61"/>
      <c r="B70" s="489"/>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row>
    <row r="71" spans="1:48" ht="15" customHeight="1">
      <c r="A71" s="713" t="s">
        <v>963</v>
      </c>
      <c r="B71" s="1043"/>
      <c r="C71" s="1043"/>
      <c r="D71" s="1043"/>
      <c r="E71" s="1043"/>
      <c r="F71" s="1043"/>
      <c r="G71" s="1043"/>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61"/>
      <c r="AO71" s="61"/>
      <c r="AP71" s="61"/>
      <c r="AQ71" s="61"/>
      <c r="AR71" s="61"/>
      <c r="AS71" s="61"/>
      <c r="AT71" s="61"/>
      <c r="AU71" s="61"/>
      <c r="AV71" s="61"/>
    </row>
  </sheetData>
  <mergeCells count="169">
    <mergeCell ref="A71:AM71"/>
    <mergeCell ref="Y45:AF45"/>
    <mergeCell ref="Y46:AF46"/>
    <mergeCell ref="G61:X61"/>
    <mergeCell ref="G63:X63"/>
    <mergeCell ref="Y64:AF64"/>
    <mergeCell ref="Y52:AF52"/>
    <mergeCell ref="Y53:AF53"/>
    <mergeCell ref="Y54:AF54"/>
    <mergeCell ref="Y50:AF50"/>
    <mergeCell ref="B48:F48"/>
    <mergeCell ref="B59:F59"/>
    <mergeCell ref="B60:F60"/>
    <mergeCell ref="AG49:AM49"/>
    <mergeCell ref="AG50:AM50"/>
    <mergeCell ref="B49:F49"/>
    <mergeCell ref="B50:F50"/>
    <mergeCell ref="AG47:AM47"/>
    <mergeCell ref="Y48:AF48"/>
    <mergeCell ref="AG60:AM60"/>
    <mergeCell ref="Y55:AF55"/>
    <mergeCell ref="AG55:AM55"/>
    <mergeCell ref="G67:X67"/>
    <mergeCell ref="AG46:AM46"/>
    <mergeCell ref="B32:F32"/>
    <mergeCell ref="B27:F27"/>
    <mergeCell ref="W22:AM22"/>
    <mergeCell ref="AG40:AM40"/>
    <mergeCell ref="AG41:AM41"/>
    <mergeCell ref="Y32:AF32"/>
    <mergeCell ref="Y44:AF44"/>
    <mergeCell ref="G43:X43"/>
    <mergeCell ref="G36:X36"/>
    <mergeCell ref="AG43:AM43"/>
    <mergeCell ref="Y27:AF27"/>
    <mergeCell ref="AG27:AM27"/>
    <mergeCell ref="AG28:AM28"/>
    <mergeCell ref="AG29:AM29"/>
    <mergeCell ref="AG30:AM30"/>
    <mergeCell ref="AG31:AM31"/>
    <mergeCell ref="AG32:AM32"/>
    <mergeCell ref="Y40:AF40"/>
    <mergeCell ref="B33:F33"/>
    <mergeCell ref="B34:F34"/>
    <mergeCell ref="B35:F35"/>
    <mergeCell ref="B36:F36"/>
    <mergeCell ref="B37:F37"/>
    <mergeCell ref="AG34:AM34"/>
    <mergeCell ref="AG45:AM45"/>
    <mergeCell ref="Y41:AF41"/>
    <mergeCell ref="Y42:AF42"/>
    <mergeCell ref="G32:X32"/>
    <mergeCell ref="G33:X33"/>
    <mergeCell ref="G34:X34"/>
    <mergeCell ref="B67:F67"/>
    <mergeCell ref="B1:J1"/>
    <mergeCell ref="Y60:AF60"/>
    <mergeCell ref="B57:F57"/>
    <mergeCell ref="B58:F58"/>
    <mergeCell ref="AG38:AM38"/>
    <mergeCell ref="AG39:AM39"/>
    <mergeCell ref="G37:X37"/>
    <mergeCell ref="G40:X40"/>
    <mergeCell ref="AG37:AM37"/>
    <mergeCell ref="Y33:AF33"/>
    <mergeCell ref="Y34:AF34"/>
    <mergeCell ref="Y35:AF35"/>
    <mergeCell ref="Y36:AF36"/>
    <mergeCell ref="G35:X35"/>
    <mergeCell ref="Y37:AF37"/>
    <mergeCell ref="Y38:AF38"/>
    <mergeCell ref="Y39:AF39"/>
    <mergeCell ref="X3:AL3"/>
    <mergeCell ref="G27:X27"/>
    <mergeCell ref="W23:AL23"/>
    <mergeCell ref="D23:S23"/>
    <mergeCell ref="B28:F28"/>
    <mergeCell ref="B29:F29"/>
    <mergeCell ref="B30:F30"/>
    <mergeCell ref="Y31:AF31"/>
    <mergeCell ref="B25:AM25"/>
    <mergeCell ref="Y30:AF30"/>
    <mergeCell ref="D3:U3"/>
    <mergeCell ref="G28:X28"/>
    <mergeCell ref="G29:X29"/>
    <mergeCell ref="Y28:AF28"/>
    <mergeCell ref="Y29:AF29"/>
    <mergeCell ref="G30:X30"/>
    <mergeCell ref="G31:X31"/>
    <mergeCell ref="B31:F31"/>
    <mergeCell ref="AG51:AM51"/>
    <mergeCell ref="Y51:AF51"/>
    <mergeCell ref="Y59:AF59"/>
    <mergeCell ref="B46:F46"/>
    <mergeCell ref="B47:F47"/>
    <mergeCell ref="B43:F43"/>
    <mergeCell ref="B56:F56"/>
    <mergeCell ref="B61:F61"/>
    <mergeCell ref="G46:X46"/>
    <mergeCell ref="G45:X45"/>
    <mergeCell ref="G47:X47"/>
    <mergeCell ref="G49:X49"/>
    <mergeCell ref="G48:X48"/>
    <mergeCell ref="G50:X50"/>
    <mergeCell ref="Y49:AF49"/>
    <mergeCell ref="AG48:AM48"/>
    <mergeCell ref="AG52:AM52"/>
    <mergeCell ref="AG53:AM53"/>
    <mergeCell ref="AG54:AM54"/>
    <mergeCell ref="AG61:AM61"/>
    <mergeCell ref="Y47:AF47"/>
    <mergeCell ref="Y57:AF57"/>
    <mergeCell ref="Y58:AF58"/>
    <mergeCell ref="G54:X54"/>
    <mergeCell ref="B51:F51"/>
    <mergeCell ref="G52:X52"/>
    <mergeCell ref="B55:F55"/>
    <mergeCell ref="G55:X55"/>
    <mergeCell ref="G57:X57"/>
    <mergeCell ref="G58:X58"/>
    <mergeCell ref="G59:X59"/>
    <mergeCell ref="B52:F52"/>
    <mergeCell ref="G60:X60"/>
    <mergeCell ref="G53:X53"/>
    <mergeCell ref="B66:F66"/>
    <mergeCell ref="Y67:AF67"/>
    <mergeCell ref="AG66:AM66"/>
    <mergeCell ref="AG67:AM67"/>
    <mergeCell ref="Y63:AF63"/>
    <mergeCell ref="Y56:AF56"/>
    <mergeCell ref="Y62:AF62"/>
    <mergeCell ref="AG58:AM58"/>
    <mergeCell ref="G56:X56"/>
    <mergeCell ref="B64:F64"/>
    <mergeCell ref="G64:X64"/>
    <mergeCell ref="AG63:AM63"/>
    <mergeCell ref="AG56:AM56"/>
    <mergeCell ref="AG57:AM57"/>
    <mergeCell ref="AG59:AM59"/>
    <mergeCell ref="AG64:AM64"/>
    <mergeCell ref="B63:F63"/>
    <mergeCell ref="Y61:AF61"/>
    <mergeCell ref="AG62:AM62"/>
    <mergeCell ref="G62:X62"/>
    <mergeCell ref="B62:F62"/>
    <mergeCell ref="AG35:AM35"/>
    <mergeCell ref="AG36:AM36"/>
    <mergeCell ref="AG33:AM33"/>
    <mergeCell ref="B65:F65"/>
    <mergeCell ref="Y65:AF65"/>
    <mergeCell ref="AG65:AM65"/>
    <mergeCell ref="B42:F42"/>
    <mergeCell ref="B44:F44"/>
    <mergeCell ref="B45:F45"/>
    <mergeCell ref="AG42:AM42"/>
    <mergeCell ref="B38:F38"/>
    <mergeCell ref="B39:F39"/>
    <mergeCell ref="Y43:AF43"/>
    <mergeCell ref="G41:X41"/>
    <mergeCell ref="G42:X42"/>
    <mergeCell ref="G44:X44"/>
    <mergeCell ref="AG44:AM44"/>
    <mergeCell ref="B40:F40"/>
    <mergeCell ref="B41:F41"/>
    <mergeCell ref="G38:X38"/>
    <mergeCell ref="G39:X39"/>
    <mergeCell ref="B53:F53"/>
    <mergeCell ref="B54:F54"/>
    <mergeCell ref="G51:X51"/>
  </mergeCells>
  <phoneticPr fontId="1"/>
  <printOptions horizontalCentered="1" verticalCentered="1"/>
  <pageMargins left="0.70866141732283472" right="0.70866141732283472" top="0.15748031496062992" bottom="0.15748031496062992" header="0.31496062992125984" footer="0.31496062992125984"/>
  <pageSetup paperSize="9" scale="7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7"/>
  <sheetViews>
    <sheetView view="pageBreakPreview" zoomScale="150" zoomScaleNormal="100" zoomScaleSheetLayoutView="150" workbookViewId="0">
      <selection activeCell="AY73" sqref="AY73"/>
    </sheetView>
  </sheetViews>
  <sheetFormatPr defaultColWidth="2.875" defaultRowHeight="15" customHeight="1"/>
  <cols>
    <col min="1" max="1" width="7.625" style="51" customWidth="1"/>
    <col min="2" max="2" width="26.625" style="51" customWidth="1"/>
    <col min="3" max="4" width="8.75" style="51" customWidth="1"/>
    <col min="5" max="5" width="29.375" style="51" bestFit="1" customWidth="1"/>
    <col min="6" max="6" width="8.75" style="51" customWidth="1"/>
    <col min="7" max="7" width="14.375" style="51" customWidth="1"/>
    <col min="8" max="8" width="12.125" style="51" customWidth="1"/>
    <col min="9" max="9" width="15.75" style="51" customWidth="1"/>
    <col min="10" max="16384" width="2.875" style="51"/>
  </cols>
  <sheetData>
    <row r="1" spans="1:22" ht="30" customHeight="1">
      <c r="F1" s="3"/>
      <c r="G1" s="1420" t="s">
        <v>1015</v>
      </c>
      <c r="H1" s="1420"/>
      <c r="I1" s="1420"/>
      <c r="J1" s="139"/>
      <c r="K1" s="139"/>
      <c r="L1" s="139"/>
      <c r="M1" s="139"/>
      <c r="N1" s="139"/>
      <c r="O1" s="139"/>
    </row>
    <row r="3" spans="1:22" ht="24.95" customHeight="1">
      <c r="A3" s="1952" t="s">
        <v>1946</v>
      </c>
      <c r="B3" s="1952"/>
      <c r="C3" s="1952"/>
      <c r="D3" s="1952"/>
      <c r="E3" s="1952"/>
      <c r="F3" s="1952"/>
      <c r="G3" s="1952"/>
      <c r="H3" s="1952"/>
      <c r="I3" s="522" t="s">
        <v>217</v>
      </c>
    </row>
    <row r="4" spans="1:22" ht="9.9499999999999993" customHeight="1" thickBot="1">
      <c r="A4" s="523"/>
      <c r="B4" s="523"/>
      <c r="C4" s="523"/>
      <c r="D4" s="523"/>
      <c r="E4" s="523"/>
      <c r="F4" s="523"/>
      <c r="G4" s="523"/>
      <c r="H4" s="523"/>
      <c r="I4" s="524"/>
    </row>
    <row r="5" spans="1:22" ht="17.100000000000001" customHeight="1">
      <c r="A5" s="1953" t="s">
        <v>208</v>
      </c>
      <c r="B5" s="1954"/>
      <c r="C5" s="1957" t="s">
        <v>209</v>
      </c>
      <c r="D5" s="1958"/>
      <c r="E5" s="1958"/>
      <c r="F5" s="1959" t="s">
        <v>212</v>
      </c>
      <c r="G5" s="1954"/>
      <c r="H5" s="1959" t="s">
        <v>213</v>
      </c>
      <c r="I5" s="1960"/>
      <c r="J5" s="52"/>
      <c r="K5" s="52"/>
      <c r="L5" s="52"/>
      <c r="M5" s="52"/>
      <c r="N5" s="52"/>
      <c r="O5" s="52"/>
      <c r="P5" s="52"/>
      <c r="Q5" s="52"/>
      <c r="R5" s="52"/>
      <c r="S5" s="52"/>
      <c r="T5" s="52"/>
      <c r="U5" s="52"/>
      <c r="V5" s="52"/>
    </row>
    <row r="6" spans="1:22" ht="17.100000000000001" customHeight="1">
      <c r="A6" s="1955"/>
      <c r="B6" s="1956"/>
      <c r="C6" s="525"/>
      <c r="D6" s="526" t="s">
        <v>210</v>
      </c>
      <c r="E6" s="527" t="s">
        <v>211</v>
      </c>
      <c r="F6" s="525"/>
      <c r="G6" s="526" t="s">
        <v>210</v>
      </c>
      <c r="H6" s="525"/>
      <c r="I6" s="415" t="s">
        <v>210</v>
      </c>
      <c r="J6" s="52"/>
      <c r="K6" s="52"/>
      <c r="L6" s="52"/>
      <c r="M6" s="52"/>
      <c r="N6" s="52"/>
      <c r="O6" s="52"/>
      <c r="P6" s="52"/>
      <c r="Q6" s="52"/>
      <c r="R6" s="52"/>
      <c r="S6" s="52"/>
      <c r="T6" s="52"/>
      <c r="U6" s="52"/>
      <c r="V6" s="52"/>
    </row>
    <row r="7" spans="1:22" ht="15.95" customHeight="1">
      <c r="A7" s="1941" t="s">
        <v>1598</v>
      </c>
      <c r="B7" s="528" t="s">
        <v>1599</v>
      </c>
      <c r="C7" s="529">
        <v>0</v>
      </c>
      <c r="D7" s="530">
        <v>0</v>
      </c>
      <c r="E7" s="531"/>
      <c r="F7" s="532">
        <v>10</v>
      </c>
      <c r="G7" s="533">
        <v>2</v>
      </c>
      <c r="H7" s="534">
        <f>C7+F7</f>
        <v>10</v>
      </c>
      <c r="I7" s="535">
        <f>D7+G7</f>
        <v>2</v>
      </c>
    </row>
    <row r="8" spans="1:22" ht="15.95" customHeight="1">
      <c r="A8" s="1941"/>
      <c r="B8" s="536" t="s">
        <v>1600</v>
      </c>
      <c r="C8" s="537">
        <v>0</v>
      </c>
      <c r="D8" s="538">
        <v>0</v>
      </c>
      <c r="E8" s="539"/>
      <c r="F8" s="540">
        <v>8</v>
      </c>
      <c r="G8" s="536">
        <v>2</v>
      </c>
      <c r="H8" s="541">
        <f>C8+F8</f>
        <v>8</v>
      </c>
      <c r="I8" s="535">
        <f>D8+G8</f>
        <v>2</v>
      </c>
    </row>
    <row r="9" spans="1:22" ht="15.95" customHeight="1">
      <c r="A9" s="1941"/>
      <c r="B9" s="536" t="s">
        <v>1601</v>
      </c>
      <c r="C9" s="537">
        <v>0</v>
      </c>
      <c r="D9" s="542">
        <v>0</v>
      </c>
      <c r="E9" s="539"/>
      <c r="F9" s="540">
        <v>5</v>
      </c>
      <c r="G9" s="536">
        <v>3</v>
      </c>
      <c r="H9" s="541">
        <f t="shared" ref="H9:I24" si="0">C9+F9</f>
        <v>5</v>
      </c>
      <c r="I9" s="535">
        <f>D9+G9</f>
        <v>3</v>
      </c>
    </row>
    <row r="10" spans="1:22" ht="15.95" customHeight="1">
      <c r="A10" s="1941"/>
      <c r="B10" s="536" t="s">
        <v>1602</v>
      </c>
      <c r="C10" s="537">
        <v>0</v>
      </c>
      <c r="D10" s="542">
        <v>0</v>
      </c>
      <c r="E10" s="539"/>
      <c r="F10" s="540">
        <v>3</v>
      </c>
      <c r="G10" s="536">
        <v>3</v>
      </c>
      <c r="H10" s="541">
        <f>C10+F10</f>
        <v>3</v>
      </c>
      <c r="I10" s="535">
        <f>G10+D10</f>
        <v>3</v>
      </c>
    </row>
    <row r="11" spans="1:22" ht="15.95" customHeight="1">
      <c r="A11" s="1941"/>
      <c r="B11" s="536" t="s">
        <v>1603</v>
      </c>
      <c r="C11" s="537">
        <v>0</v>
      </c>
      <c r="D11" s="543">
        <v>0</v>
      </c>
      <c r="E11" s="539"/>
      <c r="F11" s="540">
        <v>1</v>
      </c>
      <c r="G11" s="536">
        <v>0</v>
      </c>
      <c r="H11" s="541">
        <f>C11+F11</f>
        <v>1</v>
      </c>
      <c r="I11" s="535">
        <f>G11+D11</f>
        <v>0</v>
      </c>
    </row>
    <row r="12" spans="1:22" ht="15.95" customHeight="1">
      <c r="A12" s="1941"/>
      <c r="B12" s="536" t="s">
        <v>1604</v>
      </c>
      <c r="C12" s="537">
        <v>0</v>
      </c>
      <c r="D12" s="543">
        <v>0</v>
      </c>
      <c r="E12" s="539"/>
      <c r="F12" s="540">
        <v>2</v>
      </c>
      <c r="G12" s="536">
        <v>0</v>
      </c>
      <c r="H12" s="541">
        <f t="shared" si="0"/>
        <v>2</v>
      </c>
      <c r="I12" s="535">
        <f t="shared" si="0"/>
        <v>0</v>
      </c>
    </row>
    <row r="13" spans="1:22" ht="15.95" customHeight="1">
      <c r="A13" s="1941"/>
      <c r="B13" s="536" t="s">
        <v>1605</v>
      </c>
      <c r="C13" s="537">
        <v>1</v>
      </c>
      <c r="D13" s="538">
        <v>1</v>
      </c>
      <c r="E13" s="539" t="s">
        <v>1812</v>
      </c>
      <c r="F13" s="540">
        <v>13</v>
      </c>
      <c r="G13" s="536">
        <v>5</v>
      </c>
      <c r="H13" s="541">
        <f t="shared" si="0"/>
        <v>14</v>
      </c>
      <c r="I13" s="535">
        <f t="shared" si="0"/>
        <v>6</v>
      </c>
    </row>
    <row r="14" spans="1:22" ht="15.95" customHeight="1">
      <c r="A14" s="1941"/>
      <c r="B14" s="536" t="s">
        <v>1606</v>
      </c>
      <c r="C14" s="537">
        <v>0</v>
      </c>
      <c r="D14" s="542">
        <v>0</v>
      </c>
      <c r="E14" s="539"/>
      <c r="F14" s="540">
        <v>14</v>
      </c>
      <c r="G14" s="536">
        <v>5</v>
      </c>
      <c r="H14" s="541">
        <f t="shared" si="0"/>
        <v>14</v>
      </c>
      <c r="I14" s="535">
        <f t="shared" si="0"/>
        <v>5</v>
      </c>
    </row>
    <row r="15" spans="1:22" ht="15.95" customHeight="1">
      <c r="A15" s="1941"/>
      <c r="B15" s="536" t="s">
        <v>1607</v>
      </c>
      <c r="C15" s="544">
        <v>0</v>
      </c>
      <c r="D15" s="542">
        <v>0</v>
      </c>
      <c r="E15" s="539"/>
      <c r="F15" s="540">
        <v>4</v>
      </c>
      <c r="G15" s="536">
        <v>1</v>
      </c>
      <c r="H15" s="541">
        <f t="shared" si="0"/>
        <v>4</v>
      </c>
      <c r="I15" s="535">
        <f t="shared" si="0"/>
        <v>1</v>
      </c>
    </row>
    <row r="16" spans="1:22" ht="15.95" customHeight="1">
      <c r="A16" s="1941"/>
      <c r="B16" s="536" t="s">
        <v>1608</v>
      </c>
      <c r="C16" s="537">
        <v>0</v>
      </c>
      <c r="D16" s="543">
        <v>0</v>
      </c>
      <c r="E16" s="539"/>
      <c r="F16" s="540">
        <v>5</v>
      </c>
      <c r="G16" s="536">
        <v>2</v>
      </c>
      <c r="H16" s="541">
        <f t="shared" si="0"/>
        <v>5</v>
      </c>
      <c r="I16" s="535">
        <f t="shared" si="0"/>
        <v>2</v>
      </c>
    </row>
    <row r="17" spans="1:9" ht="15.95" customHeight="1">
      <c r="A17" s="1941"/>
      <c r="B17" s="536" t="s">
        <v>1609</v>
      </c>
      <c r="C17" s="537">
        <v>0</v>
      </c>
      <c r="D17" s="542">
        <v>0</v>
      </c>
      <c r="E17" s="545"/>
      <c r="F17" s="540">
        <v>20</v>
      </c>
      <c r="G17" s="536">
        <v>16</v>
      </c>
      <c r="H17" s="541">
        <f t="shared" si="0"/>
        <v>20</v>
      </c>
      <c r="I17" s="535">
        <f t="shared" si="0"/>
        <v>16</v>
      </c>
    </row>
    <row r="18" spans="1:9" ht="15.95" customHeight="1">
      <c r="A18" s="1941"/>
      <c r="B18" s="536" t="s">
        <v>1610</v>
      </c>
      <c r="C18" s="537">
        <v>0</v>
      </c>
      <c r="D18" s="542">
        <v>0</v>
      </c>
      <c r="E18" s="539"/>
      <c r="F18" s="540">
        <v>9</v>
      </c>
      <c r="G18" s="536">
        <v>4</v>
      </c>
      <c r="H18" s="541">
        <f t="shared" si="0"/>
        <v>9</v>
      </c>
      <c r="I18" s="535">
        <f t="shared" si="0"/>
        <v>4</v>
      </c>
    </row>
    <row r="19" spans="1:9" ht="15.95" customHeight="1">
      <c r="A19" s="1941"/>
      <c r="B19" s="536" t="s">
        <v>1611</v>
      </c>
      <c r="C19" s="537">
        <v>0</v>
      </c>
      <c r="D19" s="542">
        <v>0</v>
      </c>
      <c r="E19" s="539"/>
      <c r="F19" s="540">
        <v>10</v>
      </c>
      <c r="G19" s="536">
        <v>8</v>
      </c>
      <c r="H19" s="541">
        <f t="shared" si="0"/>
        <v>10</v>
      </c>
      <c r="I19" s="535">
        <f t="shared" si="0"/>
        <v>8</v>
      </c>
    </row>
    <row r="20" spans="1:9" ht="15.95" customHeight="1">
      <c r="A20" s="1941"/>
      <c r="B20" s="546" t="s">
        <v>1612</v>
      </c>
      <c r="C20" s="547">
        <v>0</v>
      </c>
      <c r="D20" s="538">
        <v>0</v>
      </c>
      <c r="E20" s="548"/>
      <c r="F20" s="549">
        <v>2</v>
      </c>
      <c r="G20" s="546">
        <v>0</v>
      </c>
      <c r="H20" s="550">
        <f t="shared" si="0"/>
        <v>2</v>
      </c>
      <c r="I20" s="535">
        <f t="shared" si="0"/>
        <v>0</v>
      </c>
    </row>
    <row r="21" spans="1:9" ht="15.95" customHeight="1">
      <c r="A21" s="1941"/>
      <c r="B21" s="546" t="s">
        <v>1613</v>
      </c>
      <c r="C21" s="547">
        <v>0</v>
      </c>
      <c r="D21" s="538">
        <v>0</v>
      </c>
      <c r="E21" s="548"/>
      <c r="F21" s="549">
        <v>4</v>
      </c>
      <c r="G21" s="546">
        <v>4</v>
      </c>
      <c r="H21" s="550">
        <f t="shared" si="0"/>
        <v>4</v>
      </c>
      <c r="I21" s="551">
        <f>D21+G21</f>
        <v>4</v>
      </c>
    </row>
    <row r="22" spans="1:9" ht="15.95" customHeight="1">
      <c r="A22" s="1941"/>
      <c r="B22" s="536" t="s">
        <v>1614</v>
      </c>
      <c r="C22" s="537">
        <v>0</v>
      </c>
      <c r="D22" s="542">
        <v>0</v>
      </c>
      <c r="E22" s="539"/>
      <c r="F22" s="540">
        <v>1</v>
      </c>
      <c r="G22" s="536">
        <v>1</v>
      </c>
      <c r="H22" s="552">
        <f t="shared" si="0"/>
        <v>1</v>
      </c>
      <c r="I22" s="535">
        <f>D22+G22</f>
        <v>1</v>
      </c>
    </row>
    <row r="23" spans="1:9" ht="15.95" customHeight="1">
      <c r="A23" s="1942"/>
      <c r="B23" s="553" t="s">
        <v>1160</v>
      </c>
      <c r="C23" s="554">
        <v>1</v>
      </c>
      <c r="D23" s="555">
        <v>0</v>
      </c>
      <c r="E23" s="556" t="s">
        <v>1615</v>
      </c>
      <c r="F23" s="557">
        <v>0</v>
      </c>
      <c r="G23" s="553">
        <v>0</v>
      </c>
      <c r="H23" s="558">
        <f t="shared" si="0"/>
        <v>1</v>
      </c>
      <c r="I23" s="559">
        <f t="shared" si="0"/>
        <v>0</v>
      </c>
    </row>
    <row r="24" spans="1:9" ht="15.95" customHeight="1">
      <c r="A24" s="1943" t="s">
        <v>1616</v>
      </c>
      <c r="B24" s="533" t="s">
        <v>1617</v>
      </c>
      <c r="C24" s="560">
        <v>0</v>
      </c>
      <c r="D24" s="530">
        <v>0</v>
      </c>
      <c r="E24" s="561"/>
      <c r="F24" s="532">
        <v>5</v>
      </c>
      <c r="G24" s="533">
        <v>4</v>
      </c>
      <c r="H24" s="562">
        <f t="shared" si="0"/>
        <v>5</v>
      </c>
      <c r="I24" s="563">
        <f t="shared" si="0"/>
        <v>4</v>
      </c>
    </row>
    <row r="25" spans="1:9" ht="15.95" customHeight="1">
      <c r="A25" s="1944"/>
      <c r="B25" s="536" t="s">
        <v>1618</v>
      </c>
      <c r="C25" s="537">
        <v>0</v>
      </c>
      <c r="D25" s="542">
        <v>0</v>
      </c>
      <c r="E25" s="539"/>
      <c r="F25" s="540">
        <v>5</v>
      </c>
      <c r="G25" s="536">
        <v>3</v>
      </c>
      <c r="H25" s="564">
        <f>C25+F25</f>
        <v>5</v>
      </c>
      <c r="I25" s="535">
        <f t="shared" ref="H25:I51" si="1">D25+G25</f>
        <v>3</v>
      </c>
    </row>
    <row r="26" spans="1:9" ht="15.95" customHeight="1">
      <c r="A26" s="1944"/>
      <c r="B26" s="546" t="s">
        <v>1619</v>
      </c>
      <c r="C26" s="547">
        <v>0</v>
      </c>
      <c r="D26" s="538">
        <v>0</v>
      </c>
      <c r="E26" s="548"/>
      <c r="F26" s="549">
        <v>6</v>
      </c>
      <c r="G26" s="546">
        <v>0</v>
      </c>
      <c r="H26" s="564">
        <f>C26+F26</f>
        <v>6</v>
      </c>
      <c r="I26" s="535">
        <f t="shared" si="1"/>
        <v>0</v>
      </c>
    </row>
    <row r="27" spans="1:9" ht="15.95" customHeight="1">
      <c r="A27" s="1944"/>
      <c r="B27" s="546" t="s">
        <v>1620</v>
      </c>
      <c r="C27" s="547">
        <v>0</v>
      </c>
      <c r="D27" s="538">
        <v>0</v>
      </c>
      <c r="E27" s="548"/>
      <c r="F27" s="549">
        <v>8</v>
      </c>
      <c r="G27" s="546">
        <v>4</v>
      </c>
      <c r="H27" s="564">
        <f t="shared" si="1"/>
        <v>8</v>
      </c>
      <c r="I27" s="551">
        <f>D27+G27</f>
        <v>4</v>
      </c>
    </row>
    <row r="28" spans="1:9" ht="15.95" customHeight="1">
      <c r="A28" s="1944"/>
      <c r="B28" s="546" t="s">
        <v>1621</v>
      </c>
      <c r="C28" s="547">
        <v>0</v>
      </c>
      <c r="D28" s="538">
        <v>0</v>
      </c>
      <c r="E28" s="548"/>
      <c r="F28" s="549">
        <v>1</v>
      </c>
      <c r="G28" s="546">
        <v>0</v>
      </c>
      <c r="H28" s="552">
        <f t="shared" si="1"/>
        <v>1</v>
      </c>
      <c r="I28" s="535">
        <f>D28+G28</f>
        <v>0</v>
      </c>
    </row>
    <row r="29" spans="1:9" ht="15.95" customHeight="1">
      <c r="A29" s="1945"/>
      <c r="B29" s="565" t="s">
        <v>1622</v>
      </c>
      <c r="C29" s="566">
        <v>0</v>
      </c>
      <c r="D29" s="567">
        <v>0</v>
      </c>
      <c r="E29" s="568"/>
      <c r="F29" s="569">
        <v>4</v>
      </c>
      <c r="G29" s="565">
        <v>1</v>
      </c>
      <c r="H29" s="558">
        <f t="shared" si="1"/>
        <v>4</v>
      </c>
      <c r="I29" s="559">
        <f>D29+G29</f>
        <v>1</v>
      </c>
    </row>
    <row r="30" spans="1:9" ht="15.95" customHeight="1">
      <c r="A30" s="1946" t="s">
        <v>1623</v>
      </c>
      <c r="B30" s="528" t="s">
        <v>1624</v>
      </c>
      <c r="C30" s="544">
        <v>0</v>
      </c>
      <c r="D30" s="555">
        <v>0</v>
      </c>
      <c r="E30" s="570"/>
      <c r="F30" s="571">
        <v>6</v>
      </c>
      <c r="G30" s="528">
        <v>3</v>
      </c>
      <c r="H30" s="572">
        <f t="shared" si="1"/>
        <v>6</v>
      </c>
      <c r="I30" s="563">
        <f>D30+G30</f>
        <v>3</v>
      </c>
    </row>
    <row r="31" spans="1:9" ht="15.95" customHeight="1">
      <c r="A31" s="1947"/>
      <c r="B31" s="528" t="s">
        <v>1625</v>
      </c>
      <c r="C31" s="544">
        <v>0</v>
      </c>
      <c r="D31" s="542">
        <v>0</v>
      </c>
      <c r="E31" s="573"/>
      <c r="F31" s="571">
        <v>1</v>
      </c>
      <c r="G31" s="528">
        <v>0</v>
      </c>
      <c r="H31" s="572">
        <f t="shared" si="1"/>
        <v>1</v>
      </c>
      <c r="I31" s="535">
        <f>D31+G31</f>
        <v>0</v>
      </c>
    </row>
    <row r="32" spans="1:9" ht="15.95" customHeight="1">
      <c r="A32" s="1947"/>
      <c r="B32" s="536" t="s">
        <v>1626</v>
      </c>
      <c r="C32" s="537">
        <v>0</v>
      </c>
      <c r="D32" s="538">
        <v>0</v>
      </c>
      <c r="E32" s="539"/>
      <c r="F32" s="540">
        <v>2</v>
      </c>
      <c r="G32" s="536">
        <v>1</v>
      </c>
      <c r="H32" s="552">
        <f t="shared" si="1"/>
        <v>2</v>
      </c>
      <c r="I32" s="535">
        <f t="shared" si="1"/>
        <v>1</v>
      </c>
    </row>
    <row r="33" spans="1:11" ht="15.95" customHeight="1">
      <c r="A33" s="1947"/>
      <c r="B33" s="528" t="s">
        <v>1627</v>
      </c>
      <c r="C33" s="544">
        <v>0</v>
      </c>
      <c r="D33" s="538">
        <v>0</v>
      </c>
      <c r="E33" s="573"/>
      <c r="F33" s="571">
        <v>12</v>
      </c>
      <c r="G33" s="528">
        <v>3</v>
      </c>
      <c r="H33" s="552">
        <f t="shared" si="1"/>
        <v>12</v>
      </c>
      <c r="I33" s="535">
        <f t="shared" si="1"/>
        <v>3</v>
      </c>
    </row>
    <row r="34" spans="1:11" ht="15.95" customHeight="1">
      <c r="A34" s="1947"/>
      <c r="B34" s="536" t="s">
        <v>1628</v>
      </c>
      <c r="C34" s="537">
        <v>0</v>
      </c>
      <c r="D34" s="538">
        <v>0</v>
      </c>
      <c r="E34" s="545"/>
      <c r="F34" s="540">
        <v>13</v>
      </c>
      <c r="G34" s="536">
        <v>6</v>
      </c>
      <c r="H34" s="552">
        <f t="shared" si="1"/>
        <v>13</v>
      </c>
      <c r="I34" s="535">
        <f t="shared" si="1"/>
        <v>6</v>
      </c>
    </row>
    <row r="35" spans="1:11" ht="15.95" customHeight="1">
      <c r="A35" s="1947"/>
      <c r="B35" s="536" t="s">
        <v>1629</v>
      </c>
      <c r="C35" s="537">
        <v>0</v>
      </c>
      <c r="D35" s="538">
        <v>0</v>
      </c>
      <c r="E35" s="539"/>
      <c r="F35" s="540">
        <v>1</v>
      </c>
      <c r="G35" s="536">
        <v>1</v>
      </c>
      <c r="H35" s="552">
        <f t="shared" si="1"/>
        <v>1</v>
      </c>
      <c r="I35" s="535">
        <f t="shared" si="1"/>
        <v>1</v>
      </c>
    </row>
    <row r="36" spans="1:11" ht="15.95" customHeight="1">
      <c r="A36" s="1947"/>
      <c r="B36" s="536" t="s">
        <v>1630</v>
      </c>
      <c r="C36" s="537">
        <v>1</v>
      </c>
      <c r="D36" s="538">
        <v>1</v>
      </c>
      <c r="E36" s="539" t="s">
        <v>1811</v>
      </c>
      <c r="F36" s="540">
        <v>14</v>
      </c>
      <c r="G36" s="536">
        <v>4</v>
      </c>
      <c r="H36" s="552">
        <f t="shared" si="1"/>
        <v>15</v>
      </c>
      <c r="I36" s="535">
        <f>D36+G36</f>
        <v>5</v>
      </c>
    </row>
    <row r="37" spans="1:11" ht="15.95" customHeight="1">
      <c r="A37" s="1947"/>
      <c r="B37" s="536" t="s">
        <v>1631</v>
      </c>
      <c r="C37" s="537">
        <v>0</v>
      </c>
      <c r="D37" s="538">
        <v>0</v>
      </c>
      <c r="E37" s="539"/>
      <c r="F37" s="540">
        <v>5</v>
      </c>
      <c r="G37" s="536">
        <v>1</v>
      </c>
      <c r="H37" s="552">
        <f t="shared" si="1"/>
        <v>5</v>
      </c>
      <c r="I37" s="535">
        <f>D37+G37</f>
        <v>1</v>
      </c>
    </row>
    <row r="38" spans="1:11" ht="15.95" customHeight="1">
      <c r="A38" s="1947"/>
      <c r="B38" s="536" t="s">
        <v>1632</v>
      </c>
      <c r="C38" s="537">
        <v>0</v>
      </c>
      <c r="D38" s="538">
        <v>0</v>
      </c>
      <c r="E38" s="539"/>
      <c r="F38" s="540">
        <v>15</v>
      </c>
      <c r="G38" s="536">
        <v>8</v>
      </c>
      <c r="H38" s="552">
        <f t="shared" si="1"/>
        <v>15</v>
      </c>
      <c r="I38" s="535">
        <f t="shared" si="1"/>
        <v>8</v>
      </c>
    </row>
    <row r="39" spans="1:11" ht="15.95" customHeight="1">
      <c r="A39" s="1947"/>
      <c r="B39" s="536" t="s">
        <v>1633</v>
      </c>
      <c r="C39" s="537">
        <v>0</v>
      </c>
      <c r="D39" s="538">
        <v>0</v>
      </c>
      <c r="E39" s="539"/>
      <c r="F39" s="540">
        <v>5</v>
      </c>
      <c r="G39" s="536">
        <v>3</v>
      </c>
      <c r="H39" s="552">
        <f t="shared" si="1"/>
        <v>5</v>
      </c>
      <c r="I39" s="535">
        <f t="shared" si="1"/>
        <v>3</v>
      </c>
    </row>
    <row r="40" spans="1:11" ht="15.95" customHeight="1">
      <c r="A40" s="1947"/>
      <c r="B40" s="536" t="s">
        <v>1634</v>
      </c>
      <c r="C40" s="537">
        <v>0</v>
      </c>
      <c r="D40" s="538">
        <v>0</v>
      </c>
      <c r="E40" s="545"/>
      <c r="F40" s="540">
        <v>3</v>
      </c>
      <c r="G40" s="536">
        <v>0</v>
      </c>
      <c r="H40" s="552">
        <f t="shared" si="1"/>
        <v>3</v>
      </c>
      <c r="I40" s="535">
        <f t="shared" si="1"/>
        <v>0</v>
      </c>
    </row>
    <row r="41" spans="1:11" ht="15.95" customHeight="1">
      <c r="A41" s="1947"/>
      <c r="B41" s="536" t="s">
        <v>1635</v>
      </c>
      <c r="C41" s="537">
        <v>0</v>
      </c>
      <c r="D41" s="538">
        <v>0</v>
      </c>
      <c r="E41" s="539"/>
      <c r="F41" s="540">
        <v>9</v>
      </c>
      <c r="G41" s="536">
        <v>6</v>
      </c>
      <c r="H41" s="552">
        <f>C41+F41</f>
        <v>9</v>
      </c>
      <c r="I41" s="535">
        <f>D41+G41</f>
        <v>6</v>
      </c>
      <c r="J41" s="68"/>
      <c r="K41" s="68"/>
    </row>
    <row r="42" spans="1:11" ht="15.95" customHeight="1">
      <c r="A42" s="1947"/>
      <c r="B42" s="536" t="s">
        <v>1636</v>
      </c>
      <c r="C42" s="537">
        <v>0</v>
      </c>
      <c r="D42" s="538">
        <v>0</v>
      </c>
      <c r="E42" s="545"/>
      <c r="F42" s="540">
        <v>19</v>
      </c>
      <c r="G42" s="536">
        <v>7</v>
      </c>
      <c r="H42" s="552">
        <f t="shared" si="1"/>
        <v>19</v>
      </c>
      <c r="I42" s="535">
        <f t="shared" si="1"/>
        <v>7</v>
      </c>
    </row>
    <row r="43" spans="1:11" ht="15.95" customHeight="1">
      <c r="A43" s="1947"/>
      <c r="B43" s="536" t="s">
        <v>1637</v>
      </c>
      <c r="C43" s="537">
        <v>0</v>
      </c>
      <c r="D43" s="538">
        <v>0</v>
      </c>
      <c r="E43" s="545"/>
      <c r="F43" s="540">
        <v>8</v>
      </c>
      <c r="G43" s="536">
        <v>7</v>
      </c>
      <c r="H43" s="552">
        <f t="shared" si="1"/>
        <v>8</v>
      </c>
      <c r="I43" s="535">
        <f t="shared" si="1"/>
        <v>7</v>
      </c>
    </row>
    <row r="44" spans="1:11" ht="15.95" customHeight="1">
      <c r="A44" s="1947"/>
      <c r="B44" s="536" t="s">
        <v>1638</v>
      </c>
      <c r="C44" s="537">
        <v>0</v>
      </c>
      <c r="D44" s="542">
        <v>0</v>
      </c>
      <c r="E44" s="539"/>
      <c r="F44" s="540">
        <v>2</v>
      </c>
      <c r="G44" s="536">
        <v>2</v>
      </c>
      <c r="H44" s="552">
        <f t="shared" si="1"/>
        <v>2</v>
      </c>
      <c r="I44" s="535">
        <f t="shared" si="1"/>
        <v>2</v>
      </c>
    </row>
    <row r="45" spans="1:11" ht="15.95" customHeight="1">
      <c r="A45" s="1947"/>
      <c r="B45" s="536" t="s">
        <v>1639</v>
      </c>
      <c r="C45" s="537">
        <v>0</v>
      </c>
      <c r="D45" s="542">
        <v>0</v>
      </c>
      <c r="E45" s="545"/>
      <c r="F45" s="540">
        <v>12</v>
      </c>
      <c r="G45" s="536">
        <v>4</v>
      </c>
      <c r="H45" s="552">
        <f t="shared" si="1"/>
        <v>12</v>
      </c>
      <c r="I45" s="535">
        <f t="shared" si="1"/>
        <v>4</v>
      </c>
    </row>
    <row r="46" spans="1:11" ht="15.95" customHeight="1">
      <c r="A46" s="1947"/>
      <c r="B46" s="536" t="s">
        <v>1640</v>
      </c>
      <c r="C46" s="537">
        <v>0</v>
      </c>
      <c r="D46" s="542">
        <v>0</v>
      </c>
      <c r="E46" s="539"/>
      <c r="F46" s="540">
        <v>7</v>
      </c>
      <c r="G46" s="536">
        <v>3</v>
      </c>
      <c r="H46" s="552">
        <f t="shared" si="1"/>
        <v>7</v>
      </c>
      <c r="I46" s="535">
        <f t="shared" si="1"/>
        <v>3</v>
      </c>
    </row>
    <row r="47" spans="1:11" ht="15.95" customHeight="1">
      <c r="A47" s="1947"/>
      <c r="B47" s="536" t="s">
        <v>1641</v>
      </c>
      <c r="C47" s="537">
        <v>0</v>
      </c>
      <c r="D47" s="542">
        <v>0</v>
      </c>
      <c r="E47" s="539"/>
      <c r="F47" s="540">
        <v>1</v>
      </c>
      <c r="G47" s="536">
        <v>1</v>
      </c>
      <c r="H47" s="552">
        <f t="shared" si="1"/>
        <v>1</v>
      </c>
      <c r="I47" s="535">
        <f t="shared" si="1"/>
        <v>1</v>
      </c>
    </row>
    <row r="48" spans="1:11" ht="15.95" customHeight="1">
      <c r="A48" s="1947"/>
      <c r="B48" s="536" t="s">
        <v>1642</v>
      </c>
      <c r="C48" s="537">
        <v>0</v>
      </c>
      <c r="D48" s="542">
        <v>0</v>
      </c>
      <c r="E48" s="539"/>
      <c r="F48" s="540">
        <v>3</v>
      </c>
      <c r="G48" s="536">
        <v>1</v>
      </c>
      <c r="H48" s="552">
        <f t="shared" si="1"/>
        <v>3</v>
      </c>
      <c r="I48" s="535">
        <f t="shared" si="1"/>
        <v>1</v>
      </c>
    </row>
    <row r="49" spans="1:9" ht="15.95" customHeight="1">
      <c r="A49" s="1947"/>
      <c r="B49" s="536" t="s">
        <v>1643</v>
      </c>
      <c r="C49" s="537">
        <v>0</v>
      </c>
      <c r="D49" s="542">
        <v>0</v>
      </c>
      <c r="E49" s="539"/>
      <c r="F49" s="540">
        <v>1</v>
      </c>
      <c r="G49" s="536">
        <v>0</v>
      </c>
      <c r="H49" s="552">
        <f>C49+F49</f>
        <v>1</v>
      </c>
      <c r="I49" s="535">
        <f>D49+G49</f>
        <v>0</v>
      </c>
    </row>
    <row r="50" spans="1:9" ht="15.95" customHeight="1">
      <c r="A50" s="1947"/>
      <c r="B50" s="536" t="s">
        <v>1644</v>
      </c>
      <c r="C50" s="537">
        <v>0</v>
      </c>
      <c r="D50" s="542">
        <v>0</v>
      </c>
      <c r="E50" s="539"/>
      <c r="F50" s="540">
        <v>1</v>
      </c>
      <c r="G50" s="536">
        <v>1</v>
      </c>
      <c r="H50" s="552">
        <f t="shared" ref="H50:I82" si="2">C50+F50</f>
        <v>1</v>
      </c>
      <c r="I50" s="535">
        <f t="shared" si="1"/>
        <v>1</v>
      </c>
    </row>
    <row r="51" spans="1:9" ht="15.95" customHeight="1">
      <c r="A51" s="1947"/>
      <c r="B51" s="536" t="s">
        <v>1645</v>
      </c>
      <c r="C51" s="537">
        <v>0</v>
      </c>
      <c r="D51" s="542">
        <v>0</v>
      </c>
      <c r="E51" s="539"/>
      <c r="F51" s="540">
        <v>2</v>
      </c>
      <c r="G51" s="536">
        <v>1</v>
      </c>
      <c r="H51" s="572">
        <f t="shared" si="2"/>
        <v>2</v>
      </c>
      <c r="I51" s="563">
        <f t="shared" si="1"/>
        <v>1</v>
      </c>
    </row>
    <row r="52" spans="1:9" ht="15.95" customHeight="1">
      <c r="A52" s="1947"/>
      <c r="B52" s="536" t="s">
        <v>1646</v>
      </c>
      <c r="C52" s="537">
        <v>0</v>
      </c>
      <c r="D52" s="542">
        <v>0</v>
      </c>
      <c r="E52" s="545"/>
      <c r="F52" s="540">
        <v>4</v>
      </c>
      <c r="G52" s="536">
        <v>4</v>
      </c>
      <c r="H52" s="558">
        <f t="shared" si="2"/>
        <v>4</v>
      </c>
      <c r="I52" s="559">
        <v>4</v>
      </c>
    </row>
    <row r="53" spans="1:9" ht="15.95" customHeight="1">
      <c r="A53" s="1946" t="s">
        <v>1647</v>
      </c>
      <c r="B53" s="533" t="s">
        <v>1648</v>
      </c>
      <c r="C53" s="560">
        <v>0</v>
      </c>
      <c r="D53" s="530">
        <v>0</v>
      </c>
      <c r="E53" s="561"/>
      <c r="F53" s="532">
        <v>12</v>
      </c>
      <c r="G53" s="533">
        <v>6</v>
      </c>
      <c r="H53" s="572">
        <f>C53+F53</f>
        <v>12</v>
      </c>
      <c r="I53" s="563">
        <f>D53+G53</f>
        <v>6</v>
      </c>
    </row>
    <row r="54" spans="1:9" ht="15.95" customHeight="1">
      <c r="A54" s="1947"/>
      <c r="B54" s="528" t="s">
        <v>1649</v>
      </c>
      <c r="C54" s="537">
        <v>0</v>
      </c>
      <c r="D54" s="542">
        <v>0</v>
      </c>
      <c r="E54" s="539"/>
      <c r="F54" s="540">
        <v>1</v>
      </c>
      <c r="G54" s="536">
        <v>0</v>
      </c>
      <c r="H54" s="552">
        <f t="shared" si="2"/>
        <v>1</v>
      </c>
      <c r="I54" s="535">
        <f t="shared" si="2"/>
        <v>0</v>
      </c>
    </row>
    <row r="55" spans="1:9" ht="15.95" customHeight="1">
      <c r="A55" s="1947"/>
      <c r="B55" s="536" t="s">
        <v>1650</v>
      </c>
      <c r="C55" s="537">
        <v>0</v>
      </c>
      <c r="D55" s="542">
        <v>0</v>
      </c>
      <c r="E55" s="539"/>
      <c r="F55" s="540">
        <v>2</v>
      </c>
      <c r="G55" s="536">
        <v>2</v>
      </c>
      <c r="H55" s="552">
        <f t="shared" si="2"/>
        <v>2</v>
      </c>
      <c r="I55" s="535">
        <f t="shared" si="2"/>
        <v>2</v>
      </c>
    </row>
    <row r="56" spans="1:9" ht="15.95" customHeight="1">
      <c r="A56" s="1947"/>
      <c r="B56" s="536" t="s">
        <v>1651</v>
      </c>
      <c r="C56" s="547">
        <v>0</v>
      </c>
      <c r="D56" s="542">
        <v>0</v>
      </c>
      <c r="E56" s="539"/>
      <c r="F56" s="540">
        <v>4</v>
      </c>
      <c r="G56" s="536">
        <v>3</v>
      </c>
      <c r="H56" s="552">
        <f t="shared" si="2"/>
        <v>4</v>
      </c>
      <c r="I56" s="535">
        <f t="shared" si="2"/>
        <v>3</v>
      </c>
    </row>
    <row r="57" spans="1:9" ht="15.95" customHeight="1">
      <c r="A57" s="1947"/>
      <c r="B57" s="536" t="s">
        <v>1652</v>
      </c>
      <c r="C57" s="537">
        <v>0</v>
      </c>
      <c r="D57" s="542">
        <v>0</v>
      </c>
      <c r="E57" s="539"/>
      <c r="F57" s="540">
        <v>6</v>
      </c>
      <c r="G57" s="536">
        <v>5</v>
      </c>
      <c r="H57" s="552">
        <f t="shared" si="2"/>
        <v>6</v>
      </c>
      <c r="I57" s="535">
        <f t="shared" si="2"/>
        <v>5</v>
      </c>
    </row>
    <row r="58" spans="1:9" ht="15.95" customHeight="1">
      <c r="A58" s="1947"/>
      <c r="B58" s="536" t="s">
        <v>1653</v>
      </c>
      <c r="C58" s="537">
        <v>0</v>
      </c>
      <c r="D58" s="542">
        <v>0</v>
      </c>
      <c r="E58" s="539"/>
      <c r="F58" s="540">
        <v>4</v>
      </c>
      <c r="G58" s="536">
        <v>2</v>
      </c>
      <c r="H58" s="552">
        <f t="shared" si="2"/>
        <v>4</v>
      </c>
      <c r="I58" s="535">
        <f t="shared" si="2"/>
        <v>2</v>
      </c>
    </row>
    <row r="59" spans="1:9" ht="15.95" customHeight="1">
      <c r="A59" s="1947"/>
      <c r="B59" s="536" t="s">
        <v>1654</v>
      </c>
      <c r="C59" s="537">
        <v>0</v>
      </c>
      <c r="D59" s="542">
        <v>0</v>
      </c>
      <c r="E59" s="539"/>
      <c r="F59" s="540">
        <v>3</v>
      </c>
      <c r="G59" s="536">
        <v>3</v>
      </c>
      <c r="H59" s="552">
        <f t="shared" si="2"/>
        <v>3</v>
      </c>
      <c r="I59" s="535">
        <f t="shared" si="2"/>
        <v>3</v>
      </c>
    </row>
    <row r="60" spans="1:9" ht="15.95" customHeight="1">
      <c r="A60" s="1947"/>
      <c r="B60" s="536" t="s">
        <v>1655</v>
      </c>
      <c r="C60" s="544">
        <v>0</v>
      </c>
      <c r="D60" s="542">
        <v>0</v>
      </c>
      <c r="E60" s="545"/>
      <c r="F60" s="540">
        <v>8</v>
      </c>
      <c r="G60" s="536">
        <v>6</v>
      </c>
      <c r="H60" s="552">
        <f t="shared" si="2"/>
        <v>8</v>
      </c>
      <c r="I60" s="535">
        <f t="shared" si="2"/>
        <v>6</v>
      </c>
    </row>
    <row r="61" spans="1:9" ht="15.95" customHeight="1">
      <c r="A61" s="1947"/>
      <c r="B61" s="536" t="s">
        <v>1656</v>
      </c>
      <c r="C61" s="537">
        <v>0</v>
      </c>
      <c r="D61" s="542">
        <v>0</v>
      </c>
      <c r="E61" s="539"/>
      <c r="F61" s="540">
        <v>5</v>
      </c>
      <c r="G61" s="536">
        <v>5</v>
      </c>
      <c r="H61" s="552">
        <f t="shared" si="2"/>
        <v>5</v>
      </c>
      <c r="I61" s="535">
        <f t="shared" si="2"/>
        <v>5</v>
      </c>
    </row>
    <row r="62" spans="1:9" ht="15.95" customHeight="1">
      <c r="A62" s="1947"/>
      <c r="B62" s="536" t="s">
        <v>1657</v>
      </c>
      <c r="C62" s="537">
        <v>0</v>
      </c>
      <c r="D62" s="542">
        <v>0</v>
      </c>
      <c r="E62" s="539"/>
      <c r="F62" s="540">
        <v>14</v>
      </c>
      <c r="G62" s="536">
        <v>6</v>
      </c>
      <c r="H62" s="552">
        <f t="shared" si="2"/>
        <v>14</v>
      </c>
      <c r="I62" s="535">
        <f t="shared" si="2"/>
        <v>6</v>
      </c>
    </row>
    <row r="63" spans="1:9" ht="15.95" customHeight="1">
      <c r="A63" s="1947"/>
      <c r="B63" s="536" t="s">
        <v>1658</v>
      </c>
      <c r="C63" s="537">
        <v>0</v>
      </c>
      <c r="D63" s="542">
        <v>0</v>
      </c>
      <c r="E63" s="539"/>
      <c r="F63" s="540">
        <v>7</v>
      </c>
      <c r="G63" s="536">
        <v>5</v>
      </c>
      <c r="H63" s="552">
        <f>C63+F63</f>
        <v>7</v>
      </c>
      <c r="I63" s="535">
        <f>D63+G63</f>
        <v>5</v>
      </c>
    </row>
    <row r="64" spans="1:9" ht="15.95" customHeight="1">
      <c r="A64" s="1947"/>
      <c r="B64" s="536" t="s">
        <v>1659</v>
      </c>
      <c r="C64" s="537">
        <v>0</v>
      </c>
      <c r="D64" s="542">
        <v>0</v>
      </c>
      <c r="E64" s="539"/>
      <c r="F64" s="540">
        <v>1</v>
      </c>
      <c r="G64" s="536">
        <v>1</v>
      </c>
      <c r="H64" s="552">
        <f t="shared" si="2"/>
        <v>1</v>
      </c>
      <c r="I64" s="535">
        <f t="shared" si="2"/>
        <v>1</v>
      </c>
    </row>
    <row r="65" spans="1:9" ht="15.95" customHeight="1">
      <c r="A65" s="1947"/>
      <c r="B65" s="536" t="s">
        <v>1660</v>
      </c>
      <c r="C65" s="537">
        <v>0</v>
      </c>
      <c r="D65" s="542">
        <v>0</v>
      </c>
      <c r="E65" s="539"/>
      <c r="F65" s="540">
        <v>8</v>
      </c>
      <c r="G65" s="536">
        <v>4</v>
      </c>
      <c r="H65" s="552">
        <f t="shared" si="2"/>
        <v>8</v>
      </c>
      <c r="I65" s="535">
        <f t="shared" si="2"/>
        <v>4</v>
      </c>
    </row>
    <row r="66" spans="1:9" ht="15.95" customHeight="1">
      <c r="A66" s="1947"/>
      <c r="B66" s="536" t="s">
        <v>1661</v>
      </c>
      <c r="C66" s="537">
        <v>0</v>
      </c>
      <c r="D66" s="542">
        <v>0</v>
      </c>
      <c r="E66" s="539"/>
      <c r="F66" s="540">
        <v>9</v>
      </c>
      <c r="G66" s="536">
        <v>4</v>
      </c>
      <c r="H66" s="564">
        <f t="shared" si="2"/>
        <v>9</v>
      </c>
      <c r="I66" s="551">
        <f t="shared" si="2"/>
        <v>4</v>
      </c>
    </row>
    <row r="67" spans="1:9" ht="15.95" customHeight="1">
      <c r="A67" s="1947"/>
      <c r="B67" s="546" t="s">
        <v>1662</v>
      </c>
      <c r="C67" s="547">
        <v>0</v>
      </c>
      <c r="D67" s="538">
        <v>0</v>
      </c>
      <c r="E67" s="548"/>
      <c r="F67" s="549">
        <v>11</v>
      </c>
      <c r="G67" s="546">
        <v>8</v>
      </c>
      <c r="H67" s="564">
        <f t="shared" si="2"/>
        <v>11</v>
      </c>
      <c r="I67" s="551">
        <f>D67+G67</f>
        <v>8</v>
      </c>
    </row>
    <row r="68" spans="1:9" ht="15.95" customHeight="1">
      <c r="A68" s="1947"/>
      <c r="B68" s="549" t="s">
        <v>1663</v>
      </c>
      <c r="C68" s="547">
        <v>0</v>
      </c>
      <c r="D68" s="538">
        <v>0</v>
      </c>
      <c r="E68" s="548"/>
      <c r="F68" s="549">
        <v>3</v>
      </c>
      <c r="G68" s="546">
        <v>2</v>
      </c>
      <c r="H68" s="564">
        <f>C68+F68</f>
        <v>3</v>
      </c>
      <c r="I68" s="551">
        <f>D68+G68</f>
        <v>2</v>
      </c>
    </row>
    <row r="69" spans="1:9" ht="15.95" customHeight="1">
      <c r="A69" s="1947"/>
      <c r="B69" s="549" t="s">
        <v>1664</v>
      </c>
      <c r="C69" s="547">
        <v>0</v>
      </c>
      <c r="D69" s="538">
        <v>0</v>
      </c>
      <c r="E69" s="548"/>
      <c r="F69" s="549">
        <v>2</v>
      </c>
      <c r="G69" s="546">
        <v>1</v>
      </c>
      <c r="H69" s="552">
        <f t="shared" si="2"/>
        <v>2</v>
      </c>
      <c r="I69" s="535">
        <f t="shared" si="2"/>
        <v>1</v>
      </c>
    </row>
    <row r="70" spans="1:9" ht="15.95" customHeight="1">
      <c r="A70" s="1948"/>
      <c r="B70" s="569" t="s">
        <v>1665</v>
      </c>
      <c r="C70" s="566">
        <v>0</v>
      </c>
      <c r="D70" s="567">
        <v>0</v>
      </c>
      <c r="E70" s="568"/>
      <c r="F70" s="569">
        <v>1</v>
      </c>
      <c r="G70" s="565">
        <v>0</v>
      </c>
      <c r="H70" s="574">
        <f t="shared" si="2"/>
        <v>1</v>
      </c>
      <c r="I70" s="575">
        <f t="shared" si="2"/>
        <v>0</v>
      </c>
    </row>
    <row r="71" spans="1:9" ht="15.95" customHeight="1">
      <c r="A71" s="1949" t="s">
        <v>1666</v>
      </c>
      <c r="B71" s="528" t="s">
        <v>1667</v>
      </c>
      <c r="C71" s="547">
        <v>0</v>
      </c>
      <c r="D71" s="543">
        <v>0</v>
      </c>
      <c r="E71" s="573"/>
      <c r="F71" s="571">
        <v>6</v>
      </c>
      <c r="G71" s="528">
        <v>4</v>
      </c>
      <c r="H71" s="572">
        <f t="shared" si="2"/>
        <v>6</v>
      </c>
      <c r="I71" s="563">
        <f t="shared" si="2"/>
        <v>4</v>
      </c>
    </row>
    <row r="72" spans="1:9" ht="15.95" customHeight="1">
      <c r="A72" s="1949"/>
      <c r="B72" s="536" t="s">
        <v>1668</v>
      </c>
      <c r="C72" s="537">
        <v>0</v>
      </c>
      <c r="D72" s="542">
        <v>0</v>
      </c>
      <c r="E72" s="539"/>
      <c r="F72" s="540">
        <v>6</v>
      </c>
      <c r="G72" s="536">
        <v>0</v>
      </c>
      <c r="H72" s="552">
        <f t="shared" si="2"/>
        <v>6</v>
      </c>
      <c r="I72" s="535">
        <f t="shared" si="2"/>
        <v>0</v>
      </c>
    </row>
    <row r="73" spans="1:9" ht="15.95" customHeight="1">
      <c r="A73" s="1949"/>
      <c r="B73" s="536" t="s">
        <v>1669</v>
      </c>
      <c r="C73" s="544">
        <v>0</v>
      </c>
      <c r="D73" s="542">
        <v>0</v>
      </c>
      <c r="E73" s="539"/>
      <c r="F73" s="540">
        <v>6</v>
      </c>
      <c r="G73" s="536">
        <v>2</v>
      </c>
      <c r="H73" s="552">
        <f t="shared" si="2"/>
        <v>6</v>
      </c>
      <c r="I73" s="535">
        <f t="shared" si="2"/>
        <v>2</v>
      </c>
    </row>
    <row r="74" spans="1:9" ht="15.95" customHeight="1">
      <c r="A74" s="1949"/>
      <c r="B74" s="536" t="s">
        <v>1670</v>
      </c>
      <c r="C74" s="537">
        <v>0</v>
      </c>
      <c r="D74" s="542">
        <v>0</v>
      </c>
      <c r="E74" s="539"/>
      <c r="F74" s="540">
        <v>5</v>
      </c>
      <c r="G74" s="536">
        <v>2</v>
      </c>
      <c r="H74" s="552">
        <f t="shared" si="2"/>
        <v>5</v>
      </c>
      <c r="I74" s="535">
        <f t="shared" si="2"/>
        <v>2</v>
      </c>
    </row>
    <row r="75" spans="1:9" ht="15.95" customHeight="1">
      <c r="A75" s="1949"/>
      <c r="B75" s="536" t="s">
        <v>1671</v>
      </c>
      <c r="C75" s="537">
        <v>0</v>
      </c>
      <c r="D75" s="542">
        <v>0</v>
      </c>
      <c r="E75" s="539"/>
      <c r="F75" s="540">
        <v>4</v>
      </c>
      <c r="G75" s="536">
        <v>0</v>
      </c>
      <c r="H75" s="552">
        <f t="shared" si="2"/>
        <v>4</v>
      </c>
      <c r="I75" s="535">
        <f t="shared" si="2"/>
        <v>0</v>
      </c>
    </row>
    <row r="76" spans="1:9" ht="15.95" customHeight="1">
      <c r="A76" s="1949"/>
      <c r="B76" s="536" t="s">
        <v>1672</v>
      </c>
      <c r="C76" s="537">
        <v>0</v>
      </c>
      <c r="D76" s="542">
        <v>0</v>
      </c>
      <c r="E76" s="539"/>
      <c r="F76" s="540">
        <v>2</v>
      </c>
      <c r="G76" s="536">
        <v>1</v>
      </c>
      <c r="H76" s="552">
        <f>C76+F76</f>
        <v>2</v>
      </c>
      <c r="I76" s="535">
        <f>D76+G76</f>
        <v>1</v>
      </c>
    </row>
    <row r="77" spans="1:9" ht="15.95" customHeight="1">
      <c r="A77" s="1949"/>
      <c r="B77" s="536" t="s">
        <v>1673</v>
      </c>
      <c r="C77" s="537">
        <v>0</v>
      </c>
      <c r="D77" s="542">
        <v>0</v>
      </c>
      <c r="E77" s="539"/>
      <c r="F77" s="540">
        <v>3</v>
      </c>
      <c r="G77" s="536">
        <v>2</v>
      </c>
      <c r="H77" s="552">
        <f t="shared" si="2"/>
        <v>3</v>
      </c>
      <c r="I77" s="551">
        <f t="shared" si="2"/>
        <v>2</v>
      </c>
    </row>
    <row r="78" spans="1:9" ht="15.95" customHeight="1">
      <c r="A78" s="1949"/>
      <c r="B78" s="536" t="s">
        <v>1674</v>
      </c>
      <c r="C78" s="537">
        <v>0</v>
      </c>
      <c r="D78" s="542">
        <v>0</v>
      </c>
      <c r="E78" s="539"/>
      <c r="F78" s="540">
        <v>2</v>
      </c>
      <c r="G78" s="536">
        <v>2</v>
      </c>
      <c r="H78" s="574">
        <f>C78+F78</f>
        <v>2</v>
      </c>
      <c r="I78" s="559">
        <f t="shared" si="2"/>
        <v>2</v>
      </c>
    </row>
    <row r="79" spans="1:9" ht="15.95" customHeight="1">
      <c r="A79" s="1950" t="s">
        <v>1493</v>
      </c>
      <c r="B79" s="533" t="s">
        <v>1675</v>
      </c>
      <c r="C79" s="560">
        <v>0</v>
      </c>
      <c r="D79" s="530">
        <v>0</v>
      </c>
      <c r="E79" s="561"/>
      <c r="F79" s="532">
        <v>1</v>
      </c>
      <c r="G79" s="533">
        <v>1</v>
      </c>
      <c r="H79" s="572">
        <f>C79+F79</f>
        <v>1</v>
      </c>
      <c r="I79" s="563">
        <f>D79+G79</f>
        <v>1</v>
      </c>
    </row>
    <row r="80" spans="1:9" ht="15.95" customHeight="1">
      <c r="A80" s="1950"/>
      <c r="B80" s="528" t="s">
        <v>1676</v>
      </c>
      <c r="C80" s="544">
        <v>0</v>
      </c>
      <c r="D80" s="543">
        <v>0</v>
      </c>
      <c r="E80" s="573"/>
      <c r="F80" s="540">
        <v>3</v>
      </c>
      <c r="G80" s="536">
        <v>3</v>
      </c>
      <c r="H80" s="552">
        <f t="shared" si="2"/>
        <v>3</v>
      </c>
      <c r="I80" s="535">
        <f t="shared" si="2"/>
        <v>3</v>
      </c>
    </row>
    <row r="81" spans="1:38" ht="15.95" customHeight="1">
      <c r="A81" s="1950"/>
      <c r="B81" s="536" t="s">
        <v>1677</v>
      </c>
      <c r="C81" s="537">
        <v>0</v>
      </c>
      <c r="D81" s="542">
        <v>0</v>
      </c>
      <c r="E81" s="539"/>
      <c r="F81" s="540">
        <v>3</v>
      </c>
      <c r="G81" s="536">
        <v>2</v>
      </c>
      <c r="H81" s="552">
        <f>C81+F81</f>
        <v>3</v>
      </c>
      <c r="I81" s="535">
        <f>D81+G81</f>
        <v>2</v>
      </c>
    </row>
    <row r="82" spans="1:38" ht="15.95" customHeight="1">
      <c r="A82" s="1950"/>
      <c r="B82" s="546" t="s">
        <v>1678</v>
      </c>
      <c r="C82" s="547">
        <v>0</v>
      </c>
      <c r="D82" s="538">
        <v>0</v>
      </c>
      <c r="E82" s="548"/>
      <c r="F82" s="549">
        <v>3</v>
      </c>
      <c r="G82" s="546">
        <v>3</v>
      </c>
      <c r="H82" s="564">
        <f t="shared" si="2"/>
        <v>3</v>
      </c>
      <c r="I82" s="535">
        <f t="shared" si="2"/>
        <v>3</v>
      </c>
    </row>
    <row r="83" spans="1:38" ht="14.25" customHeight="1">
      <c r="A83" s="1950"/>
      <c r="B83" s="565" t="s">
        <v>1679</v>
      </c>
      <c r="C83" s="566">
        <v>0</v>
      </c>
      <c r="D83" s="567">
        <v>0</v>
      </c>
      <c r="E83" s="568"/>
      <c r="F83" s="569">
        <v>2</v>
      </c>
      <c r="G83" s="565">
        <v>1</v>
      </c>
      <c r="H83" s="558">
        <f>C83+F83</f>
        <v>2</v>
      </c>
      <c r="I83" s="535">
        <f>D83+G83</f>
        <v>1</v>
      </c>
    </row>
    <row r="84" spans="1:38" ht="28.5" customHeight="1">
      <c r="A84" s="1951" t="s">
        <v>1680</v>
      </c>
      <c r="B84" s="1951"/>
      <c r="C84" s="578">
        <f>SUM(C7:C83)</f>
        <v>3</v>
      </c>
      <c r="D84" s="576">
        <f>SUM(D7:D83)</f>
        <v>2</v>
      </c>
      <c r="E84" s="576"/>
      <c r="F84" s="578">
        <f>SUM(F7:F83)</f>
        <v>433</v>
      </c>
      <c r="G84" s="576">
        <f>SUM(G7:G83)</f>
        <v>221</v>
      </c>
      <c r="H84" s="579">
        <f>SUM(H7:H83)</f>
        <v>436</v>
      </c>
      <c r="I84" s="580">
        <f>SUM(I7:I83)</f>
        <v>223</v>
      </c>
    </row>
    <row r="85" spans="1:38" ht="9" customHeight="1">
      <c r="A85" s="577"/>
      <c r="B85" s="147"/>
      <c r="C85" s="147"/>
      <c r="D85" s="147"/>
      <c r="E85" s="147"/>
      <c r="F85" s="147"/>
      <c r="G85" s="147"/>
      <c r="H85" s="147"/>
      <c r="I85" s="147"/>
    </row>
    <row r="86" spans="1:38" ht="15" customHeight="1">
      <c r="A86" s="61" t="s">
        <v>1947</v>
      </c>
      <c r="B86" s="61"/>
      <c r="C86" s="61"/>
      <c r="D86" s="61"/>
      <c r="E86" s="61"/>
      <c r="F86" s="61"/>
      <c r="G86" s="61"/>
      <c r="H86" s="61"/>
      <c r="I86" s="61"/>
    </row>
    <row r="87" spans="1:38" ht="15" customHeight="1">
      <c r="A87" s="713" t="s">
        <v>1014</v>
      </c>
      <c r="B87" s="713"/>
      <c r="C87" s="713"/>
      <c r="D87" s="713"/>
      <c r="E87" s="713"/>
      <c r="F87" s="713"/>
      <c r="G87" s="713"/>
      <c r="H87" s="713"/>
      <c r="I87" s="71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row>
  </sheetData>
  <mergeCells count="14">
    <mergeCell ref="G1:I1"/>
    <mergeCell ref="A3:H3"/>
    <mergeCell ref="A5:B6"/>
    <mergeCell ref="C5:E5"/>
    <mergeCell ref="F5:G5"/>
    <mergeCell ref="H5:I5"/>
    <mergeCell ref="A87:I87"/>
    <mergeCell ref="A7:A23"/>
    <mergeCell ref="A24:A29"/>
    <mergeCell ref="A30:A52"/>
    <mergeCell ref="A53:A70"/>
    <mergeCell ref="A71:A78"/>
    <mergeCell ref="A79:A83"/>
    <mergeCell ref="A84:B84"/>
  </mergeCells>
  <phoneticPr fontId="1"/>
  <printOptions horizontalCentered="1" verticalCentered="1"/>
  <pageMargins left="0.70866141732283472" right="0.51181102362204722" top="0.15748031496062992" bottom="0.15748031496062992" header="0.31496062992125984" footer="0.31496062992125984"/>
  <pageSetup paperSize="9" scale="6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64"/>
  <sheetViews>
    <sheetView zoomScaleNormal="100" zoomScaleSheetLayoutView="80" workbookViewId="0">
      <selection activeCell="AY73" sqref="AY73"/>
    </sheetView>
  </sheetViews>
  <sheetFormatPr defaultColWidth="2.875" defaultRowHeight="15" customHeight="1"/>
  <cols>
    <col min="1" max="1" width="2.875" style="115"/>
    <col min="2" max="2" width="2.875" style="115" customWidth="1"/>
    <col min="3" max="8" width="2.875" style="115"/>
    <col min="9" max="9" width="14.625" style="115" customWidth="1"/>
    <col min="10" max="10" width="12.625" style="115" customWidth="1"/>
    <col min="11" max="11" width="14.625" style="115" customWidth="1"/>
    <col min="12" max="17" width="2.875" style="115"/>
    <col min="18" max="18" width="14.625" style="115" customWidth="1"/>
    <col min="19" max="19" width="12.625" style="115" customWidth="1"/>
    <col min="20" max="20" width="14.625" style="115" customWidth="1"/>
    <col min="21" max="22" width="2.875" style="115"/>
    <col min="23" max="23" width="2.875" style="115" customWidth="1"/>
    <col min="24" max="24" width="5.25" style="115" bestFit="1" customWidth="1"/>
    <col min="25" max="25" width="18.875" style="115" bestFit="1" customWidth="1"/>
    <col min="26" max="26" width="12.5" style="115" bestFit="1" customWidth="1"/>
    <col min="27" max="27" width="8.125" style="115" bestFit="1" customWidth="1"/>
    <col min="28" max="28" width="10.375" style="115" customWidth="1"/>
    <col min="29" max="31" width="2.875" style="115" customWidth="1"/>
    <col min="32" max="32" width="4.625" style="115" bestFit="1" customWidth="1"/>
    <col min="33" max="16384" width="2.875" style="115"/>
  </cols>
  <sheetData>
    <row r="2" spans="1:38" ht="30" customHeight="1">
      <c r="B2" s="1975" t="s">
        <v>169</v>
      </c>
      <c r="C2" s="1975"/>
      <c r="D2" s="1975"/>
      <c r="E2" s="1975"/>
      <c r="F2" s="1975"/>
      <c r="G2" s="1975"/>
      <c r="H2" s="1975"/>
      <c r="I2" s="1975"/>
      <c r="J2" s="140"/>
    </row>
    <row r="3" spans="1:38" ht="20.100000000000001"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row>
    <row r="4" spans="1:38" ht="24.95" customHeight="1">
      <c r="A4" s="61"/>
      <c r="B4" s="1973" t="s">
        <v>1948</v>
      </c>
      <c r="C4" s="1974"/>
      <c r="D4" s="1974"/>
      <c r="E4" s="1974"/>
      <c r="F4" s="1974"/>
      <c r="G4" s="1974"/>
      <c r="H4" s="1974"/>
      <c r="I4" s="1974"/>
      <c r="J4" s="1974"/>
      <c r="K4" s="1974"/>
      <c r="L4" s="1974"/>
      <c r="M4" s="1974"/>
      <c r="N4" s="1974"/>
      <c r="O4" s="1974"/>
      <c r="P4" s="1974"/>
      <c r="Q4" s="1974"/>
      <c r="R4" s="1974"/>
      <c r="S4" s="1974"/>
      <c r="T4" s="1974"/>
      <c r="U4" s="61"/>
      <c r="V4" s="61"/>
      <c r="W4" s="61"/>
      <c r="X4" s="61"/>
      <c r="Y4" s="61"/>
      <c r="Z4" s="61"/>
      <c r="AA4" s="61"/>
      <c r="AB4" s="61"/>
      <c r="AC4" s="61"/>
      <c r="AD4" s="61"/>
      <c r="AE4" s="61"/>
      <c r="AF4" s="61"/>
      <c r="AG4" s="61"/>
      <c r="AH4" s="61"/>
      <c r="AI4" s="61"/>
      <c r="AJ4" s="61"/>
      <c r="AK4" s="61"/>
      <c r="AL4" s="61"/>
    </row>
    <row r="5" spans="1:38" ht="9.9499999999999993" customHeight="1" thickBot="1">
      <c r="A5" s="61"/>
      <c r="B5" s="581"/>
      <c r="C5" s="582"/>
      <c r="D5" s="582"/>
      <c r="E5" s="582"/>
      <c r="F5" s="582"/>
      <c r="G5" s="582"/>
      <c r="H5" s="582"/>
      <c r="I5" s="582"/>
      <c r="J5" s="582"/>
      <c r="K5" s="582"/>
      <c r="L5" s="582"/>
      <c r="M5" s="582"/>
      <c r="N5" s="582"/>
      <c r="O5" s="582"/>
      <c r="P5" s="582"/>
      <c r="Q5" s="582"/>
      <c r="R5" s="582"/>
      <c r="S5" s="582"/>
      <c r="T5" s="582"/>
      <c r="U5" s="61"/>
      <c r="V5" s="61"/>
      <c r="W5" s="61"/>
      <c r="X5" s="61"/>
      <c r="Y5" s="61"/>
      <c r="Z5" s="61"/>
      <c r="AA5" s="61"/>
      <c r="AB5" s="61"/>
      <c r="AC5" s="61"/>
      <c r="AD5" s="61"/>
      <c r="AE5" s="61"/>
      <c r="AF5" s="61"/>
      <c r="AG5" s="61"/>
      <c r="AH5" s="61"/>
      <c r="AI5" s="61"/>
      <c r="AJ5" s="61"/>
      <c r="AK5" s="61"/>
      <c r="AL5" s="61"/>
    </row>
    <row r="6" spans="1:38" ht="24.95" customHeight="1">
      <c r="A6" s="61"/>
      <c r="B6" s="1256" t="s">
        <v>170</v>
      </c>
      <c r="C6" s="1256"/>
      <c r="D6" s="1256"/>
      <c r="E6" s="1256"/>
      <c r="F6" s="1256"/>
      <c r="G6" s="1256"/>
      <c r="H6" s="1256"/>
      <c r="I6" s="1256"/>
      <c r="J6" s="1256"/>
      <c r="K6" s="1256"/>
      <c r="L6" s="1979" t="s">
        <v>171</v>
      </c>
      <c r="M6" s="1256"/>
      <c r="N6" s="1256"/>
      <c r="O6" s="1256"/>
      <c r="P6" s="1256"/>
      <c r="Q6" s="1256"/>
      <c r="R6" s="1256"/>
      <c r="S6" s="1256"/>
      <c r="T6" s="1256"/>
      <c r="U6" s="61"/>
      <c r="V6" s="61"/>
      <c r="W6" s="61"/>
      <c r="X6" s="61"/>
      <c r="Y6" s="61"/>
      <c r="Z6" s="61"/>
      <c r="AA6" s="61"/>
      <c r="AB6" s="61"/>
      <c r="AC6" s="61"/>
      <c r="AD6" s="61"/>
      <c r="AE6" s="61"/>
      <c r="AF6" s="61"/>
      <c r="AG6" s="61"/>
      <c r="AH6" s="61"/>
      <c r="AI6" s="61"/>
      <c r="AJ6" s="61"/>
      <c r="AK6" s="61"/>
      <c r="AL6" s="61"/>
    </row>
    <row r="7" spans="1:38" ht="35.1" customHeight="1">
      <c r="A7" s="61"/>
      <c r="B7" s="1961" t="s">
        <v>296</v>
      </c>
      <c r="C7" s="1962"/>
      <c r="D7" s="1962"/>
      <c r="E7" s="1962"/>
      <c r="F7" s="1962"/>
      <c r="G7" s="1962"/>
      <c r="H7" s="1963"/>
      <c r="I7" s="583" t="s">
        <v>1137</v>
      </c>
      <c r="J7" s="583" t="s">
        <v>173</v>
      </c>
      <c r="K7" s="584" t="s">
        <v>193</v>
      </c>
      <c r="L7" s="1971" t="s">
        <v>296</v>
      </c>
      <c r="M7" s="1962"/>
      <c r="N7" s="1962" t="s">
        <v>172</v>
      </c>
      <c r="O7" s="1962"/>
      <c r="P7" s="1962" t="s">
        <v>174</v>
      </c>
      <c r="Q7" s="1963"/>
      <c r="R7" s="583" t="s">
        <v>1137</v>
      </c>
      <c r="S7" s="583" t="s">
        <v>1209</v>
      </c>
      <c r="T7" s="584" t="s">
        <v>194</v>
      </c>
      <c r="U7" s="61"/>
      <c r="V7" s="61"/>
      <c r="W7" s="61"/>
      <c r="X7" s="61"/>
      <c r="Y7" s="61"/>
      <c r="Z7" s="61"/>
      <c r="AA7" s="61"/>
      <c r="AB7" s="61"/>
      <c r="AC7" s="61"/>
      <c r="AD7" s="61"/>
      <c r="AE7" s="61"/>
      <c r="AF7" s="61"/>
      <c r="AG7" s="61"/>
      <c r="AH7" s="61"/>
      <c r="AI7" s="61"/>
      <c r="AJ7" s="61"/>
      <c r="AK7" s="61"/>
      <c r="AL7" s="61"/>
    </row>
    <row r="8" spans="1:38" ht="17.45" customHeight="1">
      <c r="A8" s="61"/>
      <c r="B8" s="1966"/>
      <c r="C8" s="1966"/>
      <c r="D8" s="1966"/>
      <c r="E8" s="1966"/>
      <c r="F8" s="1966"/>
      <c r="G8" s="1966"/>
      <c r="H8" s="1967"/>
      <c r="I8" s="585" t="s">
        <v>128</v>
      </c>
      <c r="J8" s="585" t="s">
        <v>144</v>
      </c>
      <c r="K8" s="586" t="s">
        <v>144</v>
      </c>
      <c r="L8" s="1969"/>
      <c r="M8" s="1969"/>
      <c r="N8" s="1969"/>
      <c r="O8" s="1969"/>
      <c r="P8" s="1969"/>
      <c r="Q8" s="1970"/>
      <c r="R8" s="585" t="s">
        <v>191</v>
      </c>
      <c r="S8" s="585" t="s">
        <v>192</v>
      </c>
      <c r="T8" s="585" t="s">
        <v>192</v>
      </c>
      <c r="U8" s="61"/>
      <c r="V8" s="61"/>
      <c r="W8" s="61"/>
      <c r="X8" s="61"/>
      <c r="Y8" s="61"/>
      <c r="Z8" s="61"/>
      <c r="AA8" s="61"/>
      <c r="AB8" s="61"/>
      <c r="AC8" s="61"/>
      <c r="AD8" s="61"/>
      <c r="AE8" s="61"/>
      <c r="AF8" s="61"/>
      <c r="AG8" s="61"/>
      <c r="AH8" s="61"/>
      <c r="AI8" s="61"/>
      <c r="AJ8" s="61"/>
      <c r="AK8" s="61"/>
      <c r="AL8" s="61"/>
    </row>
    <row r="9" spans="1:38" ht="17.45" customHeight="1">
      <c r="A9" s="61"/>
      <c r="B9" s="1100" t="s">
        <v>175</v>
      </c>
      <c r="C9" s="1100"/>
      <c r="D9" s="1100"/>
      <c r="E9" s="1100"/>
      <c r="F9" s="1100"/>
      <c r="G9" s="1100"/>
      <c r="H9" s="1476"/>
      <c r="I9" s="235">
        <v>682499</v>
      </c>
      <c r="J9" s="588">
        <v>100</v>
      </c>
      <c r="K9" s="589">
        <v>-3.7</v>
      </c>
      <c r="L9" s="1100" t="s">
        <v>175</v>
      </c>
      <c r="M9" s="1100"/>
      <c r="N9" s="1100"/>
      <c r="O9" s="1100"/>
      <c r="P9" s="1100"/>
      <c r="Q9" s="1476"/>
      <c r="R9" s="235">
        <v>639368</v>
      </c>
      <c r="S9" s="588">
        <v>100</v>
      </c>
      <c r="T9" s="590">
        <v>-5</v>
      </c>
      <c r="U9" s="61"/>
      <c r="V9" s="61"/>
      <c r="W9" s="61"/>
      <c r="X9" s="61"/>
      <c r="Y9" s="61"/>
      <c r="Z9" s="61"/>
      <c r="AA9" s="61"/>
      <c r="AB9" s="61"/>
      <c r="AC9" s="61"/>
      <c r="AD9" s="61"/>
      <c r="AE9" s="61"/>
      <c r="AF9" s="61"/>
      <c r="AG9" s="61"/>
      <c r="AH9" s="61"/>
      <c r="AI9" s="61"/>
      <c r="AJ9" s="61"/>
      <c r="AK9" s="61"/>
      <c r="AL9" s="61"/>
    </row>
    <row r="10" spans="1:38" ht="17.45" customHeight="1">
      <c r="A10" s="61"/>
      <c r="B10" s="1100"/>
      <c r="C10" s="1100"/>
      <c r="D10" s="1100"/>
      <c r="E10" s="1100"/>
      <c r="F10" s="1100"/>
      <c r="G10" s="1100"/>
      <c r="H10" s="1476"/>
      <c r="I10" s="591"/>
      <c r="J10" s="592"/>
      <c r="K10" s="589"/>
      <c r="L10" s="1100"/>
      <c r="M10" s="1100"/>
      <c r="N10" s="1100"/>
      <c r="O10" s="1100"/>
      <c r="P10" s="1100"/>
      <c r="Q10" s="1476"/>
      <c r="R10" s="591"/>
      <c r="S10" s="592"/>
      <c r="T10" s="590"/>
      <c r="U10" s="61"/>
      <c r="V10" s="61"/>
      <c r="W10" s="61"/>
      <c r="X10" s="61"/>
      <c r="Y10" s="61"/>
      <c r="Z10" s="61"/>
      <c r="AA10" s="61"/>
      <c r="AB10" s="61"/>
      <c r="AC10" s="61"/>
      <c r="AD10" s="61"/>
      <c r="AE10" s="61"/>
      <c r="AF10" s="61"/>
      <c r="AG10" s="61"/>
      <c r="AH10" s="61"/>
      <c r="AI10" s="61"/>
      <c r="AJ10" s="61"/>
      <c r="AK10" s="61"/>
      <c r="AL10" s="61"/>
    </row>
    <row r="11" spans="1:38" ht="17.45" customHeight="1">
      <c r="A11" s="61"/>
      <c r="B11" s="1100" t="s">
        <v>176</v>
      </c>
      <c r="C11" s="1100"/>
      <c r="D11" s="1100"/>
      <c r="E11" s="1100"/>
      <c r="F11" s="1100"/>
      <c r="G11" s="1100"/>
      <c r="H11" s="1476"/>
      <c r="I11" s="235">
        <v>161758</v>
      </c>
      <c r="J11" s="588">
        <v>23.7</v>
      </c>
      <c r="K11" s="593">
        <v>1.4</v>
      </c>
      <c r="L11" s="1100" t="s">
        <v>1290</v>
      </c>
      <c r="M11" s="1100"/>
      <c r="N11" s="1100" t="s">
        <v>1290</v>
      </c>
      <c r="O11" s="1100"/>
      <c r="P11" s="1100" t="s">
        <v>1290</v>
      </c>
      <c r="Q11" s="1476"/>
      <c r="R11" s="235">
        <v>1120</v>
      </c>
      <c r="S11" s="588">
        <v>0.2</v>
      </c>
      <c r="T11" s="590">
        <v>2.1</v>
      </c>
      <c r="U11" s="61"/>
      <c r="V11" s="61"/>
      <c r="W11" s="61"/>
      <c r="X11" s="61"/>
      <c r="Y11" s="61"/>
      <c r="Z11" s="61"/>
      <c r="AA11" s="61"/>
      <c r="AB11" s="61"/>
      <c r="AC11" s="61"/>
      <c r="AD11" s="61"/>
      <c r="AE11" s="61"/>
      <c r="AF11" s="61"/>
      <c r="AG11" s="61"/>
      <c r="AH11" s="61"/>
      <c r="AI11" s="61"/>
      <c r="AJ11" s="61"/>
      <c r="AK11" s="61"/>
      <c r="AL11" s="61"/>
    </row>
    <row r="12" spans="1:38" ht="17.45" customHeight="1">
      <c r="A12" s="61"/>
      <c r="B12" s="1100" t="s">
        <v>177</v>
      </c>
      <c r="C12" s="1100"/>
      <c r="D12" s="1100"/>
      <c r="E12" s="1100"/>
      <c r="F12" s="1100"/>
      <c r="G12" s="1100"/>
      <c r="H12" s="1476"/>
      <c r="I12" s="235">
        <v>59453</v>
      </c>
      <c r="J12" s="588">
        <v>8.6999999999999993</v>
      </c>
      <c r="K12" s="593">
        <v>4</v>
      </c>
      <c r="L12" s="1100" t="s">
        <v>1291</v>
      </c>
      <c r="M12" s="1100"/>
      <c r="N12" s="1100" t="s">
        <v>1291</v>
      </c>
      <c r="O12" s="1100"/>
      <c r="P12" s="1100" t="s">
        <v>1291</v>
      </c>
      <c r="Q12" s="1476"/>
      <c r="R12" s="235">
        <v>95920</v>
      </c>
      <c r="S12" s="588">
        <v>14.5</v>
      </c>
      <c r="T12" s="590">
        <v>-8.6999999999999993</v>
      </c>
      <c r="U12" s="61"/>
      <c r="V12" s="61"/>
      <c r="W12" s="61"/>
      <c r="X12" s="61"/>
      <c r="Y12" s="61"/>
      <c r="Z12" s="61"/>
      <c r="AA12" s="61"/>
      <c r="AB12" s="61"/>
      <c r="AC12" s="61"/>
      <c r="AD12" s="61"/>
      <c r="AE12" s="61"/>
      <c r="AF12" s="61"/>
      <c r="AG12" s="61"/>
      <c r="AH12" s="61"/>
      <c r="AI12" s="61"/>
      <c r="AJ12" s="61"/>
      <c r="AK12" s="61"/>
      <c r="AL12" s="61"/>
    </row>
    <row r="13" spans="1:38" ht="17.45" customHeight="1">
      <c r="A13" s="61"/>
      <c r="B13" s="1100" t="s">
        <v>178</v>
      </c>
      <c r="C13" s="1100"/>
      <c r="D13" s="1100"/>
      <c r="E13" s="1100"/>
      <c r="F13" s="1100"/>
      <c r="G13" s="1100"/>
      <c r="H13" s="1476"/>
      <c r="I13" s="235">
        <v>23406</v>
      </c>
      <c r="J13" s="588">
        <v>3.4</v>
      </c>
      <c r="K13" s="593">
        <v>14.5</v>
      </c>
      <c r="L13" s="1100" t="s">
        <v>1292</v>
      </c>
      <c r="M13" s="1100"/>
      <c r="N13" s="1100" t="s">
        <v>1292</v>
      </c>
      <c r="O13" s="1100"/>
      <c r="P13" s="1100" t="s">
        <v>1292</v>
      </c>
      <c r="Q13" s="1476"/>
      <c r="R13" s="235">
        <v>6792</v>
      </c>
      <c r="S13" s="588">
        <v>1</v>
      </c>
      <c r="T13" s="590">
        <v>-24.5</v>
      </c>
      <c r="U13" s="61"/>
      <c r="V13" s="61"/>
      <c r="W13" s="61"/>
      <c r="X13" s="61"/>
      <c r="Y13" s="61"/>
      <c r="Z13" s="61"/>
      <c r="AA13" s="61"/>
      <c r="AB13" s="61"/>
      <c r="AC13" s="61"/>
      <c r="AD13" s="61"/>
      <c r="AE13" s="61"/>
      <c r="AF13" s="61"/>
      <c r="AG13" s="61"/>
      <c r="AH13" s="61"/>
      <c r="AI13" s="61"/>
      <c r="AJ13" s="61"/>
      <c r="AK13" s="61"/>
      <c r="AL13" s="61"/>
    </row>
    <row r="14" spans="1:38" ht="17.45" customHeight="1">
      <c r="A14" s="61"/>
      <c r="B14" s="1100" t="s">
        <v>179</v>
      </c>
      <c r="C14" s="1100"/>
      <c r="D14" s="1100"/>
      <c r="E14" s="1100"/>
      <c r="F14" s="1100"/>
      <c r="G14" s="1100"/>
      <c r="H14" s="1476"/>
      <c r="I14" s="235">
        <v>844</v>
      </c>
      <c r="J14" s="588">
        <v>0.1</v>
      </c>
      <c r="K14" s="593">
        <v>-4.7</v>
      </c>
      <c r="L14" s="1105" t="s">
        <v>1293</v>
      </c>
      <c r="M14" s="1105"/>
      <c r="N14" s="1105" t="s">
        <v>1293</v>
      </c>
      <c r="O14" s="1105"/>
      <c r="P14" s="1105" t="s">
        <v>1293</v>
      </c>
      <c r="Q14" s="1968"/>
      <c r="R14" s="235">
        <v>7221</v>
      </c>
      <c r="S14" s="588">
        <v>1.1000000000000001</v>
      </c>
      <c r="T14" s="590">
        <v>-53.8</v>
      </c>
      <c r="U14" s="61"/>
      <c r="V14" s="61"/>
      <c r="W14" s="61"/>
      <c r="X14" s="61"/>
      <c r="Y14" s="61"/>
      <c r="Z14" s="61"/>
      <c r="AA14" s="61"/>
      <c r="AB14" s="61"/>
      <c r="AC14" s="61"/>
      <c r="AD14" s="61"/>
      <c r="AE14" s="61"/>
      <c r="AF14" s="61"/>
      <c r="AG14" s="61"/>
      <c r="AH14" s="61"/>
      <c r="AI14" s="61"/>
      <c r="AJ14" s="61"/>
      <c r="AK14" s="61"/>
      <c r="AL14" s="61"/>
    </row>
    <row r="15" spans="1:38" ht="17.45" customHeight="1">
      <c r="A15" s="61"/>
      <c r="B15" s="1100" t="s">
        <v>180</v>
      </c>
      <c r="C15" s="1100"/>
      <c r="D15" s="1100"/>
      <c r="E15" s="1100"/>
      <c r="F15" s="1100"/>
      <c r="G15" s="1100"/>
      <c r="H15" s="1476"/>
      <c r="I15" s="235">
        <v>142607</v>
      </c>
      <c r="J15" s="588">
        <v>20.9</v>
      </c>
      <c r="K15" s="593">
        <v>-2.7</v>
      </c>
      <c r="L15" s="1105" t="s">
        <v>1294</v>
      </c>
      <c r="M15" s="1105"/>
      <c r="N15" s="1105" t="s">
        <v>1294</v>
      </c>
      <c r="O15" s="1105"/>
      <c r="P15" s="1105" t="s">
        <v>1294</v>
      </c>
      <c r="Q15" s="1968"/>
      <c r="R15" s="235">
        <v>128067</v>
      </c>
      <c r="S15" s="588">
        <v>19.399999999999999</v>
      </c>
      <c r="T15" s="590">
        <v>4.8</v>
      </c>
      <c r="U15" s="61"/>
      <c r="V15" s="61"/>
      <c r="W15" s="61"/>
      <c r="X15" s="61"/>
      <c r="Y15" s="61"/>
      <c r="Z15" s="61"/>
      <c r="AA15" s="61"/>
      <c r="AB15" s="61"/>
      <c r="AC15" s="61"/>
      <c r="AD15" s="61"/>
      <c r="AE15" s="61"/>
      <c r="AF15" s="61"/>
      <c r="AG15" s="61"/>
      <c r="AH15" s="61"/>
      <c r="AI15" s="61"/>
      <c r="AJ15" s="61"/>
      <c r="AK15" s="61"/>
      <c r="AL15" s="61"/>
    </row>
    <row r="16" spans="1:38" ht="17.45" customHeight="1">
      <c r="A16" s="61"/>
      <c r="B16" s="1964" t="s">
        <v>181</v>
      </c>
      <c r="C16" s="1964"/>
      <c r="D16" s="1964"/>
      <c r="E16" s="1964"/>
      <c r="F16" s="1964"/>
      <c r="G16" s="1964"/>
      <c r="H16" s="1965"/>
      <c r="I16" s="235">
        <v>252</v>
      </c>
      <c r="J16" s="588">
        <v>0</v>
      </c>
      <c r="K16" s="593">
        <v>-9.9</v>
      </c>
      <c r="L16" s="1977" t="s">
        <v>1295</v>
      </c>
      <c r="M16" s="1977"/>
      <c r="N16" s="1977" t="s">
        <v>1295</v>
      </c>
      <c r="O16" s="1977"/>
      <c r="P16" s="1977" t="s">
        <v>1295</v>
      </c>
      <c r="Q16" s="1978"/>
      <c r="R16" s="235">
        <v>2396</v>
      </c>
      <c r="S16" s="588">
        <v>0.4</v>
      </c>
      <c r="T16" s="590">
        <v>-2.1</v>
      </c>
      <c r="U16" s="61"/>
      <c r="V16" s="61"/>
      <c r="W16" s="61"/>
      <c r="X16" s="61"/>
      <c r="Y16" s="61"/>
      <c r="Z16" s="61"/>
      <c r="AA16" s="61"/>
      <c r="AB16" s="61"/>
      <c r="AC16" s="61"/>
      <c r="AD16" s="61"/>
      <c r="AE16" s="61"/>
      <c r="AF16" s="61"/>
      <c r="AG16" s="61"/>
      <c r="AH16" s="61"/>
      <c r="AI16" s="61"/>
      <c r="AJ16" s="61"/>
      <c r="AK16" s="61"/>
      <c r="AL16" s="61"/>
    </row>
    <row r="17" spans="1:38" ht="17.45" customHeight="1">
      <c r="A17" s="61"/>
      <c r="B17" s="1100" t="s">
        <v>182</v>
      </c>
      <c r="C17" s="1100"/>
      <c r="D17" s="1100"/>
      <c r="E17" s="1100"/>
      <c r="F17" s="1100"/>
      <c r="G17" s="1100"/>
      <c r="H17" s="1476"/>
      <c r="I17" s="235">
        <v>3810</v>
      </c>
      <c r="J17" s="588">
        <v>0.6</v>
      </c>
      <c r="K17" s="593">
        <v>-14.5</v>
      </c>
      <c r="L17" s="1100" t="s">
        <v>1296</v>
      </c>
      <c r="M17" s="1100"/>
      <c r="N17" s="1100" t="s">
        <v>1296</v>
      </c>
      <c r="O17" s="1100"/>
      <c r="P17" s="1100" t="s">
        <v>1296</v>
      </c>
      <c r="Q17" s="1476"/>
      <c r="R17" s="235">
        <v>61526</v>
      </c>
      <c r="S17" s="588">
        <v>9.3000000000000007</v>
      </c>
      <c r="T17" s="590">
        <v>-10.6</v>
      </c>
      <c r="U17" s="61"/>
      <c r="V17" s="61"/>
      <c r="W17" s="61"/>
      <c r="X17" s="61"/>
      <c r="Y17" s="61"/>
      <c r="Z17" s="61"/>
      <c r="AA17" s="61"/>
      <c r="AB17" s="61"/>
      <c r="AC17" s="61"/>
      <c r="AD17" s="61"/>
      <c r="AE17" s="61"/>
      <c r="AF17" s="61"/>
      <c r="AG17" s="61"/>
      <c r="AH17" s="61"/>
      <c r="AI17" s="61"/>
      <c r="AJ17" s="61"/>
      <c r="AK17" s="61"/>
      <c r="AL17" s="61"/>
    </row>
    <row r="18" spans="1:38" ht="17.45" customHeight="1">
      <c r="A18" s="61"/>
      <c r="B18" s="1100" t="s">
        <v>183</v>
      </c>
      <c r="C18" s="1100"/>
      <c r="D18" s="1100"/>
      <c r="E18" s="1100"/>
      <c r="F18" s="1100"/>
      <c r="G18" s="1100"/>
      <c r="H18" s="1476"/>
      <c r="I18" s="235">
        <v>7206</v>
      </c>
      <c r="J18" s="588">
        <v>1.1000000000000001</v>
      </c>
      <c r="K18" s="593">
        <v>0.5</v>
      </c>
      <c r="L18" s="1976" t="s">
        <v>1297</v>
      </c>
      <c r="M18" s="1100"/>
      <c r="N18" s="1100" t="s">
        <v>1297</v>
      </c>
      <c r="O18" s="1100"/>
      <c r="P18" s="1100" t="s">
        <v>1297</v>
      </c>
      <c r="Q18" s="1476"/>
      <c r="R18" s="235">
        <v>19024</v>
      </c>
      <c r="S18" s="588">
        <v>2.9</v>
      </c>
      <c r="T18" s="590">
        <v>-19.8</v>
      </c>
      <c r="U18" s="61"/>
      <c r="V18" s="61"/>
      <c r="W18" s="61"/>
      <c r="X18" s="61"/>
      <c r="Y18" s="61"/>
      <c r="Z18" s="61"/>
      <c r="AA18" s="61"/>
      <c r="AB18" s="61"/>
      <c r="AC18" s="61"/>
      <c r="AD18" s="61"/>
      <c r="AE18" s="61"/>
      <c r="AF18" s="61"/>
      <c r="AG18" s="61"/>
      <c r="AH18" s="61"/>
      <c r="AI18" s="61"/>
      <c r="AJ18" s="61"/>
      <c r="AK18" s="61"/>
      <c r="AL18" s="61"/>
    </row>
    <row r="19" spans="1:38" ht="17.45" customHeight="1">
      <c r="A19" s="61"/>
      <c r="B19" s="1100" t="s">
        <v>184</v>
      </c>
      <c r="C19" s="1100"/>
      <c r="D19" s="1100"/>
      <c r="E19" s="1100"/>
      <c r="F19" s="1100"/>
      <c r="G19" s="1100"/>
      <c r="H19" s="1476"/>
      <c r="I19" s="235">
        <v>123215</v>
      </c>
      <c r="J19" s="588">
        <v>18</v>
      </c>
      <c r="K19" s="593">
        <v>15.5</v>
      </c>
      <c r="L19" s="1976" t="s">
        <v>1298</v>
      </c>
      <c r="M19" s="1100"/>
      <c r="N19" s="1100" t="s">
        <v>1298</v>
      </c>
      <c r="O19" s="1100"/>
      <c r="P19" s="1100" t="s">
        <v>1298</v>
      </c>
      <c r="Q19" s="1476"/>
      <c r="R19" s="235">
        <v>42015</v>
      </c>
      <c r="S19" s="588">
        <v>6.4</v>
      </c>
      <c r="T19" s="590">
        <v>0.5</v>
      </c>
      <c r="U19" s="61"/>
      <c r="V19" s="61"/>
      <c r="W19" s="61"/>
      <c r="X19" s="61"/>
      <c r="Y19" s="61"/>
      <c r="Z19" s="61"/>
      <c r="AA19" s="61"/>
      <c r="AB19" s="61"/>
      <c r="AC19" s="61"/>
      <c r="AD19" s="61"/>
      <c r="AE19" s="61"/>
      <c r="AF19" s="61"/>
      <c r="AG19" s="61"/>
      <c r="AH19" s="61"/>
      <c r="AI19" s="61"/>
      <c r="AJ19" s="61"/>
      <c r="AK19" s="61"/>
      <c r="AL19" s="61"/>
    </row>
    <row r="20" spans="1:38" ht="17.45" customHeight="1">
      <c r="A20" s="61"/>
      <c r="B20" s="1100" t="s">
        <v>185</v>
      </c>
      <c r="C20" s="1100"/>
      <c r="D20" s="1100"/>
      <c r="E20" s="1100"/>
      <c r="F20" s="1100"/>
      <c r="G20" s="1100"/>
      <c r="H20" s="1476"/>
      <c r="I20" s="235">
        <v>670</v>
      </c>
      <c r="J20" s="588">
        <v>0.1</v>
      </c>
      <c r="K20" s="593">
        <v>-46.5</v>
      </c>
      <c r="L20" s="1976" t="s">
        <v>1299</v>
      </c>
      <c r="M20" s="1100"/>
      <c r="N20" s="1100" t="s">
        <v>1299</v>
      </c>
      <c r="O20" s="1100"/>
      <c r="P20" s="1100" t="s">
        <v>1299</v>
      </c>
      <c r="Q20" s="1476"/>
      <c r="R20" s="235">
        <v>84010</v>
      </c>
      <c r="S20" s="588">
        <v>12.7</v>
      </c>
      <c r="T20" s="590">
        <v>-2.2000000000000002</v>
      </c>
      <c r="U20" s="61"/>
      <c r="V20" s="61"/>
      <c r="W20" s="61"/>
      <c r="X20" s="61"/>
      <c r="Y20" s="61"/>
      <c r="Z20" s="61"/>
      <c r="AA20" s="61"/>
      <c r="AB20" s="61"/>
      <c r="AC20" s="61"/>
      <c r="AD20" s="61"/>
      <c r="AE20" s="61"/>
      <c r="AF20" s="61"/>
      <c r="AG20" s="61"/>
      <c r="AH20" s="61"/>
      <c r="AI20" s="61"/>
      <c r="AJ20" s="61"/>
      <c r="AK20" s="61"/>
      <c r="AL20" s="61"/>
    </row>
    <row r="21" spans="1:38" ht="17.45" customHeight="1">
      <c r="A21" s="61"/>
      <c r="B21" s="1100" t="s">
        <v>186</v>
      </c>
      <c r="C21" s="1100"/>
      <c r="D21" s="1100"/>
      <c r="E21" s="1100"/>
      <c r="F21" s="1100"/>
      <c r="G21" s="1100"/>
      <c r="H21" s="1476"/>
      <c r="I21" s="235">
        <v>419</v>
      </c>
      <c r="J21" s="588">
        <v>0.1</v>
      </c>
      <c r="K21" s="593">
        <v>77.900000000000006</v>
      </c>
      <c r="L21" s="1976" t="s">
        <v>1300</v>
      </c>
      <c r="M21" s="1100"/>
      <c r="N21" s="1100" t="s">
        <v>1300</v>
      </c>
      <c r="O21" s="1100"/>
      <c r="P21" s="1100" t="s">
        <v>1300</v>
      </c>
      <c r="Q21" s="1476"/>
      <c r="R21" s="235">
        <v>24874</v>
      </c>
      <c r="S21" s="588">
        <v>3.8</v>
      </c>
      <c r="T21" s="590">
        <v>0.5</v>
      </c>
      <c r="U21" s="61"/>
      <c r="V21" s="61"/>
      <c r="W21" s="61"/>
      <c r="X21" s="61"/>
      <c r="Y21" s="61"/>
      <c r="Z21" s="61"/>
      <c r="AA21" s="61"/>
      <c r="AB21" s="61"/>
      <c r="AC21" s="61"/>
      <c r="AD21" s="61"/>
      <c r="AE21" s="61"/>
      <c r="AF21" s="61"/>
      <c r="AG21" s="61"/>
      <c r="AH21" s="61"/>
      <c r="AI21" s="61"/>
      <c r="AJ21" s="61"/>
      <c r="AK21" s="61"/>
      <c r="AL21" s="61"/>
    </row>
    <row r="22" spans="1:38" ht="17.45" customHeight="1">
      <c r="A22" s="61"/>
      <c r="B22" s="1100" t="s">
        <v>187</v>
      </c>
      <c r="C22" s="1100"/>
      <c r="D22" s="1100"/>
      <c r="E22" s="1100"/>
      <c r="F22" s="1100"/>
      <c r="G22" s="1100"/>
      <c r="H22" s="1476"/>
      <c r="I22" s="235">
        <v>6493</v>
      </c>
      <c r="J22" s="588">
        <v>0.9</v>
      </c>
      <c r="K22" s="593">
        <v>82.5</v>
      </c>
      <c r="L22" s="1976" t="s">
        <v>1301</v>
      </c>
      <c r="M22" s="1100"/>
      <c r="N22" s="1100" t="s">
        <v>1301</v>
      </c>
      <c r="O22" s="1100"/>
      <c r="P22" s="1100" t="s">
        <v>1301</v>
      </c>
      <c r="Q22" s="1476"/>
      <c r="R22" s="235">
        <v>95926</v>
      </c>
      <c r="S22" s="588">
        <v>14.6</v>
      </c>
      <c r="T22" s="590">
        <v>-3.5</v>
      </c>
      <c r="U22" s="61"/>
      <c r="V22" s="61"/>
      <c r="W22" s="61"/>
      <c r="X22" s="61"/>
      <c r="Y22" s="61"/>
      <c r="Z22" s="61"/>
      <c r="AA22" s="61"/>
      <c r="AB22" s="61"/>
      <c r="AC22" s="61"/>
      <c r="AD22" s="61"/>
      <c r="AE22" s="61"/>
      <c r="AF22" s="61"/>
      <c r="AG22" s="61"/>
      <c r="AH22" s="61"/>
      <c r="AI22" s="61"/>
      <c r="AJ22" s="61"/>
      <c r="AK22" s="61"/>
      <c r="AL22" s="61"/>
    </row>
    <row r="23" spans="1:38" ht="17.45" customHeight="1">
      <c r="A23" s="61"/>
      <c r="B23" s="1100" t="s">
        <v>188</v>
      </c>
      <c r="C23" s="1100"/>
      <c r="D23" s="1100"/>
      <c r="E23" s="1100"/>
      <c r="F23" s="1100"/>
      <c r="G23" s="1100"/>
      <c r="H23" s="1476"/>
      <c r="I23" s="235">
        <v>14103</v>
      </c>
      <c r="J23" s="588">
        <v>2.1</v>
      </c>
      <c r="K23" s="593">
        <v>23.4</v>
      </c>
      <c r="L23" s="1976" t="s">
        <v>1302</v>
      </c>
      <c r="M23" s="1100"/>
      <c r="N23" s="1100" t="s">
        <v>1302</v>
      </c>
      <c r="O23" s="1100"/>
      <c r="P23" s="1100" t="s">
        <v>1302</v>
      </c>
      <c r="Q23" s="1476"/>
      <c r="R23" s="235">
        <v>5259</v>
      </c>
      <c r="S23" s="588">
        <v>0.8</v>
      </c>
      <c r="T23" s="590">
        <v>430.4</v>
      </c>
      <c r="U23" s="61"/>
      <c r="V23" s="61"/>
      <c r="W23" s="61"/>
      <c r="X23" s="61"/>
      <c r="Y23" s="61"/>
      <c r="Z23" s="61"/>
      <c r="AA23" s="61"/>
      <c r="AB23" s="61"/>
      <c r="AC23" s="61"/>
      <c r="AD23" s="61"/>
      <c r="AE23" s="61"/>
      <c r="AF23" s="61"/>
      <c r="AG23" s="61"/>
      <c r="AH23" s="61"/>
      <c r="AI23" s="61"/>
      <c r="AJ23" s="61"/>
      <c r="AK23" s="61"/>
      <c r="AL23" s="61"/>
    </row>
    <row r="24" spans="1:38" ht="17.45" customHeight="1">
      <c r="A24" s="61"/>
      <c r="B24" s="1100" t="s">
        <v>189</v>
      </c>
      <c r="C24" s="1100"/>
      <c r="D24" s="1100"/>
      <c r="E24" s="1100"/>
      <c r="F24" s="1100"/>
      <c r="G24" s="1100"/>
      <c r="H24" s="1476"/>
      <c r="I24" s="235">
        <v>80340</v>
      </c>
      <c r="J24" s="588">
        <v>11.8</v>
      </c>
      <c r="K24" s="593">
        <v>-22.4</v>
      </c>
      <c r="L24" s="1100" t="s">
        <v>1303</v>
      </c>
      <c r="M24" s="1100"/>
      <c r="N24" s="1100" t="s">
        <v>1303</v>
      </c>
      <c r="O24" s="1100"/>
      <c r="P24" s="1100" t="s">
        <v>1303</v>
      </c>
      <c r="Q24" s="1476"/>
      <c r="R24" s="591">
        <v>85217</v>
      </c>
      <c r="S24" s="592">
        <v>12.9</v>
      </c>
      <c r="T24" s="590">
        <v>-8.5</v>
      </c>
      <c r="U24" s="61"/>
      <c r="V24" s="61"/>
      <c r="W24" s="61"/>
      <c r="X24" s="61"/>
      <c r="Y24" s="61"/>
      <c r="Z24" s="61"/>
      <c r="AA24" s="61"/>
      <c r="AB24" s="61"/>
      <c r="AC24" s="61"/>
      <c r="AD24" s="61"/>
      <c r="AE24" s="61"/>
      <c r="AF24" s="61"/>
      <c r="AG24" s="61"/>
      <c r="AH24" s="61"/>
      <c r="AI24" s="61"/>
      <c r="AJ24" s="61"/>
      <c r="AK24" s="61"/>
      <c r="AL24" s="61"/>
    </row>
    <row r="25" spans="1:38" ht="17.45" customHeight="1" thickBot="1">
      <c r="A25" s="61"/>
      <c r="B25" s="1101" t="s">
        <v>190</v>
      </c>
      <c r="C25" s="1101"/>
      <c r="D25" s="1101"/>
      <c r="E25" s="1101"/>
      <c r="F25" s="1101"/>
      <c r="G25" s="1101"/>
      <c r="H25" s="1474"/>
      <c r="I25" s="236">
        <v>57923</v>
      </c>
      <c r="J25" s="594">
        <v>8.5</v>
      </c>
      <c r="K25" s="595">
        <v>-32.5</v>
      </c>
      <c r="L25" s="1101"/>
      <c r="M25" s="1101"/>
      <c r="N25" s="1101"/>
      <c r="O25" s="1101"/>
      <c r="P25" s="1101"/>
      <c r="Q25" s="1474"/>
      <c r="R25" s="596"/>
      <c r="S25" s="597"/>
      <c r="T25" s="598"/>
      <c r="U25" s="61"/>
      <c r="V25" s="61"/>
      <c r="W25" s="61"/>
      <c r="X25" s="61"/>
      <c r="Y25" s="61"/>
      <c r="Z25" s="61"/>
      <c r="AA25" s="61"/>
      <c r="AB25" s="61"/>
      <c r="AC25" s="61"/>
      <c r="AD25" s="61"/>
      <c r="AE25" s="61"/>
      <c r="AF25" s="61"/>
      <c r="AG25" s="61"/>
      <c r="AH25" s="61"/>
      <c r="AI25" s="61"/>
      <c r="AJ25" s="61"/>
      <c r="AK25" s="61"/>
      <c r="AL25" s="61"/>
    </row>
    <row r="26" spans="1:38" ht="9.9499999999999993" customHeight="1">
      <c r="A26" s="61"/>
      <c r="B26" s="220"/>
      <c r="C26" s="220"/>
      <c r="D26" s="220"/>
      <c r="E26" s="220"/>
      <c r="F26" s="220"/>
      <c r="G26" s="220"/>
      <c r="H26" s="220"/>
      <c r="I26" s="220"/>
      <c r="J26" s="220"/>
      <c r="K26" s="220"/>
      <c r="L26" s="220"/>
      <c r="M26" s="220"/>
      <c r="N26" s="220"/>
      <c r="O26" s="220"/>
      <c r="P26" s="220"/>
      <c r="Q26" s="220"/>
      <c r="R26" s="220"/>
      <c r="S26" s="220"/>
      <c r="T26" s="220"/>
      <c r="U26" s="61"/>
      <c r="V26" s="61"/>
      <c r="W26" s="61"/>
      <c r="X26" s="61"/>
      <c r="Y26" s="61"/>
      <c r="Z26" s="61"/>
      <c r="AA26" s="61"/>
      <c r="AB26" s="61"/>
      <c r="AC26" s="61"/>
      <c r="AD26" s="61"/>
      <c r="AE26" s="61"/>
      <c r="AF26" s="61"/>
      <c r="AG26" s="61"/>
      <c r="AH26" s="61"/>
      <c r="AI26" s="61"/>
      <c r="AJ26" s="61"/>
      <c r="AK26" s="61"/>
      <c r="AL26" s="61"/>
    </row>
    <row r="27" spans="1:38" ht="12.95" customHeight="1">
      <c r="A27" s="61"/>
      <c r="B27" s="262" t="s">
        <v>375</v>
      </c>
      <c r="C27" s="220"/>
      <c r="D27" s="220"/>
      <c r="E27" s="220"/>
      <c r="F27" s="220"/>
      <c r="G27" s="220"/>
      <c r="H27" s="220"/>
      <c r="I27" s="220"/>
      <c r="J27" s="220"/>
      <c r="K27" s="220"/>
      <c r="L27" s="220"/>
      <c r="M27" s="220"/>
      <c r="N27" s="220"/>
      <c r="O27" s="220"/>
      <c r="P27" s="220"/>
      <c r="Q27" s="220"/>
      <c r="R27" s="220"/>
      <c r="S27" s="220"/>
      <c r="T27" s="220"/>
      <c r="U27" s="61"/>
      <c r="V27" s="61"/>
      <c r="W27" s="61"/>
      <c r="X27" s="61"/>
      <c r="Y27" s="61"/>
      <c r="Z27" s="61"/>
      <c r="AA27" s="61"/>
      <c r="AB27" s="61"/>
      <c r="AC27" s="61"/>
      <c r="AD27" s="61"/>
      <c r="AE27" s="61"/>
      <c r="AF27" s="61"/>
      <c r="AG27" s="61"/>
      <c r="AH27" s="61"/>
      <c r="AI27" s="61"/>
      <c r="AJ27" s="61"/>
      <c r="AK27" s="61"/>
      <c r="AL27" s="61"/>
    </row>
    <row r="28" spans="1:38" ht="15" customHeight="1">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row>
    <row r="29" spans="1:38" ht="1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row>
    <row r="30" spans="1:38" ht="1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row>
    <row r="31" spans="1:38" ht="24.95" customHeight="1">
      <c r="A31" s="61"/>
      <c r="B31" s="61"/>
      <c r="C31" s="61"/>
      <c r="D31" s="587" t="s">
        <v>1227</v>
      </c>
      <c r="E31" s="260"/>
      <c r="F31" s="260"/>
      <c r="G31" s="260"/>
      <c r="H31" s="260"/>
      <c r="I31" s="260"/>
      <c r="J31" s="260"/>
      <c r="K31" s="260"/>
      <c r="L31" s="1972" t="s">
        <v>1949</v>
      </c>
      <c r="M31" s="1376"/>
      <c r="N31" s="1376"/>
      <c r="O31" s="1376"/>
      <c r="P31" s="1376"/>
      <c r="Q31" s="1376"/>
      <c r="R31" s="1376"/>
      <c r="S31" s="1376"/>
      <c r="T31" s="1376"/>
      <c r="U31" s="61"/>
      <c r="V31" s="61"/>
      <c r="W31" s="61"/>
      <c r="X31" s="61"/>
      <c r="Y31" s="61"/>
      <c r="Z31" s="61"/>
      <c r="AA31" s="61"/>
      <c r="AB31" s="61"/>
      <c r="AC31" s="61"/>
      <c r="AD31" s="61"/>
      <c r="AE31" s="61"/>
      <c r="AF31" s="61"/>
      <c r="AG31" s="61"/>
      <c r="AH31" s="61"/>
      <c r="AI31" s="61"/>
      <c r="AJ31" s="61"/>
      <c r="AK31" s="61"/>
      <c r="AL31" s="61"/>
    </row>
    <row r="32" spans="1:38" ht="9.9499999999999993" customHeight="1">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row>
    <row r="33" spans="1:38" ht="15" customHeight="1">
      <c r="A33" s="61"/>
      <c r="B33" s="61"/>
      <c r="C33" s="61" t="s">
        <v>195</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row>
    <row r="34" spans="1:38" ht="15"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row>
    <row r="35" spans="1:38" ht="1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143"/>
      <c r="Z35" s="510" t="s">
        <v>1809</v>
      </c>
      <c r="AA35" s="510">
        <v>3</v>
      </c>
      <c r="AB35" s="510">
        <v>4</v>
      </c>
      <c r="AC35" s="61"/>
      <c r="AD35" s="61"/>
      <c r="AE35" s="61"/>
      <c r="AF35" s="61"/>
      <c r="AG35" s="61"/>
      <c r="AH35" s="61"/>
      <c r="AI35" s="61"/>
      <c r="AJ35" s="61"/>
      <c r="AK35" s="61"/>
      <c r="AL35" s="61"/>
    </row>
    <row r="36" spans="1:38" ht="1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143" t="s">
        <v>170</v>
      </c>
      <c r="Z36" s="599">
        <v>6566</v>
      </c>
      <c r="AA36" s="599">
        <v>7090</v>
      </c>
      <c r="AB36" s="599">
        <v>6825</v>
      </c>
      <c r="AC36" s="61"/>
      <c r="AD36" s="61"/>
      <c r="AE36" s="61"/>
      <c r="AF36" s="61"/>
      <c r="AG36" s="61"/>
      <c r="AH36" s="61"/>
      <c r="AI36" s="61"/>
      <c r="AJ36" s="61"/>
      <c r="AK36" s="61"/>
      <c r="AL36" s="61"/>
    </row>
    <row r="37" spans="1:38" ht="1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143" t="s">
        <v>171</v>
      </c>
      <c r="Z37" s="599">
        <v>6447</v>
      </c>
      <c r="AA37" s="599">
        <v>6940</v>
      </c>
      <c r="AB37" s="599">
        <v>6394</v>
      </c>
      <c r="AC37" s="61"/>
      <c r="AD37" s="61"/>
      <c r="AE37" s="61"/>
      <c r="AF37" s="61"/>
      <c r="AG37" s="61"/>
      <c r="AH37" s="61"/>
      <c r="AI37" s="61"/>
      <c r="AJ37" s="61"/>
      <c r="AK37" s="61"/>
      <c r="AL37" s="61"/>
    </row>
    <row r="38" spans="1:38" ht="1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row>
    <row r="39" spans="1:38" ht="1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row>
    <row r="40" spans="1:38" ht="15" customHeight="1">
      <c r="A40" s="61"/>
      <c r="B40" s="61"/>
      <c r="C40" s="61"/>
      <c r="D40" s="61"/>
      <c r="E40" s="499" t="s">
        <v>1262</v>
      </c>
      <c r="F40" s="61"/>
      <c r="G40" s="61"/>
      <c r="H40" s="61"/>
      <c r="I40" s="61"/>
      <c r="J40" s="61"/>
      <c r="K40" s="61"/>
      <c r="L40" s="61"/>
      <c r="M40" s="61"/>
      <c r="N40" s="61"/>
      <c r="O40" s="61"/>
      <c r="P40" s="61"/>
      <c r="Q40" s="61"/>
      <c r="R40" s="61"/>
      <c r="S40" s="61"/>
      <c r="T40" s="61"/>
      <c r="U40" s="61"/>
      <c r="V40" s="61"/>
      <c r="W40" s="61"/>
      <c r="X40" s="61"/>
      <c r="Y40" s="141" t="s">
        <v>196</v>
      </c>
      <c r="Z40" s="600">
        <f>SUM(Z41:Z52)</f>
        <v>145397</v>
      </c>
      <c r="AA40" s="142">
        <f>SUM(AA41:AA52)</f>
        <v>1</v>
      </c>
      <c r="AB40" s="61">
        <v>145397</v>
      </c>
      <c r="AC40" s="61"/>
      <c r="AD40" s="61"/>
      <c r="AE40" s="61"/>
      <c r="AF40" s="61"/>
      <c r="AG40" s="61"/>
      <c r="AH40" s="61"/>
      <c r="AI40" s="61"/>
      <c r="AJ40" s="61"/>
      <c r="AK40" s="61"/>
      <c r="AL40" s="61"/>
    </row>
    <row r="41" spans="1:38" ht="15" customHeight="1">
      <c r="A41" s="61"/>
      <c r="B41" s="61"/>
      <c r="C41" s="61"/>
      <c r="D41" s="61"/>
      <c r="E41" s="501" t="s">
        <v>1263</v>
      </c>
      <c r="F41" s="502"/>
      <c r="G41" s="502"/>
      <c r="H41" s="502"/>
      <c r="I41" s="502"/>
      <c r="J41" s="502"/>
      <c r="K41" s="502"/>
      <c r="L41" s="61"/>
      <c r="M41" s="61"/>
      <c r="N41" s="61"/>
      <c r="O41" s="61"/>
      <c r="P41" s="61"/>
      <c r="Q41" s="61"/>
      <c r="R41" s="61"/>
      <c r="S41" s="61"/>
      <c r="T41" s="61"/>
      <c r="U41" s="61"/>
      <c r="V41" s="61"/>
      <c r="W41" s="61"/>
      <c r="X41" s="61"/>
      <c r="Y41" s="143" t="s">
        <v>197</v>
      </c>
      <c r="Z41" s="600">
        <f>$AB$40*AA41</f>
        <v>37221.631999999998</v>
      </c>
      <c r="AA41" s="142">
        <v>0.25600000000000001</v>
      </c>
      <c r="AB41" s="61"/>
      <c r="AC41" s="61"/>
      <c r="AD41" s="61"/>
      <c r="AE41" s="61"/>
      <c r="AF41" s="61"/>
      <c r="AG41" s="61"/>
      <c r="AH41" s="61"/>
      <c r="AI41" s="61"/>
      <c r="AJ41" s="61"/>
      <c r="AK41" s="61"/>
      <c r="AL41" s="61"/>
    </row>
    <row r="42" spans="1:38" ht="1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143" t="s">
        <v>198</v>
      </c>
      <c r="Z42" s="600">
        <f t="shared" ref="Z42:Z51" si="0">$AB$40*AA42</f>
        <v>39402.587</v>
      </c>
      <c r="AA42" s="142">
        <v>0.27100000000000002</v>
      </c>
      <c r="AB42" s="61"/>
      <c r="AC42" s="61"/>
      <c r="AD42" s="61"/>
      <c r="AE42" s="61"/>
      <c r="AF42" s="61"/>
      <c r="AG42" s="61"/>
      <c r="AH42" s="61"/>
      <c r="AI42" s="61"/>
      <c r="AJ42" s="61"/>
      <c r="AK42" s="61"/>
      <c r="AL42" s="61"/>
    </row>
    <row r="43" spans="1:38" ht="1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143" t="s">
        <v>199</v>
      </c>
      <c r="Z43" s="600">
        <f t="shared" si="0"/>
        <v>16866.052</v>
      </c>
      <c r="AA43" s="142">
        <v>0.11600000000000001</v>
      </c>
      <c r="AB43" s="61"/>
      <c r="AC43" s="61"/>
      <c r="AD43" s="61"/>
      <c r="AE43" s="61"/>
      <c r="AF43" s="61"/>
      <c r="AG43" s="61"/>
      <c r="AH43" s="61"/>
      <c r="AI43" s="61"/>
      <c r="AJ43" s="61"/>
      <c r="AK43" s="61"/>
      <c r="AL43" s="61"/>
    </row>
    <row r="44" spans="1:38" ht="1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143" t="s">
        <v>200</v>
      </c>
      <c r="Z44" s="600">
        <f t="shared" si="0"/>
        <v>32568.928</v>
      </c>
      <c r="AA44" s="142">
        <v>0.224</v>
      </c>
      <c r="AB44" s="61"/>
      <c r="AC44" s="61"/>
      <c r="AD44" s="61"/>
      <c r="AE44" s="61"/>
      <c r="AF44" s="61"/>
      <c r="AG44" s="61"/>
      <c r="AH44" s="61"/>
      <c r="AI44" s="61"/>
      <c r="AJ44" s="61"/>
      <c r="AK44" s="61"/>
      <c r="AL44" s="61"/>
    </row>
    <row r="45" spans="1:38" ht="1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143" t="s">
        <v>201</v>
      </c>
      <c r="Z45" s="600">
        <f t="shared" si="0"/>
        <v>8723.82</v>
      </c>
      <c r="AA45" s="142">
        <v>0.06</v>
      </c>
      <c r="AB45" s="61"/>
      <c r="AC45" s="61"/>
      <c r="AD45" s="61"/>
      <c r="AE45" s="61"/>
      <c r="AF45" s="61"/>
      <c r="AG45" s="61"/>
      <c r="AH45" s="61"/>
      <c r="AI45" s="61"/>
      <c r="AJ45" s="61"/>
      <c r="AK45" s="61"/>
      <c r="AL45" s="61"/>
    </row>
    <row r="46" spans="1:38" ht="1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143" t="s">
        <v>202</v>
      </c>
      <c r="Z46" s="600">
        <f t="shared" si="0"/>
        <v>3489.5280000000002</v>
      </c>
      <c r="AA46" s="142">
        <v>2.4E-2</v>
      </c>
      <c r="AB46" s="61"/>
      <c r="AC46" s="61"/>
      <c r="AD46" s="61"/>
      <c r="AE46" s="61"/>
      <c r="AF46" s="61"/>
      <c r="AG46" s="61"/>
      <c r="AH46" s="61"/>
      <c r="AI46" s="61"/>
      <c r="AJ46" s="61"/>
      <c r="AK46" s="61"/>
      <c r="AL46" s="61"/>
    </row>
    <row r="47" spans="1:38" ht="1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143" t="s">
        <v>203</v>
      </c>
      <c r="Z47" s="600">
        <f t="shared" si="0"/>
        <v>3053.337</v>
      </c>
      <c r="AA47" s="142">
        <v>2.1000000000000001E-2</v>
      </c>
      <c r="AB47" s="61"/>
      <c r="AC47" s="61"/>
      <c r="AD47" s="61"/>
      <c r="AE47" s="61"/>
      <c r="AF47" s="61"/>
      <c r="AG47" s="61"/>
      <c r="AH47" s="61"/>
      <c r="AI47" s="61"/>
      <c r="AJ47" s="61"/>
      <c r="AK47" s="61"/>
      <c r="AL47" s="61"/>
    </row>
    <row r="48" spans="1:38" ht="1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143" t="s">
        <v>205</v>
      </c>
      <c r="Z48" s="600">
        <f t="shared" si="0"/>
        <v>1599.367</v>
      </c>
      <c r="AA48" s="142">
        <v>1.0999999999999999E-2</v>
      </c>
      <c r="AB48" s="61"/>
      <c r="AC48" s="61"/>
      <c r="AD48" s="61"/>
      <c r="AE48" s="61"/>
      <c r="AF48" s="61"/>
      <c r="AG48" s="61"/>
      <c r="AH48" s="61"/>
      <c r="AI48" s="61"/>
      <c r="AJ48" s="61"/>
      <c r="AK48" s="61"/>
      <c r="AL48" s="61"/>
    </row>
    <row r="49" spans="1:38" ht="1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143" t="s">
        <v>204</v>
      </c>
      <c r="Z49" s="600">
        <f t="shared" si="0"/>
        <v>1163.1759999999999</v>
      </c>
      <c r="AA49" s="142">
        <v>8.0000000000000002E-3</v>
      </c>
      <c r="AB49" s="61"/>
      <c r="AC49" s="61"/>
      <c r="AD49" s="61"/>
      <c r="AE49" s="61"/>
      <c r="AF49" s="61"/>
      <c r="AG49" s="61"/>
      <c r="AH49" s="61"/>
      <c r="AI49" s="61"/>
      <c r="AJ49" s="61"/>
      <c r="AK49" s="61"/>
      <c r="AL49" s="61"/>
    </row>
    <row r="50" spans="1:38" ht="1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143" t="s">
        <v>206</v>
      </c>
      <c r="Z50" s="600">
        <f t="shared" si="0"/>
        <v>145.39699999999999</v>
      </c>
      <c r="AA50" s="142">
        <v>1E-3</v>
      </c>
      <c r="AB50" s="61"/>
      <c r="AC50" s="61"/>
      <c r="AD50" s="61"/>
      <c r="AE50" s="61"/>
      <c r="AF50" s="61"/>
      <c r="AG50" s="61"/>
      <c r="AH50" s="61"/>
      <c r="AI50" s="61"/>
      <c r="AJ50" s="61"/>
      <c r="AK50" s="61"/>
      <c r="AL50" s="61"/>
    </row>
    <row r="51" spans="1:38" ht="1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143" t="s">
        <v>207</v>
      </c>
      <c r="Z51" s="600">
        <f t="shared" si="0"/>
        <v>1163.1759999999999</v>
      </c>
      <c r="AA51" s="142">
        <v>8.0000000000000002E-3</v>
      </c>
      <c r="AB51" s="61"/>
      <c r="AC51" s="61"/>
      <c r="AD51" s="61"/>
      <c r="AE51" s="61"/>
      <c r="AF51" s="61"/>
      <c r="AG51" s="61"/>
      <c r="AH51" s="61"/>
      <c r="AI51" s="61"/>
      <c r="AJ51" s="61"/>
      <c r="AK51" s="61"/>
      <c r="AL51" s="61"/>
    </row>
    <row r="52" spans="1:38" ht="1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144"/>
      <c r="Z52" s="145"/>
      <c r="AA52" s="146"/>
      <c r="AB52" s="61"/>
      <c r="AC52" s="61"/>
      <c r="AD52" s="61"/>
      <c r="AE52" s="61"/>
      <c r="AF52" s="61"/>
      <c r="AG52" s="61"/>
      <c r="AH52" s="61"/>
      <c r="AI52" s="61"/>
      <c r="AJ52" s="61"/>
      <c r="AK52" s="61"/>
      <c r="AL52" s="61"/>
    </row>
    <row r="53" spans="1:38" ht="1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row>
    <row r="54" spans="1:38" ht="1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row>
    <row r="55" spans="1:38" ht="15"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row>
    <row r="56" spans="1:38" ht="9.9499999999999993"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row>
    <row r="57" spans="1:38" ht="9.9499999999999993"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row>
    <row r="58" spans="1:38" ht="12.95" customHeight="1">
      <c r="A58" s="61"/>
      <c r="B58" s="61"/>
      <c r="C58" s="61"/>
      <c r="D58" s="61"/>
      <c r="E58" s="61"/>
      <c r="F58" s="262" t="s">
        <v>375</v>
      </c>
      <c r="G58" s="61"/>
      <c r="H58" s="61"/>
      <c r="I58" s="61"/>
      <c r="J58" s="61"/>
      <c r="K58" s="61"/>
      <c r="L58" s="61"/>
      <c r="M58" s="61"/>
      <c r="N58" s="61"/>
      <c r="O58" s="262" t="s">
        <v>375</v>
      </c>
      <c r="P58" s="61"/>
      <c r="Q58" s="61"/>
      <c r="R58" s="61"/>
      <c r="S58" s="61"/>
      <c r="T58" s="61"/>
      <c r="U58" s="61"/>
      <c r="V58" s="61"/>
      <c r="W58" s="61"/>
      <c r="X58" s="61"/>
      <c r="Y58" s="61"/>
      <c r="Z58" s="61"/>
      <c r="AA58" s="61"/>
      <c r="AB58" s="61"/>
      <c r="AC58" s="61"/>
      <c r="AD58" s="61"/>
      <c r="AE58" s="61"/>
      <c r="AF58" s="61"/>
      <c r="AG58" s="61"/>
      <c r="AH58" s="61"/>
      <c r="AI58" s="61"/>
      <c r="AJ58" s="61"/>
      <c r="AK58" s="61"/>
      <c r="AL58" s="61"/>
    </row>
    <row r="59" spans="1:38" ht="1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row>
    <row r="60" spans="1:38" ht="15" customHeight="1">
      <c r="A60" s="61"/>
      <c r="B60" s="713" t="s">
        <v>964</v>
      </c>
      <c r="C60" s="1043"/>
      <c r="D60" s="1043"/>
      <c r="E60" s="1043"/>
      <c r="F60" s="1043"/>
      <c r="G60" s="1043"/>
      <c r="H60" s="1043"/>
      <c r="I60" s="1043"/>
      <c r="J60" s="1043"/>
      <c r="K60" s="1043"/>
      <c r="L60" s="1043"/>
      <c r="M60" s="1043"/>
      <c r="N60" s="1043"/>
      <c r="O60" s="1043"/>
      <c r="P60" s="1043"/>
      <c r="Q60" s="1043"/>
      <c r="R60" s="1043"/>
      <c r="S60" s="1043"/>
      <c r="T60" s="1043"/>
      <c r="U60" s="1043"/>
      <c r="V60" s="61"/>
      <c r="W60" s="61"/>
      <c r="X60" s="61"/>
      <c r="Y60" s="61"/>
      <c r="Z60" s="61"/>
      <c r="AA60" s="61"/>
      <c r="AB60" s="61"/>
      <c r="AC60" s="61"/>
      <c r="AD60" s="61"/>
      <c r="AE60" s="61"/>
      <c r="AF60" s="61"/>
      <c r="AG60" s="61"/>
      <c r="AH60" s="61"/>
      <c r="AI60" s="61"/>
      <c r="AJ60" s="61"/>
      <c r="AK60" s="61"/>
      <c r="AL60" s="61"/>
    </row>
    <row r="61" spans="1:38" ht="1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row>
    <row r="62" spans="1:38" ht="15" customHeight="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row>
    <row r="63" spans="1:38" ht="15" customHeight="1">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row>
    <row r="64" spans="1:38" ht="1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row>
  </sheetData>
  <mergeCells count="44">
    <mergeCell ref="B60:U60"/>
    <mergeCell ref="L31:T31"/>
    <mergeCell ref="B4:T4"/>
    <mergeCell ref="B2:I2"/>
    <mergeCell ref="L24:Q24"/>
    <mergeCell ref="L25:Q25"/>
    <mergeCell ref="L22:Q22"/>
    <mergeCell ref="L23:Q23"/>
    <mergeCell ref="L20:Q20"/>
    <mergeCell ref="L21:Q21"/>
    <mergeCell ref="L18:Q18"/>
    <mergeCell ref="L19:Q19"/>
    <mergeCell ref="L16:Q16"/>
    <mergeCell ref="L17:Q17"/>
    <mergeCell ref="L14:Q14"/>
    <mergeCell ref="L6:T6"/>
    <mergeCell ref="B6:K6"/>
    <mergeCell ref="B8:H8"/>
    <mergeCell ref="L15:Q15"/>
    <mergeCell ref="L12:Q12"/>
    <mergeCell ref="L13:Q13"/>
    <mergeCell ref="L10:Q10"/>
    <mergeCell ref="L11:Q11"/>
    <mergeCell ref="B13:H13"/>
    <mergeCell ref="B14:H14"/>
    <mergeCell ref="L8:Q8"/>
    <mergeCell ref="L9:Q9"/>
    <mergeCell ref="L7:Q7"/>
    <mergeCell ref="B23:H23"/>
    <mergeCell ref="B24:H24"/>
    <mergeCell ref="B25:H25"/>
    <mergeCell ref="B7:H7"/>
    <mergeCell ref="B17:H17"/>
    <mergeCell ref="B18:H18"/>
    <mergeCell ref="B19:H19"/>
    <mergeCell ref="B20:H20"/>
    <mergeCell ref="B21:H21"/>
    <mergeCell ref="B22:H22"/>
    <mergeCell ref="B16:H16"/>
    <mergeCell ref="B15:H15"/>
    <mergeCell ref="B9:H9"/>
    <mergeCell ref="B10:H10"/>
    <mergeCell ref="B11:H11"/>
    <mergeCell ref="B12:H12"/>
  </mergeCells>
  <phoneticPr fontId="1"/>
  <printOptions horizontalCentered="1" vertic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2"/>
  <sheetViews>
    <sheetView view="pageBreakPreview" topLeftCell="A31" zoomScaleNormal="100" zoomScaleSheetLayoutView="100" workbookViewId="0">
      <selection activeCell="AY73" sqref="AY73"/>
    </sheetView>
  </sheetViews>
  <sheetFormatPr defaultColWidth="2.875" defaultRowHeight="15" customHeight="1"/>
  <cols>
    <col min="1" max="1" width="2.875" style="115"/>
    <col min="2" max="2" width="10.625" style="115" customWidth="1"/>
    <col min="3" max="3" width="12.625" style="115" customWidth="1"/>
    <col min="4" max="4" width="30.625" style="115" customWidth="1"/>
    <col min="5" max="5" width="6.625" style="115" customWidth="1"/>
    <col min="6" max="8" width="12.625" style="115" customWidth="1"/>
    <col min="9" max="9" width="17" style="115" customWidth="1"/>
    <col min="10" max="16384" width="2.875" style="115"/>
  </cols>
  <sheetData>
    <row r="2" spans="1:21" ht="60" customHeight="1">
      <c r="D2" s="51"/>
      <c r="G2" s="1984" t="s">
        <v>981</v>
      </c>
      <c r="H2" s="1984"/>
      <c r="I2" s="1984"/>
    </row>
    <row r="3" spans="1:21" ht="15" customHeight="1" thickBot="1">
      <c r="A3" s="61"/>
      <c r="B3" s="61"/>
      <c r="C3" s="61"/>
      <c r="D3" s="61"/>
      <c r="E3" s="61"/>
      <c r="F3" s="61"/>
      <c r="G3" s="61"/>
      <c r="H3" s="61"/>
      <c r="I3" s="61"/>
      <c r="J3" s="61"/>
      <c r="K3" s="61"/>
      <c r="L3" s="61"/>
      <c r="M3" s="61"/>
      <c r="N3" s="61"/>
      <c r="O3" s="61"/>
      <c r="P3" s="61"/>
      <c r="Q3" s="61"/>
      <c r="R3" s="61"/>
      <c r="S3" s="61"/>
      <c r="T3" s="61"/>
      <c r="U3" s="61"/>
    </row>
    <row r="4" spans="1:21" ht="24.95" customHeight="1">
      <c r="A4" s="61"/>
      <c r="B4" s="1985" t="s">
        <v>129</v>
      </c>
      <c r="C4" s="1985"/>
      <c r="D4" s="1986"/>
      <c r="E4" s="601" t="s">
        <v>130</v>
      </c>
      <c r="F4" s="601" t="s">
        <v>131</v>
      </c>
      <c r="G4" s="601" t="s">
        <v>163</v>
      </c>
      <c r="H4" s="602" t="s">
        <v>164</v>
      </c>
      <c r="I4" s="603" t="s">
        <v>165</v>
      </c>
      <c r="J4" s="61"/>
      <c r="K4" s="61"/>
      <c r="L4" s="61"/>
      <c r="M4" s="61"/>
      <c r="N4" s="61"/>
      <c r="O4" s="61"/>
      <c r="P4" s="61"/>
      <c r="Q4" s="61"/>
      <c r="R4" s="61"/>
      <c r="S4" s="61"/>
      <c r="T4" s="61"/>
      <c r="U4" s="61"/>
    </row>
    <row r="5" spans="1:21" ht="24.95" customHeight="1">
      <c r="A5" s="61"/>
      <c r="B5" s="220"/>
      <c r="C5" s="220"/>
      <c r="D5" s="604"/>
      <c r="E5" s="605"/>
      <c r="F5" s="605"/>
      <c r="G5" s="606" t="s">
        <v>1328</v>
      </c>
      <c r="H5" s="605"/>
      <c r="I5" s="607"/>
      <c r="J5" s="61"/>
      <c r="K5" s="61"/>
      <c r="L5" s="61"/>
      <c r="M5" s="61"/>
      <c r="N5" s="61"/>
      <c r="O5" s="61"/>
      <c r="P5" s="61"/>
      <c r="Q5" s="61"/>
      <c r="R5" s="61"/>
      <c r="S5" s="61"/>
      <c r="T5" s="61"/>
      <c r="U5" s="61"/>
    </row>
    <row r="6" spans="1:21" ht="24.95" customHeight="1">
      <c r="A6" s="61"/>
      <c r="B6" s="1980" t="s">
        <v>1329</v>
      </c>
      <c r="C6" s="1980"/>
      <c r="D6" s="373" t="s">
        <v>1330</v>
      </c>
      <c r="E6" s="162" t="s">
        <v>191</v>
      </c>
      <c r="F6" s="229">
        <v>4527743</v>
      </c>
      <c r="G6" s="229">
        <v>31</v>
      </c>
      <c r="H6" s="229">
        <v>558778326</v>
      </c>
      <c r="I6" s="612" t="s">
        <v>1844</v>
      </c>
      <c r="J6" s="61"/>
      <c r="K6" s="61"/>
      <c r="L6" s="61"/>
      <c r="M6" s="61"/>
      <c r="N6" s="61"/>
      <c r="O6" s="61"/>
      <c r="P6" s="61"/>
      <c r="Q6" s="61"/>
      <c r="R6" s="61"/>
      <c r="S6" s="61"/>
      <c r="T6" s="61"/>
      <c r="U6" s="61"/>
    </row>
    <row r="7" spans="1:21" ht="24.95" customHeight="1">
      <c r="A7" s="61"/>
      <c r="B7" s="1980" t="s">
        <v>1331</v>
      </c>
      <c r="C7" s="1980"/>
      <c r="D7" s="373" t="s">
        <v>1332</v>
      </c>
      <c r="E7" s="160" t="s">
        <v>1333</v>
      </c>
      <c r="F7" s="229">
        <v>2770.367302825719</v>
      </c>
      <c r="G7" s="229">
        <v>26</v>
      </c>
      <c r="H7" s="229">
        <v>3123.0461276491792</v>
      </c>
      <c r="I7" s="612" t="s">
        <v>1844</v>
      </c>
      <c r="J7" s="61"/>
      <c r="K7" s="61"/>
      <c r="L7" s="61"/>
      <c r="M7" s="61"/>
      <c r="N7" s="61"/>
      <c r="O7" s="61"/>
      <c r="P7" s="61"/>
      <c r="Q7" s="61"/>
      <c r="R7" s="61"/>
      <c r="S7" s="61"/>
      <c r="T7" s="61"/>
      <c r="U7" s="61"/>
    </row>
    <row r="8" spans="1:21" ht="24.95" customHeight="1">
      <c r="A8" s="61"/>
      <c r="B8" s="1980" t="s">
        <v>1334</v>
      </c>
      <c r="C8" s="1980"/>
      <c r="D8" s="373" t="s">
        <v>1335</v>
      </c>
      <c r="E8" s="160" t="s">
        <v>1333</v>
      </c>
      <c r="F8" s="229">
        <v>42.661395614230777</v>
      </c>
      <c r="G8" s="229">
        <v>37</v>
      </c>
      <c r="H8" s="229">
        <v>71</v>
      </c>
      <c r="I8" s="612" t="s">
        <v>1845</v>
      </c>
      <c r="J8" s="61"/>
      <c r="K8" s="61"/>
      <c r="L8" s="61"/>
      <c r="M8" s="61"/>
      <c r="N8" s="61"/>
      <c r="O8" s="61"/>
      <c r="P8" s="61"/>
      <c r="Q8" s="61"/>
      <c r="R8" s="61"/>
      <c r="S8" s="61"/>
      <c r="T8" s="61"/>
      <c r="U8" s="61"/>
    </row>
    <row r="9" spans="1:21" ht="24.95" customHeight="1">
      <c r="A9" s="61"/>
      <c r="B9" s="1980" t="s">
        <v>1336</v>
      </c>
      <c r="C9" s="1980"/>
      <c r="D9" s="373" t="s">
        <v>1335</v>
      </c>
      <c r="E9" s="160" t="s">
        <v>1333</v>
      </c>
      <c r="F9" s="228">
        <v>11.719440886859314</v>
      </c>
      <c r="G9" s="229">
        <v>22</v>
      </c>
      <c r="H9" s="228">
        <v>10.00121989805923</v>
      </c>
      <c r="I9" s="612" t="s">
        <v>1845</v>
      </c>
      <c r="J9" s="61"/>
      <c r="K9" s="61"/>
      <c r="L9" s="61"/>
      <c r="M9" s="61"/>
      <c r="N9" s="61"/>
      <c r="O9" s="61"/>
      <c r="P9" s="61"/>
      <c r="Q9" s="61"/>
      <c r="R9" s="61"/>
      <c r="S9" s="61"/>
      <c r="T9" s="61"/>
      <c r="U9" s="61"/>
    </row>
    <row r="10" spans="1:21" ht="24.95" customHeight="1">
      <c r="A10" s="61"/>
      <c r="B10" s="1980" t="s">
        <v>1337</v>
      </c>
      <c r="C10" s="1980"/>
      <c r="D10" s="373" t="s">
        <v>1338</v>
      </c>
      <c r="E10" s="160" t="s">
        <v>1333</v>
      </c>
      <c r="F10" s="229">
        <v>2319</v>
      </c>
      <c r="G10" s="229">
        <v>25</v>
      </c>
      <c r="H10" s="229">
        <v>2406.3566741292134</v>
      </c>
      <c r="I10" s="230" t="s">
        <v>1861</v>
      </c>
      <c r="J10" s="61"/>
      <c r="K10" s="61"/>
      <c r="L10" s="61"/>
      <c r="M10" s="61"/>
      <c r="N10" s="61"/>
      <c r="O10" s="61"/>
      <c r="P10" s="61"/>
      <c r="Q10" s="61"/>
      <c r="R10" s="61"/>
      <c r="S10" s="61"/>
      <c r="T10" s="61"/>
      <c r="U10" s="61"/>
    </row>
    <row r="11" spans="1:21" ht="24.95" customHeight="1">
      <c r="A11" s="61"/>
      <c r="B11" s="1980" t="s">
        <v>1514</v>
      </c>
      <c r="C11" s="1980"/>
      <c r="D11" s="373" t="s">
        <v>1339</v>
      </c>
      <c r="E11" s="160" t="s">
        <v>1333</v>
      </c>
      <c r="F11" s="229">
        <v>3265</v>
      </c>
      <c r="G11" s="229">
        <v>9</v>
      </c>
      <c r="H11" s="229">
        <v>4164.4321788869356</v>
      </c>
      <c r="I11" s="230" t="s">
        <v>1861</v>
      </c>
      <c r="J11" s="61"/>
      <c r="K11" s="61"/>
      <c r="L11" s="61"/>
      <c r="M11" s="61"/>
      <c r="N11" s="61"/>
      <c r="O11" s="61"/>
      <c r="P11" s="61"/>
      <c r="Q11" s="61"/>
      <c r="R11" s="61"/>
      <c r="S11" s="61"/>
      <c r="T11" s="61"/>
      <c r="U11" s="61"/>
    </row>
    <row r="12" spans="1:21" ht="24.95" customHeight="1">
      <c r="A12" s="61"/>
      <c r="B12" s="1980" t="s">
        <v>1340</v>
      </c>
      <c r="C12" s="1980"/>
      <c r="D12" s="373" t="s">
        <v>1341</v>
      </c>
      <c r="E12" s="160" t="s">
        <v>192</v>
      </c>
      <c r="F12" s="228">
        <v>60.9</v>
      </c>
      <c r="G12" s="229">
        <v>6</v>
      </c>
      <c r="H12" s="228">
        <v>59.7</v>
      </c>
      <c r="I12" s="230" t="s">
        <v>1568</v>
      </c>
      <c r="J12" s="61"/>
      <c r="K12" s="61"/>
      <c r="L12" s="61"/>
      <c r="M12" s="61"/>
      <c r="N12" s="61"/>
      <c r="O12" s="61"/>
      <c r="P12" s="61"/>
      <c r="Q12" s="61"/>
      <c r="R12" s="61"/>
      <c r="S12" s="61"/>
      <c r="T12" s="61"/>
      <c r="U12" s="61"/>
    </row>
    <row r="13" spans="1:21" ht="24.95" customHeight="1">
      <c r="A13" s="61"/>
      <c r="B13" s="1980" t="s">
        <v>1342</v>
      </c>
      <c r="C13" s="1980"/>
      <c r="D13" s="373" t="s">
        <v>1343</v>
      </c>
      <c r="E13" s="160" t="s">
        <v>192</v>
      </c>
      <c r="F13" s="228">
        <v>53.9</v>
      </c>
      <c r="G13" s="229">
        <v>3</v>
      </c>
      <c r="H13" s="228">
        <v>51.7</v>
      </c>
      <c r="I13" s="230" t="s">
        <v>1568</v>
      </c>
      <c r="J13" s="61"/>
      <c r="K13" s="61"/>
      <c r="L13" s="61"/>
      <c r="M13" s="61"/>
      <c r="N13" s="61"/>
      <c r="O13" s="61"/>
      <c r="P13" s="61"/>
      <c r="Q13" s="61"/>
      <c r="R13" s="61"/>
      <c r="S13" s="61"/>
      <c r="T13" s="61"/>
      <c r="U13" s="61"/>
    </row>
    <row r="14" spans="1:21" ht="24.95" customHeight="1">
      <c r="A14" s="61"/>
      <c r="B14" s="1980" t="s">
        <v>1344</v>
      </c>
      <c r="C14" s="1980"/>
      <c r="D14" s="373" t="s">
        <v>1345</v>
      </c>
      <c r="E14" s="160" t="s">
        <v>1333</v>
      </c>
      <c r="F14" s="229">
        <v>296.791</v>
      </c>
      <c r="G14" s="229">
        <v>24</v>
      </c>
      <c r="H14" s="229">
        <v>325.81700000000001</v>
      </c>
      <c r="I14" s="612" t="s">
        <v>1846</v>
      </c>
      <c r="J14" s="61"/>
      <c r="K14" s="61"/>
      <c r="L14" s="61"/>
      <c r="M14" s="61"/>
      <c r="N14" s="61"/>
      <c r="O14" s="61"/>
      <c r="P14" s="61"/>
      <c r="Q14" s="61"/>
      <c r="R14" s="61"/>
      <c r="S14" s="61"/>
      <c r="T14" s="61"/>
      <c r="U14" s="61"/>
    </row>
    <row r="15" spans="1:21" ht="24.95" customHeight="1">
      <c r="A15" s="61"/>
      <c r="B15" s="1980" t="s">
        <v>1346</v>
      </c>
      <c r="C15" s="1980"/>
      <c r="D15" s="373" t="s">
        <v>1347</v>
      </c>
      <c r="E15" s="160" t="s">
        <v>1348</v>
      </c>
      <c r="F15" s="228">
        <v>15.2</v>
      </c>
      <c r="G15" s="229">
        <v>24</v>
      </c>
      <c r="H15" s="228">
        <v>19.100000000000001</v>
      </c>
      <c r="I15" s="230" t="s">
        <v>1568</v>
      </c>
      <c r="J15" s="61"/>
      <c r="K15" s="61"/>
      <c r="L15" s="61"/>
      <c r="M15" s="61"/>
      <c r="N15" s="61"/>
      <c r="O15" s="61"/>
      <c r="P15" s="61"/>
      <c r="Q15" s="61"/>
      <c r="R15" s="61"/>
      <c r="S15" s="61"/>
      <c r="T15" s="61"/>
      <c r="U15" s="61"/>
    </row>
    <row r="16" spans="1:21" ht="24.95" customHeight="1">
      <c r="A16" s="61"/>
      <c r="B16" s="1980" t="s">
        <v>1349</v>
      </c>
      <c r="C16" s="1980"/>
      <c r="D16" s="373" t="s">
        <v>1350</v>
      </c>
      <c r="E16" s="160" t="s">
        <v>1333</v>
      </c>
      <c r="F16" s="229">
        <v>2714.8630583315526</v>
      </c>
      <c r="G16" s="229">
        <v>6</v>
      </c>
      <c r="H16" s="229">
        <v>2699.7996029984251</v>
      </c>
      <c r="I16" s="612" t="s">
        <v>1844</v>
      </c>
      <c r="J16" s="61"/>
      <c r="K16" s="61"/>
      <c r="L16" s="61"/>
      <c r="M16" s="61"/>
      <c r="N16" s="61"/>
      <c r="O16" s="61"/>
      <c r="P16" s="61"/>
      <c r="Q16" s="61"/>
      <c r="R16" s="61"/>
      <c r="S16" s="61"/>
      <c r="T16" s="61"/>
      <c r="U16" s="61"/>
    </row>
    <row r="17" spans="1:21" ht="24.95" customHeight="1">
      <c r="A17" s="61"/>
      <c r="B17" s="1980" t="s">
        <v>1351</v>
      </c>
      <c r="C17" s="1980"/>
      <c r="D17" s="373"/>
      <c r="E17" s="160" t="s">
        <v>1333</v>
      </c>
      <c r="F17" s="229">
        <v>307</v>
      </c>
      <c r="G17" s="229">
        <v>16</v>
      </c>
      <c r="H17" s="229">
        <v>294</v>
      </c>
      <c r="I17" s="612" t="s">
        <v>1893</v>
      </c>
      <c r="J17" s="61"/>
      <c r="K17" s="61"/>
      <c r="L17" s="61"/>
      <c r="M17" s="61"/>
      <c r="N17" s="61"/>
      <c r="O17" s="61"/>
      <c r="P17" s="61"/>
      <c r="Q17" s="61"/>
      <c r="R17" s="61"/>
      <c r="S17" s="61"/>
      <c r="T17" s="61"/>
      <c r="U17" s="61"/>
    </row>
    <row r="18" spans="1:21" ht="24.95" customHeight="1">
      <c r="A18" s="61"/>
      <c r="B18" s="1980" t="s">
        <v>1894</v>
      </c>
      <c r="C18" s="1980"/>
      <c r="D18" s="373" t="s">
        <v>1352</v>
      </c>
      <c r="E18" s="160" t="s">
        <v>192</v>
      </c>
      <c r="F18" s="228">
        <v>95.199999999999989</v>
      </c>
      <c r="G18" s="229">
        <v>12</v>
      </c>
      <c r="H18" s="228">
        <v>92.9</v>
      </c>
      <c r="I18" s="230" t="s">
        <v>1847</v>
      </c>
      <c r="J18" s="61"/>
      <c r="K18" s="61"/>
      <c r="L18" s="61"/>
      <c r="M18" s="61"/>
      <c r="N18" s="61"/>
      <c r="O18" s="61"/>
      <c r="P18" s="61"/>
      <c r="Q18" s="61"/>
      <c r="R18" s="61"/>
      <c r="S18" s="61"/>
      <c r="T18" s="61"/>
      <c r="U18" s="61"/>
    </row>
    <row r="19" spans="1:21" ht="24.95" customHeight="1">
      <c r="A19" s="61"/>
      <c r="B19" s="1980" t="s">
        <v>1353</v>
      </c>
      <c r="C19" s="1980"/>
      <c r="D19" s="373" t="s">
        <v>1354</v>
      </c>
      <c r="E19" s="160" t="s">
        <v>1355</v>
      </c>
      <c r="F19" s="161">
        <v>903.70166578554097</v>
      </c>
      <c r="G19" s="161">
        <v>21</v>
      </c>
      <c r="H19" s="229">
        <v>889.98387254767295</v>
      </c>
      <c r="I19" s="612" t="s">
        <v>1848</v>
      </c>
      <c r="J19" s="61"/>
      <c r="K19" s="61"/>
      <c r="L19" s="61"/>
      <c r="M19" s="61"/>
      <c r="N19" s="61"/>
      <c r="O19" s="61"/>
      <c r="P19" s="61"/>
      <c r="Q19" s="61"/>
      <c r="R19" s="61"/>
      <c r="S19" s="61"/>
      <c r="T19" s="61"/>
      <c r="U19" s="61"/>
    </row>
    <row r="20" spans="1:21" ht="24.95" customHeight="1">
      <c r="A20" s="61"/>
      <c r="B20" s="1980" t="s">
        <v>1356</v>
      </c>
      <c r="C20" s="1980"/>
      <c r="D20" s="373" t="s">
        <v>1851</v>
      </c>
      <c r="E20" s="160" t="s">
        <v>1357</v>
      </c>
      <c r="F20" s="251">
        <v>55.2</v>
      </c>
      <c r="G20" s="613" t="s">
        <v>1850</v>
      </c>
      <c r="H20" s="614">
        <v>2799.3666666666668</v>
      </c>
      <c r="I20" s="256" t="s">
        <v>1849</v>
      </c>
      <c r="J20" s="61"/>
      <c r="K20" s="61"/>
      <c r="L20" s="61"/>
      <c r="M20" s="61"/>
      <c r="N20" s="61"/>
      <c r="O20" s="61"/>
      <c r="P20" s="61"/>
      <c r="Q20" s="61"/>
      <c r="R20" s="61"/>
      <c r="S20" s="61"/>
      <c r="T20" s="61"/>
      <c r="U20" s="61"/>
    </row>
    <row r="21" spans="1:21" ht="24.95" customHeight="1">
      <c r="A21" s="61"/>
      <c r="B21" s="1980" t="s">
        <v>1358</v>
      </c>
      <c r="C21" s="1980"/>
      <c r="D21" s="373" t="s">
        <v>1359</v>
      </c>
      <c r="E21" s="160" t="s">
        <v>1360</v>
      </c>
      <c r="F21" s="101">
        <v>12.526428527330431</v>
      </c>
      <c r="G21" s="615" t="s">
        <v>1853</v>
      </c>
      <c r="H21" s="228">
        <v>16.154876937253665</v>
      </c>
      <c r="I21" s="612" t="s">
        <v>1852</v>
      </c>
      <c r="J21" s="61"/>
      <c r="K21" s="61"/>
      <c r="L21" s="61"/>
      <c r="M21" s="61"/>
      <c r="N21" s="61"/>
      <c r="O21" s="61"/>
      <c r="P21" s="61"/>
      <c r="Q21" s="61"/>
      <c r="R21" s="61"/>
      <c r="S21" s="61"/>
      <c r="T21" s="61"/>
      <c r="U21" s="61"/>
    </row>
    <row r="22" spans="1:21" ht="24.95" customHeight="1">
      <c r="A22" s="61"/>
      <c r="B22" s="1980" t="s">
        <v>1361</v>
      </c>
      <c r="C22" s="1980"/>
      <c r="D22" s="373" t="s">
        <v>1359</v>
      </c>
      <c r="E22" s="160" t="s">
        <v>1348</v>
      </c>
      <c r="F22" s="616">
        <v>2.5</v>
      </c>
      <c r="G22" s="617" t="s">
        <v>1906</v>
      </c>
      <c r="H22" s="618">
        <v>2.14</v>
      </c>
      <c r="I22" s="619" t="s">
        <v>1854</v>
      </c>
      <c r="J22" s="61"/>
      <c r="K22" s="61"/>
      <c r="L22" s="61"/>
      <c r="M22" s="61"/>
      <c r="N22" s="61"/>
      <c r="O22" s="61"/>
      <c r="P22" s="61"/>
      <c r="Q22" s="61"/>
      <c r="R22" s="61"/>
      <c r="S22" s="61"/>
      <c r="T22" s="61"/>
      <c r="U22" s="61"/>
    </row>
    <row r="23" spans="1:21" ht="24.95" customHeight="1">
      <c r="A23" s="61"/>
      <c r="B23" s="1980" t="s">
        <v>1362</v>
      </c>
      <c r="C23" s="1980"/>
      <c r="D23" s="373" t="s">
        <v>1363</v>
      </c>
      <c r="E23" s="160" t="s">
        <v>1360</v>
      </c>
      <c r="F23" s="620">
        <v>3.4</v>
      </c>
      <c r="G23" s="617" t="s">
        <v>1888</v>
      </c>
      <c r="H23" s="621">
        <v>4.8</v>
      </c>
      <c r="I23" s="619" t="s">
        <v>1852</v>
      </c>
      <c r="J23" s="61"/>
      <c r="K23" s="61"/>
      <c r="L23" s="61"/>
      <c r="M23" s="61"/>
      <c r="N23" s="61"/>
      <c r="O23" s="61"/>
      <c r="P23" s="61"/>
      <c r="Q23" s="61"/>
      <c r="R23" s="61"/>
      <c r="S23" s="61"/>
      <c r="T23" s="61"/>
      <c r="U23" s="61"/>
    </row>
    <row r="24" spans="1:21" ht="24.95" customHeight="1">
      <c r="A24" s="61"/>
      <c r="B24" s="1980" t="s">
        <v>1364</v>
      </c>
      <c r="C24" s="1980"/>
      <c r="D24" s="373" t="s">
        <v>1365</v>
      </c>
      <c r="E24" s="160" t="s">
        <v>1348</v>
      </c>
      <c r="F24" s="228">
        <v>298.90924558685015</v>
      </c>
      <c r="G24" s="229">
        <v>8</v>
      </c>
      <c r="H24" s="228">
        <v>217.41680495760875</v>
      </c>
      <c r="I24" s="230" t="s">
        <v>1855</v>
      </c>
      <c r="J24" s="61"/>
      <c r="K24" s="61"/>
      <c r="L24" s="61"/>
      <c r="M24" s="61"/>
      <c r="N24" s="61"/>
      <c r="O24" s="61"/>
      <c r="P24" s="61"/>
      <c r="Q24" s="61"/>
      <c r="R24" s="61"/>
      <c r="S24" s="61"/>
      <c r="T24" s="61"/>
      <c r="U24" s="61"/>
    </row>
    <row r="25" spans="1:21" ht="24.95" customHeight="1">
      <c r="A25" s="61"/>
      <c r="B25" s="1980" t="s">
        <v>1366</v>
      </c>
      <c r="C25" s="1980"/>
      <c r="D25" s="373" t="s">
        <v>1367</v>
      </c>
      <c r="E25" s="160" t="s">
        <v>1368</v>
      </c>
      <c r="F25" s="228">
        <v>3.9368775371609921</v>
      </c>
      <c r="G25" s="229">
        <v>20</v>
      </c>
      <c r="H25" s="228">
        <v>3.0853133808824809</v>
      </c>
      <c r="I25" s="230" t="s">
        <v>1855</v>
      </c>
      <c r="J25" s="61"/>
      <c r="K25" s="61"/>
      <c r="L25" s="61"/>
      <c r="M25" s="61"/>
      <c r="N25" s="61"/>
      <c r="O25" s="61"/>
      <c r="P25" s="61"/>
      <c r="Q25" s="61"/>
      <c r="R25" s="61"/>
      <c r="S25" s="61"/>
      <c r="T25" s="61"/>
      <c r="U25" s="61"/>
    </row>
    <row r="26" spans="1:21" ht="24.95" customHeight="1">
      <c r="A26" s="61"/>
      <c r="B26" s="1980" t="s">
        <v>1895</v>
      </c>
      <c r="C26" s="1980"/>
      <c r="D26" s="227" t="s">
        <v>1369</v>
      </c>
      <c r="E26" s="160" t="s">
        <v>1348</v>
      </c>
      <c r="F26" s="228">
        <v>307.8</v>
      </c>
      <c r="G26" s="229">
        <v>12</v>
      </c>
      <c r="H26" s="228">
        <v>269.2</v>
      </c>
      <c r="I26" s="230" t="s">
        <v>1571</v>
      </c>
      <c r="J26" s="61"/>
      <c r="K26" s="61"/>
      <c r="L26" s="61"/>
      <c r="M26" s="61"/>
      <c r="N26" s="61"/>
      <c r="O26" s="61"/>
      <c r="P26" s="61"/>
      <c r="Q26" s="61"/>
      <c r="R26" s="61"/>
      <c r="S26" s="61"/>
      <c r="T26" s="61"/>
      <c r="U26" s="61"/>
    </row>
    <row r="27" spans="1:21" ht="24.95" customHeight="1">
      <c r="A27" s="61"/>
      <c r="B27" s="1980" t="s">
        <v>1370</v>
      </c>
      <c r="C27" s="1980"/>
      <c r="D27" s="373" t="s">
        <v>1371</v>
      </c>
      <c r="E27" s="160" t="s">
        <v>192</v>
      </c>
      <c r="F27" s="228">
        <v>60.249573378839592</v>
      </c>
      <c r="G27" s="229">
        <v>14</v>
      </c>
      <c r="H27" s="228">
        <v>60.754629114696435</v>
      </c>
      <c r="I27" s="230" t="s">
        <v>1856</v>
      </c>
      <c r="J27" s="61"/>
      <c r="K27" s="61"/>
      <c r="L27" s="61"/>
      <c r="M27" s="61"/>
      <c r="N27" s="61"/>
      <c r="O27" s="61"/>
      <c r="P27" s="61"/>
      <c r="Q27" s="61"/>
      <c r="R27" s="61"/>
      <c r="S27" s="61"/>
      <c r="T27" s="61"/>
      <c r="U27" s="61"/>
    </row>
    <row r="28" spans="1:21" ht="24.95" customHeight="1">
      <c r="A28" s="61"/>
      <c r="B28" s="1980" t="s">
        <v>1372</v>
      </c>
      <c r="C28" s="1980"/>
      <c r="D28" s="373" t="s">
        <v>1359</v>
      </c>
      <c r="E28" s="160" t="s">
        <v>1348</v>
      </c>
      <c r="F28" s="228">
        <v>161.05408106567694</v>
      </c>
      <c r="G28" s="229">
        <v>10</v>
      </c>
      <c r="H28" s="228">
        <v>184.99555038585265</v>
      </c>
      <c r="I28" s="230" t="s">
        <v>1572</v>
      </c>
      <c r="J28" s="61"/>
      <c r="K28" s="61"/>
      <c r="L28" s="61"/>
      <c r="M28" s="61"/>
      <c r="N28" s="61"/>
      <c r="O28" s="61"/>
      <c r="P28" s="61"/>
      <c r="Q28" s="61"/>
      <c r="R28" s="61"/>
      <c r="S28" s="61"/>
      <c r="T28" s="61"/>
      <c r="U28" s="61"/>
    </row>
    <row r="29" spans="1:21" ht="24.95" customHeight="1">
      <c r="A29" s="61"/>
      <c r="B29" s="1980" t="s">
        <v>1373</v>
      </c>
      <c r="C29" s="1980"/>
      <c r="D29" s="373" t="s">
        <v>1374</v>
      </c>
      <c r="E29" s="160" t="s">
        <v>1375</v>
      </c>
      <c r="F29" s="228">
        <v>36.4</v>
      </c>
      <c r="G29" s="229">
        <v>18</v>
      </c>
      <c r="H29" s="228">
        <v>27.043331241206836</v>
      </c>
      <c r="I29" s="230" t="s">
        <v>1570</v>
      </c>
      <c r="J29" s="61"/>
      <c r="K29" s="61"/>
      <c r="L29" s="61"/>
      <c r="M29" s="61"/>
      <c r="N29" s="61"/>
      <c r="O29" s="61"/>
      <c r="P29" s="61"/>
      <c r="Q29" s="61"/>
      <c r="R29" s="61"/>
      <c r="S29" s="61"/>
      <c r="T29" s="61"/>
      <c r="U29" s="61"/>
    </row>
    <row r="30" spans="1:21" ht="24.95" customHeight="1">
      <c r="A30" s="61"/>
      <c r="B30" s="1981" t="s">
        <v>1376</v>
      </c>
      <c r="C30" s="1981"/>
      <c r="D30" s="373" t="s">
        <v>1374</v>
      </c>
      <c r="E30" s="160" t="s">
        <v>1360</v>
      </c>
      <c r="F30" s="228">
        <v>121.68530569406704</v>
      </c>
      <c r="G30" s="229">
        <v>12</v>
      </c>
      <c r="H30" s="228">
        <v>107.42172814060872</v>
      </c>
      <c r="I30" s="230" t="s">
        <v>1857</v>
      </c>
      <c r="J30" s="61"/>
      <c r="K30" s="61"/>
      <c r="L30" s="61"/>
      <c r="M30" s="61"/>
      <c r="N30" s="61"/>
      <c r="O30" s="61"/>
      <c r="P30" s="61"/>
      <c r="Q30" s="61"/>
      <c r="R30" s="61"/>
      <c r="S30" s="61"/>
      <c r="T30" s="61"/>
      <c r="U30" s="61"/>
    </row>
    <row r="31" spans="1:21" ht="24.95" customHeight="1">
      <c r="A31" s="61"/>
      <c r="B31" s="1980" t="s">
        <v>1377</v>
      </c>
      <c r="C31" s="1980"/>
      <c r="D31" s="373" t="s">
        <v>1374</v>
      </c>
      <c r="E31" s="160" t="s">
        <v>1348</v>
      </c>
      <c r="F31" s="228">
        <v>67.105867110698725</v>
      </c>
      <c r="G31" s="229">
        <v>1</v>
      </c>
      <c r="H31" s="228">
        <v>18.960071074735662</v>
      </c>
      <c r="I31" s="619" t="s">
        <v>1858</v>
      </c>
      <c r="J31" s="61"/>
      <c r="K31" s="61"/>
      <c r="L31" s="61"/>
      <c r="M31" s="61"/>
      <c r="N31" s="61"/>
      <c r="O31" s="61"/>
      <c r="P31" s="61"/>
      <c r="Q31" s="61"/>
      <c r="R31" s="61"/>
      <c r="S31" s="61"/>
      <c r="T31" s="61"/>
      <c r="U31" s="61"/>
    </row>
    <row r="32" spans="1:21" ht="24.95" customHeight="1">
      <c r="A32" s="61"/>
      <c r="B32" s="1980" t="s">
        <v>1378</v>
      </c>
      <c r="C32" s="1980"/>
      <c r="D32" s="373" t="s">
        <v>1374</v>
      </c>
      <c r="E32" s="160" t="s">
        <v>1348</v>
      </c>
      <c r="F32" s="228">
        <v>57.263673267796257</v>
      </c>
      <c r="G32" s="229">
        <v>1</v>
      </c>
      <c r="H32" s="228">
        <v>4.3938704179104597</v>
      </c>
      <c r="I32" s="619" t="s">
        <v>1859</v>
      </c>
      <c r="J32" s="61"/>
      <c r="K32" s="61"/>
      <c r="L32" s="61"/>
      <c r="M32" s="61"/>
      <c r="N32" s="61"/>
      <c r="O32" s="61"/>
      <c r="P32" s="61"/>
      <c r="Q32" s="61"/>
      <c r="R32" s="61"/>
      <c r="S32" s="61"/>
      <c r="T32" s="61"/>
      <c r="U32" s="61"/>
    </row>
    <row r="33" spans="1:21" ht="24.95" customHeight="1">
      <c r="A33" s="61"/>
      <c r="B33" s="1980" t="s">
        <v>1379</v>
      </c>
      <c r="C33" s="1980"/>
      <c r="D33" s="373" t="s">
        <v>1380</v>
      </c>
      <c r="E33" s="160" t="s">
        <v>1381</v>
      </c>
      <c r="F33" s="228">
        <v>138.80000000000001</v>
      </c>
      <c r="G33" s="622" t="s">
        <v>1907</v>
      </c>
      <c r="H33" s="228">
        <v>136.1</v>
      </c>
      <c r="I33" s="612" t="s">
        <v>1569</v>
      </c>
      <c r="J33" s="61"/>
      <c r="K33" s="61"/>
      <c r="L33" s="61"/>
      <c r="M33" s="61"/>
      <c r="N33" s="61"/>
      <c r="O33" s="61"/>
      <c r="P33" s="61"/>
      <c r="Q33" s="61"/>
      <c r="R33" s="61"/>
      <c r="S33" s="61"/>
      <c r="T33" s="61"/>
      <c r="U33" s="61"/>
    </row>
    <row r="34" spans="1:21" ht="24.95" customHeight="1">
      <c r="A34" s="61"/>
      <c r="B34" s="1980" t="s">
        <v>1573</v>
      </c>
      <c r="C34" s="1980"/>
      <c r="D34" s="373" t="s">
        <v>1374</v>
      </c>
      <c r="E34" s="160" t="s">
        <v>1574</v>
      </c>
      <c r="F34" s="228">
        <v>24.9</v>
      </c>
      <c r="G34" s="229">
        <v>7</v>
      </c>
      <c r="H34" s="228">
        <v>14.6</v>
      </c>
      <c r="I34" s="230" t="s">
        <v>1570</v>
      </c>
      <c r="J34" s="61"/>
      <c r="K34" s="61"/>
      <c r="L34" s="61"/>
      <c r="M34" s="61"/>
      <c r="N34" s="61"/>
      <c r="O34" s="61"/>
      <c r="P34" s="61"/>
      <c r="Q34" s="61"/>
      <c r="R34" s="61"/>
      <c r="S34" s="61"/>
      <c r="T34" s="61"/>
      <c r="U34" s="61"/>
    </row>
    <row r="35" spans="1:21" ht="24.95" customHeight="1" thickBot="1">
      <c r="A35" s="61"/>
      <c r="B35" s="1982" t="s">
        <v>1382</v>
      </c>
      <c r="C35" s="1982"/>
      <c r="D35" s="1983"/>
      <c r="E35" s="168" t="s">
        <v>192</v>
      </c>
      <c r="F35" s="608">
        <v>20.7</v>
      </c>
      <c r="G35" s="609">
        <v>16</v>
      </c>
      <c r="H35" s="608">
        <v>17.8</v>
      </c>
      <c r="I35" s="610" t="s">
        <v>1575</v>
      </c>
      <c r="J35" s="61"/>
      <c r="K35" s="61"/>
      <c r="L35" s="61"/>
      <c r="M35" s="61"/>
      <c r="N35" s="61"/>
      <c r="O35" s="61"/>
      <c r="P35" s="61"/>
      <c r="Q35" s="61"/>
      <c r="R35" s="61"/>
      <c r="S35" s="61"/>
      <c r="T35" s="61"/>
      <c r="U35" s="61"/>
    </row>
    <row r="36" spans="1:21" ht="9.9499999999999993" customHeight="1">
      <c r="A36" s="61"/>
      <c r="B36" s="220"/>
      <c r="C36" s="220"/>
      <c r="D36" s="220"/>
      <c r="E36" s="220"/>
      <c r="F36" s="220"/>
      <c r="G36" s="220"/>
      <c r="H36" s="220"/>
      <c r="I36" s="220"/>
      <c r="J36" s="61"/>
      <c r="K36" s="61"/>
      <c r="L36" s="61"/>
      <c r="M36" s="61"/>
      <c r="N36" s="61"/>
      <c r="O36" s="61"/>
      <c r="P36" s="61"/>
      <c r="Q36" s="61"/>
      <c r="R36" s="61"/>
      <c r="S36" s="61"/>
      <c r="T36" s="61"/>
      <c r="U36" s="61"/>
    </row>
    <row r="37" spans="1:21" ht="12.95" customHeight="1">
      <c r="A37" s="61"/>
      <c r="B37" s="224" t="s">
        <v>1542</v>
      </c>
      <c r="C37" s="262"/>
      <c r="D37" s="262"/>
      <c r="E37" s="220"/>
      <c r="F37" s="220"/>
      <c r="G37" s="220"/>
      <c r="H37" s="220"/>
      <c r="I37" s="220"/>
      <c r="J37" s="61"/>
      <c r="K37" s="61"/>
      <c r="L37" s="61"/>
      <c r="M37" s="61"/>
      <c r="N37" s="61"/>
      <c r="O37" s="61"/>
      <c r="P37" s="61"/>
      <c r="Q37" s="61"/>
      <c r="R37" s="61"/>
      <c r="S37" s="61"/>
      <c r="T37" s="61"/>
      <c r="U37" s="61"/>
    </row>
    <row r="38" spans="1:21" ht="12.95" customHeight="1">
      <c r="A38" s="61"/>
      <c r="B38" s="224" t="s">
        <v>1528</v>
      </c>
      <c r="C38" s="262"/>
      <c r="D38" s="262"/>
      <c r="E38" s="220"/>
      <c r="F38" s="220"/>
      <c r="G38" s="220"/>
      <c r="H38" s="220"/>
      <c r="I38" s="220"/>
      <c r="J38" s="61"/>
      <c r="K38" s="61"/>
      <c r="L38" s="61"/>
      <c r="M38" s="61"/>
      <c r="N38" s="61"/>
      <c r="O38" s="61"/>
      <c r="P38" s="61"/>
      <c r="Q38" s="61"/>
      <c r="R38" s="61"/>
      <c r="S38" s="61"/>
      <c r="T38" s="61"/>
      <c r="U38" s="61"/>
    </row>
    <row r="39" spans="1:21" ht="15" customHeight="1">
      <c r="A39" s="61"/>
      <c r="B39" s="61"/>
      <c r="C39" s="61"/>
      <c r="D39" s="61"/>
      <c r="E39" s="61"/>
      <c r="F39" s="61"/>
      <c r="G39" s="61"/>
      <c r="H39" s="61"/>
      <c r="I39" s="61"/>
      <c r="J39" s="61"/>
      <c r="K39" s="61"/>
      <c r="L39" s="61"/>
      <c r="M39" s="61"/>
      <c r="N39" s="61"/>
      <c r="O39" s="61"/>
      <c r="P39" s="61"/>
      <c r="Q39" s="61"/>
      <c r="R39" s="61"/>
      <c r="S39" s="61"/>
      <c r="T39" s="61"/>
      <c r="U39" s="61"/>
    </row>
    <row r="40" spans="1:21" ht="15" customHeight="1">
      <c r="A40" s="713" t="s">
        <v>1136</v>
      </c>
      <c r="B40" s="1043"/>
      <c r="C40" s="1043"/>
      <c r="D40" s="1043"/>
      <c r="E40" s="1987"/>
      <c r="F40" s="1043"/>
      <c r="G40" s="1043"/>
      <c r="H40" s="1043"/>
      <c r="I40" s="1043"/>
      <c r="J40" s="611"/>
      <c r="K40" s="611"/>
      <c r="L40" s="61"/>
      <c r="M40" s="61"/>
      <c r="N40" s="61"/>
      <c r="O40" s="61"/>
      <c r="P40" s="61"/>
      <c r="Q40" s="61"/>
      <c r="R40" s="61"/>
      <c r="S40" s="61"/>
      <c r="T40" s="61"/>
      <c r="U40" s="61"/>
    </row>
    <row r="41" spans="1:21" ht="15" customHeight="1">
      <c r="A41" s="61"/>
      <c r="B41" s="61"/>
      <c r="C41" s="61"/>
      <c r="D41" s="61"/>
      <c r="E41" s="501"/>
      <c r="F41" s="502"/>
      <c r="G41" s="502"/>
      <c r="H41" s="502"/>
      <c r="I41" s="502"/>
      <c r="J41" s="502"/>
      <c r="K41" s="502"/>
      <c r="L41" s="61"/>
      <c r="M41" s="61"/>
      <c r="N41" s="61"/>
      <c r="O41" s="61"/>
      <c r="P41" s="61"/>
      <c r="Q41" s="61"/>
      <c r="R41" s="61"/>
      <c r="S41" s="61"/>
      <c r="T41" s="61"/>
      <c r="U41" s="61"/>
    </row>
    <row r="42" spans="1:21" ht="15" customHeight="1">
      <c r="A42" s="61"/>
      <c r="B42" s="61"/>
      <c r="C42" s="61"/>
      <c r="D42" s="61"/>
      <c r="E42" s="61"/>
      <c r="F42" s="61"/>
      <c r="G42" s="61"/>
      <c r="H42" s="61"/>
      <c r="I42" s="61"/>
      <c r="J42" s="61"/>
      <c r="K42" s="61"/>
      <c r="L42" s="61"/>
      <c r="M42" s="61"/>
      <c r="N42" s="61"/>
      <c r="O42" s="61"/>
      <c r="P42" s="61"/>
      <c r="Q42" s="61"/>
      <c r="R42" s="61"/>
      <c r="S42" s="61"/>
      <c r="T42" s="61"/>
      <c r="U42" s="61"/>
    </row>
  </sheetData>
  <mergeCells count="33">
    <mergeCell ref="B15:C15"/>
    <mergeCell ref="B28:C28"/>
    <mergeCell ref="B18:C18"/>
    <mergeCell ref="B29:C29"/>
    <mergeCell ref="A40:I40"/>
    <mergeCell ref="B19:C19"/>
    <mergeCell ref="B27:C27"/>
    <mergeCell ref="G2:I2"/>
    <mergeCell ref="B4:D4"/>
    <mergeCell ref="B6:C6"/>
    <mergeCell ref="B7:C7"/>
    <mergeCell ref="B8:C8"/>
    <mergeCell ref="B9:C9"/>
    <mergeCell ref="B10:C10"/>
    <mergeCell ref="B11:C11"/>
    <mergeCell ref="B12:C12"/>
    <mergeCell ref="B13:C13"/>
    <mergeCell ref="B14:C14"/>
    <mergeCell ref="B30:C30"/>
    <mergeCell ref="B35:D35"/>
    <mergeCell ref="B16:C16"/>
    <mergeCell ref="B32:C32"/>
    <mergeCell ref="B33:C33"/>
    <mergeCell ref="B34:C34"/>
    <mergeCell ref="B17:C17"/>
    <mergeCell ref="B31:C31"/>
    <mergeCell ref="B20:C20"/>
    <mergeCell ref="B21:C21"/>
    <mergeCell ref="B22:C22"/>
    <mergeCell ref="B23:C23"/>
    <mergeCell ref="B24:C24"/>
    <mergeCell ref="B25:C25"/>
    <mergeCell ref="B26:C26"/>
  </mergeCells>
  <phoneticPr fontId="16"/>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zoomScaleSheetLayoutView="80" workbookViewId="0">
      <pane xSplit="4" ySplit="4" topLeftCell="E32" activePane="bottomRight" state="frozen"/>
      <selection activeCell="AY73" sqref="AY73"/>
      <selection pane="topRight" activeCell="AY73" sqref="AY73"/>
      <selection pane="bottomLeft" activeCell="AY73" sqref="AY73"/>
      <selection pane="bottomRight" activeCell="AY73" sqref="AY73"/>
    </sheetView>
  </sheetViews>
  <sheetFormatPr defaultColWidth="2.875" defaultRowHeight="15" customHeight="1"/>
  <cols>
    <col min="1" max="1" width="24.625" style="115" customWidth="1"/>
    <col min="2" max="2" width="15.625" style="115" customWidth="1"/>
    <col min="3" max="3" width="6.625" style="115" customWidth="1"/>
    <col min="4" max="4" width="8.625" style="115" customWidth="1"/>
    <col min="5" max="5" width="4.625" style="115" customWidth="1"/>
    <col min="6" max="6" width="11.625" style="61" customWidth="1"/>
    <col min="7" max="7" width="4.75" style="61" customWidth="1"/>
    <col min="8" max="8" width="11.5" style="61" customWidth="1"/>
    <col min="9" max="9" width="15.625" style="61" customWidth="1"/>
    <col min="10" max="15" width="17.125" style="61" customWidth="1"/>
    <col min="16" max="16384" width="2.875" style="115"/>
  </cols>
  <sheetData>
    <row r="1" spans="1:17" ht="50.1" customHeight="1">
      <c r="A1" s="1984" t="s">
        <v>238</v>
      </c>
      <c r="B1" s="1984"/>
      <c r="N1" s="1984" t="s">
        <v>238</v>
      </c>
      <c r="O1" s="1984"/>
    </row>
    <row r="2" spans="1:17" ht="15" customHeight="1" thickBot="1">
      <c r="A2" s="61"/>
      <c r="B2" s="61"/>
      <c r="C2" s="61"/>
      <c r="D2" s="61"/>
      <c r="E2" s="61"/>
    </row>
    <row r="3" spans="1:17" s="61" customFormat="1" ht="20.100000000000001" customHeight="1">
      <c r="A3" s="2018" t="s">
        <v>129</v>
      </c>
      <c r="B3" s="2018"/>
      <c r="C3" s="2019"/>
      <c r="D3" s="2022" t="s">
        <v>130</v>
      </c>
      <c r="E3" s="2011"/>
      <c r="F3" s="2011"/>
      <c r="G3" s="261"/>
      <c r="H3" s="2026" t="s">
        <v>979</v>
      </c>
      <c r="I3" s="2016" t="s">
        <v>132</v>
      </c>
      <c r="J3" s="2013" t="s">
        <v>133</v>
      </c>
      <c r="K3" s="2014"/>
      <c r="L3" s="2014"/>
      <c r="M3" s="2014"/>
      <c r="N3" s="2015"/>
      <c r="O3" s="2011" t="s">
        <v>132</v>
      </c>
      <c r="P3" s="147"/>
      <c r="Q3" s="147"/>
    </row>
    <row r="4" spans="1:17" s="61" customFormat="1" ht="20.100000000000001" customHeight="1">
      <c r="A4" s="2020"/>
      <c r="B4" s="2020"/>
      <c r="C4" s="2021"/>
      <c r="D4" s="2023"/>
      <c r="E4" s="2024" t="s">
        <v>131</v>
      </c>
      <c r="F4" s="2025"/>
      <c r="G4" s="148"/>
      <c r="H4" s="1218"/>
      <c r="I4" s="2017"/>
      <c r="J4" s="149" t="s">
        <v>134</v>
      </c>
      <c r="K4" s="149" t="s">
        <v>135</v>
      </c>
      <c r="L4" s="149" t="s">
        <v>1131</v>
      </c>
      <c r="M4" s="149" t="s">
        <v>1132</v>
      </c>
      <c r="N4" s="149" t="s">
        <v>1133</v>
      </c>
      <c r="O4" s="2012"/>
    </row>
    <row r="5" spans="1:17" s="61" customFormat="1" ht="26.1" customHeight="1">
      <c r="A5" s="150" t="s">
        <v>38</v>
      </c>
      <c r="B5" s="151"/>
      <c r="C5" s="152"/>
      <c r="D5" s="153" t="s">
        <v>1694</v>
      </c>
      <c r="E5" s="154"/>
      <c r="F5" s="635">
        <v>4186.2299999999996</v>
      </c>
      <c r="G5" s="155"/>
      <c r="H5" s="636">
        <v>377973.26</v>
      </c>
      <c r="I5" s="637" t="s">
        <v>1588</v>
      </c>
      <c r="J5" s="102">
        <v>9833517</v>
      </c>
      <c r="K5" s="102">
        <v>9600000</v>
      </c>
      <c r="L5" s="102">
        <v>357581</v>
      </c>
      <c r="M5" s="102">
        <v>244376</v>
      </c>
      <c r="N5" s="102">
        <v>551500</v>
      </c>
      <c r="O5" s="638" t="s">
        <v>1565</v>
      </c>
    </row>
    <row r="6" spans="1:17" s="61" customFormat="1" ht="12.95" customHeight="1">
      <c r="A6" s="1995" t="s">
        <v>136</v>
      </c>
      <c r="B6" s="255"/>
      <c r="C6" s="1997" t="s">
        <v>155</v>
      </c>
      <c r="D6" s="2000" t="s">
        <v>938</v>
      </c>
      <c r="E6" s="156"/>
      <c r="F6" s="623" t="s">
        <v>940</v>
      </c>
      <c r="G6" s="624"/>
      <c r="H6" s="623" t="s">
        <v>945</v>
      </c>
      <c r="I6" s="625" t="s">
        <v>1593</v>
      </c>
      <c r="J6" s="99" t="s">
        <v>941</v>
      </c>
      <c r="K6" s="99" t="s">
        <v>942</v>
      </c>
      <c r="L6" s="99" t="s">
        <v>943</v>
      </c>
      <c r="M6" s="99" t="s">
        <v>944</v>
      </c>
      <c r="N6" s="99" t="s">
        <v>1735</v>
      </c>
      <c r="O6" s="639" t="s">
        <v>1593</v>
      </c>
    </row>
    <row r="7" spans="1:17" s="61" customFormat="1" ht="12.95" customHeight="1">
      <c r="A7" s="1996"/>
      <c r="B7" s="255"/>
      <c r="C7" s="1997"/>
      <c r="D7" s="1991"/>
      <c r="E7" s="157"/>
      <c r="F7" s="626">
        <v>2402</v>
      </c>
      <c r="G7" s="627"/>
      <c r="H7" s="626">
        <v>1598</v>
      </c>
      <c r="I7" s="241" t="s">
        <v>939</v>
      </c>
      <c r="J7" s="112">
        <v>1149</v>
      </c>
      <c r="K7" s="112">
        <v>531</v>
      </c>
      <c r="L7" s="112">
        <v>570</v>
      </c>
      <c r="M7" s="112">
        <v>633</v>
      </c>
      <c r="N7" s="112">
        <v>623</v>
      </c>
      <c r="O7" s="639" t="s">
        <v>939</v>
      </c>
    </row>
    <row r="8" spans="1:17" s="61" customFormat="1" ht="12.95" customHeight="1">
      <c r="A8" s="254"/>
      <c r="B8" s="255"/>
      <c r="C8" s="255"/>
      <c r="D8" s="259"/>
      <c r="E8" s="158"/>
      <c r="F8" s="626"/>
      <c r="G8" s="627"/>
      <c r="H8" s="626"/>
      <c r="I8" s="625"/>
      <c r="J8" s="99"/>
      <c r="K8" s="640"/>
      <c r="L8" s="640"/>
      <c r="M8" s="99" t="s">
        <v>1733</v>
      </c>
      <c r="N8" s="99" t="s">
        <v>1774</v>
      </c>
      <c r="O8" s="639"/>
    </row>
    <row r="9" spans="1:17" s="61" customFormat="1" ht="12.95" customHeight="1">
      <c r="A9" s="1995" t="s">
        <v>137</v>
      </c>
      <c r="B9" s="1997"/>
      <c r="C9" s="1997" t="s">
        <v>1210</v>
      </c>
      <c r="D9" s="2000" t="s">
        <v>1211</v>
      </c>
      <c r="E9" s="157"/>
      <c r="F9" s="623" t="s">
        <v>940</v>
      </c>
      <c r="G9" s="624"/>
      <c r="H9" s="623" t="s">
        <v>945</v>
      </c>
      <c r="I9" s="625" t="s">
        <v>1593</v>
      </c>
      <c r="J9" s="101" t="s">
        <v>941</v>
      </c>
      <c r="K9" s="101" t="s">
        <v>946</v>
      </c>
      <c r="L9" s="101" t="s">
        <v>943</v>
      </c>
      <c r="M9" s="101" t="s">
        <v>944</v>
      </c>
      <c r="N9" s="99" t="s">
        <v>1735</v>
      </c>
      <c r="O9" s="639" t="s">
        <v>1593</v>
      </c>
    </row>
    <row r="10" spans="1:17" s="61" customFormat="1" ht="12.95" customHeight="1">
      <c r="A10" s="1996"/>
      <c r="B10" s="1997"/>
      <c r="C10" s="1997"/>
      <c r="D10" s="1991"/>
      <c r="E10" s="156"/>
      <c r="F10" s="623" t="s">
        <v>1596</v>
      </c>
      <c r="G10" s="624"/>
      <c r="H10" s="623" t="s">
        <v>1594</v>
      </c>
      <c r="I10" s="628" t="s">
        <v>939</v>
      </c>
      <c r="J10" s="251" t="s">
        <v>1728</v>
      </c>
      <c r="K10" s="251" t="s">
        <v>1730</v>
      </c>
      <c r="L10" s="251" t="s">
        <v>1732</v>
      </c>
      <c r="M10" s="251" t="s">
        <v>1734</v>
      </c>
      <c r="N10" s="251" t="s">
        <v>1736</v>
      </c>
      <c r="O10" s="641" t="s">
        <v>939</v>
      </c>
    </row>
    <row r="11" spans="1:17" s="61" customFormat="1" ht="12.95" customHeight="1">
      <c r="A11" s="254"/>
      <c r="B11" s="255"/>
      <c r="C11" s="255"/>
      <c r="D11" s="259"/>
      <c r="E11" s="158"/>
      <c r="F11" s="623"/>
      <c r="G11" s="624"/>
      <c r="H11" s="623"/>
      <c r="I11" s="628"/>
      <c r="J11" s="99"/>
      <c r="K11" s="251"/>
      <c r="L11" s="251"/>
      <c r="M11" s="99"/>
      <c r="N11" s="99"/>
      <c r="O11" s="641"/>
    </row>
    <row r="12" spans="1:17" s="61" customFormat="1" ht="12.95" customHeight="1">
      <c r="A12" s="1995" t="s">
        <v>138</v>
      </c>
      <c r="B12" s="1997"/>
      <c r="C12" s="1997" t="s">
        <v>1210</v>
      </c>
      <c r="D12" s="2000" t="s">
        <v>1211</v>
      </c>
      <c r="E12" s="157"/>
      <c r="F12" s="623" t="s">
        <v>940</v>
      </c>
      <c r="G12" s="624"/>
      <c r="H12" s="623" t="s">
        <v>945</v>
      </c>
      <c r="I12" s="625" t="s">
        <v>1593</v>
      </c>
      <c r="J12" s="101" t="s">
        <v>941</v>
      </c>
      <c r="K12" s="113" t="s">
        <v>946</v>
      </c>
      <c r="L12" s="101" t="s">
        <v>943</v>
      </c>
      <c r="M12" s="101" t="s">
        <v>944</v>
      </c>
      <c r="N12" s="99" t="s">
        <v>1735</v>
      </c>
      <c r="O12" s="639" t="s">
        <v>1593</v>
      </c>
    </row>
    <row r="13" spans="1:17" s="61" customFormat="1" ht="12.95" customHeight="1">
      <c r="A13" s="1996"/>
      <c r="B13" s="1997"/>
      <c r="C13" s="1997"/>
      <c r="D13" s="1991"/>
      <c r="E13" s="156"/>
      <c r="F13" s="623" t="s">
        <v>1597</v>
      </c>
      <c r="G13" s="624"/>
      <c r="H13" s="623" t="s">
        <v>1595</v>
      </c>
      <c r="I13" s="628" t="s">
        <v>939</v>
      </c>
      <c r="J13" s="251" t="s">
        <v>1729</v>
      </c>
      <c r="K13" s="97" t="s">
        <v>1731</v>
      </c>
      <c r="L13" s="251" t="s">
        <v>1729</v>
      </c>
      <c r="M13" s="251" t="s">
        <v>1212</v>
      </c>
      <c r="N13" s="251" t="s">
        <v>1737</v>
      </c>
      <c r="O13" s="641" t="s">
        <v>939</v>
      </c>
    </row>
    <row r="14" spans="1:17" s="61" customFormat="1" ht="12.95" customHeight="1">
      <c r="A14" s="254"/>
      <c r="B14" s="255"/>
      <c r="C14" s="255"/>
      <c r="D14" s="259"/>
      <c r="E14" s="158"/>
      <c r="F14" s="623"/>
      <c r="G14" s="624"/>
      <c r="H14" s="623"/>
      <c r="I14" s="628"/>
      <c r="J14" s="99"/>
      <c r="K14" s="97"/>
      <c r="L14" s="251"/>
      <c r="M14" s="99"/>
      <c r="N14" s="99"/>
      <c r="O14" s="98"/>
    </row>
    <row r="15" spans="1:17" s="61" customFormat="1" ht="22.5" customHeight="1">
      <c r="A15" s="253"/>
      <c r="B15" s="255"/>
      <c r="C15" s="252"/>
      <c r="D15" s="258"/>
      <c r="E15" s="156"/>
      <c r="F15" s="623"/>
      <c r="G15" s="624"/>
      <c r="H15" s="623"/>
      <c r="I15" s="628"/>
      <c r="J15" s="251"/>
      <c r="K15" s="97"/>
      <c r="L15" s="251"/>
      <c r="M15" s="251"/>
      <c r="N15" s="251"/>
      <c r="O15" s="98"/>
    </row>
    <row r="16" spans="1:17" s="61" customFormat="1" ht="12.75" customHeight="1">
      <c r="A16" s="1995" t="s">
        <v>98</v>
      </c>
      <c r="B16" s="629"/>
      <c r="C16" s="1997" t="s">
        <v>155</v>
      </c>
      <c r="D16" s="2000" t="s">
        <v>143</v>
      </c>
      <c r="E16" s="157"/>
      <c r="F16" s="2008" t="s">
        <v>1815</v>
      </c>
      <c r="G16" s="344"/>
      <c r="H16" s="2008" t="s">
        <v>1814</v>
      </c>
      <c r="I16" s="1205" t="s">
        <v>1588</v>
      </c>
      <c r="J16" s="1988">
        <v>336998</v>
      </c>
      <c r="K16" s="1988">
        <v>1425893</v>
      </c>
      <c r="L16" s="1988">
        <v>83409</v>
      </c>
      <c r="M16" s="1988">
        <v>67281</v>
      </c>
      <c r="N16" s="1988">
        <v>64531</v>
      </c>
      <c r="O16" s="1998" t="s">
        <v>1565</v>
      </c>
    </row>
    <row r="17" spans="1:15" s="61" customFormat="1" ht="12.75" customHeight="1">
      <c r="A17" s="1996"/>
      <c r="B17" s="629"/>
      <c r="C17" s="1997"/>
      <c r="D17" s="1991"/>
      <c r="E17" s="159"/>
      <c r="F17" s="2008"/>
      <c r="G17" s="344"/>
      <c r="H17" s="2008"/>
      <c r="I17" s="1205"/>
      <c r="J17" s="1988"/>
      <c r="K17" s="1988"/>
      <c r="L17" s="1988"/>
      <c r="M17" s="1988"/>
      <c r="N17" s="1988"/>
      <c r="O17" s="1999"/>
    </row>
    <row r="18" spans="1:15" s="61" customFormat="1" ht="12.95" customHeight="1">
      <c r="A18" s="1995" t="s">
        <v>139</v>
      </c>
      <c r="B18" s="1997" t="s">
        <v>1213</v>
      </c>
      <c r="C18" s="1997" t="s">
        <v>155</v>
      </c>
      <c r="D18" s="2000" t="s">
        <v>1214</v>
      </c>
      <c r="E18" s="2007"/>
      <c r="F18" s="2006" t="s">
        <v>1818</v>
      </c>
      <c r="G18" s="2007"/>
      <c r="H18" s="2006" t="s">
        <v>1816</v>
      </c>
      <c r="I18" s="1205" t="s">
        <v>1588</v>
      </c>
      <c r="J18" s="1989">
        <v>18.5</v>
      </c>
      <c r="K18" s="1989">
        <v>18</v>
      </c>
      <c r="L18" s="1989">
        <v>13.8</v>
      </c>
      <c r="M18" s="1989">
        <v>17.8</v>
      </c>
      <c r="N18" s="1989">
        <v>17.600000000000001</v>
      </c>
      <c r="O18" s="1998" t="s">
        <v>1479</v>
      </c>
    </row>
    <row r="19" spans="1:15" s="61" customFormat="1" ht="12.95" customHeight="1">
      <c r="A19" s="1996"/>
      <c r="B19" s="1997"/>
      <c r="C19" s="1997"/>
      <c r="D19" s="1991"/>
      <c r="E19" s="2007"/>
      <c r="F19" s="2006"/>
      <c r="G19" s="2007"/>
      <c r="H19" s="2006"/>
      <c r="I19" s="1205"/>
      <c r="J19" s="1990"/>
      <c r="K19" s="1990"/>
      <c r="L19" s="1990"/>
      <c r="M19" s="1990"/>
      <c r="N19" s="1990"/>
      <c r="O19" s="1999"/>
    </row>
    <row r="20" spans="1:15" s="61" customFormat="1" ht="12.95" customHeight="1">
      <c r="A20" s="1995" t="s">
        <v>140</v>
      </c>
      <c r="B20" s="1997" t="s">
        <v>1215</v>
      </c>
      <c r="C20" s="1997" t="s">
        <v>155</v>
      </c>
      <c r="D20" s="2000" t="s">
        <v>1214</v>
      </c>
      <c r="E20" s="2007"/>
      <c r="F20" s="2006" t="s">
        <v>1819</v>
      </c>
      <c r="G20" s="2007"/>
      <c r="H20" s="2006" t="s">
        <v>1817</v>
      </c>
      <c r="I20" s="1205" t="s">
        <v>1588</v>
      </c>
      <c r="J20" s="1989">
        <v>16.2</v>
      </c>
      <c r="K20" s="1989">
        <v>12.6</v>
      </c>
      <c r="L20" s="1989">
        <v>22</v>
      </c>
      <c r="M20" s="1989">
        <v>18.7</v>
      </c>
      <c r="N20" s="1989">
        <v>21</v>
      </c>
      <c r="O20" s="1998" t="s">
        <v>1479</v>
      </c>
    </row>
    <row r="21" spans="1:15" s="61" customFormat="1" ht="12.95" customHeight="1">
      <c r="A21" s="1996"/>
      <c r="B21" s="1997"/>
      <c r="C21" s="1997"/>
      <c r="D21" s="1991"/>
      <c r="E21" s="2007"/>
      <c r="F21" s="2006"/>
      <c r="G21" s="2007"/>
      <c r="H21" s="2006"/>
      <c r="I21" s="1205"/>
      <c r="J21" s="1990"/>
      <c r="K21" s="1990"/>
      <c r="L21" s="1990"/>
      <c r="M21" s="1990"/>
      <c r="N21" s="1990"/>
      <c r="O21" s="1999"/>
    </row>
    <row r="22" spans="1:15" s="61" customFormat="1" ht="26.1" customHeight="1">
      <c r="A22" s="253" t="s">
        <v>141</v>
      </c>
      <c r="B22" s="255" t="s">
        <v>1216</v>
      </c>
      <c r="C22" s="252"/>
      <c r="D22" s="160" t="s">
        <v>145</v>
      </c>
      <c r="E22" s="157"/>
      <c r="F22" s="630">
        <v>82</v>
      </c>
      <c r="G22" s="627"/>
      <c r="H22" s="630">
        <v>81.489999999999995</v>
      </c>
      <c r="I22" s="239" t="s">
        <v>1478</v>
      </c>
      <c r="J22" s="112">
        <v>76</v>
      </c>
      <c r="K22" s="112">
        <v>75</v>
      </c>
      <c r="L22" s="112">
        <v>79</v>
      </c>
      <c r="M22" s="112">
        <v>80</v>
      </c>
      <c r="N22" s="112">
        <v>80</v>
      </c>
      <c r="O22" s="100" t="s">
        <v>1469</v>
      </c>
    </row>
    <row r="23" spans="1:15" s="61" customFormat="1" ht="26.1" customHeight="1">
      <c r="A23" s="253" t="s">
        <v>141</v>
      </c>
      <c r="B23" s="255" t="s">
        <v>1217</v>
      </c>
      <c r="C23" s="252"/>
      <c r="D23" s="160" t="s">
        <v>145</v>
      </c>
      <c r="E23" s="157"/>
      <c r="F23" s="630">
        <v>88.11</v>
      </c>
      <c r="G23" s="627"/>
      <c r="H23" s="630">
        <v>87.6</v>
      </c>
      <c r="I23" s="239" t="s">
        <v>1478</v>
      </c>
      <c r="J23" s="112">
        <v>81</v>
      </c>
      <c r="K23" s="112">
        <v>80</v>
      </c>
      <c r="L23" s="112">
        <v>85</v>
      </c>
      <c r="M23" s="112">
        <v>83</v>
      </c>
      <c r="N23" s="112">
        <v>85</v>
      </c>
      <c r="O23" s="100" t="s">
        <v>1469</v>
      </c>
    </row>
    <row r="24" spans="1:15" s="61" customFormat="1" ht="12.95" customHeight="1">
      <c r="A24" s="1995" t="s">
        <v>151</v>
      </c>
      <c r="B24" s="1997" t="s">
        <v>1218</v>
      </c>
      <c r="C24" s="1992" t="s">
        <v>977</v>
      </c>
      <c r="D24" s="2000" t="s">
        <v>125</v>
      </c>
      <c r="E24" s="157"/>
      <c r="F24" s="2001">
        <v>6.4</v>
      </c>
      <c r="G24" s="632"/>
      <c r="H24" s="2001">
        <v>6.3</v>
      </c>
      <c r="I24" s="1219" t="s">
        <v>1588</v>
      </c>
      <c r="J24" s="1989" t="s">
        <v>1739</v>
      </c>
      <c r="K24" s="1989" t="s">
        <v>1740</v>
      </c>
      <c r="L24" s="1989" t="s">
        <v>1743</v>
      </c>
      <c r="M24" s="1989" t="s">
        <v>1580</v>
      </c>
      <c r="N24" s="1989" t="s">
        <v>1746</v>
      </c>
      <c r="O24" s="2009" t="s">
        <v>1738</v>
      </c>
    </row>
    <row r="25" spans="1:15" s="61" customFormat="1" ht="12.95" customHeight="1">
      <c r="A25" s="1996"/>
      <c r="B25" s="1997"/>
      <c r="C25" s="1992"/>
      <c r="D25" s="1991"/>
      <c r="E25" s="156"/>
      <c r="F25" s="2001"/>
      <c r="G25" s="632"/>
      <c r="H25" s="2001"/>
      <c r="I25" s="1991"/>
      <c r="J25" s="1990"/>
      <c r="K25" s="1990"/>
      <c r="L25" s="1990"/>
      <c r="M25" s="1990"/>
      <c r="N25" s="1990"/>
      <c r="O25" s="2010"/>
    </row>
    <row r="26" spans="1:15" s="61" customFormat="1" ht="12.95" customHeight="1">
      <c r="A26" s="1995" t="s">
        <v>152</v>
      </c>
      <c r="B26" s="1997" t="s">
        <v>1218</v>
      </c>
      <c r="C26" s="1992" t="s">
        <v>977</v>
      </c>
      <c r="D26" s="2000" t="s">
        <v>125</v>
      </c>
      <c r="E26" s="157"/>
      <c r="F26" s="2001">
        <v>13</v>
      </c>
      <c r="G26" s="632"/>
      <c r="H26" s="2001">
        <v>12.9</v>
      </c>
      <c r="I26" s="1219" t="s">
        <v>1588</v>
      </c>
      <c r="J26" s="1989" t="s">
        <v>1580</v>
      </c>
      <c r="K26" s="1989" t="s">
        <v>1898</v>
      </c>
      <c r="L26" s="1989" t="s">
        <v>1744</v>
      </c>
      <c r="M26" s="1989" t="s">
        <v>1581</v>
      </c>
      <c r="N26" s="1989" t="s">
        <v>1747</v>
      </c>
      <c r="O26" s="2009" t="s">
        <v>1738</v>
      </c>
    </row>
    <row r="27" spans="1:15" s="61" customFormat="1" ht="12.95" customHeight="1">
      <c r="A27" s="1996"/>
      <c r="B27" s="1997"/>
      <c r="C27" s="1992"/>
      <c r="D27" s="1991"/>
      <c r="E27" s="156"/>
      <c r="F27" s="2001"/>
      <c r="G27" s="632"/>
      <c r="H27" s="2001"/>
      <c r="I27" s="1991"/>
      <c r="J27" s="1990"/>
      <c r="K27" s="1990"/>
      <c r="L27" s="1990"/>
      <c r="M27" s="1990"/>
      <c r="N27" s="1990"/>
      <c r="O27" s="2010"/>
    </row>
    <row r="28" spans="1:15" s="61" customFormat="1" ht="12.95" customHeight="1">
      <c r="A28" s="1995" t="s">
        <v>153</v>
      </c>
      <c r="B28" s="1997" t="s">
        <v>1218</v>
      </c>
      <c r="C28" s="1992" t="s">
        <v>977</v>
      </c>
      <c r="D28" s="2000" t="s">
        <v>125</v>
      </c>
      <c r="E28" s="157"/>
      <c r="F28" s="2002">
        <v>-6.6</v>
      </c>
      <c r="G28" s="642"/>
      <c r="H28" s="2004">
        <v>-6.5</v>
      </c>
      <c r="I28" s="1219" t="s">
        <v>1588</v>
      </c>
      <c r="J28" s="1989" t="s">
        <v>1742</v>
      </c>
      <c r="K28" s="1989" t="s">
        <v>1741</v>
      </c>
      <c r="L28" s="1989" t="s">
        <v>1745</v>
      </c>
      <c r="M28" s="1989" t="s">
        <v>1582</v>
      </c>
      <c r="N28" s="1989" t="s">
        <v>1748</v>
      </c>
      <c r="O28" s="2009" t="s">
        <v>1738</v>
      </c>
    </row>
    <row r="29" spans="1:15" s="61" customFormat="1" ht="12.95" customHeight="1">
      <c r="A29" s="1996"/>
      <c r="B29" s="1997"/>
      <c r="C29" s="1992"/>
      <c r="D29" s="1991"/>
      <c r="E29" s="156"/>
      <c r="F29" s="2003"/>
      <c r="G29" s="643"/>
      <c r="H29" s="2005"/>
      <c r="I29" s="1991"/>
      <c r="J29" s="1990"/>
      <c r="K29" s="1990"/>
      <c r="L29" s="1990"/>
      <c r="M29" s="1990"/>
      <c r="N29" s="1990"/>
      <c r="O29" s="2010"/>
    </row>
    <row r="30" spans="1:15" s="61" customFormat="1" ht="26.1" customHeight="1">
      <c r="A30" s="253" t="s">
        <v>154</v>
      </c>
      <c r="B30" s="255" t="s">
        <v>1309</v>
      </c>
      <c r="C30" s="252"/>
      <c r="D30" s="160" t="s">
        <v>125</v>
      </c>
      <c r="E30" s="157"/>
      <c r="F30" s="633">
        <v>267.02474541532598</v>
      </c>
      <c r="G30" s="344"/>
      <c r="H30" s="633">
        <v>330.6</v>
      </c>
      <c r="I30" s="239" t="s">
        <v>1588</v>
      </c>
      <c r="J30" s="113" t="s">
        <v>1749</v>
      </c>
      <c r="K30" s="161">
        <v>147</v>
      </c>
      <c r="L30" s="161">
        <v>233</v>
      </c>
      <c r="M30" s="161" t="s">
        <v>947</v>
      </c>
      <c r="N30" s="161">
        <v>119</v>
      </c>
      <c r="O30" s="256" t="s">
        <v>1565</v>
      </c>
    </row>
    <row r="31" spans="1:15" s="61" customFormat="1" ht="26.1" customHeight="1">
      <c r="A31" s="253"/>
      <c r="B31" s="255"/>
      <c r="C31" s="252"/>
      <c r="D31" s="160"/>
      <c r="E31" s="157"/>
      <c r="F31" s="626"/>
      <c r="G31" s="344"/>
      <c r="H31" s="626"/>
      <c r="I31" s="239"/>
      <c r="J31" s="112"/>
      <c r="K31" s="112"/>
      <c r="L31" s="112"/>
      <c r="M31" s="112"/>
      <c r="N31" s="112"/>
      <c r="O31" s="257"/>
    </row>
    <row r="32" spans="1:15" s="61" customFormat="1" ht="26.1" customHeight="1">
      <c r="A32" s="253" t="s">
        <v>156</v>
      </c>
      <c r="B32" s="255" t="s">
        <v>1219</v>
      </c>
      <c r="C32" s="252"/>
      <c r="D32" s="160" t="s">
        <v>1214</v>
      </c>
      <c r="E32" s="631" t="s">
        <v>1220</v>
      </c>
      <c r="F32" s="644">
        <v>-5.2</v>
      </c>
      <c r="G32" s="631" t="s">
        <v>1220</v>
      </c>
      <c r="H32" s="645">
        <v>-4.0999999999999996</v>
      </c>
      <c r="I32" s="239" t="s">
        <v>1478</v>
      </c>
      <c r="J32" s="646">
        <v>-3.4</v>
      </c>
      <c r="K32" s="646">
        <v>2.2999999999999998</v>
      </c>
      <c r="L32" s="646">
        <v>-4.5999999999999996</v>
      </c>
      <c r="M32" s="646">
        <v>-9.6999999999999993</v>
      </c>
      <c r="N32" s="646">
        <v>-7.9</v>
      </c>
      <c r="O32" s="100" t="s">
        <v>1478</v>
      </c>
    </row>
    <row r="33" spans="1:15" s="61" customFormat="1" ht="26.1" customHeight="1">
      <c r="A33" s="253" t="s">
        <v>157</v>
      </c>
      <c r="B33" s="255" t="s">
        <v>1221</v>
      </c>
      <c r="C33" s="252"/>
      <c r="D33" s="162" t="s">
        <v>146</v>
      </c>
      <c r="E33" s="631" t="s">
        <v>1220</v>
      </c>
      <c r="F33" s="626">
        <v>42698</v>
      </c>
      <c r="G33" s="631"/>
      <c r="H33" s="626">
        <v>5039700</v>
      </c>
      <c r="I33" s="239" t="s">
        <v>1779</v>
      </c>
      <c r="J33" s="112">
        <v>20893746</v>
      </c>
      <c r="K33" s="112">
        <v>14722801</v>
      </c>
      <c r="L33" s="112">
        <v>3846414</v>
      </c>
      <c r="M33" s="112">
        <v>2764198</v>
      </c>
      <c r="N33" s="112">
        <v>2630318</v>
      </c>
      <c r="O33" s="100" t="s">
        <v>1478</v>
      </c>
    </row>
    <row r="34" spans="1:15" s="61" customFormat="1" ht="26.1" customHeight="1">
      <c r="A34" s="163" t="s">
        <v>980</v>
      </c>
      <c r="B34" s="255"/>
      <c r="C34" s="252"/>
      <c r="D34" s="160" t="s">
        <v>1222</v>
      </c>
      <c r="E34" s="631" t="s">
        <v>1220</v>
      </c>
      <c r="F34" s="626">
        <v>37702</v>
      </c>
      <c r="G34" s="631"/>
      <c r="H34" s="626">
        <v>40048</v>
      </c>
      <c r="I34" s="239" t="s">
        <v>1779</v>
      </c>
      <c r="J34" s="112">
        <v>63123</v>
      </c>
      <c r="K34" s="112">
        <v>10229</v>
      </c>
      <c r="L34" s="112">
        <v>45909</v>
      </c>
      <c r="M34" s="112">
        <v>40718</v>
      </c>
      <c r="N34" s="112">
        <v>38959</v>
      </c>
      <c r="O34" s="100" t="s">
        <v>1478</v>
      </c>
    </row>
    <row r="35" spans="1:15" s="61" customFormat="1" ht="26.1" customHeight="1">
      <c r="A35" s="253"/>
      <c r="B35" s="255"/>
      <c r="C35" s="252"/>
      <c r="D35" s="160"/>
      <c r="E35" s="157"/>
      <c r="F35" s="626"/>
      <c r="G35" s="344"/>
      <c r="H35" s="626"/>
      <c r="I35" s="239"/>
      <c r="J35" s="112"/>
      <c r="K35" s="112"/>
      <c r="L35" s="112"/>
      <c r="M35" s="112"/>
      <c r="N35" s="112"/>
      <c r="O35" s="100"/>
    </row>
    <row r="36" spans="1:15" s="61" customFormat="1" ht="26.1" customHeight="1">
      <c r="A36" s="253" t="s">
        <v>158</v>
      </c>
      <c r="B36" s="164" t="s">
        <v>1223</v>
      </c>
      <c r="C36" s="252"/>
      <c r="D36" s="160" t="s">
        <v>147</v>
      </c>
      <c r="E36" s="157"/>
      <c r="F36" s="633">
        <v>37.799999999999997</v>
      </c>
      <c r="G36" s="632"/>
      <c r="H36" s="633">
        <v>36</v>
      </c>
      <c r="I36" s="239" t="s">
        <v>1588</v>
      </c>
      <c r="J36" s="101" t="s">
        <v>1776</v>
      </c>
      <c r="K36" s="113" t="s">
        <v>947</v>
      </c>
      <c r="L36" s="161" t="s">
        <v>1777</v>
      </c>
      <c r="M36" s="161" t="s">
        <v>1586</v>
      </c>
      <c r="N36" s="161" t="s">
        <v>1777</v>
      </c>
      <c r="O36" s="100" t="s">
        <v>1778</v>
      </c>
    </row>
    <row r="37" spans="1:15" s="61" customFormat="1" ht="26.1" customHeight="1">
      <c r="A37" s="253" t="s">
        <v>142</v>
      </c>
      <c r="B37" s="255"/>
      <c r="C37" s="252"/>
      <c r="D37" s="160" t="s">
        <v>1214</v>
      </c>
      <c r="E37" s="157"/>
      <c r="F37" s="633">
        <v>1.7</v>
      </c>
      <c r="G37" s="632"/>
      <c r="H37" s="633">
        <v>2.6</v>
      </c>
      <c r="I37" s="239" t="s">
        <v>1820</v>
      </c>
      <c r="J37" s="101" t="s">
        <v>1751</v>
      </c>
      <c r="K37" s="101" t="s">
        <v>1750</v>
      </c>
      <c r="L37" s="101" t="s">
        <v>1752</v>
      </c>
      <c r="M37" s="101" t="s">
        <v>1585</v>
      </c>
      <c r="N37" s="101" t="s">
        <v>1775</v>
      </c>
      <c r="O37" s="100" t="s">
        <v>1753</v>
      </c>
    </row>
    <row r="38" spans="1:15" s="61" customFormat="1" ht="26.1" customHeight="1">
      <c r="A38" s="253" t="s">
        <v>159</v>
      </c>
      <c r="B38" s="255" t="s">
        <v>1218</v>
      </c>
      <c r="C38" s="252"/>
      <c r="D38" s="160" t="s">
        <v>125</v>
      </c>
      <c r="E38" s="157"/>
      <c r="F38" s="633">
        <v>3.1</v>
      </c>
      <c r="G38" s="632"/>
      <c r="H38" s="633">
        <v>2.7</v>
      </c>
      <c r="I38" s="239" t="s">
        <v>1478</v>
      </c>
      <c r="J38" s="101" t="s">
        <v>1757</v>
      </c>
      <c r="K38" s="101" t="s">
        <v>1583</v>
      </c>
      <c r="L38" s="101" t="s">
        <v>1758</v>
      </c>
      <c r="M38" s="101" t="s">
        <v>1759</v>
      </c>
      <c r="N38" s="101" t="s">
        <v>1760</v>
      </c>
      <c r="O38" s="100" t="s">
        <v>1756</v>
      </c>
    </row>
    <row r="39" spans="1:15" s="61" customFormat="1" ht="26.1" customHeight="1">
      <c r="A39" s="253" t="s">
        <v>160</v>
      </c>
      <c r="B39" s="255" t="s">
        <v>1224</v>
      </c>
      <c r="C39" s="252"/>
      <c r="D39" s="160" t="s">
        <v>1214</v>
      </c>
      <c r="E39" s="157"/>
      <c r="F39" s="645">
        <v>2.1</v>
      </c>
      <c r="G39" s="647"/>
      <c r="H39" s="645">
        <v>2.5</v>
      </c>
      <c r="I39" s="239" t="s">
        <v>1588</v>
      </c>
      <c r="J39" s="648" t="s">
        <v>1754</v>
      </c>
      <c r="K39" s="649">
        <v>1</v>
      </c>
      <c r="L39" s="648">
        <v>3.1</v>
      </c>
      <c r="M39" s="649">
        <v>2.5</v>
      </c>
      <c r="N39" s="648" t="s">
        <v>1755</v>
      </c>
      <c r="O39" s="100" t="s">
        <v>1565</v>
      </c>
    </row>
    <row r="40" spans="1:15" s="61" customFormat="1" ht="26.1" customHeight="1">
      <c r="A40" s="253" t="s">
        <v>1278</v>
      </c>
      <c r="B40" s="255" t="s">
        <v>1218</v>
      </c>
      <c r="C40" s="252"/>
      <c r="D40" s="160" t="s">
        <v>149</v>
      </c>
      <c r="E40" s="157"/>
      <c r="F40" s="650">
        <v>650</v>
      </c>
      <c r="G40" s="344"/>
      <c r="H40" s="650">
        <v>494</v>
      </c>
      <c r="I40" s="239" t="s">
        <v>1820</v>
      </c>
      <c r="J40" s="161">
        <v>858</v>
      </c>
      <c r="K40" s="113" t="s">
        <v>1761</v>
      </c>
      <c r="L40" s="161">
        <v>621</v>
      </c>
      <c r="M40" s="161">
        <v>614</v>
      </c>
      <c r="N40" s="161">
        <v>625</v>
      </c>
      <c r="O40" s="100" t="s">
        <v>1469</v>
      </c>
    </row>
    <row r="41" spans="1:15" s="61" customFormat="1" ht="26.1" customHeight="1">
      <c r="A41" s="253" t="s">
        <v>161</v>
      </c>
      <c r="B41" s="255" t="s">
        <v>1225</v>
      </c>
      <c r="C41" s="252"/>
      <c r="D41" s="160" t="s">
        <v>125</v>
      </c>
      <c r="E41" s="157"/>
      <c r="F41" s="630">
        <v>2.5</v>
      </c>
      <c r="G41" s="632"/>
      <c r="H41" s="630">
        <v>2.14</v>
      </c>
      <c r="I41" s="239" t="s">
        <v>1820</v>
      </c>
      <c r="J41" s="101">
        <v>11.4</v>
      </c>
      <c r="K41" s="101">
        <v>4.5999999999999996</v>
      </c>
      <c r="L41" s="101">
        <v>3.8</v>
      </c>
      <c r="M41" s="101">
        <v>2.7</v>
      </c>
      <c r="N41" s="101">
        <v>5.0999999999999996</v>
      </c>
      <c r="O41" s="100" t="s">
        <v>1584</v>
      </c>
    </row>
    <row r="42" spans="1:15" s="61" customFormat="1" ht="26.1" customHeight="1" thickBot="1">
      <c r="A42" s="165" t="s">
        <v>162</v>
      </c>
      <c r="B42" s="166" t="s">
        <v>1226</v>
      </c>
      <c r="C42" s="167"/>
      <c r="D42" s="168" t="s">
        <v>150</v>
      </c>
      <c r="E42" s="631" t="s">
        <v>1220</v>
      </c>
      <c r="F42" s="651">
        <v>113.5</v>
      </c>
      <c r="G42" s="652" t="s">
        <v>1220</v>
      </c>
      <c r="H42" s="651">
        <v>168.6</v>
      </c>
      <c r="I42" s="240" t="s">
        <v>1588</v>
      </c>
      <c r="J42" s="653" t="s">
        <v>1796</v>
      </c>
      <c r="K42" s="653" t="s">
        <v>1794</v>
      </c>
      <c r="L42" s="653" t="s">
        <v>1795</v>
      </c>
      <c r="M42" s="653" t="s">
        <v>1763</v>
      </c>
      <c r="N42" s="653" t="s">
        <v>1764</v>
      </c>
      <c r="O42" s="238" t="s">
        <v>1762</v>
      </c>
    </row>
    <row r="43" spans="1:15" s="61" customFormat="1" ht="9.9499999999999993" customHeight="1">
      <c r="E43" s="169"/>
    </row>
    <row r="44" spans="1:15" s="61" customFormat="1" ht="12.95" customHeight="1">
      <c r="A44" s="170" t="s">
        <v>978</v>
      </c>
    </row>
    <row r="45" spans="1:15" s="61" customFormat="1" ht="12.95" customHeight="1">
      <c r="A45" s="170" t="s">
        <v>976</v>
      </c>
    </row>
    <row r="46" spans="1:15" s="61" customFormat="1" ht="12.95" customHeight="1">
      <c r="A46" s="171" t="s">
        <v>1537</v>
      </c>
      <c r="B46" s="171"/>
    </row>
    <row r="47" spans="1:15" s="61" customFormat="1" ht="12.95" customHeight="1">
      <c r="A47" s="171" t="s">
        <v>1538</v>
      </c>
      <c r="B47" s="171"/>
    </row>
    <row r="48" spans="1:15" s="61" customFormat="1" ht="12.95" customHeight="1">
      <c r="A48" s="171" t="s">
        <v>1539</v>
      </c>
      <c r="B48" s="171"/>
    </row>
    <row r="49" spans="1:18" s="61" customFormat="1" ht="12.95" customHeight="1">
      <c r="A49" s="171" t="s">
        <v>1540</v>
      </c>
      <c r="B49" s="171"/>
    </row>
    <row r="50" spans="1:18" s="61" customFormat="1" ht="12.95" customHeight="1">
      <c r="A50" s="171" t="s">
        <v>1541</v>
      </c>
      <c r="B50" s="171"/>
    </row>
    <row r="51" spans="1:18" s="61" customFormat="1" ht="12.95" customHeight="1">
      <c r="A51" s="171"/>
      <c r="B51" s="171"/>
    </row>
    <row r="52" spans="1:18" s="61" customFormat="1" ht="12.95" customHeight="1">
      <c r="A52" s="1993" t="s">
        <v>1950</v>
      </c>
      <c r="B52" s="1994"/>
      <c r="C52" s="1994"/>
      <c r="D52" s="1994"/>
      <c r="E52" s="1994"/>
      <c r="F52" s="1994"/>
      <c r="G52" s="1994"/>
      <c r="H52" s="1994"/>
      <c r="I52" s="1994"/>
      <c r="J52" s="1994"/>
      <c r="K52" s="1994"/>
      <c r="L52" s="1994"/>
      <c r="M52" s="1994"/>
      <c r="N52" s="1994"/>
      <c r="O52" s="1994"/>
    </row>
    <row r="53" spans="1:18" s="61" customFormat="1" ht="12.75" customHeight="1"/>
    <row r="54" spans="1:18" s="61" customFormat="1" ht="12.75" customHeight="1">
      <c r="A54" s="1993"/>
      <c r="B54" s="1994"/>
      <c r="C54" s="1994"/>
      <c r="D54" s="1994"/>
      <c r="E54" s="1994"/>
      <c r="F54" s="1994"/>
      <c r="G54" s="1994"/>
      <c r="H54" s="1994"/>
      <c r="I54" s="1994"/>
      <c r="J54" s="1994"/>
      <c r="K54" s="1994"/>
      <c r="L54" s="1994"/>
      <c r="M54" s="1994"/>
      <c r="N54" s="1994"/>
      <c r="O54" s="1994"/>
    </row>
    <row r="55" spans="1:18" ht="12.75" customHeight="1">
      <c r="A55" s="634"/>
      <c r="B55" s="83"/>
      <c r="C55" s="83"/>
      <c r="D55" s="83"/>
      <c r="E55" s="83"/>
      <c r="F55" s="83"/>
      <c r="G55" s="83"/>
      <c r="H55" s="83"/>
      <c r="I55" s="83"/>
      <c r="J55" s="83"/>
      <c r="K55" s="83"/>
      <c r="L55" s="83"/>
      <c r="M55" s="83"/>
      <c r="N55" s="83"/>
      <c r="O55" s="83"/>
    </row>
    <row r="56" spans="1:18" ht="15" customHeight="1">
      <c r="A56" s="713" t="s">
        <v>1134</v>
      </c>
      <c r="B56" s="713"/>
      <c r="C56" s="713"/>
      <c r="D56" s="713"/>
      <c r="E56" s="713"/>
      <c r="F56" s="713"/>
      <c r="G56" s="713"/>
      <c r="H56" s="713"/>
      <c r="I56" s="713"/>
      <c r="J56" s="713" t="s">
        <v>1135</v>
      </c>
      <c r="K56" s="1043"/>
      <c r="L56" s="1043"/>
      <c r="M56" s="1043"/>
      <c r="N56" s="1043"/>
      <c r="O56" s="1043"/>
      <c r="P56" s="110"/>
      <c r="Q56" s="110"/>
      <c r="R56" s="110"/>
    </row>
    <row r="57" spans="1:18" ht="15" customHeight="1">
      <c r="A57" s="61"/>
      <c r="B57" s="61"/>
      <c r="C57" s="61"/>
      <c r="D57" s="61"/>
      <c r="E57" s="61"/>
    </row>
  </sheetData>
  <mergeCells count="106">
    <mergeCell ref="N1:O1"/>
    <mergeCell ref="J56:O56"/>
    <mergeCell ref="A1:B1"/>
    <mergeCell ref="O3:O4"/>
    <mergeCell ref="J3:N3"/>
    <mergeCell ref="I3:I4"/>
    <mergeCell ref="A3:C4"/>
    <mergeCell ref="D3:D4"/>
    <mergeCell ref="E4:F4"/>
    <mergeCell ref="E3:F3"/>
    <mergeCell ref="H3:H4"/>
    <mergeCell ref="A6:A7"/>
    <mergeCell ref="A9:A10"/>
    <mergeCell ref="A12:A13"/>
    <mergeCell ref="A18:A19"/>
    <mergeCell ref="A20:A21"/>
    <mergeCell ref="C16:C17"/>
    <mergeCell ref="D16:D17"/>
    <mergeCell ref="O16:O17"/>
    <mergeCell ref="C6:C7"/>
    <mergeCell ref="I26:I27"/>
    <mergeCell ref="D26:D27"/>
    <mergeCell ref="D28:D29"/>
    <mergeCell ref="C9:C10"/>
    <mergeCell ref="C18:C19"/>
    <mergeCell ref="C20:C21"/>
    <mergeCell ref="C24:C25"/>
    <mergeCell ref="C26:C27"/>
    <mergeCell ref="A24:A25"/>
    <mergeCell ref="A26:A27"/>
    <mergeCell ref="B24:B25"/>
    <mergeCell ref="B26:B27"/>
    <mergeCell ref="B9:B10"/>
    <mergeCell ref="B12:B13"/>
    <mergeCell ref="B18:B19"/>
    <mergeCell ref="B20:B21"/>
    <mergeCell ref="A16:A17"/>
    <mergeCell ref="C12:C13"/>
    <mergeCell ref="O26:O27"/>
    <mergeCell ref="O28:O29"/>
    <mergeCell ref="I18:I19"/>
    <mergeCell ref="I20:I21"/>
    <mergeCell ref="I24:I25"/>
    <mergeCell ref="L24:L25"/>
    <mergeCell ref="M24:M25"/>
    <mergeCell ref="N24:N25"/>
    <mergeCell ref="J20:J21"/>
    <mergeCell ref="K20:K21"/>
    <mergeCell ref="L20:L21"/>
    <mergeCell ref="M20:M21"/>
    <mergeCell ref="N20:N21"/>
    <mergeCell ref="J18:J19"/>
    <mergeCell ref="K18:K19"/>
    <mergeCell ref="L18:L19"/>
    <mergeCell ref="M18:M19"/>
    <mergeCell ref="J24:J25"/>
    <mergeCell ref="K24:K25"/>
    <mergeCell ref="N18:N19"/>
    <mergeCell ref="O20:O21"/>
    <mergeCell ref="O24:O25"/>
    <mergeCell ref="D6:D7"/>
    <mergeCell ref="F26:F27"/>
    <mergeCell ref="F28:F29"/>
    <mergeCell ref="H24:H25"/>
    <mergeCell ref="H26:H27"/>
    <mergeCell ref="H28:H29"/>
    <mergeCell ref="H18:H19"/>
    <mergeCell ref="H20:H21"/>
    <mergeCell ref="D24:D25"/>
    <mergeCell ref="F24:F25"/>
    <mergeCell ref="G18:G19"/>
    <mergeCell ref="G20:G21"/>
    <mergeCell ref="F18:F19"/>
    <mergeCell ref="F20:F21"/>
    <mergeCell ref="E18:E19"/>
    <mergeCell ref="E20:E21"/>
    <mergeCell ref="D9:D10"/>
    <mergeCell ref="D12:D13"/>
    <mergeCell ref="D18:D19"/>
    <mergeCell ref="D20:D21"/>
    <mergeCell ref="F16:F17"/>
    <mergeCell ref="H16:H17"/>
    <mergeCell ref="I16:I17"/>
    <mergeCell ref="J16:J17"/>
    <mergeCell ref="K16:K17"/>
    <mergeCell ref="L16:L17"/>
    <mergeCell ref="M16:M17"/>
    <mergeCell ref="N16:N17"/>
    <mergeCell ref="A56:I56"/>
    <mergeCell ref="J28:J29"/>
    <mergeCell ref="K28:K29"/>
    <mergeCell ref="L28:L29"/>
    <mergeCell ref="M28:M29"/>
    <mergeCell ref="I28:I29"/>
    <mergeCell ref="C28:C29"/>
    <mergeCell ref="A54:O54"/>
    <mergeCell ref="N28:N29"/>
    <mergeCell ref="A28:A29"/>
    <mergeCell ref="B28:B29"/>
    <mergeCell ref="A52:O52"/>
    <mergeCell ref="J26:J27"/>
    <mergeCell ref="K26:K27"/>
    <mergeCell ref="L26:L27"/>
    <mergeCell ref="M26:M27"/>
    <mergeCell ref="N26:N27"/>
    <mergeCell ref="O18:O19"/>
  </mergeCells>
  <phoneticPr fontId="1"/>
  <printOptions horizontalCentered="1" verticalCentered="1"/>
  <pageMargins left="0.31496062992125984" right="0.31496062992125984" top="0" bottom="0" header="0.31496062992125984" footer="0.31496062992125984"/>
  <pageSetup paperSize="9" scale="85" fitToWidth="2" orientation="portrait" r:id="rId1"/>
  <colBreaks count="2" manualBreakCount="2">
    <brk id="9" max="47" man="1"/>
    <brk id="15"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W52"/>
  <sheetViews>
    <sheetView view="pageBreakPreview" zoomScale="80" zoomScaleNormal="100" zoomScaleSheetLayoutView="80" workbookViewId="0">
      <selection activeCell="AY73" sqref="AY73"/>
    </sheetView>
  </sheetViews>
  <sheetFormatPr defaultColWidth="3.125" defaultRowHeight="15" customHeight="1"/>
  <cols>
    <col min="1" max="1" width="3.125" style="61"/>
    <col min="2" max="2" width="3.125" style="61" customWidth="1"/>
    <col min="3" max="16384" width="3.125" style="61"/>
  </cols>
  <sheetData>
    <row r="2" spans="2:34" ht="30" customHeight="1">
      <c r="B2" s="715" t="s">
        <v>62</v>
      </c>
      <c r="C2" s="716"/>
      <c r="D2" s="716"/>
      <c r="E2" s="716"/>
      <c r="F2" s="716"/>
      <c r="G2" s="716"/>
      <c r="H2" s="716"/>
      <c r="I2" s="716"/>
      <c r="J2" s="716"/>
      <c r="K2" s="716"/>
    </row>
    <row r="4" spans="2:34" ht="24.95" customHeight="1">
      <c r="B4" s="720" t="s">
        <v>1926</v>
      </c>
      <c r="C4" s="720"/>
      <c r="D4" s="720"/>
      <c r="E4" s="720"/>
      <c r="F4" s="720"/>
      <c r="G4" s="720"/>
      <c r="H4" s="720"/>
      <c r="I4" s="720"/>
      <c r="J4" s="720"/>
      <c r="K4" s="720"/>
      <c r="L4" s="720"/>
      <c r="M4" s="720"/>
      <c r="N4" s="720"/>
      <c r="O4" s="720"/>
      <c r="P4" s="720"/>
      <c r="Q4" s="720"/>
      <c r="S4" s="720" t="s">
        <v>1927</v>
      </c>
      <c r="T4" s="720"/>
      <c r="U4" s="720"/>
      <c r="V4" s="720"/>
      <c r="W4" s="720"/>
      <c r="X4" s="720"/>
      <c r="Y4" s="720"/>
      <c r="Z4" s="720"/>
      <c r="AA4" s="720"/>
      <c r="AB4" s="720"/>
      <c r="AC4" s="720"/>
      <c r="AD4" s="720"/>
      <c r="AE4" s="720"/>
      <c r="AF4" s="720"/>
      <c r="AG4" s="720"/>
      <c r="AH4" s="720"/>
    </row>
    <row r="5" spans="2:34" ht="15" customHeight="1" thickBot="1">
      <c r="B5" s="220"/>
      <c r="C5" s="220"/>
      <c r="D5" s="220"/>
      <c r="E5" s="220"/>
      <c r="F5" s="220"/>
      <c r="G5" s="220"/>
      <c r="H5" s="220"/>
      <c r="I5" s="220"/>
      <c r="J5" s="220"/>
      <c r="K5" s="220"/>
      <c r="L5" s="220"/>
      <c r="M5" s="220"/>
      <c r="N5" s="220"/>
      <c r="O5" s="220"/>
      <c r="P5" s="220"/>
      <c r="Q5" s="218" t="s">
        <v>510</v>
      </c>
      <c r="R5" s="220"/>
      <c r="S5" s="220"/>
      <c r="T5" s="220"/>
      <c r="U5" s="220"/>
      <c r="V5" s="220"/>
      <c r="W5" s="220"/>
      <c r="X5" s="220"/>
      <c r="Y5" s="220"/>
      <c r="Z5" s="220"/>
      <c r="AA5" s="220"/>
      <c r="AB5" s="220"/>
      <c r="AC5" s="220"/>
      <c r="AD5" s="220"/>
      <c r="AE5" s="220"/>
      <c r="AF5" s="220"/>
      <c r="AG5" s="220"/>
      <c r="AH5" s="218" t="s">
        <v>511</v>
      </c>
    </row>
    <row r="6" spans="2:34" ht="23.1" customHeight="1">
      <c r="B6" s="765" t="s">
        <v>0</v>
      </c>
      <c r="C6" s="765"/>
      <c r="D6" s="765"/>
      <c r="E6" s="765"/>
      <c r="F6" s="766"/>
      <c r="G6" s="728" t="s">
        <v>6</v>
      </c>
      <c r="H6" s="728"/>
      <c r="I6" s="728"/>
      <c r="J6" s="728"/>
      <c r="K6" s="728"/>
      <c r="L6" s="728"/>
      <c r="M6" s="728"/>
      <c r="N6" s="728"/>
      <c r="O6" s="728" t="s">
        <v>46</v>
      </c>
      <c r="P6" s="728"/>
      <c r="Q6" s="729"/>
      <c r="R6" s="255"/>
      <c r="S6" s="730" t="s">
        <v>47</v>
      </c>
      <c r="T6" s="728"/>
      <c r="U6" s="728"/>
      <c r="V6" s="728"/>
      <c r="W6" s="728"/>
      <c r="X6" s="728" t="s">
        <v>50</v>
      </c>
      <c r="Y6" s="728"/>
      <c r="Z6" s="728"/>
      <c r="AA6" s="728" t="s">
        <v>61</v>
      </c>
      <c r="AB6" s="728"/>
      <c r="AC6" s="728"/>
      <c r="AD6" s="728"/>
      <c r="AE6" s="728"/>
      <c r="AF6" s="728"/>
      <c r="AG6" s="728"/>
      <c r="AH6" s="729"/>
    </row>
    <row r="7" spans="2:34" ht="24.95" customHeight="1">
      <c r="B7" s="763" t="s">
        <v>1</v>
      </c>
      <c r="C7" s="764"/>
      <c r="D7" s="764"/>
      <c r="E7" s="764"/>
      <c r="F7" s="764"/>
      <c r="G7" s="722" t="s">
        <v>7</v>
      </c>
      <c r="H7" s="722"/>
      <c r="I7" s="722"/>
      <c r="J7" s="722"/>
      <c r="K7" s="722"/>
      <c r="L7" s="722"/>
      <c r="M7" s="722"/>
      <c r="N7" s="722"/>
      <c r="O7" s="767">
        <v>1368</v>
      </c>
      <c r="P7" s="767"/>
      <c r="Q7" s="768"/>
      <c r="R7" s="255"/>
      <c r="S7" s="726" t="s">
        <v>48</v>
      </c>
      <c r="T7" s="722" t="s">
        <v>51</v>
      </c>
      <c r="U7" s="722"/>
      <c r="V7" s="722"/>
      <c r="W7" s="722"/>
      <c r="X7" s="736">
        <v>65.650000000000006</v>
      </c>
      <c r="Y7" s="736"/>
      <c r="Z7" s="736"/>
      <c r="AA7" s="733" t="s">
        <v>512</v>
      </c>
      <c r="AB7" s="733"/>
      <c r="AC7" s="733"/>
      <c r="AD7" s="733"/>
      <c r="AE7" s="733"/>
      <c r="AF7" s="733"/>
      <c r="AG7" s="733"/>
      <c r="AH7" s="734"/>
    </row>
    <row r="8" spans="2:34" ht="24.95" customHeight="1">
      <c r="B8" s="759"/>
      <c r="C8" s="760"/>
      <c r="D8" s="760"/>
      <c r="E8" s="760"/>
      <c r="F8" s="760"/>
      <c r="G8" s="761" t="s">
        <v>8</v>
      </c>
      <c r="H8" s="761"/>
      <c r="I8" s="761"/>
      <c r="J8" s="761"/>
      <c r="K8" s="761"/>
      <c r="L8" s="761"/>
      <c r="M8" s="761"/>
      <c r="N8" s="761"/>
      <c r="O8" s="752">
        <v>942</v>
      </c>
      <c r="P8" s="752"/>
      <c r="Q8" s="753"/>
      <c r="R8" s="255"/>
      <c r="S8" s="727"/>
      <c r="T8" s="721" t="s">
        <v>52</v>
      </c>
      <c r="U8" s="721"/>
      <c r="V8" s="721"/>
      <c r="W8" s="721"/>
      <c r="X8" s="737">
        <v>34.65</v>
      </c>
      <c r="Y8" s="737"/>
      <c r="Z8" s="737"/>
      <c r="AA8" s="731" t="s">
        <v>513</v>
      </c>
      <c r="AB8" s="731"/>
      <c r="AC8" s="731"/>
      <c r="AD8" s="731"/>
      <c r="AE8" s="731"/>
      <c r="AF8" s="731"/>
      <c r="AG8" s="731"/>
      <c r="AH8" s="732"/>
    </row>
    <row r="9" spans="2:34" ht="24.95" customHeight="1">
      <c r="B9" s="759" t="s">
        <v>2</v>
      </c>
      <c r="C9" s="760"/>
      <c r="D9" s="760"/>
      <c r="E9" s="760"/>
      <c r="F9" s="760"/>
      <c r="G9" s="761" t="s">
        <v>9</v>
      </c>
      <c r="H9" s="761"/>
      <c r="I9" s="761"/>
      <c r="J9" s="761"/>
      <c r="K9" s="761"/>
      <c r="L9" s="761"/>
      <c r="M9" s="761"/>
      <c r="N9" s="761"/>
      <c r="O9" s="752">
        <v>2702</v>
      </c>
      <c r="P9" s="752"/>
      <c r="Q9" s="753"/>
      <c r="R9" s="221"/>
      <c r="S9" s="723" t="s">
        <v>49</v>
      </c>
      <c r="T9" s="749" t="s">
        <v>53</v>
      </c>
      <c r="U9" s="750"/>
      <c r="V9" s="750"/>
      <c r="W9" s="751"/>
      <c r="X9" s="736">
        <v>38.01</v>
      </c>
      <c r="Y9" s="736"/>
      <c r="Z9" s="736"/>
      <c r="AA9" s="733" t="s">
        <v>514</v>
      </c>
      <c r="AB9" s="733"/>
      <c r="AC9" s="733"/>
      <c r="AD9" s="733"/>
      <c r="AE9" s="733"/>
      <c r="AF9" s="733"/>
      <c r="AG9" s="733"/>
      <c r="AH9" s="734"/>
    </row>
    <row r="10" spans="2:34" ht="24.95" customHeight="1">
      <c r="B10" s="759"/>
      <c r="C10" s="760"/>
      <c r="D10" s="760"/>
      <c r="E10" s="760"/>
      <c r="F10" s="760"/>
      <c r="G10" s="761" t="s">
        <v>10</v>
      </c>
      <c r="H10" s="761"/>
      <c r="I10" s="761"/>
      <c r="J10" s="761"/>
      <c r="K10" s="761"/>
      <c r="L10" s="761"/>
      <c r="M10" s="761"/>
      <c r="N10" s="761"/>
      <c r="O10" s="752">
        <v>939</v>
      </c>
      <c r="P10" s="752"/>
      <c r="Q10" s="753"/>
      <c r="R10" s="221"/>
      <c r="S10" s="724"/>
      <c r="T10" s="746" t="s">
        <v>54</v>
      </c>
      <c r="U10" s="747"/>
      <c r="V10" s="747"/>
      <c r="W10" s="748"/>
      <c r="X10" s="735">
        <v>34.5</v>
      </c>
      <c r="Y10" s="735"/>
      <c r="Z10" s="735"/>
      <c r="AA10" s="744" t="s">
        <v>515</v>
      </c>
      <c r="AB10" s="744"/>
      <c r="AC10" s="744"/>
      <c r="AD10" s="744"/>
      <c r="AE10" s="744"/>
      <c r="AF10" s="744"/>
      <c r="AG10" s="744"/>
      <c r="AH10" s="745"/>
    </row>
    <row r="11" spans="2:34" ht="24.95" customHeight="1">
      <c r="B11" s="759" t="s">
        <v>3</v>
      </c>
      <c r="C11" s="760"/>
      <c r="D11" s="760"/>
      <c r="E11" s="760"/>
      <c r="F11" s="760"/>
      <c r="G11" s="761" t="s">
        <v>11</v>
      </c>
      <c r="H11" s="761"/>
      <c r="I11" s="761"/>
      <c r="J11" s="761"/>
      <c r="K11" s="761"/>
      <c r="L11" s="761"/>
      <c r="M11" s="761"/>
      <c r="N11" s="761"/>
      <c r="O11" s="752">
        <v>637</v>
      </c>
      <c r="P11" s="752"/>
      <c r="Q11" s="753"/>
      <c r="R11" s="221"/>
      <c r="S11" s="724"/>
      <c r="T11" s="746" t="s">
        <v>55</v>
      </c>
      <c r="U11" s="747"/>
      <c r="V11" s="747"/>
      <c r="W11" s="748"/>
      <c r="X11" s="735">
        <v>28.93</v>
      </c>
      <c r="Y11" s="735"/>
      <c r="Z11" s="735"/>
      <c r="AA11" s="744" t="s">
        <v>516</v>
      </c>
      <c r="AB11" s="744"/>
      <c r="AC11" s="744"/>
      <c r="AD11" s="744"/>
      <c r="AE11" s="744"/>
      <c r="AF11" s="744"/>
      <c r="AG11" s="744"/>
      <c r="AH11" s="745"/>
    </row>
    <row r="12" spans="2:34" ht="24.95" customHeight="1">
      <c r="B12" s="759"/>
      <c r="C12" s="760"/>
      <c r="D12" s="760"/>
      <c r="E12" s="760"/>
      <c r="F12" s="760"/>
      <c r="G12" s="761" t="s">
        <v>12</v>
      </c>
      <c r="H12" s="761"/>
      <c r="I12" s="761"/>
      <c r="J12" s="761"/>
      <c r="K12" s="761"/>
      <c r="L12" s="761"/>
      <c r="M12" s="761"/>
      <c r="N12" s="761"/>
      <c r="O12" s="752">
        <v>341</v>
      </c>
      <c r="P12" s="752"/>
      <c r="Q12" s="753"/>
      <c r="R12" s="221"/>
      <c r="S12" s="724"/>
      <c r="T12" s="746" t="s">
        <v>56</v>
      </c>
      <c r="U12" s="747"/>
      <c r="V12" s="747"/>
      <c r="W12" s="748"/>
      <c r="X12" s="735">
        <v>23.6</v>
      </c>
      <c r="Y12" s="735"/>
      <c r="Z12" s="735"/>
      <c r="AA12" s="744" t="s">
        <v>517</v>
      </c>
      <c r="AB12" s="744"/>
      <c r="AC12" s="744"/>
      <c r="AD12" s="744"/>
      <c r="AE12" s="744"/>
      <c r="AF12" s="744"/>
      <c r="AG12" s="744"/>
      <c r="AH12" s="745"/>
    </row>
    <row r="13" spans="2:34" ht="24.95" customHeight="1">
      <c r="B13" s="759" t="s">
        <v>4</v>
      </c>
      <c r="C13" s="760"/>
      <c r="D13" s="760"/>
      <c r="E13" s="760"/>
      <c r="F13" s="760"/>
      <c r="G13" s="761" t="s">
        <v>13</v>
      </c>
      <c r="H13" s="761"/>
      <c r="I13" s="761"/>
      <c r="J13" s="761"/>
      <c r="K13" s="761"/>
      <c r="L13" s="761"/>
      <c r="M13" s="761"/>
      <c r="N13" s="761"/>
      <c r="O13" s="752">
        <v>461</v>
      </c>
      <c r="P13" s="752"/>
      <c r="Q13" s="753"/>
      <c r="R13" s="221"/>
      <c r="S13" s="724"/>
      <c r="T13" s="746" t="s">
        <v>57</v>
      </c>
      <c r="U13" s="747"/>
      <c r="V13" s="747"/>
      <c r="W13" s="748"/>
      <c r="X13" s="735">
        <v>20.399999999999999</v>
      </c>
      <c r="Y13" s="735"/>
      <c r="Z13" s="735"/>
      <c r="AA13" s="744" t="s">
        <v>514</v>
      </c>
      <c r="AB13" s="744"/>
      <c r="AC13" s="744"/>
      <c r="AD13" s="744"/>
      <c r="AE13" s="744"/>
      <c r="AF13" s="744"/>
      <c r="AG13" s="744"/>
      <c r="AH13" s="745"/>
    </row>
    <row r="14" spans="2:34" ht="24.95" customHeight="1">
      <c r="B14" s="759"/>
      <c r="C14" s="760"/>
      <c r="D14" s="760"/>
      <c r="E14" s="760"/>
      <c r="F14" s="760"/>
      <c r="G14" s="761" t="s">
        <v>14</v>
      </c>
      <c r="H14" s="761"/>
      <c r="I14" s="761"/>
      <c r="J14" s="761"/>
      <c r="K14" s="761"/>
      <c r="L14" s="761"/>
      <c r="M14" s="761"/>
      <c r="N14" s="761"/>
      <c r="O14" s="752">
        <v>564</v>
      </c>
      <c r="P14" s="752"/>
      <c r="Q14" s="753"/>
      <c r="R14" s="221"/>
      <c r="S14" s="724"/>
      <c r="T14" s="746" t="s">
        <v>58</v>
      </c>
      <c r="U14" s="747"/>
      <c r="V14" s="747"/>
      <c r="W14" s="748"/>
      <c r="X14" s="735">
        <v>13.52</v>
      </c>
      <c r="Y14" s="735"/>
      <c r="Z14" s="735"/>
      <c r="AA14" s="744" t="s">
        <v>518</v>
      </c>
      <c r="AB14" s="744"/>
      <c r="AC14" s="744"/>
      <c r="AD14" s="744"/>
      <c r="AE14" s="744"/>
      <c r="AF14" s="744"/>
      <c r="AG14" s="744"/>
      <c r="AH14" s="745"/>
    </row>
    <row r="15" spans="2:34" ht="24.95" customHeight="1">
      <c r="B15" s="759" t="s">
        <v>5</v>
      </c>
      <c r="C15" s="760"/>
      <c r="D15" s="760"/>
      <c r="E15" s="760"/>
      <c r="F15" s="760"/>
      <c r="G15" s="761" t="s">
        <v>15</v>
      </c>
      <c r="H15" s="761"/>
      <c r="I15" s="761"/>
      <c r="J15" s="761"/>
      <c r="K15" s="761"/>
      <c r="L15" s="761"/>
      <c r="M15" s="761"/>
      <c r="N15" s="761"/>
      <c r="O15" s="752">
        <v>571</v>
      </c>
      <c r="P15" s="752"/>
      <c r="Q15" s="753"/>
      <c r="R15" s="221"/>
      <c r="S15" s="724"/>
      <c r="T15" s="746" t="s">
        <v>59</v>
      </c>
      <c r="U15" s="747"/>
      <c r="V15" s="747"/>
      <c r="W15" s="748"/>
      <c r="X15" s="735">
        <v>21.48</v>
      </c>
      <c r="Y15" s="735"/>
      <c r="Z15" s="735"/>
      <c r="AA15" s="744" t="s">
        <v>519</v>
      </c>
      <c r="AB15" s="744"/>
      <c r="AC15" s="744"/>
      <c r="AD15" s="744"/>
      <c r="AE15" s="744"/>
      <c r="AF15" s="744"/>
      <c r="AG15" s="744"/>
      <c r="AH15" s="745"/>
    </row>
    <row r="16" spans="2:34" ht="24.95" customHeight="1" thickBot="1">
      <c r="B16" s="757"/>
      <c r="C16" s="758"/>
      <c r="D16" s="758"/>
      <c r="E16" s="758"/>
      <c r="F16" s="758"/>
      <c r="G16" s="756" t="s">
        <v>16</v>
      </c>
      <c r="H16" s="756"/>
      <c r="I16" s="756"/>
      <c r="J16" s="756"/>
      <c r="K16" s="756"/>
      <c r="L16" s="756"/>
      <c r="M16" s="756"/>
      <c r="N16" s="756"/>
      <c r="O16" s="754">
        <v>471</v>
      </c>
      <c r="P16" s="754"/>
      <c r="Q16" s="755"/>
      <c r="R16" s="221"/>
      <c r="S16" s="725"/>
      <c r="T16" s="741" t="s">
        <v>60</v>
      </c>
      <c r="U16" s="742"/>
      <c r="V16" s="742"/>
      <c r="W16" s="743"/>
      <c r="X16" s="740">
        <v>18.649999999999999</v>
      </c>
      <c r="Y16" s="740"/>
      <c r="Z16" s="740"/>
      <c r="AA16" s="738" t="s">
        <v>520</v>
      </c>
      <c r="AB16" s="738"/>
      <c r="AC16" s="738"/>
      <c r="AD16" s="738"/>
      <c r="AE16" s="738"/>
      <c r="AF16" s="738"/>
      <c r="AG16" s="738"/>
      <c r="AH16" s="739"/>
    </row>
    <row r="17" spans="2:34" ht="9.9499999999999993" customHeight="1">
      <c r="B17" s="222"/>
      <c r="C17" s="222"/>
      <c r="D17" s="222"/>
      <c r="E17" s="222"/>
      <c r="F17" s="222"/>
      <c r="G17" s="222"/>
      <c r="H17" s="222"/>
      <c r="I17" s="222"/>
      <c r="J17" s="222"/>
      <c r="K17" s="222"/>
      <c r="L17" s="222"/>
      <c r="M17" s="222"/>
      <c r="N17" s="222"/>
      <c r="O17" s="222"/>
      <c r="P17" s="222"/>
      <c r="Q17" s="222"/>
      <c r="R17" s="221"/>
      <c r="S17" s="221"/>
      <c r="T17" s="221"/>
      <c r="U17" s="221"/>
      <c r="V17" s="221"/>
      <c r="W17" s="221"/>
      <c r="X17" s="221"/>
      <c r="Y17" s="221"/>
      <c r="Z17" s="221"/>
      <c r="AA17" s="221"/>
      <c r="AB17" s="221"/>
      <c r="AC17" s="221"/>
      <c r="AD17" s="221"/>
      <c r="AE17" s="221"/>
      <c r="AF17" s="221"/>
      <c r="AG17" s="220"/>
      <c r="AH17" s="220"/>
    </row>
    <row r="18" spans="2:34" ht="12.95" customHeight="1">
      <c r="B18" s="819" t="s">
        <v>1190</v>
      </c>
      <c r="C18" s="819"/>
      <c r="D18" s="819"/>
      <c r="E18" s="819"/>
      <c r="F18" s="819"/>
      <c r="G18" s="819"/>
      <c r="H18" s="819"/>
      <c r="I18" s="819"/>
      <c r="J18" s="819"/>
      <c r="K18" s="819"/>
      <c r="L18" s="819"/>
      <c r="M18" s="819"/>
      <c r="N18" s="819"/>
      <c r="O18" s="819"/>
      <c r="P18" s="819"/>
      <c r="Q18" s="819"/>
      <c r="R18" s="819"/>
      <c r="S18" s="223" t="s">
        <v>1191</v>
      </c>
      <c r="T18" s="221"/>
      <c r="U18" s="220"/>
      <c r="V18" s="221"/>
      <c r="W18" s="221"/>
      <c r="X18" s="221"/>
      <c r="Y18" s="221"/>
      <c r="Z18" s="221"/>
      <c r="AA18" s="221"/>
      <c r="AB18" s="221"/>
      <c r="AC18" s="221"/>
      <c r="AD18" s="221"/>
      <c r="AE18" s="221"/>
      <c r="AF18" s="221"/>
      <c r="AG18" s="220"/>
      <c r="AH18" s="220"/>
    </row>
    <row r="19" spans="2:34" ht="15" customHeight="1">
      <c r="B19" s="819"/>
      <c r="C19" s="819"/>
      <c r="D19" s="819"/>
      <c r="E19" s="819"/>
      <c r="F19" s="819"/>
      <c r="G19" s="819"/>
      <c r="H19" s="819"/>
      <c r="I19" s="819"/>
      <c r="J19" s="819"/>
      <c r="K19" s="819"/>
      <c r="L19" s="819"/>
      <c r="M19" s="819"/>
      <c r="N19" s="819"/>
      <c r="O19" s="819"/>
      <c r="P19" s="819"/>
      <c r="Q19" s="819"/>
      <c r="R19" s="819"/>
      <c r="S19" s="147"/>
      <c r="T19" s="147"/>
      <c r="U19" s="147"/>
      <c r="V19" s="147"/>
      <c r="W19" s="147"/>
      <c r="X19" s="147"/>
      <c r="Y19" s="147"/>
      <c r="Z19" s="147"/>
      <c r="AA19" s="147"/>
      <c r="AB19" s="147"/>
      <c r="AC19" s="147"/>
      <c r="AD19" s="147"/>
      <c r="AE19" s="147"/>
      <c r="AF19" s="147"/>
    </row>
    <row r="20" spans="2:34" ht="15" customHeight="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row>
    <row r="21" spans="2:34" ht="24.95" customHeight="1">
      <c r="B21" s="806" t="s">
        <v>1076</v>
      </c>
      <c r="C21" s="806"/>
      <c r="D21" s="806"/>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row>
    <row r="22" spans="2:34" ht="9.9499999999999993" customHeight="1" thickBot="1"/>
    <row r="23" spans="2:34" ht="23.1" customHeight="1">
      <c r="B23" s="810" t="s">
        <v>19</v>
      </c>
      <c r="C23" s="810"/>
      <c r="D23" s="810"/>
      <c r="E23" s="810"/>
      <c r="F23" s="730"/>
      <c r="G23" s="811" t="s">
        <v>23</v>
      </c>
      <c r="H23" s="812"/>
      <c r="I23" s="812"/>
      <c r="J23" s="812"/>
      <c r="K23" s="812"/>
      <c r="L23" s="812"/>
      <c r="M23" s="812"/>
      <c r="N23" s="813"/>
      <c r="O23" s="807" t="s">
        <v>43</v>
      </c>
      <c r="P23" s="808"/>
      <c r="Q23" s="808"/>
      <c r="R23" s="808"/>
      <c r="S23" s="809"/>
      <c r="T23" s="729" t="s">
        <v>38</v>
      </c>
      <c r="U23" s="810"/>
      <c r="V23" s="810"/>
      <c r="W23" s="810"/>
      <c r="X23" s="730"/>
      <c r="Y23" s="807" t="s">
        <v>44</v>
      </c>
      <c r="Z23" s="808"/>
      <c r="AA23" s="808"/>
      <c r="AB23" s="808"/>
      <c r="AC23" s="809"/>
      <c r="AD23" s="807" t="s">
        <v>45</v>
      </c>
      <c r="AE23" s="808"/>
      <c r="AF23" s="808"/>
      <c r="AG23" s="808"/>
      <c r="AH23" s="808"/>
    </row>
    <row r="24" spans="2:34" ht="24.95" customHeight="1">
      <c r="B24" s="815"/>
      <c r="C24" s="815"/>
      <c r="D24" s="815"/>
      <c r="E24" s="815"/>
      <c r="F24" s="816"/>
      <c r="G24" s="814"/>
      <c r="H24" s="815"/>
      <c r="I24" s="815"/>
      <c r="J24" s="815"/>
      <c r="K24" s="815"/>
      <c r="L24" s="815"/>
      <c r="M24" s="815"/>
      <c r="N24" s="816"/>
      <c r="O24" s="799" t="s">
        <v>351</v>
      </c>
      <c r="P24" s="800"/>
      <c r="Q24" s="800"/>
      <c r="R24" s="800"/>
      <c r="S24" s="801"/>
      <c r="T24" s="799" t="s">
        <v>1077</v>
      </c>
      <c r="U24" s="800"/>
      <c r="V24" s="800"/>
      <c r="W24" s="800"/>
      <c r="X24" s="801"/>
      <c r="Y24" s="799" t="s">
        <v>502</v>
      </c>
      <c r="Z24" s="800"/>
      <c r="AA24" s="800"/>
      <c r="AB24" s="800"/>
      <c r="AC24" s="801"/>
      <c r="AD24" s="799" t="s">
        <v>502</v>
      </c>
      <c r="AE24" s="800"/>
      <c r="AF24" s="800"/>
      <c r="AG24" s="800"/>
      <c r="AH24" s="800"/>
    </row>
    <row r="25" spans="2:34" ht="24.95" customHeight="1">
      <c r="B25" s="774" t="s">
        <v>20</v>
      </c>
      <c r="C25" s="774"/>
      <c r="D25" s="774"/>
      <c r="E25" s="774"/>
      <c r="F25" s="775"/>
      <c r="G25" s="746" t="s">
        <v>25</v>
      </c>
      <c r="H25" s="747"/>
      <c r="I25" s="747"/>
      <c r="J25" s="747"/>
      <c r="K25" s="747"/>
      <c r="L25" s="747"/>
      <c r="M25" s="747"/>
      <c r="N25" s="748"/>
      <c r="O25" s="776">
        <v>6.3</v>
      </c>
      <c r="P25" s="776"/>
      <c r="Q25" s="776"/>
      <c r="R25" s="776"/>
      <c r="S25" s="776"/>
      <c r="T25" s="805">
        <v>1.92</v>
      </c>
      <c r="U25" s="805"/>
      <c r="V25" s="805"/>
      <c r="W25" s="805"/>
      <c r="X25" s="805"/>
      <c r="Y25" s="776">
        <v>4.9000000000000004</v>
      </c>
      <c r="Z25" s="776"/>
      <c r="AA25" s="776"/>
      <c r="AB25" s="776"/>
      <c r="AC25" s="776"/>
      <c r="AD25" s="803">
        <v>2</v>
      </c>
      <c r="AE25" s="803"/>
      <c r="AF25" s="803"/>
      <c r="AG25" s="803"/>
      <c r="AH25" s="804"/>
    </row>
    <row r="26" spans="2:34" ht="24.95" customHeight="1">
      <c r="B26" s="774" t="s">
        <v>21</v>
      </c>
      <c r="C26" s="774"/>
      <c r="D26" s="774"/>
      <c r="E26" s="774"/>
      <c r="F26" s="775"/>
      <c r="G26" s="746" t="s">
        <v>24</v>
      </c>
      <c r="H26" s="747"/>
      <c r="I26" s="747"/>
      <c r="J26" s="747"/>
      <c r="K26" s="747"/>
      <c r="L26" s="747"/>
      <c r="M26" s="747"/>
      <c r="N26" s="748"/>
      <c r="O26" s="776">
        <v>6.1</v>
      </c>
      <c r="P26" s="776"/>
      <c r="Q26" s="776"/>
      <c r="R26" s="776"/>
      <c r="S26" s="776"/>
      <c r="T26" s="805">
        <v>1.1299999999999999</v>
      </c>
      <c r="U26" s="805"/>
      <c r="V26" s="805"/>
      <c r="W26" s="805"/>
      <c r="X26" s="805"/>
      <c r="Y26" s="776">
        <v>6.3</v>
      </c>
      <c r="Z26" s="776"/>
      <c r="AA26" s="776"/>
      <c r="AB26" s="776"/>
      <c r="AC26" s="776"/>
      <c r="AD26" s="803">
        <v>1</v>
      </c>
      <c r="AE26" s="803"/>
      <c r="AF26" s="803"/>
      <c r="AG26" s="803"/>
      <c r="AH26" s="804"/>
    </row>
    <row r="27" spans="2:34" ht="24.95" customHeight="1">
      <c r="B27" s="774" t="s">
        <v>22</v>
      </c>
      <c r="C27" s="774"/>
      <c r="D27" s="774"/>
      <c r="E27" s="774"/>
      <c r="F27" s="775"/>
      <c r="G27" s="746" t="s">
        <v>1311</v>
      </c>
      <c r="H27" s="747"/>
      <c r="I27" s="747"/>
      <c r="J27" s="747"/>
      <c r="K27" s="747"/>
      <c r="L27" s="747"/>
      <c r="M27" s="747"/>
      <c r="N27" s="748"/>
      <c r="O27" s="776">
        <v>24.8</v>
      </c>
      <c r="P27" s="776"/>
      <c r="Q27" s="776"/>
      <c r="R27" s="776"/>
      <c r="S27" s="776"/>
      <c r="T27" s="805">
        <v>4.2</v>
      </c>
      <c r="U27" s="805"/>
      <c r="V27" s="805"/>
      <c r="W27" s="805"/>
      <c r="X27" s="805"/>
      <c r="Y27" s="776">
        <v>6.5</v>
      </c>
      <c r="Z27" s="776"/>
      <c r="AA27" s="776"/>
      <c r="AB27" s="776"/>
      <c r="AC27" s="776"/>
      <c r="AD27" s="803">
        <v>0</v>
      </c>
      <c r="AE27" s="803"/>
      <c r="AF27" s="803"/>
      <c r="AG27" s="803"/>
      <c r="AH27" s="804"/>
    </row>
    <row r="28" spans="2:34" ht="24.95" customHeight="1" thickBot="1">
      <c r="B28" s="772"/>
      <c r="C28" s="772"/>
      <c r="D28" s="772"/>
      <c r="E28" s="772"/>
      <c r="F28" s="773"/>
      <c r="G28" s="769"/>
      <c r="H28" s="770"/>
      <c r="I28" s="770"/>
      <c r="J28" s="770"/>
      <c r="K28" s="770"/>
      <c r="L28" s="770"/>
      <c r="M28" s="770"/>
      <c r="N28" s="771"/>
      <c r="O28" s="777"/>
      <c r="P28" s="777"/>
      <c r="Q28" s="777"/>
      <c r="R28" s="777"/>
      <c r="S28" s="777"/>
      <c r="T28" s="777"/>
      <c r="U28" s="777"/>
      <c r="V28" s="777"/>
      <c r="W28" s="777"/>
      <c r="X28" s="777"/>
      <c r="Y28" s="777"/>
      <c r="Z28" s="777"/>
      <c r="AA28" s="777"/>
      <c r="AB28" s="777"/>
      <c r="AC28" s="777"/>
      <c r="AD28" s="777"/>
      <c r="AE28" s="777"/>
      <c r="AF28" s="777"/>
      <c r="AG28" s="777"/>
      <c r="AH28" s="802"/>
    </row>
    <row r="29" spans="2:34" ht="9.9499999999999993" customHeight="1"/>
    <row r="30" spans="2:34" ht="12.95" customHeight="1">
      <c r="B30" s="84" t="s">
        <v>425</v>
      </c>
      <c r="C30" s="84"/>
      <c r="D30" s="84" t="s">
        <v>1078</v>
      </c>
    </row>
    <row r="31" spans="2:34" ht="12.95" customHeight="1">
      <c r="B31" s="717" t="s">
        <v>66</v>
      </c>
      <c r="C31" s="717"/>
      <c r="D31" s="718" t="s">
        <v>1928</v>
      </c>
      <c r="E31" s="719"/>
      <c r="F31" s="719"/>
      <c r="G31" s="719"/>
      <c r="H31" s="719"/>
      <c r="I31" s="719"/>
      <c r="J31" s="719"/>
      <c r="K31" s="719"/>
      <c r="L31" s="719"/>
      <c r="M31" s="719"/>
      <c r="N31" s="719"/>
      <c r="O31" s="719"/>
      <c r="P31" s="719"/>
      <c r="Q31" s="719"/>
      <c r="R31" s="719"/>
      <c r="S31" s="719"/>
      <c r="T31" s="719"/>
      <c r="U31" s="719"/>
      <c r="V31" s="719"/>
      <c r="W31" s="719"/>
      <c r="X31" s="719"/>
      <c r="Y31" s="719"/>
      <c r="Z31" s="719"/>
      <c r="AA31" s="719"/>
      <c r="AB31" s="719"/>
      <c r="AC31" s="719"/>
      <c r="AD31" s="719"/>
      <c r="AE31" s="719"/>
      <c r="AF31" s="719"/>
      <c r="AG31" s="719"/>
      <c r="AH31" s="719"/>
    </row>
    <row r="32" spans="2:34" ht="15" customHeight="1">
      <c r="B32" s="717"/>
      <c r="C32" s="717"/>
      <c r="D32" s="719"/>
      <c r="E32" s="719"/>
      <c r="F32" s="719"/>
      <c r="G32" s="719"/>
      <c r="H32" s="719"/>
      <c r="I32" s="719"/>
      <c r="J32" s="719"/>
      <c r="K32" s="719"/>
      <c r="L32" s="719"/>
      <c r="M32" s="719"/>
      <c r="N32" s="719"/>
      <c r="O32" s="719"/>
      <c r="P32" s="719"/>
      <c r="Q32" s="719"/>
      <c r="R32" s="719"/>
      <c r="S32" s="719"/>
      <c r="T32" s="719"/>
      <c r="U32" s="719"/>
      <c r="V32" s="719"/>
      <c r="W32" s="719"/>
      <c r="X32" s="719"/>
      <c r="Y32" s="719"/>
      <c r="Z32" s="719"/>
      <c r="AA32" s="719"/>
      <c r="AB32" s="719"/>
      <c r="AC32" s="719"/>
      <c r="AD32" s="719"/>
      <c r="AE32" s="719"/>
      <c r="AF32" s="719"/>
      <c r="AG32" s="719"/>
      <c r="AH32" s="719"/>
    </row>
    <row r="34" spans="2:49" ht="24.95" customHeight="1">
      <c r="B34" s="806" t="s">
        <v>1929</v>
      </c>
      <c r="C34" s="806"/>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row>
    <row r="35" spans="2:49" ht="9.9499999999999993" customHeight="1" thickBot="1"/>
    <row r="36" spans="2:49" ht="20.100000000000001" customHeight="1">
      <c r="B36" s="823" t="s">
        <v>17</v>
      </c>
      <c r="C36" s="823"/>
      <c r="D36" s="823"/>
      <c r="E36" s="825" t="s">
        <v>26</v>
      </c>
      <c r="F36" s="823"/>
      <c r="G36" s="826"/>
      <c r="H36" s="729" t="s">
        <v>29</v>
      </c>
      <c r="I36" s="810"/>
      <c r="J36" s="810"/>
      <c r="K36" s="810"/>
      <c r="L36" s="810"/>
      <c r="M36" s="810"/>
      <c r="N36" s="810"/>
      <c r="O36" s="810"/>
      <c r="P36" s="810"/>
      <c r="Q36" s="810"/>
      <c r="R36" s="810"/>
      <c r="S36" s="810"/>
      <c r="T36" s="810"/>
      <c r="U36" s="810"/>
      <c r="V36" s="730"/>
      <c r="W36" s="728" t="s">
        <v>37</v>
      </c>
      <c r="X36" s="728"/>
      <c r="Y36" s="728"/>
      <c r="Z36" s="728" t="s">
        <v>38</v>
      </c>
      <c r="AA36" s="728"/>
      <c r="AB36" s="728"/>
      <c r="AC36" s="728" t="s">
        <v>39</v>
      </c>
      <c r="AD36" s="728"/>
      <c r="AE36" s="728"/>
      <c r="AF36" s="728"/>
      <c r="AG36" s="728"/>
      <c r="AH36" s="729"/>
      <c r="AI36" s="147"/>
      <c r="AJ36" s="147"/>
      <c r="AK36" s="147"/>
      <c r="AL36" s="147"/>
      <c r="AM36" s="147"/>
      <c r="AN36" s="147"/>
      <c r="AO36" s="147"/>
      <c r="AP36" s="147"/>
      <c r="AQ36" s="147"/>
      <c r="AR36" s="147"/>
      <c r="AS36" s="147"/>
      <c r="AT36" s="147"/>
      <c r="AU36" s="147"/>
      <c r="AV36" s="147"/>
      <c r="AW36" s="147"/>
    </row>
    <row r="37" spans="2:49" ht="20.100000000000001" customHeight="1">
      <c r="B37" s="824"/>
      <c r="C37" s="824"/>
      <c r="D37" s="824"/>
      <c r="E37" s="827"/>
      <c r="F37" s="824"/>
      <c r="G37" s="828"/>
      <c r="H37" s="796" t="s">
        <v>30</v>
      </c>
      <c r="I37" s="796"/>
      <c r="J37" s="796"/>
      <c r="K37" s="796"/>
      <c r="L37" s="796"/>
      <c r="M37" s="796" t="s">
        <v>35</v>
      </c>
      <c r="N37" s="796"/>
      <c r="O37" s="796"/>
      <c r="P37" s="796"/>
      <c r="Q37" s="796"/>
      <c r="R37" s="796" t="s">
        <v>36</v>
      </c>
      <c r="S37" s="796"/>
      <c r="T37" s="796"/>
      <c r="U37" s="796"/>
      <c r="V37" s="796"/>
      <c r="W37" s="796"/>
      <c r="X37" s="796"/>
      <c r="Y37" s="796"/>
      <c r="Z37" s="796"/>
      <c r="AA37" s="796"/>
      <c r="AB37" s="796"/>
      <c r="AC37" s="796" t="s">
        <v>40</v>
      </c>
      <c r="AD37" s="796"/>
      <c r="AE37" s="796"/>
      <c r="AF37" s="796" t="s">
        <v>42</v>
      </c>
      <c r="AG37" s="796"/>
      <c r="AH37" s="797"/>
      <c r="AI37" s="147"/>
      <c r="AJ37" s="147"/>
      <c r="AK37" s="147"/>
      <c r="AL37" s="147"/>
      <c r="AM37" s="147"/>
      <c r="AN37" s="147"/>
      <c r="AO37" s="147"/>
      <c r="AP37" s="147"/>
      <c r="AQ37" s="147"/>
      <c r="AR37" s="147"/>
      <c r="AS37" s="147"/>
      <c r="AT37" s="147"/>
      <c r="AU37" s="147"/>
      <c r="AV37" s="147"/>
      <c r="AW37" s="147"/>
    </row>
    <row r="38" spans="2:49" ht="20.100000000000001" customHeight="1">
      <c r="B38" s="791"/>
      <c r="C38" s="791"/>
      <c r="D38" s="792"/>
      <c r="E38" s="790"/>
      <c r="F38" s="791"/>
      <c r="G38" s="792"/>
      <c r="H38" s="781"/>
      <c r="I38" s="781"/>
      <c r="J38" s="781"/>
      <c r="K38" s="781"/>
      <c r="L38" s="781"/>
      <c r="M38" s="795"/>
      <c r="N38" s="795"/>
      <c r="O38" s="795"/>
      <c r="P38" s="795"/>
      <c r="Q38" s="795"/>
      <c r="R38" s="795"/>
      <c r="S38" s="795"/>
      <c r="T38" s="795"/>
      <c r="U38" s="795"/>
      <c r="V38" s="795"/>
      <c r="W38" s="799" t="s">
        <v>351</v>
      </c>
      <c r="X38" s="800"/>
      <c r="Y38" s="801"/>
      <c r="Z38" s="798" t="s">
        <v>1079</v>
      </c>
      <c r="AA38" s="798"/>
      <c r="AB38" s="798"/>
      <c r="AC38" s="798"/>
      <c r="AD38" s="798"/>
      <c r="AE38" s="798"/>
      <c r="AF38" s="798" t="s">
        <v>502</v>
      </c>
      <c r="AG38" s="798"/>
      <c r="AH38" s="799"/>
      <c r="AI38" s="147"/>
      <c r="AJ38" s="147"/>
      <c r="AK38" s="147"/>
      <c r="AL38" s="147"/>
      <c r="AM38" s="147"/>
      <c r="AN38" s="147"/>
      <c r="AO38" s="147"/>
      <c r="AP38" s="147"/>
      <c r="AQ38" s="147"/>
      <c r="AR38" s="147"/>
      <c r="AS38" s="147"/>
      <c r="AT38" s="147"/>
      <c r="AU38" s="147"/>
      <c r="AV38" s="147"/>
      <c r="AW38" s="147"/>
    </row>
    <row r="39" spans="2:49" ht="20.100000000000001" customHeight="1">
      <c r="B39" s="774" t="s">
        <v>1192</v>
      </c>
      <c r="C39" s="774"/>
      <c r="D39" s="775"/>
      <c r="E39" s="831" t="s">
        <v>493</v>
      </c>
      <c r="F39" s="774"/>
      <c r="G39" s="775"/>
      <c r="H39" s="782" t="s">
        <v>31</v>
      </c>
      <c r="I39" s="782"/>
      <c r="J39" s="782"/>
      <c r="K39" s="782"/>
      <c r="L39" s="782"/>
      <c r="M39" s="794" t="s">
        <v>496</v>
      </c>
      <c r="N39" s="794"/>
      <c r="O39" s="794"/>
      <c r="P39" s="794"/>
      <c r="Q39" s="794"/>
      <c r="R39" s="794" t="s">
        <v>498</v>
      </c>
      <c r="S39" s="794"/>
      <c r="T39" s="794"/>
      <c r="U39" s="794"/>
      <c r="V39" s="794"/>
      <c r="W39" s="735">
        <v>71.900000000000006</v>
      </c>
      <c r="X39" s="735"/>
      <c r="Y39" s="735"/>
      <c r="Z39" s="787">
        <v>46.59</v>
      </c>
      <c r="AA39" s="787"/>
      <c r="AB39" s="787"/>
      <c r="AC39" s="784" t="s">
        <v>494</v>
      </c>
      <c r="AD39" s="782"/>
      <c r="AE39" s="782"/>
      <c r="AF39" s="752">
        <v>365</v>
      </c>
      <c r="AG39" s="752"/>
      <c r="AH39" s="753"/>
      <c r="AI39" s="147"/>
      <c r="AJ39" s="147"/>
      <c r="AK39" s="147"/>
      <c r="AL39" s="147"/>
      <c r="AM39" s="147"/>
      <c r="AN39" s="147"/>
      <c r="AO39" s="147"/>
      <c r="AP39" s="147"/>
      <c r="AQ39" s="147"/>
      <c r="AR39" s="147"/>
      <c r="AS39" s="147"/>
      <c r="AT39" s="147"/>
      <c r="AU39" s="147"/>
      <c r="AV39" s="147"/>
      <c r="AW39" s="147"/>
    </row>
    <row r="40" spans="2:49" ht="20.100000000000001" customHeight="1">
      <c r="B40" s="774"/>
      <c r="C40" s="774"/>
      <c r="D40" s="775"/>
      <c r="E40" s="831"/>
      <c r="F40" s="774"/>
      <c r="G40" s="775"/>
      <c r="H40" s="782" t="s">
        <v>32</v>
      </c>
      <c r="I40" s="782"/>
      <c r="J40" s="782"/>
      <c r="K40" s="782"/>
      <c r="L40" s="782"/>
      <c r="M40" s="794" t="s">
        <v>497</v>
      </c>
      <c r="N40" s="794"/>
      <c r="O40" s="794"/>
      <c r="P40" s="794"/>
      <c r="Q40" s="794"/>
      <c r="R40" s="794" t="s">
        <v>1193</v>
      </c>
      <c r="S40" s="794"/>
      <c r="T40" s="794"/>
      <c r="U40" s="794"/>
      <c r="V40" s="794"/>
      <c r="W40" s="735"/>
      <c r="X40" s="735"/>
      <c r="Y40" s="735"/>
      <c r="Z40" s="787"/>
      <c r="AA40" s="787"/>
      <c r="AB40" s="787"/>
      <c r="AC40" s="782"/>
      <c r="AD40" s="782"/>
      <c r="AE40" s="782"/>
      <c r="AF40" s="752"/>
      <c r="AG40" s="752"/>
      <c r="AH40" s="753"/>
      <c r="AI40" s="147"/>
      <c r="AJ40" s="147"/>
      <c r="AK40" s="147"/>
      <c r="AL40" s="147"/>
      <c r="AM40" s="147"/>
      <c r="AN40" s="147"/>
      <c r="AO40" s="147"/>
      <c r="AP40" s="147"/>
      <c r="AQ40" s="147"/>
      <c r="AR40" s="147"/>
      <c r="AS40" s="147"/>
      <c r="AT40" s="147"/>
      <c r="AU40" s="147"/>
      <c r="AV40" s="147"/>
      <c r="AW40" s="147"/>
    </row>
    <row r="41" spans="2:49" ht="20.100000000000001" customHeight="1">
      <c r="B41" s="774"/>
      <c r="C41" s="774"/>
      <c r="D41" s="775"/>
      <c r="E41" s="831"/>
      <c r="F41" s="774"/>
      <c r="G41" s="775"/>
      <c r="H41" s="782" t="s">
        <v>33</v>
      </c>
      <c r="I41" s="782"/>
      <c r="J41" s="782"/>
      <c r="K41" s="782"/>
      <c r="L41" s="782"/>
      <c r="M41" s="794" t="s">
        <v>1194</v>
      </c>
      <c r="N41" s="794"/>
      <c r="O41" s="794"/>
      <c r="P41" s="794"/>
      <c r="Q41" s="794"/>
      <c r="R41" s="794" t="s">
        <v>499</v>
      </c>
      <c r="S41" s="794"/>
      <c r="T41" s="794"/>
      <c r="U41" s="794"/>
      <c r="V41" s="794"/>
      <c r="W41" s="735"/>
      <c r="X41" s="735"/>
      <c r="Y41" s="735"/>
      <c r="Z41" s="787"/>
      <c r="AA41" s="787"/>
      <c r="AB41" s="787"/>
      <c r="AC41" s="782"/>
      <c r="AD41" s="782"/>
      <c r="AE41" s="782"/>
      <c r="AF41" s="752"/>
      <c r="AG41" s="752"/>
      <c r="AH41" s="753"/>
      <c r="AI41" s="147"/>
      <c r="AJ41" s="147"/>
      <c r="AK41" s="147"/>
      <c r="AL41" s="147"/>
      <c r="AM41" s="147"/>
      <c r="AN41" s="147"/>
      <c r="AO41" s="147"/>
      <c r="AP41" s="147"/>
      <c r="AQ41" s="147"/>
      <c r="AR41" s="147"/>
      <c r="AS41" s="147"/>
      <c r="AT41" s="147"/>
      <c r="AU41" s="147"/>
      <c r="AV41" s="147"/>
      <c r="AW41" s="147"/>
    </row>
    <row r="42" spans="2:49" ht="20.100000000000001" customHeight="1">
      <c r="B42" s="824"/>
      <c r="C42" s="824"/>
      <c r="D42" s="828"/>
      <c r="E42" s="827"/>
      <c r="F42" s="824"/>
      <c r="G42" s="828"/>
      <c r="H42" s="785" t="s">
        <v>34</v>
      </c>
      <c r="I42" s="785"/>
      <c r="J42" s="785"/>
      <c r="K42" s="785"/>
      <c r="L42" s="785"/>
      <c r="M42" s="793" t="s">
        <v>1195</v>
      </c>
      <c r="N42" s="793"/>
      <c r="O42" s="793"/>
      <c r="P42" s="793"/>
      <c r="Q42" s="793"/>
      <c r="R42" s="793" t="s">
        <v>1196</v>
      </c>
      <c r="S42" s="793"/>
      <c r="T42" s="793"/>
      <c r="U42" s="793"/>
      <c r="V42" s="793"/>
      <c r="W42" s="737"/>
      <c r="X42" s="737"/>
      <c r="Y42" s="737"/>
      <c r="Z42" s="789"/>
      <c r="AA42" s="789"/>
      <c r="AB42" s="789"/>
      <c r="AC42" s="785"/>
      <c r="AD42" s="785"/>
      <c r="AE42" s="785"/>
      <c r="AF42" s="778"/>
      <c r="AG42" s="778"/>
      <c r="AH42" s="779"/>
      <c r="AI42" s="147"/>
      <c r="AJ42" s="147"/>
      <c r="AK42" s="147"/>
      <c r="AL42" s="147"/>
      <c r="AM42" s="147"/>
      <c r="AN42" s="147"/>
      <c r="AO42" s="147"/>
      <c r="AP42" s="147"/>
      <c r="AQ42" s="147"/>
      <c r="AR42" s="147"/>
      <c r="AS42" s="147"/>
      <c r="AT42" s="147"/>
      <c r="AU42" s="147"/>
      <c r="AV42" s="147"/>
      <c r="AW42" s="147"/>
    </row>
    <row r="43" spans="2:49" ht="20.100000000000001" customHeight="1">
      <c r="B43" s="821" t="s">
        <v>18</v>
      </c>
      <c r="C43" s="821"/>
      <c r="D43" s="821"/>
      <c r="E43" s="829" t="s">
        <v>28</v>
      </c>
      <c r="F43" s="821"/>
      <c r="G43" s="830"/>
      <c r="H43" s="782" t="s">
        <v>31</v>
      </c>
      <c r="I43" s="782"/>
      <c r="J43" s="782"/>
      <c r="K43" s="782"/>
      <c r="L43" s="782"/>
      <c r="M43" s="818" t="s">
        <v>503</v>
      </c>
      <c r="N43" s="818"/>
      <c r="O43" s="818"/>
      <c r="P43" s="818"/>
      <c r="Q43" s="818"/>
      <c r="R43" s="818" t="s">
        <v>504</v>
      </c>
      <c r="S43" s="818"/>
      <c r="T43" s="818"/>
      <c r="U43" s="818"/>
      <c r="V43" s="818"/>
      <c r="W43" s="736">
        <v>5.2</v>
      </c>
      <c r="X43" s="736"/>
      <c r="Y43" s="736"/>
      <c r="Z43" s="786">
        <v>0.55000000000000004</v>
      </c>
      <c r="AA43" s="786"/>
      <c r="AB43" s="786"/>
      <c r="AC43" s="780" t="s">
        <v>495</v>
      </c>
      <c r="AD43" s="781"/>
      <c r="AE43" s="781"/>
      <c r="AF43" s="767">
        <v>42920</v>
      </c>
      <c r="AG43" s="767"/>
      <c r="AH43" s="768"/>
      <c r="AI43" s="147"/>
      <c r="AJ43" s="147"/>
      <c r="AK43" s="147"/>
      <c r="AL43" s="147"/>
      <c r="AM43" s="147"/>
      <c r="AN43" s="147"/>
      <c r="AO43" s="147"/>
      <c r="AP43" s="147"/>
      <c r="AQ43" s="147"/>
      <c r="AR43" s="147"/>
      <c r="AS43" s="147"/>
      <c r="AT43" s="147"/>
      <c r="AU43" s="147"/>
      <c r="AV43" s="147"/>
      <c r="AW43" s="147"/>
    </row>
    <row r="44" spans="2:49" ht="20.100000000000001" customHeight="1">
      <c r="B44" s="774"/>
      <c r="C44" s="774"/>
      <c r="D44" s="774"/>
      <c r="E44" s="831"/>
      <c r="F44" s="774"/>
      <c r="G44" s="775"/>
      <c r="H44" s="782" t="s">
        <v>32</v>
      </c>
      <c r="I44" s="782"/>
      <c r="J44" s="782"/>
      <c r="K44" s="782"/>
      <c r="L44" s="782"/>
      <c r="M44" s="794" t="s">
        <v>505</v>
      </c>
      <c r="N44" s="794"/>
      <c r="O44" s="794"/>
      <c r="P44" s="794"/>
      <c r="Q44" s="794"/>
      <c r="R44" s="794" t="s">
        <v>506</v>
      </c>
      <c r="S44" s="794"/>
      <c r="T44" s="794"/>
      <c r="U44" s="794"/>
      <c r="V44" s="794"/>
      <c r="W44" s="735"/>
      <c r="X44" s="735"/>
      <c r="Y44" s="735"/>
      <c r="Z44" s="787"/>
      <c r="AA44" s="787"/>
      <c r="AB44" s="787"/>
      <c r="AC44" s="782"/>
      <c r="AD44" s="782"/>
      <c r="AE44" s="782"/>
      <c r="AF44" s="752"/>
      <c r="AG44" s="752"/>
      <c r="AH44" s="753"/>
      <c r="AI44" s="147"/>
      <c r="AJ44" s="147"/>
      <c r="AK44" s="147"/>
      <c r="AL44" s="147"/>
      <c r="AM44" s="147"/>
      <c r="AN44" s="147"/>
      <c r="AO44" s="147"/>
      <c r="AP44" s="147"/>
      <c r="AQ44" s="147"/>
      <c r="AR44" s="147"/>
      <c r="AS44" s="147"/>
      <c r="AT44" s="147"/>
      <c r="AU44" s="147"/>
      <c r="AV44" s="147"/>
      <c r="AW44" s="147"/>
    </row>
    <row r="45" spans="2:49" ht="20.100000000000001" customHeight="1">
      <c r="B45" s="774"/>
      <c r="C45" s="774"/>
      <c r="D45" s="774"/>
      <c r="E45" s="831"/>
      <c r="F45" s="774"/>
      <c r="G45" s="775"/>
      <c r="H45" s="782" t="s">
        <v>33</v>
      </c>
      <c r="I45" s="782"/>
      <c r="J45" s="782"/>
      <c r="K45" s="782"/>
      <c r="L45" s="782"/>
      <c r="M45" s="794" t="s">
        <v>507</v>
      </c>
      <c r="N45" s="794"/>
      <c r="O45" s="794"/>
      <c r="P45" s="794"/>
      <c r="Q45" s="794"/>
      <c r="R45" s="794" t="s">
        <v>508</v>
      </c>
      <c r="S45" s="794"/>
      <c r="T45" s="794"/>
      <c r="U45" s="794"/>
      <c r="V45" s="794"/>
      <c r="W45" s="735"/>
      <c r="X45" s="735"/>
      <c r="Y45" s="735"/>
      <c r="Z45" s="787"/>
      <c r="AA45" s="787"/>
      <c r="AB45" s="787"/>
      <c r="AC45" s="782"/>
      <c r="AD45" s="782"/>
      <c r="AE45" s="782"/>
      <c r="AF45" s="752"/>
      <c r="AG45" s="752"/>
      <c r="AH45" s="753"/>
      <c r="AI45" s="147"/>
      <c r="AJ45" s="147"/>
      <c r="AK45" s="147"/>
      <c r="AL45" s="147"/>
      <c r="AM45" s="147"/>
      <c r="AN45" s="147"/>
      <c r="AO45" s="147"/>
      <c r="AP45" s="147"/>
      <c r="AQ45" s="147"/>
      <c r="AR45" s="147"/>
      <c r="AS45" s="147"/>
      <c r="AT45" s="147"/>
      <c r="AU45" s="147"/>
      <c r="AV45" s="147"/>
      <c r="AW45" s="147"/>
    </row>
    <row r="46" spans="2:49" ht="20.100000000000001" customHeight="1" thickBot="1">
      <c r="B46" s="822"/>
      <c r="C46" s="822"/>
      <c r="D46" s="822"/>
      <c r="E46" s="832"/>
      <c r="F46" s="822"/>
      <c r="G46" s="833"/>
      <c r="H46" s="783" t="s">
        <v>34</v>
      </c>
      <c r="I46" s="783"/>
      <c r="J46" s="783"/>
      <c r="K46" s="783"/>
      <c r="L46" s="783"/>
      <c r="M46" s="817" t="s">
        <v>509</v>
      </c>
      <c r="N46" s="817"/>
      <c r="O46" s="817"/>
      <c r="P46" s="817"/>
      <c r="Q46" s="817"/>
      <c r="R46" s="817" t="s">
        <v>1197</v>
      </c>
      <c r="S46" s="817"/>
      <c r="T46" s="817"/>
      <c r="U46" s="817"/>
      <c r="V46" s="817"/>
      <c r="W46" s="740"/>
      <c r="X46" s="740"/>
      <c r="Y46" s="740"/>
      <c r="Z46" s="788"/>
      <c r="AA46" s="788"/>
      <c r="AB46" s="788"/>
      <c r="AC46" s="783"/>
      <c r="AD46" s="783"/>
      <c r="AE46" s="783"/>
      <c r="AF46" s="754"/>
      <c r="AG46" s="754"/>
      <c r="AH46" s="755"/>
      <c r="AI46" s="147"/>
      <c r="AJ46" s="147"/>
      <c r="AK46" s="147"/>
      <c r="AL46" s="147"/>
      <c r="AM46" s="147"/>
      <c r="AN46" s="147"/>
      <c r="AO46" s="147"/>
      <c r="AP46" s="147"/>
      <c r="AQ46" s="147"/>
      <c r="AR46" s="147"/>
      <c r="AS46" s="147"/>
      <c r="AT46" s="147"/>
      <c r="AU46" s="147"/>
      <c r="AV46" s="147"/>
      <c r="AW46" s="147"/>
    </row>
    <row r="47" spans="2:49" ht="9.9499999999999993" customHeight="1">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row>
    <row r="48" spans="2:49" ht="12.95" customHeight="1">
      <c r="B48" s="224" t="s">
        <v>982</v>
      </c>
      <c r="C48" s="224"/>
      <c r="D48" s="224" t="s">
        <v>500</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row>
    <row r="49" spans="1:34" ht="12.95" customHeight="1">
      <c r="B49" s="762" t="s">
        <v>1189</v>
      </c>
      <c r="C49" s="762"/>
      <c r="D49" s="224" t="s">
        <v>501</v>
      </c>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row>
    <row r="50" spans="1:34" ht="12.95" customHeight="1">
      <c r="B50" s="224" t="s">
        <v>66</v>
      </c>
      <c r="C50" s="224"/>
      <c r="D50" s="224" t="s">
        <v>1198</v>
      </c>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row>
    <row r="51" spans="1:34" s="216" customFormat="1" ht="12">
      <c r="B51" s="219"/>
    </row>
    <row r="52" spans="1:34" s="225" customFormat="1" ht="17.25">
      <c r="A52" s="713" t="s">
        <v>951</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820"/>
      <c r="AG52" s="820"/>
      <c r="AH52" s="820"/>
    </row>
  </sheetData>
  <mergeCells count="170">
    <mergeCell ref="O12:Q12"/>
    <mergeCell ref="B18:R19"/>
    <mergeCell ref="A52:AH52"/>
    <mergeCell ref="B43:D46"/>
    <mergeCell ref="B36:D37"/>
    <mergeCell ref="E36:G37"/>
    <mergeCell ref="E43:G46"/>
    <mergeCell ref="H37:L37"/>
    <mergeCell ref="H46:L46"/>
    <mergeCell ref="H45:L45"/>
    <mergeCell ref="H44:L44"/>
    <mergeCell ref="H43:L43"/>
    <mergeCell ref="H42:L42"/>
    <mergeCell ref="H41:L41"/>
    <mergeCell ref="H40:L40"/>
    <mergeCell ref="H39:L39"/>
    <mergeCell ref="B38:D38"/>
    <mergeCell ref="E39:G42"/>
    <mergeCell ref="B39:D42"/>
    <mergeCell ref="B21:AH21"/>
    <mergeCell ref="Y27:AC27"/>
    <mergeCell ref="AD27:AH27"/>
    <mergeCell ref="T28:X28"/>
    <mergeCell ref="Y28:AC28"/>
    <mergeCell ref="G6:N6"/>
    <mergeCell ref="B9:F9"/>
    <mergeCell ref="M37:Q37"/>
    <mergeCell ref="R37:V37"/>
    <mergeCell ref="H36:V36"/>
    <mergeCell ref="R46:V46"/>
    <mergeCell ref="R45:V45"/>
    <mergeCell ref="R44:V44"/>
    <mergeCell ref="R43:V43"/>
    <mergeCell ref="R42:V42"/>
    <mergeCell ref="R41:V41"/>
    <mergeCell ref="R40:V40"/>
    <mergeCell ref="R39:V39"/>
    <mergeCell ref="R38:V38"/>
    <mergeCell ref="M46:Q46"/>
    <mergeCell ref="M45:Q45"/>
    <mergeCell ref="M44:Q44"/>
    <mergeCell ref="M43:Q43"/>
    <mergeCell ref="G9:N9"/>
    <mergeCell ref="O9:Q9"/>
    <mergeCell ref="B10:F10"/>
    <mergeCell ref="G10:N10"/>
    <mergeCell ref="O10:Q10"/>
    <mergeCell ref="B15:F15"/>
    <mergeCell ref="AD28:AH28"/>
    <mergeCell ref="AD25:AH25"/>
    <mergeCell ref="O26:S26"/>
    <mergeCell ref="T26:X26"/>
    <mergeCell ref="Y26:AC26"/>
    <mergeCell ref="AD26:AH26"/>
    <mergeCell ref="B34:AH34"/>
    <mergeCell ref="AD23:AH23"/>
    <mergeCell ref="Y23:AC23"/>
    <mergeCell ref="T23:X23"/>
    <mergeCell ref="O23:S23"/>
    <mergeCell ref="G23:N23"/>
    <mergeCell ref="B23:F23"/>
    <mergeCell ref="AD24:AH24"/>
    <mergeCell ref="Y24:AC24"/>
    <mergeCell ref="T24:X24"/>
    <mergeCell ref="O24:S24"/>
    <mergeCell ref="G24:N24"/>
    <mergeCell ref="B24:F24"/>
    <mergeCell ref="O25:S25"/>
    <mergeCell ref="T25:X25"/>
    <mergeCell ref="Y25:AC25"/>
    <mergeCell ref="T27:X27"/>
    <mergeCell ref="W36:Y37"/>
    <mergeCell ref="Z36:AB37"/>
    <mergeCell ref="AC37:AE37"/>
    <mergeCell ref="AF37:AH37"/>
    <mergeCell ref="AC36:AH36"/>
    <mergeCell ref="AF38:AH38"/>
    <mergeCell ref="AC38:AE38"/>
    <mergeCell ref="Z38:AB38"/>
    <mergeCell ref="W38:Y38"/>
    <mergeCell ref="AF43:AH46"/>
    <mergeCell ref="AF39:AH42"/>
    <mergeCell ref="AC43:AE46"/>
    <mergeCell ref="AC39:AE42"/>
    <mergeCell ref="Z43:AB46"/>
    <mergeCell ref="Z39:AB42"/>
    <mergeCell ref="W43:Y46"/>
    <mergeCell ref="W39:Y42"/>
    <mergeCell ref="E38:G38"/>
    <mergeCell ref="H38:L38"/>
    <mergeCell ref="M42:Q42"/>
    <mergeCell ref="M41:Q41"/>
    <mergeCell ref="M40:Q40"/>
    <mergeCell ref="M39:Q39"/>
    <mergeCell ref="M38:Q38"/>
    <mergeCell ref="B49:C49"/>
    <mergeCell ref="B8:F8"/>
    <mergeCell ref="B7:F7"/>
    <mergeCell ref="B6:F6"/>
    <mergeCell ref="O8:Q8"/>
    <mergeCell ref="O7:Q7"/>
    <mergeCell ref="O6:Q6"/>
    <mergeCell ref="G8:N8"/>
    <mergeCell ref="G7:N7"/>
    <mergeCell ref="G28:N28"/>
    <mergeCell ref="G27:N27"/>
    <mergeCell ref="G26:N26"/>
    <mergeCell ref="G25:N25"/>
    <mergeCell ref="B28:F28"/>
    <mergeCell ref="B27:F27"/>
    <mergeCell ref="B26:F26"/>
    <mergeCell ref="B25:F25"/>
    <mergeCell ref="O27:S27"/>
    <mergeCell ref="O28:S28"/>
    <mergeCell ref="B11:F11"/>
    <mergeCell ref="G11:N11"/>
    <mergeCell ref="O11:Q11"/>
    <mergeCell ref="B12:F12"/>
    <mergeCell ref="G12:N12"/>
    <mergeCell ref="O15:Q15"/>
    <mergeCell ref="O16:Q16"/>
    <mergeCell ref="G16:N16"/>
    <mergeCell ref="B16:F16"/>
    <mergeCell ref="B13:F13"/>
    <mergeCell ref="G13:N13"/>
    <mergeCell ref="O13:Q13"/>
    <mergeCell ref="B14:F14"/>
    <mergeCell ref="G14:N14"/>
    <mergeCell ref="O14:Q14"/>
    <mergeCell ref="G15:N15"/>
    <mergeCell ref="T9:W9"/>
    <mergeCell ref="T14:W14"/>
    <mergeCell ref="T13:W13"/>
    <mergeCell ref="T12:W12"/>
    <mergeCell ref="T11:W11"/>
    <mergeCell ref="AA15:AH15"/>
    <mergeCell ref="X15:Z15"/>
    <mergeCell ref="T15:W15"/>
    <mergeCell ref="AA14:AH14"/>
    <mergeCell ref="AA13:AH13"/>
    <mergeCell ref="AA12:AH12"/>
    <mergeCell ref="AA11:AH11"/>
    <mergeCell ref="X14:Z14"/>
    <mergeCell ref="X13:Z13"/>
    <mergeCell ref="X12:Z12"/>
    <mergeCell ref="X11:Z11"/>
    <mergeCell ref="B2:K2"/>
    <mergeCell ref="B31:C32"/>
    <mergeCell ref="D31:AH32"/>
    <mergeCell ref="S4:AH4"/>
    <mergeCell ref="B4:Q4"/>
    <mergeCell ref="T8:W8"/>
    <mergeCell ref="T7:W7"/>
    <mergeCell ref="S9:S16"/>
    <mergeCell ref="S7:S8"/>
    <mergeCell ref="AA6:AH6"/>
    <mergeCell ref="X6:Z6"/>
    <mergeCell ref="S6:W6"/>
    <mergeCell ref="AA8:AH8"/>
    <mergeCell ref="AA7:AH7"/>
    <mergeCell ref="X10:Z10"/>
    <mergeCell ref="X9:Z9"/>
    <mergeCell ref="X8:Z8"/>
    <mergeCell ref="X7:Z7"/>
    <mergeCell ref="AA16:AH16"/>
    <mergeCell ref="X16:Z16"/>
    <mergeCell ref="T16:W16"/>
    <mergeCell ref="AA10:AH10"/>
    <mergeCell ref="AA9:AH9"/>
    <mergeCell ref="T10:W10"/>
  </mergeCells>
  <phoneticPr fontId="1"/>
  <printOptions horizontalCentered="1" verticalCentered="1"/>
  <pageMargins left="0.70866141732283472" right="0.70866141732283472" top="0.74803149606299213" bottom="0.74803149606299213" header="0.31496062992125984" footer="0.31496062992125984"/>
  <pageSetup paperSize="9" scale="8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42"/>
  <sheetViews>
    <sheetView view="pageBreakPreview" zoomScale="90" zoomScaleNormal="84" zoomScaleSheetLayoutView="90" workbookViewId="0">
      <pane xSplit="2" ySplit="5" topLeftCell="C19" activePane="bottomRight" state="frozen"/>
      <selection activeCell="AY73" sqref="AY73"/>
      <selection pane="topRight" activeCell="AY73" sqref="AY73"/>
      <selection pane="bottomLeft" activeCell="AY73" sqref="AY73"/>
      <selection pane="bottomRight" activeCell="AY73" sqref="AY73"/>
    </sheetView>
  </sheetViews>
  <sheetFormatPr defaultColWidth="2.875" defaultRowHeight="15" customHeight="1"/>
  <cols>
    <col min="1" max="1" width="1.625" style="44" customWidth="1"/>
    <col min="2" max="2" width="16" style="44" bestFit="1" customWidth="1"/>
    <col min="3" max="3" width="11.625" style="44" customWidth="1"/>
    <col min="4" max="4" width="12.625" style="44" customWidth="1"/>
    <col min="5" max="10" width="11.625" style="44" customWidth="1"/>
    <col min="11" max="11" width="10.625" style="44" customWidth="1"/>
    <col min="12" max="12" width="11.625" style="44" customWidth="1"/>
    <col min="13" max="13" width="10.625" style="44" customWidth="1"/>
    <col min="14" max="14" width="11.625" style="44" customWidth="1"/>
    <col min="15" max="15" width="12.625" style="44" customWidth="1"/>
    <col min="16" max="16" width="10.625" style="44" customWidth="1"/>
    <col min="17" max="17" width="11.625" style="44" customWidth="1"/>
    <col min="18" max="20" width="12.625" style="44" customWidth="1"/>
    <col min="21" max="21" width="21.75" style="44" customWidth="1"/>
    <col min="22" max="22" width="29.375" style="44" customWidth="1"/>
    <col min="23" max="16384" width="2.875" style="44"/>
  </cols>
  <sheetData>
    <row r="1" spans="1:22" ht="30" customHeight="1">
      <c r="A1" s="715" t="s">
        <v>96</v>
      </c>
      <c r="B1" s="715"/>
      <c r="C1" s="715"/>
      <c r="D1" s="1055"/>
      <c r="E1" s="2"/>
      <c r="Q1" s="715" t="s">
        <v>96</v>
      </c>
      <c r="R1" s="715"/>
      <c r="S1" s="715"/>
      <c r="T1" s="1055"/>
    </row>
    <row r="2" spans="1:22" ht="30" customHeight="1" thickBot="1">
      <c r="A2" s="406"/>
      <c r="B2" s="406"/>
      <c r="C2" s="406"/>
      <c r="D2" s="406"/>
      <c r="E2" s="406"/>
      <c r="F2" s="406"/>
      <c r="G2" s="406"/>
      <c r="H2" s="406"/>
      <c r="I2" s="406"/>
      <c r="J2" s="406"/>
      <c r="K2" s="406"/>
      <c r="L2" s="406"/>
      <c r="M2" s="406"/>
      <c r="N2" s="406"/>
      <c r="O2" s="406"/>
      <c r="P2" s="406"/>
      <c r="Q2" s="406"/>
      <c r="R2" s="406"/>
      <c r="S2" s="406"/>
      <c r="T2" s="406"/>
    </row>
    <row r="3" spans="1:22" ht="35.1" customHeight="1">
      <c r="A3" s="2029" t="s">
        <v>97</v>
      </c>
      <c r="B3" s="2030"/>
      <c r="C3" s="2033" t="s">
        <v>38</v>
      </c>
      <c r="D3" s="2035" t="s">
        <v>98</v>
      </c>
      <c r="E3" s="2036"/>
      <c r="F3" s="2037"/>
      <c r="G3" s="2049" t="s">
        <v>102</v>
      </c>
      <c r="H3" s="2027" t="s">
        <v>1073</v>
      </c>
      <c r="I3" s="2027" t="s">
        <v>1562</v>
      </c>
      <c r="J3" s="2043" t="s">
        <v>103</v>
      </c>
      <c r="K3" s="2041" t="s">
        <v>1700</v>
      </c>
      <c r="L3" s="2042"/>
      <c r="M3" s="2047" t="s">
        <v>1841</v>
      </c>
      <c r="N3" s="2048"/>
      <c r="O3" s="2042"/>
      <c r="P3" s="2038" t="s">
        <v>1701</v>
      </c>
      <c r="Q3" s="2038"/>
      <c r="R3" s="2038"/>
      <c r="S3" s="2027" t="s">
        <v>251</v>
      </c>
      <c r="T3" s="2039" t="s">
        <v>250</v>
      </c>
    </row>
    <row r="4" spans="1:22" ht="39.950000000000003" customHeight="1">
      <c r="A4" s="2031"/>
      <c r="B4" s="2032"/>
      <c r="C4" s="2034"/>
      <c r="D4" s="654" t="s">
        <v>99</v>
      </c>
      <c r="E4" s="655" t="s">
        <v>100</v>
      </c>
      <c r="F4" s="655" t="s">
        <v>101</v>
      </c>
      <c r="G4" s="2028"/>
      <c r="H4" s="2028"/>
      <c r="I4" s="2028"/>
      <c r="J4" s="2044"/>
      <c r="K4" s="656" t="s">
        <v>105</v>
      </c>
      <c r="L4" s="655" t="s">
        <v>106</v>
      </c>
      <c r="M4" s="655" t="s">
        <v>105</v>
      </c>
      <c r="N4" s="655" t="s">
        <v>106</v>
      </c>
      <c r="O4" s="657" t="s">
        <v>1543</v>
      </c>
      <c r="P4" s="655" t="s">
        <v>1520</v>
      </c>
      <c r="Q4" s="655" t="s">
        <v>106</v>
      </c>
      <c r="R4" s="657" t="s">
        <v>124</v>
      </c>
      <c r="S4" s="2028"/>
      <c r="T4" s="2040"/>
    </row>
    <row r="5" spans="1:22" ht="24.95" customHeight="1">
      <c r="A5" s="2031"/>
      <c r="B5" s="2032"/>
      <c r="C5" s="677" t="s">
        <v>1711</v>
      </c>
      <c r="D5" s="2028" t="s">
        <v>1711</v>
      </c>
      <c r="E5" s="2028"/>
      <c r="F5" s="2028"/>
      <c r="G5" s="2028"/>
      <c r="H5" s="2028" t="s">
        <v>1561</v>
      </c>
      <c r="I5" s="2028"/>
      <c r="J5" s="678" t="s">
        <v>1713</v>
      </c>
      <c r="K5" s="2045" t="s">
        <v>1712</v>
      </c>
      <c r="L5" s="2046"/>
      <c r="M5" s="2045" t="s">
        <v>1712</v>
      </c>
      <c r="N5" s="2046"/>
      <c r="O5" s="679" t="s">
        <v>1480</v>
      </c>
      <c r="P5" s="2045" t="s">
        <v>1712</v>
      </c>
      <c r="Q5" s="2046"/>
      <c r="R5" s="679" t="s">
        <v>1480</v>
      </c>
      <c r="S5" s="655" t="s">
        <v>1714</v>
      </c>
      <c r="T5" s="680" t="s">
        <v>1771</v>
      </c>
    </row>
    <row r="6" spans="1:22" s="80" customFormat="1" ht="15" customHeight="1">
      <c r="A6" s="658"/>
      <c r="B6" s="658"/>
      <c r="C6" s="659" t="s">
        <v>1842</v>
      </c>
      <c r="D6" s="659" t="s">
        <v>125</v>
      </c>
      <c r="E6" s="659" t="s">
        <v>125</v>
      </c>
      <c r="F6" s="659" t="s">
        <v>125</v>
      </c>
      <c r="G6" s="659" t="s">
        <v>126</v>
      </c>
      <c r="H6" s="659" t="s">
        <v>127</v>
      </c>
      <c r="I6" s="659" t="s">
        <v>125</v>
      </c>
      <c r="J6" s="660" t="s">
        <v>1186</v>
      </c>
      <c r="K6" s="661"/>
      <c r="L6" s="662" t="s">
        <v>125</v>
      </c>
      <c r="M6" s="659"/>
      <c r="N6" s="659" t="s">
        <v>125</v>
      </c>
      <c r="O6" s="659" t="s">
        <v>128</v>
      </c>
      <c r="P6" s="659"/>
      <c r="Q6" s="659" t="s">
        <v>125</v>
      </c>
      <c r="R6" s="659" t="s">
        <v>128</v>
      </c>
      <c r="S6" s="659" t="s">
        <v>128</v>
      </c>
      <c r="T6" s="663" t="s">
        <v>125</v>
      </c>
    </row>
    <row r="7" spans="1:22" s="85" customFormat="1" ht="33" customHeight="1">
      <c r="A7" s="2053" t="s">
        <v>99</v>
      </c>
      <c r="B7" s="2054"/>
      <c r="C7" s="681">
        <v>4186.2299999999996</v>
      </c>
      <c r="D7" s="664">
        <v>1117827</v>
      </c>
      <c r="E7" s="682">
        <v>542612</v>
      </c>
      <c r="F7" s="682">
        <v>575215</v>
      </c>
      <c r="G7" s="664">
        <v>473543</v>
      </c>
      <c r="H7" s="664">
        <v>9263</v>
      </c>
      <c r="I7" s="664">
        <v>31522</v>
      </c>
      <c r="J7" s="683">
        <v>122900</v>
      </c>
      <c r="K7" s="684">
        <v>56437</v>
      </c>
      <c r="L7" s="685">
        <v>543315</v>
      </c>
      <c r="M7" s="664">
        <v>2512</v>
      </c>
      <c r="N7" s="664">
        <v>94507</v>
      </c>
      <c r="O7" s="664">
        <v>2626806</v>
      </c>
      <c r="P7" s="664">
        <v>11737</v>
      </c>
      <c r="Q7" s="664">
        <v>93614</v>
      </c>
      <c r="R7" s="664">
        <v>3697831</v>
      </c>
      <c r="S7" s="686">
        <v>623974</v>
      </c>
      <c r="T7" s="686">
        <v>935163</v>
      </c>
      <c r="U7" s="93"/>
      <c r="V7" s="93"/>
    </row>
    <row r="8" spans="1:22" ht="33" customHeight="1">
      <c r="A8" s="665"/>
      <c r="B8" s="666" t="s">
        <v>109</v>
      </c>
      <c r="C8" s="668">
        <v>468.81</v>
      </c>
      <c r="D8" s="667">
        <v>459916</v>
      </c>
      <c r="E8" s="687">
        <v>222763</v>
      </c>
      <c r="F8" s="687">
        <v>237153</v>
      </c>
      <c r="G8" s="667">
        <v>208471</v>
      </c>
      <c r="H8" s="667">
        <v>1319</v>
      </c>
      <c r="I8" s="667">
        <v>4690</v>
      </c>
      <c r="J8" s="688">
        <v>10300</v>
      </c>
      <c r="K8" s="689">
        <v>24881</v>
      </c>
      <c r="L8" s="690">
        <v>251596</v>
      </c>
      <c r="M8" s="667">
        <v>670</v>
      </c>
      <c r="N8" s="667">
        <v>18866</v>
      </c>
      <c r="O8" s="667">
        <v>493977</v>
      </c>
      <c r="P8" s="667">
        <v>5293</v>
      </c>
      <c r="Q8" s="667">
        <v>46454</v>
      </c>
      <c r="R8" s="667">
        <v>2444537</v>
      </c>
      <c r="S8" s="667">
        <v>237252</v>
      </c>
      <c r="T8" s="691">
        <v>374289</v>
      </c>
      <c r="U8" s="116"/>
      <c r="V8" s="63"/>
    </row>
    <row r="9" spans="1:22" ht="33" customHeight="1">
      <c r="A9" s="665"/>
      <c r="B9" s="666" t="s">
        <v>27</v>
      </c>
      <c r="C9" s="668">
        <v>318.3</v>
      </c>
      <c r="D9" s="667">
        <v>48391</v>
      </c>
      <c r="E9" s="687">
        <v>23141</v>
      </c>
      <c r="F9" s="687">
        <v>25250</v>
      </c>
      <c r="G9" s="667">
        <v>20201</v>
      </c>
      <c r="H9" s="667">
        <v>1064</v>
      </c>
      <c r="I9" s="667">
        <v>3487</v>
      </c>
      <c r="J9" s="688">
        <v>8990</v>
      </c>
      <c r="K9" s="689">
        <v>3081</v>
      </c>
      <c r="L9" s="690">
        <v>24590</v>
      </c>
      <c r="M9" s="667">
        <v>103</v>
      </c>
      <c r="N9" s="667">
        <v>3264</v>
      </c>
      <c r="O9" s="667">
        <v>69652</v>
      </c>
      <c r="P9" s="667">
        <v>694</v>
      </c>
      <c r="Q9" s="667">
        <v>3893</v>
      </c>
      <c r="R9" s="667">
        <v>107239</v>
      </c>
      <c r="S9" s="667">
        <v>37975</v>
      </c>
      <c r="T9" s="691">
        <v>42278</v>
      </c>
      <c r="U9" s="116"/>
      <c r="V9" s="63"/>
    </row>
    <row r="10" spans="1:22" ht="33" customHeight="1">
      <c r="A10" s="665"/>
      <c r="B10" s="666" t="s">
        <v>110</v>
      </c>
      <c r="C10" s="668">
        <v>371.05</v>
      </c>
      <c r="D10" s="667">
        <v>105006</v>
      </c>
      <c r="E10" s="687">
        <v>51597</v>
      </c>
      <c r="F10" s="687">
        <v>53409</v>
      </c>
      <c r="G10" s="667">
        <v>42114</v>
      </c>
      <c r="H10" s="667">
        <v>667</v>
      </c>
      <c r="I10" s="667">
        <v>2496</v>
      </c>
      <c r="J10" s="688">
        <v>14800</v>
      </c>
      <c r="K10" s="689">
        <v>5310</v>
      </c>
      <c r="L10" s="690">
        <v>51342</v>
      </c>
      <c r="M10" s="667">
        <v>307</v>
      </c>
      <c r="N10" s="667">
        <v>13616</v>
      </c>
      <c r="O10" s="667">
        <v>500535</v>
      </c>
      <c r="P10" s="667">
        <v>1143</v>
      </c>
      <c r="Q10" s="667">
        <v>8596</v>
      </c>
      <c r="R10" s="667">
        <v>224971</v>
      </c>
      <c r="S10" s="667">
        <v>54094</v>
      </c>
      <c r="T10" s="691">
        <v>87437</v>
      </c>
      <c r="U10" s="116"/>
      <c r="V10" s="63"/>
    </row>
    <row r="11" spans="1:22" ht="33" customHeight="1">
      <c r="A11" s="665"/>
      <c r="B11" s="666" t="s">
        <v>28</v>
      </c>
      <c r="C11" s="668">
        <v>426.35</v>
      </c>
      <c r="D11" s="667">
        <v>23022</v>
      </c>
      <c r="E11" s="687">
        <v>10940</v>
      </c>
      <c r="F11" s="687">
        <v>12082</v>
      </c>
      <c r="G11" s="667">
        <v>9655</v>
      </c>
      <c r="H11" s="667">
        <v>644</v>
      </c>
      <c r="I11" s="667">
        <v>1841</v>
      </c>
      <c r="J11" s="688">
        <v>4520</v>
      </c>
      <c r="K11" s="689">
        <v>1581</v>
      </c>
      <c r="L11" s="690">
        <v>8774</v>
      </c>
      <c r="M11" s="667">
        <v>53</v>
      </c>
      <c r="N11" s="667">
        <v>766</v>
      </c>
      <c r="O11" s="667">
        <v>14280</v>
      </c>
      <c r="P11" s="667">
        <v>377</v>
      </c>
      <c r="Q11" s="667">
        <v>1566</v>
      </c>
      <c r="R11" s="667">
        <v>18313</v>
      </c>
      <c r="S11" s="667">
        <v>21525</v>
      </c>
      <c r="T11" s="691">
        <v>21078</v>
      </c>
      <c r="U11" s="116"/>
      <c r="V11" s="63"/>
    </row>
    <row r="12" spans="1:22" ht="33" customHeight="1">
      <c r="A12" s="665"/>
      <c r="B12" s="666" t="s">
        <v>41</v>
      </c>
      <c r="C12" s="668">
        <v>247.2</v>
      </c>
      <c r="D12" s="667">
        <v>12197</v>
      </c>
      <c r="E12" s="687">
        <v>5618</v>
      </c>
      <c r="F12" s="687">
        <v>6579</v>
      </c>
      <c r="G12" s="667">
        <v>5387</v>
      </c>
      <c r="H12" s="667">
        <v>410</v>
      </c>
      <c r="I12" s="667">
        <v>1226</v>
      </c>
      <c r="J12" s="688">
        <v>3800</v>
      </c>
      <c r="K12" s="689">
        <v>918</v>
      </c>
      <c r="L12" s="690">
        <v>4677</v>
      </c>
      <c r="M12" s="667">
        <v>35</v>
      </c>
      <c r="N12" s="667">
        <v>775</v>
      </c>
      <c r="O12" s="667">
        <v>10606</v>
      </c>
      <c r="P12" s="667">
        <v>237</v>
      </c>
      <c r="Q12" s="667">
        <v>835</v>
      </c>
      <c r="R12" s="667">
        <v>10941</v>
      </c>
      <c r="S12" s="667">
        <v>13324</v>
      </c>
      <c r="T12" s="691">
        <v>11600</v>
      </c>
      <c r="U12" s="116"/>
      <c r="V12" s="63"/>
    </row>
    <row r="13" spans="1:22" ht="33" customHeight="1">
      <c r="A13" s="665"/>
      <c r="B13" s="666" t="s">
        <v>111</v>
      </c>
      <c r="C13" s="668">
        <v>305.87</v>
      </c>
      <c r="D13" s="667">
        <v>61379</v>
      </c>
      <c r="E13" s="687">
        <v>29094</v>
      </c>
      <c r="F13" s="687">
        <v>32285</v>
      </c>
      <c r="G13" s="667">
        <v>25112</v>
      </c>
      <c r="H13" s="667">
        <v>803</v>
      </c>
      <c r="I13" s="667">
        <v>2979</v>
      </c>
      <c r="J13" s="688">
        <v>12100</v>
      </c>
      <c r="K13" s="689">
        <v>3365</v>
      </c>
      <c r="L13" s="690">
        <v>28537</v>
      </c>
      <c r="M13" s="667">
        <v>195</v>
      </c>
      <c r="N13" s="667">
        <v>7963</v>
      </c>
      <c r="O13" s="667">
        <v>206612</v>
      </c>
      <c r="P13" s="667">
        <v>620</v>
      </c>
      <c r="Q13" s="667">
        <v>3855</v>
      </c>
      <c r="R13" s="667">
        <v>74286</v>
      </c>
      <c r="S13" s="667">
        <v>34059</v>
      </c>
      <c r="T13" s="691">
        <v>53709</v>
      </c>
      <c r="U13" s="116"/>
      <c r="V13" s="63"/>
    </row>
    <row r="14" spans="1:22" ht="33" customHeight="1">
      <c r="A14" s="665"/>
      <c r="B14" s="666" t="s">
        <v>112</v>
      </c>
      <c r="C14" s="668">
        <v>81.849999999999994</v>
      </c>
      <c r="D14" s="667">
        <v>19650</v>
      </c>
      <c r="E14" s="687">
        <v>9316</v>
      </c>
      <c r="F14" s="687">
        <v>10334</v>
      </c>
      <c r="G14" s="667">
        <v>8015</v>
      </c>
      <c r="H14" s="667">
        <v>478</v>
      </c>
      <c r="I14" s="667">
        <v>1564</v>
      </c>
      <c r="J14" s="688">
        <v>8240</v>
      </c>
      <c r="K14" s="689">
        <v>1050</v>
      </c>
      <c r="L14" s="690">
        <v>8208</v>
      </c>
      <c r="M14" s="667">
        <v>52</v>
      </c>
      <c r="N14" s="667">
        <v>2032</v>
      </c>
      <c r="O14" s="667">
        <v>38833</v>
      </c>
      <c r="P14" s="667">
        <v>219</v>
      </c>
      <c r="Q14" s="667">
        <v>1324</v>
      </c>
      <c r="R14" s="667">
        <v>25710</v>
      </c>
      <c r="S14" s="667">
        <v>13482</v>
      </c>
      <c r="T14" s="691">
        <v>17572</v>
      </c>
      <c r="U14" s="116"/>
      <c r="V14" s="63"/>
    </row>
    <row r="15" spans="1:22" ht="33" customHeight="1">
      <c r="A15" s="665"/>
      <c r="B15" s="666" t="s">
        <v>113</v>
      </c>
      <c r="C15" s="668">
        <v>64.44</v>
      </c>
      <c r="D15" s="667">
        <v>35089</v>
      </c>
      <c r="E15" s="687">
        <v>16992</v>
      </c>
      <c r="F15" s="687">
        <v>18097</v>
      </c>
      <c r="G15" s="667">
        <v>13030</v>
      </c>
      <c r="H15" s="667">
        <v>248</v>
      </c>
      <c r="I15" s="667">
        <v>911</v>
      </c>
      <c r="J15" s="688">
        <v>3220</v>
      </c>
      <c r="K15" s="689">
        <v>1614</v>
      </c>
      <c r="L15" s="690">
        <v>14023</v>
      </c>
      <c r="M15" s="667">
        <v>178</v>
      </c>
      <c r="N15" s="667">
        <v>4139</v>
      </c>
      <c r="O15" s="667">
        <v>110022</v>
      </c>
      <c r="P15" s="667">
        <v>324</v>
      </c>
      <c r="Q15" s="667">
        <v>3062</v>
      </c>
      <c r="R15" s="667">
        <v>55713</v>
      </c>
      <c r="S15" s="667">
        <v>18329</v>
      </c>
      <c r="T15" s="691">
        <v>29818</v>
      </c>
      <c r="U15" s="116"/>
      <c r="V15" s="63"/>
    </row>
    <row r="16" spans="1:22" ht="33" customHeight="1">
      <c r="A16" s="665"/>
      <c r="B16" s="666" t="s">
        <v>114</v>
      </c>
      <c r="C16" s="668">
        <v>754.92</v>
      </c>
      <c r="D16" s="667">
        <v>109693</v>
      </c>
      <c r="E16" s="687">
        <v>53249</v>
      </c>
      <c r="F16" s="687">
        <v>56444</v>
      </c>
      <c r="G16" s="667">
        <v>41745</v>
      </c>
      <c r="H16" s="667">
        <v>662</v>
      </c>
      <c r="I16" s="667">
        <v>2398</v>
      </c>
      <c r="J16" s="688">
        <v>17300</v>
      </c>
      <c r="K16" s="689">
        <v>4542</v>
      </c>
      <c r="L16" s="690">
        <v>57952</v>
      </c>
      <c r="M16" s="667">
        <v>367</v>
      </c>
      <c r="N16" s="667">
        <v>19954</v>
      </c>
      <c r="O16" s="667">
        <v>554756</v>
      </c>
      <c r="P16" s="667">
        <v>807</v>
      </c>
      <c r="Q16" s="667">
        <v>7520</v>
      </c>
      <c r="R16" s="667">
        <v>284617</v>
      </c>
      <c r="S16" s="667">
        <v>60544</v>
      </c>
      <c r="T16" s="691">
        <v>92013</v>
      </c>
      <c r="U16" s="116"/>
      <c r="V16" s="63"/>
    </row>
    <row r="17" spans="1:228" ht="33" customHeight="1">
      <c r="A17" s="665"/>
      <c r="B17" s="666" t="s">
        <v>115</v>
      </c>
      <c r="C17" s="668">
        <v>84.14</v>
      </c>
      <c r="D17" s="667">
        <v>48324</v>
      </c>
      <c r="E17" s="687">
        <v>23959</v>
      </c>
      <c r="F17" s="687">
        <v>24365</v>
      </c>
      <c r="G17" s="667">
        <v>18615</v>
      </c>
      <c r="H17" s="667">
        <v>300</v>
      </c>
      <c r="I17" s="667">
        <v>1110</v>
      </c>
      <c r="J17" s="688">
        <v>7140</v>
      </c>
      <c r="K17" s="689">
        <v>2039</v>
      </c>
      <c r="L17" s="690">
        <v>23083</v>
      </c>
      <c r="M17" s="667">
        <v>182</v>
      </c>
      <c r="N17" s="667">
        <v>10818</v>
      </c>
      <c r="O17" s="667">
        <v>309509</v>
      </c>
      <c r="P17" s="667">
        <v>385</v>
      </c>
      <c r="Q17" s="667">
        <v>2609</v>
      </c>
      <c r="R17" s="667">
        <v>78385</v>
      </c>
      <c r="S17" s="667">
        <v>24849</v>
      </c>
      <c r="T17" s="691">
        <v>40444</v>
      </c>
      <c r="U17" s="116"/>
      <c r="V17" s="63"/>
    </row>
    <row r="18" spans="1:228" s="86" customFormat="1" ht="33" customHeight="1">
      <c r="A18" s="665"/>
      <c r="B18" s="666" t="s">
        <v>1022</v>
      </c>
      <c r="C18" s="668">
        <v>13.56</v>
      </c>
      <c r="D18" s="667">
        <v>57891</v>
      </c>
      <c r="E18" s="687">
        <v>29823</v>
      </c>
      <c r="F18" s="687">
        <v>28068</v>
      </c>
      <c r="G18" s="667">
        <v>27079</v>
      </c>
      <c r="H18" s="667">
        <v>97</v>
      </c>
      <c r="I18" s="667">
        <v>404</v>
      </c>
      <c r="J18" s="688">
        <v>995</v>
      </c>
      <c r="K18" s="689">
        <v>2298</v>
      </c>
      <c r="L18" s="690">
        <v>25374</v>
      </c>
      <c r="M18" s="667">
        <v>44</v>
      </c>
      <c r="N18" s="667">
        <v>1511</v>
      </c>
      <c r="O18" s="667">
        <v>24253</v>
      </c>
      <c r="P18" s="667">
        <v>521</v>
      </c>
      <c r="Q18" s="667">
        <v>6671</v>
      </c>
      <c r="R18" s="667">
        <v>193769</v>
      </c>
      <c r="S18" s="667">
        <v>20609</v>
      </c>
      <c r="T18" s="691">
        <v>44084</v>
      </c>
      <c r="U18" s="64"/>
      <c r="V18" s="60"/>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row>
    <row r="19" spans="1:228" ht="33" customHeight="1">
      <c r="A19" s="665"/>
      <c r="B19" s="666"/>
      <c r="C19" s="668"/>
      <c r="D19" s="667"/>
      <c r="E19" s="687"/>
      <c r="F19" s="687"/>
      <c r="G19" s="667"/>
      <c r="H19" s="667"/>
      <c r="I19" s="667"/>
      <c r="J19" s="688"/>
      <c r="K19" s="689"/>
      <c r="L19" s="690"/>
      <c r="M19" s="667"/>
      <c r="N19" s="667"/>
      <c r="O19" s="667"/>
      <c r="P19" s="667"/>
      <c r="Q19" s="667"/>
      <c r="R19" s="667"/>
      <c r="S19" s="667"/>
      <c r="T19" s="691"/>
      <c r="U19" s="116"/>
      <c r="V19" s="63"/>
    </row>
    <row r="20" spans="1:228" ht="33" customHeight="1">
      <c r="A20" s="665"/>
      <c r="B20" s="666" t="s">
        <v>116</v>
      </c>
      <c r="C20" s="668">
        <v>14.64</v>
      </c>
      <c r="D20" s="667">
        <v>6114</v>
      </c>
      <c r="E20" s="687">
        <v>3033</v>
      </c>
      <c r="F20" s="687">
        <v>3081</v>
      </c>
      <c r="G20" s="667">
        <v>1953</v>
      </c>
      <c r="H20" s="667">
        <v>101</v>
      </c>
      <c r="I20" s="667">
        <v>394</v>
      </c>
      <c r="J20" s="688">
        <v>2940</v>
      </c>
      <c r="K20" s="689">
        <v>252</v>
      </c>
      <c r="L20" s="690">
        <v>3587</v>
      </c>
      <c r="M20" s="667">
        <v>38</v>
      </c>
      <c r="N20" s="667">
        <v>1748</v>
      </c>
      <c r="O20" s="667">
        <v>34562</v>
      </c>
      <c r="P20" s="667">
        <v>36</v>
      </c>
      <c r="Q20" s="667">
        <v>677</v>
      </c>
      <c r="R20" s="667">
        <v>19939</v>
      </c>
      <c r="S20" s="667">
        <v>4057</v>
      </c>
      <c r="T20" s="691">
        <v>4830</v>
      </c>
      <c r="U20" s="116"/>
      <c r="V20" s="63"/>
    </row>
    <row r="21" spans="1:228" ht="33" customHeight="1">
      <c r="A21" s="665"/>
      <c r="B21" s="666" t="s">
        <v>117</v>
      </c>
      <c r="C21" s="668">
        <v>110.59</v>
      </c>
      <c r="D21" s="667">
        <v>36956</v>
      </c>
      <c r="E21" s="687">
        <v>18051</v>
      </c>
      <c r="F21" s="687">
        <v>18905</v>
      </c>
      <c r="G21" s="667">
        <v>13792</v>
      </c>
      <c r="H21" s="667">
        <v>315</v>
      </c>
      <c r="I21" s="667">
        <v>1098</v>
      </c>
      <c r="J21" s="688">
        <v>5390</v>
      </c>
      <c r="K21" s="689">
        <v>1072</v>
      </c>
      <c r="L21" s="690">
        <v>9469</v>
      </c>
      <c r="M21" s="667">
        <v>85</v>
      </c>
      <c r="N21" s="667">
        <v>2687</v>
      </c>
      <c r="O21" s="667">
        <v>48090</v>
      </c>
      <c r="P21" s="667">
        <v>184</v>
      </c>
      <c r="Q21" s="667">
        <v>1918</v>
      </c>
      <c r="R21" s="667">
        <v>73725</v>
      </c>
      <c r="S21" s="667">
        <v>16662</v>
      </c>
      <c r="T21" s="691">
        <v>31075</v>
      </c>
      <c r="U21" s="116"/>
      <c r="V21" s="63"/>
    </row>
    <row r="22" spans="1:228" ht="33" customHeight="1">
      <c r="A22" s="665"/>
      <c r="B22" s="666" t="s">
        <v>118</v>
      </c>
      <c r="C22" s="668">
        <v>20.329999999999998</v>
      </c>
      <c r="D22" s="667">
        <v>26297</v>
      </c>
      <c r="E22" s="687">
        <v>12583</v>
      </c>
      <c r="F22" s="687">
        <v>13714</v>
      </c>
      <c r="G22" s="667">
        <v>10944</v>
      </c>
      <c r="H22" s="667">
        <v>48</v>
      </c>
      <c r="I22" s="667">
        <v>146</v>
      </c>
      <c r="J22" s="688">
        <v>475</v>
      </c>
      <c r="K22" s="689">
        <v>809</v>
      </c>
      <c r="L22" s="690">
        <v>6718</v>
      </c>
      <c r="M22" s="667">
        <v>17</v>
      </c>
      <c r="N22" s="667">
        <v>228</v>
      </c>
      <c r="O22" s="667">
        <v>2475</v>
      </c>
      <c r="P22" s="667">
        <v>122</v>
      </c>
      <c r="Q22" s="667">
        <v>844</v>
      </c>
      <c r="R22" s="667">
        <v>13134</v>
      </c>
      <c r="S22" s="667">
        <v>10583</v>
      </c>
      <c r="T22" s="691">
        <v>21806</v>
      </c>
      <c r="U22" s="116"/>
      <c r="V22" s="63"/>
    </row>
    <row r="23" spans="1:228" ht="33" customHeight="1">
      <c r="A23" s="665"/>
      <c r="B23" s="666" t="s">
        <v>119</v>
      </c>
      <c r="C23" s="668">
        <v>246.76</v>
      </c>
      <c r="D23" s="667">
        <v>17856</v>
      </c>
      <c r="E23" s="687">
        <v>8559</v>
      </c>
      <c r="F23" s="687">
        <v>9297</v>
      </c>
      <c r="G23" s="667">
        <v>7426</v>
      </c>
      <c r="H23" s="667">
        <v>743</v>
      </c>
      <c r="I23" s="667">
        <v>2420</v>
      </c>
      <c r="J23" s="688">
        <v>7550</v>
      </c>
      <c r="K23" s="689">
        <v>983</v>
      </c>
      <c r="L23" s="690">
        <v>8317</v>
      </c>
      <c r="M23" s="667">
        <v>53</v>
      </c>
      <c r="N23" s="667">
        <v>2146</v>
      </c>
      <c r="O23" s="667">
        <v>62955</v>
      </c>
      <c r="P23" s="667">
        <v>187</v>
      </c>
      <c r="Q23" s="667">
        <v>898</v>
      </c>
      <c r="R23" s="667">
        <v>17003</v>
      </c>
      <c r="S23" s="667">
        <v>13847</v>
      </c>
      <c r="T23" s="691">
        <v>16474</v>
      </c>
      <c r="U23" s="116"/>
      <c r="V23" s="63"/>
    </row>
    <row r="24" spans="1:228" ht="33" customHeight="1">
      <c r="A24" s="665"/>
      <c r="B24" s="666" t="s">
        <v>120</v>
      </c>
      <c r="C24" s="668">
        <v>111.51</v>
      </c>
      <c r="D24" s="667">
        <v>11606</v>
      </c>
      <c r="E24" s="687">
        <v>5479</v>
      </c>
      <c r="F24" s="687">
        <v>6127</v>
      </c>
      <c r="G24" s="667">
        <v>4381</v>
      </c>
      <c r="H24" s="667">
        <v>308</v>
      </c>
      <c r="I24" s="667">
        <v>1094</v>
      </c>
      <c r="J24" s="688">
        <v>4960</v>
      </c>
      <c r="K24" s="689">
        <v>448</v>
      </c>
      <c r="L24" s="690">
        <v>4080</v>
      </c>
      <c r="M24" s="667">
        <v>45</v>
      </c>
      <c r="N24" s="667">
        <v>1511</v>
      </c>
      <c r="O24" s="667">
        <v>100552</v>
      </c>
      <c r="P24" s="667">
        <v>74</v>
      </c>
      <c r="Q24" s="667">
        <v>575</v>
      </c>
      <c r="R24" s="667">
        <v>16895</v>
      </c>
      <c r="S24" s="667">
        <v>8694</v>
      </c>
      <c r="T24" s="691">
        <v>10628</v>
      </c>
      <c r="U24" s="116"/>
      <c r="V24" s="63"/>
    </row>
    <row r="25" spans="1:228" ht="33" customHeight="1">
      <c r="A25" s="665"/>
      <c r="B25" s="666" t="s">
        <v>121</v>
      </c>
      <c r="C25" s="668">
        <v>89.45</v>
      </c>
      <c r="D25" s="667">
        <v>16028</v>
      </c>
      <c r="E25" s="687">
        <v>7760</v>
      </c>
      <c r="F25" s="687">
        <v>8268</v>
      </c>
      <c r="G25" s="667">
        <v>6043</v>
      </c>
      <c r="H25" s="667">
        <v>308</v>
      </c>
      <c r="I25" s="667">
        <v>1051</v>
      </c>
      <c r="J25" s="688">
        <v>5360</v>
      </c>
      <c r="K25" s="689">
        <v>671</v>
      </c>
      <c r="L25" s="690">
        <v>4650</v>
      </c>
      <c r="M25" s="667">
        <v>46</v>
      </c>
      <c r="N25" s="667">
        <v>1646</v>
      </c>
      <c r="O25" s="667">
        <v>33096</v>
      </c>
      <c r="P25" s="667">
        <v>137</v>
      </c>
      <c r="Q25" s="667">
        <v>775</v>
      </c>
      <c r="R25" s="667">
        <v>13508</v>
      </c>
      <c r="S25" s="667">
        <v>10920</v>
      </c>
      <c r="T25" s="691">
        <v>14486</v>
      </c>
      <c r="U25" s="116"/>
      <c r="V25" s="63"/>
    </row>
    <row r="26" spans="1:228" ht="33" customHeight="1">
      <c r="A26" s="665"/>
      <c r="B26" s="666" t="s">
        <v>122</v>
      </c>
      <c r="C26" s="668">
        <v>183.21</v>
      </c>
      <c r="D26" s="667">
        <v>7580</v>
      </c>
      <c r="E26" s="687">
        <v>3643</v>
      </c>
      <c r="F26" s="687">
        <v>3937</v>
      </c>
      <c r="G26" s="667">
        <v>3271</v>
      </c>
      <c r="H26" s="667">
        <v>227</v>
      </c>
      <c r="I26" s="667">
        <v>662</v>
      </c>
      <c r="J26" s="688">
        <v>1380</v>
      </c>
      <c r="K26" s="689">
        <v>544</v>
      </c>
      <c r="L26" s="690">
        <v>3218</v>
      </c>
      <c r="M26" s="667">
        <v>11</v>
      </c>
      <c r="N26" s="667">
        <v>381</v>
      </c>
      <c r="O26" s="667">
        <v>6160</v>
      </c>
      <c r="P26" s="667">
        <v>133</v>
      </c>
      <c r="Q26" s="667">
        <v>623</v>
      </c>
      <c r="R26" s="667">
        <v>12067</v>
      </c>
      <c r="S26" s="667">
        <v>7477</v>
      </c>
      <c r="T26" s="691">
        <v>6659</v>
      </c>
      <c r="U26" s="116"/>
      <c r="V26" s="63"/>
    </row>
    <row r="27" spans="1:228" ht="33" customHeight="1" thickBot="1">
      <c r="A27" s="669"/>
      <c r="B27" s="670" t="s">
        <v>123</v>
      </c>
      <c r="C27" s="671">
        <v>273.27</v>
      </c>
      <c r="D27" s="672">
        <v>14832</v>
      </c>
      <c r="E27" s="692">
        <v>7012</v>
      </c>
      <c r="F27" s="692">
        <v>7820</v>
      </c>
      <c r="G27" s="672">
        <v>6309</v>
      </c>
      <c r="H27" s="672">
        <v>521</v>
      </c>
      <c r="I27" s="672">
        <v>1551</v>
      </c>
      <c r="J27" s="693">
        <v>3460</v>
      </c>
      <c r="K27" s="694">
        <v>979</v>
      </c>
      <c r="L27" s="695">
        <v>5120</v>
      </c>
      <c r="M27" s="672">
        <v>31</v>
      </c>
      <c r="N27" s="672">
        <v>456</v>
      </c>
      <c r="O27" s="672">
        <v>5883</v>
      </c>
      <c r="P27" s="672">
        <v>244</v>
      </c>
      <c r="Q27" s="672">
        <v>919</v>
      </c>
      <c r="R27" s="672">
        <v>13079</v>
      </c>
      <c r="S27" s="672">
        <v>15695</v>
      </c>
      <c r="T27" s="693">
        <v>13883</v>
      </c>
      <c r="U27" s="116"/>
      <c r="V27" s="63"/>
    </row>
    <row r="28" spans="1:228" ht="9.9499999999999993" customHeight="1">
      <c r="A28" s="673"/>
      <c r="B28" s="673"/>
      <c r="C28" s="673"/>
      <c r="D28" s="673"/>
      <c r="E28" s="673"/>
      <c r="F28" s="673"/>
      <c r="G28" s="673"/>
      <c r="H28" s="673"/>
      <c r="I28" s="673"/>
      <c r="J28" s="673"/>
      <c r="K28" s="673"/>
      <c r="L28" s="673"/>
      <c r="M28" s="673"/>
      <c r="N28" s="673"/>
      <c r="O28" s="673"/>
      <c r="P28" s="673"/>
      <c r="Q28" s="673"/>
      <c r="R28" s="673"/>
      <c r="S28" s="673"/>
      <c r="T28" s="673"/>
    </row>
    <row r="29" spans="1:228" ht="11.25" customHeight="1">
      <c r="A29" s="673" t="s">
        <v>1951</v>
      </c>
      <c r="B29" s="674"/>
      <c r="C29" s="673"/>
      <c r="D29" s="673"/>
      <c r="E29" s="673"/>
      <c r="F29" s="673"/>
      <c r="G29" s="673"/>
      <c r="H29" s="673"/>
      <c r="I29" s="673"/>
      <c r="J29" s="673"/>
      <c r="K29" s="673"/>
      <c r="L29" s="673"/>
      <c r="M29" s="673"/>
      <c r="N29" s="673"/>
      <c r="O29" s="673"/>
      <c r="P29" s="673"/>
      <c r="Q29" s="673"/>
      <c r="R29" s="673"/>
      <c r="S29" s="673"/>
      <c r="T29" s="673"/>
    </row>
    <row r="30" spans="1:228" s="176" customFormat="1" ht="12">
      <c r="A30" s="675" t="s">
        <v>1952</v>
      </c>
      <c r="B30" s="675"/>
      <c r="C30" s="675"/>
      <c r="D30" s="675"/>
      <c r="E30" s="675"/>
      <c r="F30" s="675"/>
      <c r="G30" s="675"/>
      <c r="H30" s="675"/>
      <c r="I30" s="675"/>
      <c r="J30" s="675"/>
      <c r="K30" s="675"/>
      <c r="L30" s="675"/>
      <c r="M30" s="675"/>
      <c r="N30" s="675"/>
      <c r="O30" s="675"/>
      <c r="P30" s="675"/>
      <c r="Q30" s="675"/>
      <c r="R30" s="675"/>
      <c r="S30" s="675"/>
      <c r="T30" s="675"/>
    </row>
    <row r="31" spans="1:228" s="95" customFormat="1" ht="12.95" customHeight="1">
      <c r="A31" s="2052" t="s">
        <v>1843</v>
      </c>
      <c r="B31" s="2052"/>
      <c r="C31" s="2052"/>
      <c r="D31" s="2052"/>
      <c r="E31" s="2052"/>
      <c r="F31" s="2052"/>
      <c r="G31" s="2052"/>
      <c r="H31" s="2052"/>
      <c r="I31" s="2052"/>
      <c r="J31" s="2052"/>
      <c r="K31" s="2052"/>
      <c r="L31" s="2052"/>
      <c r="M31" s="2052"/>
      <c r="N31" s="2052"/>
      <c r="O31" s="2052"/>
      <c r="P31" s="2052"/>
      <c r="Q31" s="2052"/>
      <c r="R31" s="2052"/>
      <c r="S31" s="2052"/>
      <c r="T31" s="2052"/>
    </row>
    <row r="32" spans="1:228" ht="14.25" customHeight="1">
      <c r="A32" s="673"/>
      <c r="B32" s="673"/>
      <c r="C32" s="673"/>
      <c r="D32" s="673"/>
      <c r="E32" s="673"/>
      <c r="F32" s="673"/>
      <c r="G32" s="676"/>
      <c r="H32" s="673"/>
      <c r="I32" s="673"/>
      <c r="J32" s="673"/>
      <c r="K32" s="673"/>
      <c r="L32" s="673"/>
      <c r="M32" s="673"/>
      <c r="N32" s="673"/>
      <c r="O32" s="673"/>
      <c r="P32" s="673"/>
      <c r="Q32" s="673"/>
      <c r="R32" s="673"/>
      <c r="S32" s="673"/>
      <c r="T32" s="673"/>
    </row>
    <row r="33" spans="1:21" ht="15" customHeight="1">
      <c r="A33" s="673"/>
      <c r="B33" s="673"/>
      <c r="C33" s="673"/>
      <c r="D33" s="673"/>
      <c r="E33" s="673"/>
      <c r="F33" s="673"/>
      <c r="G33" s="673"/>
      <c r="H33" s="673"/>
      <c r="I33" s="673"/>
      <c r="J33" s="673"/>
      <c r="K33" s="673"/>
      <c r="L33" s="673"/>
      <c r="M33" s="673"/>
      <c r="N33" s="673"/>
      <c r="O33" s="673"/>
      <c r="P33" s="673"/>
      <c r="Q33" s="673"/>
      <c r="R33" s="673"/>
      <c r="S33" s="673"/>
      <c r="T33" s="673"/>
    </row>
    <row r="34" spans="1:21" ht="15" customHeight="1">
      <c r="A34" s="2050" t="s">
        <v>1129</v>
      </c>
      <c r="B34" s="2051"/>
      <c r="C34" s="2051"/>
      <c r="D34" s="2051"/>
      <c r="E34" s="2051"/>
      <c r="F34" s="2051"/>
      <c r="G34" s="2051"/>
      <c r="H34" s="2051"/>
      <c r="I34" s="2051"/>
      <c r="J34" s="2051"/>
      <c r="K34" s="2050" t="s">
        <v>1130</v>
      </c>
      <c r="L34" s="2051"/>
      <c r="M34" s="2051"/>
      <c r="N34" s="2051"/>
      <c r="O34" s="2051"/>
      <c r="P34" s="2051"/>
      <c r="Q34" s="2051"/>
      <c r="R34" s="2051"/>
      <c r="S34" s="2051"/>
      <c r="T34" s="2051"/>
      <c r="U34" s="110"/>
    </row>
    <row r="38" spans="1:21" ht="15" customHeight="1">
      <c r="B38" s="34"/>
      <c r="C38" s="115"/>
      <c r="E38" s="115"/>
    </row>
    <row r="41" spans="1:21" ht="15" customHeight="1">
      <c r="E41" s="66"/>
    </row>
    <row r="42" spans="1:21" ht="15" customHeight="1">
      <c r="E42" s="67"/>
      <c r="F42" s="172"/>
      <c r="G42" s="172"/>
      <c r="H42" s="172"/>
      <c r="I42" s="172"/>
      <c r="J42" s="172"/>
      <c r="K42" s="172"/>
    </row>
  </sheetData>
  <mergeCells count="23">
    <mergeCell ref="G3:G4"/>
    <mergeCell ref="K34:T34"/>
    <mergeCell ref="A31:T31"/>
    <mergeCell ref="A7:B7"/>
    <mergeCell ref="A34:J34"/>
    <mergeCell ref="M5:N5"/>
    <mergeCell ref="P5:Q5"/>
    <mergeCell ref="Q1:T1"/>
    <mergeCell ref="A1:D1"/>
    <mergeCell ref="I3:I4"/>
    <mergeCell ref="H5:I5"/>
    <mergeCell ref="A3:B5"/>
    <mergeCell ref="C3:C4"/>
    <mergeCell ref="D3:F3"/>
    <mergeCell ref="P3:R3"/>
    <mergeCell ref="T3:T4"/>
    <mergeCell ref="S3:S4"/>
    <mergeCell ref="K3:L3"/>
    <mergeCell ref="D5:G5"/>
    <mergeCell ref="H3:H4"/>
    <mergeCell ref="J3:J4"/>
    <mergeCell ref="K5:L5"/>
    <mergeCell ref="M3:O3"/>
  </mergeCells>
  <phoneticPr fontId="1"/>
  <printOptions horizontalCentered="1"/>
  <pageMargins left="0.31496062992125984" right="0" top="0.74803149606299213" bottom="0" header="0.31496062992125984" footer="0.31496062992125984"/>
  <pageSetup paperSize="9" scale="80" orientation="portrait" r:id="rId1"/>
  <colBreaks count="1" manualBreakCount="1">
    <brk id="10"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view="pageBreakPreview" zoomScale="80" zoomScaleNormal="85" zoomScaleSheetLayoutView="80" workbookViewId="0">
      <selection activeCell="AY73" sqref="AY73"/>
    </sheetView>
  </sheetViews>
  <sheetFormatPr defaultColWidth="2.875" defaultRowHeight="15" customHeight="1"/>
  <cols>
    <col min="1" max="4" width="2.875" style="115"/>
    <col min="5" max="19" width="3.25" style="115" customWidth="1"/>
    <col min="20" max="35" width="2.875" style="115" customWidth="1"/>
    <col min="36" max="16384" width="2.875" style="115"/>
  </cols>
  <sheetData>
    <row r="1" spans="1:40" ht="30" customHeight="1">
      <c r="A1" s="715" t="s">
        <v>95</v>
      </c>
      <c r="B1" s="715"/>
      <c r="C1" s="715"/>
      <c r="D1" s="715"/>
      <c r="E1" s="715"/>
      <c r="F1" s="715"/>
      <c r="G1" s="715"/>
      <c r="H1" s="715"/>
      <c r="I1" s="1197"/>
      <c r="J1" s="1197"/>
    </row>
    <row r="2" spans="1:40" ht="20.2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row>
    <row r="3" spans="1:40" s="56" customFormat="1" ht="18" hidden="1" customHeight="1">
      <c r="A3" s="696"/>
      <c r="B3" s="2120" t="s">
        <v>1264</v>
      </c>
      <c r="C3" s="2121"/>
      <c r="D3" s="2121"/>
      <c r="E3" s="2121"/>
      <c r="F3" s="2121"/>
      <c r="G3" s="2121"/>
      <c r="H3" s="2121"/>
      <c r="I3" s="2121"/>
      <c r="J3" s="2121"/>
      <c r="K3" s="2121"/>
      <c r="L3" s="2121"/>
      <c r="M3" s="2121"/>
      <c r="N3" s="2121"/>
      <c r="O3" s="2121"/>
      <c r="P3" s="2121"/>
      <c r="Q3" s="2121"/>
      <c r="R3" s="2121"/>
      <c r="S3" s="2121"/>
      <c r="T3" s="2121"/>
      <c r="U3" s="2121"/>
      <c r="V3" s="2121"/>
      <c r="W3" s="2121"/>
      <c r="X3" s="2121"/>
      <c r="Y3" s="2121"/>
      <c r="Z3" s="2121"/>
      <c r="AA3" s="2121"/>
      <c r="AB3" s="2121"/>
      <c r="AC3" s="2121"/>
      <c r="AD3" s="2121"/>
      <c r="AE3" s="2121"/>
      <c r="AF3" s="2121"/>
      <c r="AG3" s="2121"/>
      <c r="AH3" s="2121"/>
      <c r="AI3" s="2121"/>
      <c r="AJ3" s="2121"/>
      <c r="AK3" s="2121"/>
      <c r="AL3" s="2121"/>
      <c r="AM3" s="2121"/>
      <c r="AN3" s="2121"/>
    </row>
    <row r="4" spans="1:40" ht="11.1" hidden="1" customHeight="1">
      <c r="A4" s="2055" t="s">
        <v>1106</v>
      </c>
      <c r="B4" s="2055"/>
      <c r="C4" s="2055"/>
      <c r="D4" s="2055"/>
      <c r="E4" s="2055"/>
      <c r="F4" s="2055"/>
      <c r="G4" s="2055"/>
      <c r="H4" s="2055"/>
      <c r="I4" s="2055"/>
      <c r="J4" s="2055"/>
      <c r="K4" s="2055"/>
      <c r="L4" s="2055"/>
      <c r="M4" s="2055"/>
      <c r="N4" s="2055"/>
      <c r="O4" s="2055"/>
      <c r="P4" s="2055"/>
      <c r="Q4" s="2055"/>
      <c r="R4" s="2055"/>
      <c r="S4" s="2055"/>
      <c r="T4" s="2055"/>
      <c r="U4" s="2055"/>
      <c r="V4" s="2055"/>
      <c r="W4" s="2055"/>
      <c r="X4" s="2055"/>
      <c r="Y4" s="2055"/>
      <c r="Z4" s="2055"/>
      <c r="AA4" s="2055"/>
      <c r="AB4" s="2055"/>
      <c r="AC4" s="2055"/>
      <c r="AD4" s="2055"/>
      <c r="AE4" s="2055"/>
      <c r="AF4" s="2055"/>
      <c r="AG4" s="2055"/>
      <c r="AH4" s="2055"/>
      <c r="AI4" s="2055"/>
      <c r="AJ4" s="2055"/>
      <c r="AK4" s="2055"/>
      <c r="AL4" s="2055"/>
      <c r="AM4" s="2055"/>
      <c r="AN4" s="2055"/>
    </row>
    <row r="5" spans="1:40" s="56" customFormat="1" ht="18" hidden="1" customHeight="1">
      <c r="A5" s="2106" t="s">
        <v>1228</v>
      </c>
      <c r="B5" s="2107"/>
      <c r="C5" s="2107"/>
      <c r="D5" s="2107"/>
      <c r="E5" s="2107"/>
      <c r="F5" s="2107"/>
      <c r="G5" s="2107"/>
      <c r="H5" s="2107"/>
      <c r="I5" s="2107"/>
      <c r="J5" s="2107"/>
      <c r="K5" s="2107"/>
      <c r="L5" s="2107"/>
      <c r="M5" s="2107"/>
      <c r="N5" s="2107"/>
      <c r="O5" s="2107"/>
      <c r="P5" s="2107"/>
      <c r="Q5" s="2107"/>
      <c r="R5" s="2107"/>
      <c r="S5" s="2107"/>
      <c r="T5" s="2107"/>
      <c r="U5" s="2107"/>
      <c r="V5" s="2107"/>
      <c r="W5" s="2107"/>
      <c r="X5" s="2107"/>
      <c r="Y5" s="2107"/>
      <c r="Z5" s="2107"/>
      <c r="AA5" s="2107"/>
      <c r="AB5" s="2107"/>
      <c r="AC5" s="2107"/>
      <c r="AD5" s="2107"/>
      <c r="AE5" s="2107"/>
      <c r="AF5" s="2107"/>
      <c r="AG5" s="2107"/>
      <c r="AH5" s="2107"/>
      <c r="AI5" s="2107"/>
      <c r="AJ5" s="2107"/>
      <c r="AK5" s="2107"/>
      <c r="AL5" s="2107"/>
      <c r="AM5" s="2107"/>
      <c r="AN5" s="2107"/>
    </row>
    <row r="6" spans="1:40" ht="11.1" hidden="1" customHeight="1">
      <c r="A6" s="2055" t="s">
        <v>1107</v>
      </c>
      <c r="B6" s="2055"/>
      <c r="C6" s="2055"/>
      <c r="D6" s="2055"/>
      <c r="E6" s="2055"/>
      <c r="F6" s="2055"/>
      <c r="G6" s="2055"/>
      <c r="H6" s="2055"/>
      <c r="I6" s="2055"/>
      <c r="J6" s="2055"/>
      <c r="K6" s="2055"/>
      <c r="L6" s="2055"/>
      <c r="M6" s="2055"/>
      <c r="N6" s="2055"/>
      <c r="O6" s="2055"/>
      <c r="P6" s="2055"/>
      <c r="Q6" s="2055"/>
      <c r="R6" s="2055"/>
      <c r="S6" s="2055"/>
      <c r="T6" s="2055"/>
      <c r="U6" s="2055"/>
      <c r="V6" s="2055"/>
      <c r="W6" s="2055"/>
      <c r="X6" s="2055"/>
      <c r="Y6" s="2055"/>
      <c r="Z6" s="2055"/>
      <c r="AA6" s="2055"/>
      <c r="AB6" s="2055"/>
      <c r="AC6" s="2055"/>
      <c r="AD6" s="2055"/>
      <c r="AE6" s="2055"/>
      <c r="AF6" s="2055"/>
      <c r="AG6" s="2055"/>
      <c r="AH6" s="2055"/>
      <c r="AI6" s="2055"/>
      <c r="AJ6" s="2055"/>
      <c r="AK6" s="2055"/>
      <c r="AL6" s="2055"/>
      <c r="AM6" s="2055"/>
      <c r="AN6" s="2055"/>
    </row>
    <row r="7" spans="1:40" s="56" customFormat="1" ht="18" hidden="1" customHeight="1">
      <c r="A7" s="2108" t="s">
        <v>1229</v>
      </c>
      <c r="B7" s="2109"/>
      <c r="C7" s="2109"/>
      <c r="D7" s="2109"/>
      <c r="E7" s="2109"/>
      <c r="F7" s="2109"/>
      <c r="G7" s="2109"/>
      <c r="H7" s="2109"/>
      <c r="I7" s="2109"/>
      <c r="J7" s="2109"/>
      <c r="K7" s="2109"/>
      <c r="L7" s="2109"/>
      <c r="M7" s="2109"/>
      <c r="N7" s="2109"/>
      <c r="O7" s="2109"/>
      <c r="P7" s="2109"/>
      <c r="Q7" s="2109"/>
      <c r="R7" s="2109"/>
      <c r="S7" s="2109"/>
      <c r="T7" s="2109"/>
      <c r="U7" s="2109"/>
      <c r="V7" s="2109"/>
      <c r="W7" s="2109"/>
      <c r="X7" s="2109"/>
      <c r="Y7" s="2109"/>
      <c r="Z7" s="2109"/>
      <c r="AA7" s="2109"/>
      <c r="AB7" s="2109"/>
      <c r="AC7" s="2109"/>
      <c r="AD7" s="2109"/>
      <c r="AE7" s="2109"/>
      <c r="AF7" s="2109"/>
      <c r="AG7" s="2109"/>
      <c r="AH7" s="2109"/>
      <c r="AI7" s="2109"/>
      <c r="AJ7" s="2109"/>
      <c r="AK7" s="2109"/>
      <c r="AL7" s="2109"/>
      <c r="AM7" s="2109"/>
      <c r="AN7" s="2109"/>
    </row>
    <row r="8" spans="1:40" ht="9.9499999999999993"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row>
    <row r="9" spans="1:40" ht="24.95" customHeight="1">
      <c r="A9" s="1567" t="s">
        <v>94</v>
      </c>
      <c r="B9" s="1567"/>
      <c r="C9" s="1567"/>
      <c r="D9" s="1567"/>
      <c r="E9" s="1567"/>
      <c r="F9" s="1567"/>
      <c r="G9" s="1567"/>
      <c r="H9" s="1567"/>
      <c r="I9" s="1567"/>
      <c r="J9" s="1567"/>
      <c r="K9" s="1567"/>
      <c r="L9" s="1567"/>
      <c r="M9" s="1567"/>
      <c r="N9" s="1567"/>
      <c r="O9" s="1567"/>
      <c r="P9" s="1567"/>
      <c r="Q9" s="1567"/>
      <c r="R9" s="1567"/>
      <c r="S9" s="1567"/>
      <c r="T9" s="1567"/>
      <c r="U9" s="1567"/>
      <c r="V9" s="1567"/>
      <c r="W9" s="1567"/>
      <c r="X9" s="1567"/>
      <c r="Y9" s="1567"/>
      <c r="Z9" s="1567"/>
      <c r="AA9" s="1567"/>
      <c r="AB9" s="1567"/>
      <c r="AC9" s="1567"/>
      <c r="AD9" s="1567"/>
      <c r="AE9" s="1567"/>
      <c r="AF9" s="1567"/>
      <c r="AG9" s="1567"/>
      <c r="AH9" s="1567"/>
      <c r="AI9" s="1567"/>
      <c r="AJ9" s="1567"/>
      <c r="AK9" s="1567"/>
      <c r="AL9" s="1567"/>
      <c r="AM9" s="1567"/>
      <c r="AN9" s="1567"/>
    </row>
    <row r="10" spans="1:40" ht="9.9499999999999993" customHeight="1" thickBo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row>
    <row r="11" spans="1:40" ht="24.95" customHeight="1">
      <c r="A11" s="2116" t="s">
        <v>93</v>
      </c>
      <c r="B11" s="2116"/>
      <c r="C11" s="2116"/>
      <c r="D11" s="2116"/>
      <c r="E11" s="2116"/>
      <c r="F11" s="2116"/>
      <c r="G11" s="2116"/>
      <c r="H11" s="2116"/>
      <c r="I11" s="2116"/>
      <c r="J11" s="2116"/>
      <c r="K11" s="2116"/>
      <c r="L11" s="2116"/>
      <c r="M11" s="2116"/>
      <c r="N11" s="2116"/>
      <c r="O11" s="2116"/>
      <c r="P11" s="2116"/>
      <c r="Q11" s="2116"/>
      <c r="R11" s="2116"/>
      <c r="S11" s="2116"/>
      <c r="T11" s="1785" t="s">
        <v>1083</v>
      </c>
      <c r="U11" s="2116"/>
      <c r="V11" s="2116"/>
      <c r="W11" s="1774"/>
      <c r="X11" s="1785" t="s">
        <v>63</v>
      </c>
      <c r="Y11" s="2116"/>
      <c r="Z11" s="2116"/>
      <c r="AA11" s="1774"/>
      <c r="AB11" s="1785" t="s">
        <v>64</v>
      </c>
      <c r="AC11" s="2116"/>
      <c r="AD11" s="2116"/>
      <c r="AE11" s="1774"/>
      <c r="AF11" s="1785" t="s">
        <v>65</v>
      </c>
      <c r="AG11" s="2116"/>
      <c r="AH11" s="2116"/>
      <c r="AI11" s="1774"/>
      <c r="AJ11" s="1785" t="s">
        <v>66</v>
      </c>
      <c r="AK11" s="2116"/>
      <c r="AL11" s="2116"/>
      <c r="AM11" s="2116"/>
      <c r="AN11" s="2116"/>
    </row>
    <row r="12" spans="1:40" ht="20.25" customHeight="1">
      <c r="A12" s="2110"/>
      <c r="B12" s="2110"/>
      <c r="C12" s="2110"/>
      <c r="D12" s="2111"/>
      <c r="E12" s="2112"/>
      <c r="F12" s="2110"/>
      <c r="G12" s="2110"/>
      <c r="H12" s="2110"/>
      <c r="I12" s="2110"/>
      <c r="J12" s="2110"/>
      <c r="K12" s="2110"/>
      <c r="L12" s="2110"/>
      <c r="M12" s="2110"/>
      <c r="N12" s="2110"/>
      <c r="O12" s="2110"/>
      <c r="P12" s="2110"/>
      <c r="Q12" s="2110"/>
      <c r="R12" s="2113"/>
      <c r="S12" s="2110"/>
      <c r="T12" s="2112"/>
      <c r="U12" s="2113"/>
      <c r="V12" s="2110"/>
      <c r="W12" s="2111"/>
      <c r="X12" s="2114"/>
      <c r="Y12" s="2113"/>
      <c r="Z12" s="2113"/>
      <c r="AA12" s="2115"/>
      <c r="AB12" s="2117" t="s">
        <v>81</v>
      </c>
      <c r="AC12" s="2118"/>
      <c r="AD12" s="2118"/>
      <c r="AE12" s="2119"/>
      <c r="AF12" s="2117" t="s">
        <v>82</v>
      </c>
      <c r="AG12" s="2118"/>
      <c r="AH12" s="2118"/>
      <c r="AI12" s="2119"/>
      <c r="AJ12" s="2112"/>
      <c r="AK12" s="2110"/>
      <c r="AL12" s="2110"/>
      <c r="AM12" s="2110"/>
      <c r="AN12" s="2110"/>
    </row>
    <row r="13" spans="1:40" ht="33" customHeight="1">
      <c r="A13" s="2062" t="s">
        <v>69</v>
      </c>
      <c r="B13" s="2063"/>
      <c r="C13" s="2063"/>
      <c r="D13" s="2064"/>
      <c r="E13" s="2081" t="s">
        <v>108</v>
      </c>
      <c r="F13" s="2082"/>
      <c r="G13" s="2082"/>
      <c r="H13" s="2082"/>
      <c r="I13" s="2082"/>
      <c r="J13" s="2082"/>
      <c r="K13" s="2082"/>
      <c r="L13" s="2082"/>
      <c r="M13" s="2082"/>
      <c r="N13" s="2082"/>
      <c r="O13" s="2082"/>
      <c r="P13" s="2082"/>
      <c r="Q13" s="2082"/>
      <c r="R13" s="2082"/>
      <c r="S13" s="2082"/>
      <c r="T13" s="2069" t="s">
        <v>1481</v>
      </c>
      <c r="U13" s="2070"/>
      <c r="V13" s="2070"/>
      <c r="W13" s="2071"/>
      <c r="X13" s="2072">
        <v>247</v>
      </c>
      <c r="Y13" s="2073"/>
      <c r="Z13" s="2073"/>
      <c r="AA13" s="2074"/>
      <c r="AB13" s="2072">
        <v>812</v>
      </c>
      <c r="AC13" s="2073"/>
      <c r="AD13" s="2073"/>
      <c r="AE13" s="2074"/>
      <c r="AF13" s="2072">
        <v>4430</v>
      </c>
      <c r="AG13" s="2073"/>
      <c r="AH13" s="2073"/>
      <c r="AI13" s="2074"/>
      <c r="AJ13" s="2058" t="s">
        <v>83</v>
      </c>
      <c r="AK13" s="2059"/>
      <c r="AL13" s="2059"/>
      <c r="AM13" s="2059"/>
      <c r="AN13" s="2059"/>
    </row>
    <row r="14" spans="1:40" ht="33" customHeight="1">
      <c r="A14" s="2063"/>
      <c r="B14" s="2063"/>
      <c r="C14" s="2063"/>
      <c r="D14" s="2064"/>
      <c r="E14" s="2081"/>
      <c r="F14" s="2082"/>
      <c r="G14" s="2082"/>
      <c r="H14" s="2082"/>
      <c r="I14" s="2082"/>
      <c r="J14" s="2082"/>
      <c r="K14" s="2082"/>
      <c r="L14" s="2082"/>
      <c r="M14" s="2082"/>
      <c r="N14" s="2082"/>
      <c r="O14" s="2082"/>
      <c r="P14" s="2082"/>
      <c r="Q14" s="2082"/>
      <c r="R14" s="2082"/>
      <c r="S14" s="2082"/>
      <c r="T14" s="1726" t="s">
        <v>1589</v>
      </c>
      <c r="U14" s="1727"/>
      <c r="V14" s="1727"/>
      <c r="W14" s="1728"/>
      <c r="X14" s="2075">
        <v>246</v>
      </c>
      <c r="Y14" s="2076"/>
      <c r="Z14" s="2076"/>
      <c r="AA14" s="2077"/>
      <c r="AB14" s="2075">
        <v>810</v>
      </c>
      <c r="AC14" s="2076"/>
      <c r="AD14" s="2076"/>
      <c r="AE14" s="2077"/>
      <c r="AF14" s="2075">
        <v>3410</v>
      </c>
      <c r="AG14" s="2076"/>
      <c r="AH14" s="2076"/>
      <c r="AI14" s="2077"/>
      <c r="AJ14" s="2058"/>
      <c r="AK14" s="2059"/>
      <c r="AL14" s="2059"/>
      <c r="AM14" s="2059"/>
      <c r="AN14" s="2059"/>
    </row>
    <row r="15" spans="1:40" ht="33" customHeight="1">
      <c r="A15" s="2065"/>
      <c r="B15" s="2065"/>
      <c r="C15" s="2065"/>
      <c r="D15" s="2066"/>
      <c r="E15" s="2083"/>
      <c r="F15" s="2084"/>
      <c r="G15" s="2084"/>
      <c r="H15" s="2084"/>
      <c r="I15" s="2084"/>
      <c r="J15" s="2084"/>
      <c r="K15" s="2084"/>
      <c r="L15" s="2084"/>
      <c r="M15" s="2084"/>
      <c r="N15" s="2084"/>
      <c r="O15" s="2084"/>
      <c r="P15" s="2084"/>
      <c r="Q15" s="2084"/>
      <c r="R15" s="2085"/>
      <c r="S15" s="2084"/>
      <c r="T15" s="1726" t="s">
        <v>1590</v>
      </c>
      <c r="U15" s="1727"/>
      <c r="V15" s="1727"/>
      <c r="W15" s="1728"/>
      <c r="X15" s="2075">
        <v>248</v>
      </c>
      <c r="Y15" s="2076"/>
      <c r="Z15" s="2076"/>
      <c r="AA15" s="2077"/>
      <c r="AB15" s="2075">
        <v>812</v>
      </c>
      <c r="AC15" s="2076"/>
      <c r="AD15" s="2076"/>
      <c r="AE15" s="2077"/>
      <c r="AF15" s="2075">
        <v>4060</v>
      </c>
      <c r="AG15" s="2076"/>
      <c r="AH15" s="2076"/>
      <c r="AI15" s="2077"/>
      <c r="AJ15" s="2060"/>
      <c r="AK15" s="2061"/>
      <c r="AL15" s="2061"/>
      <c r="AM15" s="2061"/>
      <c r="AN15" s="2061"/>
    </row>
    <row r="16" spans="1:40" ht="33" customHeight="1">
      <c r="A16" s="2067" t="s">
        <v>67</v>
      </c>
      <c r="B16" s="2067"/>
      <c r="C16" s="2067"/>
      <c r="D16" s="2068"/>
      <c r="E16" s="2078" t="s">
        <v>68</v>
      </c>
      <c r="F16" s="2079"/>
      <c r="G16" s="2079"/>
      <c r="H16" s="2079"/>
      <c r="I16" s="2079"/>
      <c r="J16" s="2079"/>
      <c r="K16" s="2079"/>
      <c r="L16" s="2079"/>
      <c r="M16" s="2079"/>
      <c r="N16" s="2079"/>
      <c r="O16" s="2079"/>
      <c r="P16" s="2079"/>
      <c r="Q16" s="2079"/>
      <c r="R16" s="2080"/>
      <c r="S16" s="2079"/>
      <c r="T16" s="2089" t="s">
        <v>1481</v>
      </c>
      <c r="U16" s="2090"/>
      <c r="V16" s="2090"/>
      <c r="W16" s="2091"/>
      <c r="X16" s="2086">
        <v>279</v>
      </c>
      <c r="Y16" s="2087"/>
      <c r="Z16" s="2087"/>
      <c r="AA16" s="2088"/>
      <c r="AB16" s="2086">
        <v>1300</v>
      </c>
      <c r="AC16" s="2087"/>
      <c r="AD16" s="2087"/>
      <c r="AE16" s="2088"/>
      <c r="AF16" s="2086">
        <v>8400</v>
      </c>
      <c r="AG16" s="2087"/>
      <c r="AH16" s="2087"/>
      <c r="AI16" s="2088"/>
      <c r="AJ16" s="2056" t="s">
        <v>84</v>
      </c>
      <c r="AK16" s="2057"/>
      <c r="AL16" s="2057"/>
      <c r="AM16" s="2057"/>
      <c r="AN16" s="2057"/>
    </row>
    <row r="17" spans="1:40" ht="33" customHeight="1">
      <c r="A17" s="2063"/>
      <c r="B17" s="2063"/>
      <c r="C17" s="2063"/>
      <c r="D17" s="2064"/>
      <c r="E17" s="2081"/>
      <c r="F17" s="2082"/>
      <c r="G17" s="2082"/>
      <c r="H17" s="2082"/>
      <c r="I17" s="2082"/>
      <c r="J17" s="2082"/>
      <c r="K17" s="2082"/>
      <c r="L17" s="2082"/>
      <c r="M17" s="2082"/>
      <c r="N17" s="2082"/>
      <c r="O17" s="2082"/>
      <c r="P17" s="2082"/>
      <c r="Q17" s="2082"/>
      <c r="R17" s="2082"/>
      <c r="S17" s="2082"/>
      <c r="T17" s="1726" t="s">
        <v>1589</v>
      </c>
      <c r="U17" s="1727"/>
      <c r="V17" s="1727"/>
      <c r="W17" s="1728"/>
      <c r="X17" s="2075">
        <v>264</v>
      </c>
      <c r="Y17" s="2076"/>
      <c r="Z17" s="2076"/>
      <c r="AA17" s="2077"/>
      <c r="AB17" s="2075">
        <v>1250</v>
      </c>
      <c r="AC17" s="2076"/>
      <c r="AD17" s="2076"/>
      <c r="AE17" s="2077"/>
      <c r="AF17" s="2075">
        <v>6090</v>
      </c>
      <c r="AG17" s="2076"/>
      <c r="AH17" s="2076"/>
      <c r="AI17" s="2077"/>
      <c r="AJ17" s="2058"/>
      <c r="AK17" s="2059"/>
      <c r="AL17" s="2059"/>
      <c r="AM17" s="2059"/>
      <c r="AN17" s="2059"/>
    </row>
    <row r="18" spans="1:40" ht="33" customHeight="1">
      <c r="A18" s="2065"/>
      <c r="B18" s="2065"/>
      <c r="C18" s="2065"/>
      <c r="D18" s="2066"/>
      <c r="E18" s="2083"/>
      <c r="F18" s="2084"/>
      <c r="G18" s="2084"/>
      <c r="H18" s="2084"/>
      <c r="I18" s="2084"/>
      <c r="J18" s="2084"/>
      <c r="K18" s="2084"/>
      <c r="L18" s="2084"/>
      <c r="M18" s="2084"/>
      <c r="N18" s="2084"/>
      <c r="O18" s="2084"/>
      <c r="P18" s="2084"/>
      <c r="Q18" s="2084"/>
      <c r="R18" s="2085"/>
      <c r="S18" s="2084"/>
      <c r="T18" s="1726" t="s">
        <v>1590</v>
      </c>
      <c r="U18" s="1727"/>
      <c r="V18" s="1727"/>
      <c r="W18" s="1728"/>
      <c r="X18" s="2075">
        <v>260</v>
      </c>
      <c r="Y18" s="2076"/>
      <c r="Z18" s="2076"/>
      <c r="AA18" s="2077"/>
      <c r="AB18" s="2075">
        <v>1250</v>
      </c>
      <c r="AC18" s="2076"/>
      <c r="AD18" s="2076"/>
      <c r="AE18" s="2077"/>
      <c r="AF18" s="2075">
        <v>5790</v>
      </c>
      <c r="AG18" s="2076"/>
      <c r="AH18" s="2076"/>
      <c r="AI18" s="2077"/>
      <c r="AJ18" s="2060"/>
      <c r="AK18" s="2061"/>
      <c r="AL18" s="2061"/>
      <c r="AM18" s="2061"/>
      <c r="AN18" s="2061"/>
    </row>
    <row r="19" spans="1:40" ht="33" customHeight="1">
      <c r="A19" s="2067" t="s">
        <v>70</v>
      </c>
      <c r="B19" s="2067"/>
      <c r="C19" s="2067"/>
      <c r="D19" s="2068"/>
      <c r="E19" s="2078" t="s">
        <v>77</v>
      </c>
      <c r="F19" s="2079"/>
      <c r="G19" s="2079"/>
      <c r="H19" s="2079"/>
      <c r="I19" s="2079"/>
      <c r="J19" s="2079"/>
      <c r="K19" s="2079"/>
      <c r="L19" s="2079"/>
      <c r="M19" s="2079"/>
      <c r="N19" s="2079"/>
      <c r="O19" s="2079"/>
      <c r="P19" s="2079"/>
      <c r="Q19" s="2079"/>
      <c r="R19" s="2080"/>
      <c r="S19" s="2079"/>
      <c r="T19" s="1726" t="s">
        <v>1481</v>
      </c>
      <c r="U19" s="1727"/>
      <c r="V19" s="1727"/>
      <c r="W19" s="1728"/>
      <c r="X19" s="2075">
        <v>479</v>
      </c>
      <c r="Y19" s="2076"/>
      <c r="Z19" s="2076"/>
      <c r="AA19" s="2077"/>
      <c r="AB19" s="2075">
        <v>1314</v>
      </c>
      <c r="AC19" s="2076"/>
      <c r="AD19" s="2076"/>
      <c r="AE19" s="2077"/>
      <c r="AF19" s="2075">
        <v>3500</v>
      </c>
      <c r="AG19" s="2076"/>
      <c r="AH19" s="2076"/>
      <c r="AI19" s="2077"/>
      <c r="AJ19" s="2056" t="s">
        <v>85</v>
      </c>
      <c r="AK19" s="2057"/>
      <c r="AL19" s="2057"/>
      <c r="AM19" s="2057"/>
      <c r="AN19" s="2057"/>
    </row>
    <row r="20" spans="1:40" ht="33" customHeight="1">
      <c r="A20" s="2063"/>
      <c r="B20" s="2063"/>
      <c r="C20" s="2063"/>
      <c r="D20" s="2064"/>
      <c r="E20" s="2081"/>
      <c r="F20" s="2082"/>
      <c r="G20" s="2082"/>
      <c r="H20" s="2082"/>
      <c r="I20" s="2082"/>
      <c r="J20" s="2082"/>
      <c r="K20" s="2082"/>
      <c r="L20" s="2082"/>
      <c r="M20" s="2082"/>
      <c r="N20" s="2082"/>
      <c r="O20" s="2082"/>
      <c r="P20" s="2082"/>
      <c r="Q20" s="2082"/>
      <c r="R20" s="2082"/>
      <c r="S20" s="2082"/>
      <c r="T20" s="1726" t="s">
        <v>1589</v>
      </c>
      <c r="U20" s="1727"/>
      <c r="V20" s="1727"/>
      <c r="W20" s="1728"/>
      <c r="X20" s="2075">
        <v>420</v>
      </c>
      <c r="Y20" s="2076"/>
      <c r="Z20" s="2076"/>
      <c r="AA20" s="2077"/>
      <c r="AB20" s="2075">
        <v>1100</v>
      </c>
      <c r="AC20" s="2076"/>
      <c r="AD20" s="2076"/>
      <c r="AE20" s="2077"/>
      <c r="AF20" s="2075">
        <v>2600</v>
      </c>
      <c r="AG20" s="2076"/>
      <c r="AH20" s="2076"/>
      <c r="AI20" s="2077"/>
      <c r="AJ20" s="2058"/>
      <c r="AK20" s="2059"/>
      <c r="AL20" s="2059"/>
      <c r="AM20" s="2059"/>
      <c r="AN20" s="2059"/>
    </row>
    <row r="21" spans="1:40" ht="33" customHeight="1">
      <c r="A21" s="2065"/>
      <c r="B21" s="2065"/>
      <c r="C21" s="2065"/>
      <c r="D21" s="2066"/>
      <c r="E21" s="2083"/>
      <c r="F21" s="2084"/>
      <c r="G21" s="2084"/>
      <c r="H21" s="2084"/>
      <c r="I21" s="2084"/>
      <c r="J21" s="2084"/>
      <c r="K21" s="2084"/>
      <c r="L21" s="2084"/>
      <c r="M21" s="2084"/>
      <c r="N21" s="2084"/>
      <c r="O21" s="2084"/>
      <c r="P21" s="2084"/>
      <c r="Q21" s="2084"/>
      <c r="R21" s="2085"/>
      <c r="S21" s="2084"/>
      <c r="T21" s="1726" t="s">
        <v>1590</v>
      </c>
      <c r="U21" s="1727"/>
      <c r="V21" s="1727"/>
      <c r="W21" s="1728"/>
      <c r="X21" s="2075">
        <v>413</v>
      </c>
      <c r="Y21" s="2076"/>
      <c r="Z21" s="2076"/>
      <c r="AA21" s="2077"/>
      <c r="AB21" s="2075">
        <v>1093</v>
      </c>
      <c r="AC21" s="2076"/>
      <c r="AD21" s="2076"/>
      <c r="AE21" s="2077"/>
      <c r="AF21" s="2075">
        <v>2400</v>
      </c>
      <c r="AG21" s="2076"/>
      <c r="AH21" s="2076"/>
      <c r="AI21" s="2077"/>
      <c r="AJ21" s="2060"/>
      <c r="AK21" s="2061"/>
      <c r="AL21" s="2061"/>
      <c r="AM21" s="2061"/>
      <c r="AN21" s="2061"/>
    </row>
    <row r="22" spans="1:40" ht="33" customHeight="1">
      <c r="A22" s="2067" t="s">
        <v>71</v>
      </c>
      <c r="B22" s="2067"/>
      <c r="C22" s="2067"/>
      <c r="D22" s="2068"/>
      <c r="E22" s="2078" t="s">
        <v>78</v>
      </c>
      <c r="F22" s="2079"/>
      <c r="G22" s="2079"/>
      <c r="H22" s="2079"/>
      <c r="I22" s="2079"/>
      <c r="J22" s="2079"/>
      <c r="K22" s="2079"/>
      <c r="L22" s="2079"/>
      <c r="M22" s="2079"/>
      <c r="N22" s="2079"/>
      <c r="O22" s="2079"/>
      <c r="P22" s="2079"/>
      <c r="Q22" s="2079"/>
      <c r="R22" s="2080"/>
      <c r="S22" s="2079"/>
      <c r="T22" s="1726" t="s">
        <v>1481</v>
      </c>
      <c r="U22" s="1727"/>
      <c r="V22" s="1727"/>
      <c r="W22" s="1728"/>
      <c r="X22" s="2075">
        <v>171</v>
      </c>
      <c r="Y22" s="2076"/>
      <c r="Z22" s="2076"/>
      <c r="AA22" s="2077"/>
      <c r="AB22" s="2075">
        <v>430</v>
      </c>
      <c r="AC22" s="2076"/>
      <c r="AD22" s="2076"/>
      <c r="AE22" s="2077"/>
      <c r="AF22" s="2075">
        <v>1838</v>
      </c>
      <c r="AG22" s="2076"/>
      <c r="AH22" s="2076"/>
      <c r="AI22" s="2077"/>
      <c r="AJ22" s="2056" t="s">
        <v>86</v>
      </c>
      <c r="AK22" s="2057"/>
      <c r="AL22" s="2057"/>
      <c r="AM22" s="2057"/>
      <c r="AN22" s="2057"/>
    </row>
    <row r="23" spans="1:40" ht="33" customHeight="1">
      <c r="A23" s="2063"/>
      <c r="B23" s="2063"/>
      <c r="C23" s="2063"/>
      <c r="D23" s="2064"/>
      <c r="E23" s="2081"/>
      <c r="F23" s="2082"/>
      <c r="G23" s="2082"/>
      <c r="H23" s="2082"/>
      <c r="I23" s="2082"/>
      <c r="J23" s="2082"/>
      <c r="K23" s="2082"/>
      <c r="L23" s="2082"/>
      <c r="M23" s="2082"/>
      <c r="N23" s="2082"/>
      <c r="O23" s="2082"/>
      <c r="P23" s="2082"/>
      <c r="Q23" s="2082"/>
      <c r="R23" s="2082"/>
      <c r="S23" s="2082"/>
      <c r="T23" s="1726" t="s">
        <v>1589</v>
      </c>
      <c r="U23" s="1727"/>
      <c r="V23" s="1727"/>
      <c r="W23" s="1728"/>
      <c r="X23" s="2075">
        <v>161</v>
      </c>
      <c r="Y23" s="2076"/>
      <c r="Z23" s="2076"/>
      <c r="AA23" s="2077"/>
      <c r="AB23" s="2075">
        <v>400</v>
      </c>
      <c r="AC23" s="2076"/>
      <c r="AD23" s="2076"/>
      <c r="AE23" s="2077"/>
      <c r="AF23" s="2075">
        <v>656</v>
      </c>
      <c r="AG23" s="2076"/>
      <c r="AH23" s="2076"/>
      <c r="AI23" s="2077"/>
      <c r="AJ23" s="2058"/>
      <c r="AK23" s="2059"/>
      <c r="AL23" s="2059"/>
      <c r="AM23" s="2059"/>
      <c r="AN23" s="2059"/>
    </row>
    <row r="24" spans="1:40" ht="33" customHeight="1">
      <c r="A24" s="2065"/>
      <c r="B24" s="2065"/>
      <c r="C24" s="2065"/>
      <c r="D24" s="2066"/>
      <c r="E24" s="2083"/>
      <c r="F24" s="2084"/>
      <c r="G24" s="2084"/>
      <c r="H24" s="2084"/>
      <c r="I24" s="2084"/>
      <c r="J24" s="2084"/>
      <c r="K24" s="2084"/>
      <c r="L24" s="2084"/>
      <c r="M24" s="2084"/>
      <c r="N24" s="2084"/>
      <c r="O24" s="2084"/>
      <c r="P24" s="2084"/>
      <c r="Q24" s="2084"/>
      <c r="R24" s="2085"/>
      <c r="S24" s="2084"/>
      <c r="T24" s="1726" t="s">
        <v>1590</v>
      </c>
      <c r="U24" s="1727"/>
      <c r="V24" s="1727"/>
      <c r="W24" s="1728"/>
      <c r="X24" s="2075">
        <v>151</v>
      </c>
      <c r="Y24" s="2076"/>
      <c r="Z24" s="2076"/>
      <c r="AA24" s="2077"/>
      <c r="AB24" s="2075">
        <v>380</v>
      </c>
      <c r="AC24" s="2076"/>
      <c r="AD24" s="2076"/>
      <c r="AE24" s="2077"/>
      <c r="AF24" s="2075">
        <v>665</v>
      </c>
      <c r="AG24" s="2076"/>
      <c r="AH24" s="2076"/>
      <c r="AI24" s="2077"/>
      <c r="AJ24" s="2060"/>
      <c r="AK24" s="2061"/>
      <c r="AL24" s="2061"/>
      <c r="AM24" s="2061"/>
      <c r="AN24" s="2061"/>
    </row>
    <row r="25" spans="1:40" ht="33" customHeight="1">
      <c r="A25" s="2067" t="s">
        <v>72</v>
      </c>
      <c r="B25" s="2067"/>
      <c r="C25" s="2067"/>
      <c r="D25" s="2068"/>
      <c r="E25" s="2078" t="s">
        <v>989</v>
      </c>
      <c r="F25" s="2079"/>
      <c r="G25" s="2079"/>
      <c r="H25" s="2079"/>
      <c r="I25" s="2079"/>
      <c r="J25" s="2079"/>
      <c r="K25" s="2079"/>
      <c r="L25" s="2079"/>
      <c r="M25" s="2079"/>
      <c r="N25" s="2079"/>
      <c r="O25" s="2079"/>
      <c r="P25" s="2079"/>
      <c r="Q25" s="2079"/>
      <c r="R25" s="2080"/>
      <c r="S25" s="2079"/>
      <c r="T25" s="1726" t="s">
        <v>1481</v>
      </c>
      <c r="U25" s="1727"/>
      <c r="V25" s="1727"/>
      <c r="W25" s="1728"/>
      <c r="X25" s="2075">
        <v>24</v>
      </c>
      <c r="Y25" s="2076"/>
      <c r="Z25" s="2076"/>
      <c r="AA25" s="2077"/>
      <c r="AB25" s="2075">
        <v>80</v>
      </c>
      <c r="AC25" s="2076"/>
      <c r="AD25" s="2076"/>
      <c r="AE25" s="2077"/>
      <c r="AF25" s="2075">
        <v>150</v>
      </c>
      <c r="AG25" s="2076"/>
      <c r="AH25" s="2076"/>
      <c r="AI25" s="2077"/>
      <c r="AJ25" s="2056" t="s">
        <v>87</v>
      </c>
      <c r="AK25" s="2057"/>
      <c r="AL25" s="2057"/>
      <c r="AM25" s="2057"/>
      <c r="AN25" s="2057"/>
    </row>
    <row r="26" spans="1:40" ht="33" customHeight="1">
      <c r="A26" s="2063"/>
      <c r="B26" s="2063"/>
      <c r="C26" s="2063"/>
      <c r="D26" s="2064"/>
      <c r="E26" s="2081"/>
      <c r="F26" s="2082"/>
      <c r="G26" s="2082"/>
      <c r="H26" s="2082"/>
      <c r="I26" s="2082"/>
      <c r="J26" s="2082"/>
      <c r="K26" s="2082"/>
      <c r="L26" s="2082"/>
      <c r="M26" s="2082"/>
      <c r="N26" s="2082"/>
      <c r="O26" s="2082"/>
      <c r="P26" s="2082"/>
      <c r="Q26" s="2082"/>
      <c r="R26" s="2082"/>
      <c r="S26" s="2082"/>
      <c r="T26" s="1726" t="s">
        <v>1589</v>
      </c>
      <c r="U26" s="1727"/>
      <c r="V26" s="1727"/>
      <c r="W26" s="1728"/>
      <c r="X26" s="2075">
        <v>24</v>
      </c>
      <c r="Y26" s="2076"/>
      <c r="Z26" s="2076"/>
      <c r="AA26" s="2077"/>
      <c r="AB26" s="2075">
        <v>80</v>
      </c>
      <c r="AC26" s="2076"/>
      <c r="AD26" s="2076"/>
      <c r="AE26" s="2077"/>
      <c r="AF26" s="2075">
        <v>90</v>
      </c>
      <c r="AG26" s="2076"/>
      <c r="AH26" s="2076"/>
      <c r="AI26" s="2077"/>
      <c r="AJ26" s="2058"/>
      <c r="AK26" s="2059"/>
      <c r="AL26" s="2059"/>
      <c r="AM26" s="2059"/>
      <c r="AN26" s="2059"/>
    </row>
    <row r="27" spans="1:40" ht="33" customHeight="1">
      <c r="A27" s="2065"/>
      <c r="B27" s="2065"/>
      <c r="C27" s="2065"/>
      <c r="D27" s="2066"/>
      <c r="E27" s="2083"/>
      <c r="F27" s="2084"/>
      <c r="G27" s="2084"/>
      <c r="H27" s="2084"/>
      <c r="I27" s="2084"/>
      <c r="J27" s="2084"/>
      <c r="K27" s="2084"/>
      <c r="L27" s="2084"/>
      <c r="M27" s="2084"/>
      <c r="N27" s="2084"/>
      <c r="O27" s="2084"/>
      <c r="P27" s="2084"/>
      <c r="Q27" s="2084"/>
      <c r="R27" s="2085"/>
      <c r="S27" s="2084"/>
      <c r="T27" s="1726" t="s">
        <v>1590</v>
      </c>
      <c r="U27" s="1727"/>
      <c r="V27" s="1727"/>
      <c r="W27" s="1728"/>
      <c r="X27" s="2075">
        <v>21</v>
      </c>
      <c r="Y27" s="2076"/>
      <c r="Z27" s="2076"/>
      <c r="AA27" s="2077"/>
      <c r="AB27" s="2075">
        <v>77</v>
      </c>
      <c r="AC27" s="2076"/>
      <c r="AD27" s="2076"/>
      <c r="AE27" s="2077"/>
      <c r="AF27" s="2075">
        <v>91</v>
      </c>
      <c r="AG27" s="2076"/>
      <c r="AH27" s="2076"/>
      <c r="AI27" s="2077"/>
      <c r="AJ27" s="2060"/>
      <c r="AK27" s="2061"/>
      <c r="AL27" s="2061"/>
      <c r="AM27" s="2061"/>
      <c r="AN27" s="2061"/>
    </row>
    <row r="28" spans="1:40" ht="33" customHeight="1">
      <c r="A28" s="2067" t="s">
        <v>73</v>
      </c>
      <c r="B28" s="2067"/>
      <c r="C28" s="2067"/>
      <c r="D28" s="2068"/>
      <c r="E28" s="2078" t="s">
        <v>1016</v>
      </c>
      <c r="F28" s="2079"/>
      <c r="G28" s="2079"/>
      <c r="H28" s="2079"/>
      <c r="I28" s="2079"/>
      <c r="J28" s="2079"/>
      <c r="K28" s="2079"/>
      <c r="L28" s="2079"/>
      <c r="M28" s="2079"/>
      <c r="N28" s="2079"/>
      <c r="O28" s="2079"/>
      <c r="P28" s="2079"/>
      <c r="Q28" s="2079"/>
      <c r="R28" s="2080"/>
      <c r="S28" s="2079"/>
      <c r="T28" s="1726" t="s">
        <v>1481</v>
      </c>
      <c r="U28" s="1727"/>
      <c r="V28" s="1727"/>
      <c r="W28" s="1728"/>
      <c r="X28" s="2075">
        <v>20</v>
      </c>
      <c r="Y28" s="2076"/>
      <c r="Z28" s="2076"/>
      <c r="AA28" s="2077"/>
      <c r="AB28" s="2075">
        <v>40</v>
      </c>
      <c r="AC28" s="2076"/>
      <c r="AD28" s="2076"/>
      <c r="AE28" s="2077"/>
      <c r="AF28" s="2075">
        <v>120</v>
      </c>
      <c r="AG28" s="2076"/>
      <c r="AH28" s="2076"/>
      <c r="AI28" s="2077"/>
      <c r="AJ28" s="2056" t="s">
        <v>88</v>
      </c>
      <c r="AK28" s="2057"/>
      <c r="AL28" s="2057"/>
      <c r="AM28" s="2057"/>
      <c r="AN28" s="2057"/>
    </row>
    <row r="29" spans="1:40" ht="33" customHeight="1">
      <c r="A29" s="2063"/>
      <c r="B29" s="2063"/>
      <c r="C29" s="2063"/>
      <c r="D29" s="2064"/>
      <c r="E29" s="2081"/>
      <c r="F29" s="2082"/>
      <c r="G29" s="2082"/>
      <c r="H29" s="2082"/>
      <c r="I29" s="2082"/>
      <c r="J29" s="2082"/>
      <c r="K29" s="2082"/>
      <c r="L29" s="2082"/>
      <c r="M29" s="2082"/>
      <c r="N29" s="2082"/>
      <c r="O29" s="2082"/>
      <c r="P29" s="2082"/>
      <c r="Q29" s="2082"/>
      <c r="R29" s="2082"/>
      <c r="S29" s="2082"/>
      <c r="T29" s="1726" t="s">
        <v>1589</v>
      </c>
      <c r="U29" s="1727"/>
      <c r="V29" s="1727"/>
      <c r="W29" s="1728"/>
      <c r="X29" s="2075">
        <v>18</v>
      </c>
      <c r="Y29" s="2076"/>
      <c r="Z29" s="2076"/>
      <c r="AA29" s="2077"/>
      <c r="AB29" s="2075">
        <v>36</v>
      </c>
      <c r="AC29" s="2076"/>
      <c r="AD29" s="2076"/>
      <c r="AE29" s="2077"/>
      <c r="AF29" s="2075">
        <v>104</v>
      </c>
      <c r="AG29" s="2076"/>
      <c r="AH29" s="2076"/>
      <c r="AI29" s="2077"/>
      <c r="AJ29" s="2058"/>
      <c r="AK29" s="2059"/>
      <c r="AL29" s="2059"/>
      <c r="AM29" s="2059"/>
      <c r="AN29" s="2059"/>
    </row>
    <row r="30" spans="1:40" ht="33" customHeight="1">
      <c r="A30" s="2065"/>
      <c r="B30" s="2065"/>
      <c r="C30" s="2065"/>
      <c r="D30" s="2066"/>
      <c r="E30" s="2083"/>
      <c r="F30" s="2084"/>
      <c r="G30" s="2084"/>
      <c r="H30" s="2084"/>
      <c r="I30" s="2084"/>
      <c r="J30" s="2084"/>
      <c r="K30" s="2084"/>
      <c r="L30" s="2084"/>
      <c r="M30" s="2084"/>
      <c r="N30" s="2084"/>
      <c r="O30" s="2084"/>
      <c r="P30" s="2084"/>
      <c r="Q30" s="2084"/>
      <c r="R30" s="2085"/>
      <c r="S30" s="2084"/>
      <c r="T30" s="1726" t="s">
        <v>1590</v>
      </c>
      <c r="U30" s="1727"/>
      <c r="V30" s="1727"/>
      <c r="W30" s="1728"/>
      <c r="X30" s="2075">
        <v>11</v>
      </c>
      <c r="Y30" s="2076"/>
      <c r="Z30" s="2076"/>
      <c r="AA30" s="2077"/>
      <c r="AB30" s="2075">
        <v>21</v>
      </c>
      <c r="AC30" s="2076"/>
      <c r="AD30" s="2076"/>
      <c r="AE30" s="2077"/>
      <c r="AF30" s="2075">
        <v>70</v>
      </c>
      <c r="AG30" s="2076"/>
      <c r="AH30" s="2076"/>
      <c r="AI30" s="2077"/>
      <c r="AJ30" s="2060"/>
      <c r="AK30" s="2061"/>
      <c r="AL30" s="2061"/>
      <c r="AM30" s="2061"/>
      <c r="AN30" s="2061"/>
    </row>
    <row r="31" spans="1:40" ht="33" customHeight="1">
      <c r="A31" s="2067" t="s">
        <v>74</v>
      </c>
      <c r="B31" s="2067"/>
      <c r="C31" s="2067"/>
      <c r="D31" s="2068"/>
      <c r="E31" s="2078" t="s">
        <v>1188</v>
      </c>
      <c r="F31" s="2079"/>
      <c r="G31" s="2079"/>
      <c r="H31" s="2079"/>
      <c r="I31" s="2079"/>
      <c r="J31" s="2079"/>
      <c r="K31" s="2079"/>
      <c r="L31" s="2079"/>
      <c r="M31" s="2079"/>
      <c r="N31" s="2079"/>
      <c r="O31" s="2079"/>
      <c r="P31" s="2079"/>
      <c r="Q31" s="2079"/>
      <c r="R31" s="2080"/>
      <c r="S31" s="2079"/>
      <c r="T31" s="1726" t="s">
        <v>1481</v>
      </c>
      <c r="U31" s="1727"/>
      <c r="V31" s="1727"/>
      <c r="W31" s="1728"/>
      <c r="X31" s="2075">
        <v>84</v>
      </c>
      <c r="Y31" s="2076"/>
      <c r="Z31" s="2076"/>
      <c r="AA31" s="2077"/>
      <c r="AB31" s="2075">
        <v>627</v>
      </c>
      <c r="AC31" s="2076"/>
      <c r="AD31" s="2076"/>
      <c r="AE31" s="2077"/>
      <c r="AF31" s="2075">
        <v>2710</v>
      </c>
      <c r="AG31" s="2076"/>
      <c r="AH31" s="2076"/>
      <c r="AI31" s="2077"/>
      <c r="AJ31" s="2056" t="s">
        <v>89</v>
      </c>
      <c r="AK31" s="2057"/>
      <c r="AL31" s="2057"/>
      <c r="AM31" s="2057"/>
      <c r="AN31" s="2057"/>
    </row>
    <row r="32" spans="1:40" ht="33" customHeight="1">
      <c r="A32" s="2063"/>
      <c r="B32" s="2063"/>
      <c r="C32" s="2063"/>
      <c r="D32" s="2064"/>
      <c r="E32" s="2081"/>
      <c r="F32" s="2082"/>
      <c r="G32" s="2082"/>
      <c r="H32" s="2082"/>
      <c r="I32" s="2082"/>
      <c r="J32" s="2082"/>
      <c r="K32" s="2082"/>
      <c r="L32" s="2082"/>
      <c r="M32" s="2082"/>
      <c r="N32" s="2082"/>
      <c r="O32" s="2082"/>
      <c r="P32" s="2082"/>
      <c r="Q32" s="2082"/>
      <c r="R32" s="2082"/>
      <c r="S32" s="2082"/>
      <c r="T32" s="1726" t="s">
        <v>1589</v>
      </c>
      <c r="U32" s="1727"/>
      <c r="V32" s="1727"/>
      <c r="W32" s="1728"/>
      <c r="X32" s="2075">
        <v>84</v>
      </c>
      <c r="Y32" s="2076"/>
      <c r="Z32" s="2076"/>
      <c r="AA32" s="2077"/>
      <c r="AB32" s="2075">
        <v>626</v>
      </c>
      <c r="AC32" s="2076"/>
      <c r="AD32" s="2076"/>
      <c r="AE32" s="2077"/>
      <c r="AF32" s="2075">
        <v>1980</v>
      </c>
      <c r="AG32" s="2076"/>
      <c r="AH32" s="2076"/>
      <c r="AI32" s="2077"/>
      <c r="AJ32" s="2058"/>
      <c r="AK32" s="2059"/>
      <c r="AL32" s="2059"/>
      <c r="AM32" s="2059"/>
      <c r="AN32" s="2059"/>
    </row>
    <row r="33" spans="1:40" ht="33" customHeight="1">
      <c r="A33" s="2065"/>
      <c r="B33" s="2065"/>
      <c r="C33" s="2065"/>
      <c r="D33" s="2066"/>
      <c r="E33" s="2083"/>
      <c r="F33" s="2084"/>
      <c r="G33" s="2084"/>
      <c r="H33" s="2084"/>
      <c r="I33" s="2084"/>
      <c r="J33" s="2084"/>
      <c r="K33" s="2084"/>
      <c r="L33" s="2084"/>
      <c r="M33" s="2084"/>
      <c r="N33" s="2084"/>
      <c r="O33" s="2084"/>
      <c r="P33" s="2084"/>
      <c r="Q33" s="2084"/>
      <c r="R33" s="2085"/>
      <c r="S33" s="2084"/>
      <c r="T33" s="1726" t="s">
        <v>1590</v>
      </c>
      <c r="U33" s="1727"/>
      <c r="V33" s="1727"/>
      <c r="W33" s="1728"/>
      <c r="X33" s="2075">
        <v>82</v>
      </c>
      <c r="Y33" s="2076"/>
      <c r="Z33" s="2076"/>
      <c r="AA33" s="2077"/>
      <c r="AB33" s="2075">
        <v>616</v>
      </c>
      <c r="AC33" s="2076"/>
      <c r="AD33" s="2076"/>
      <c r="AE33" s="2077"/>
      <c r="AF33" s="2075">
        <v>1539</v>
      </c>
      <c r="AG33" s="2076"/>
      <c r="AH33" s="2076"/>
      <c r="AI33" s="2077"/>
      <c r="AJ33" s="2060"/>
      <c r="AK33" s="2061"/>
      <c r="AL33" s="2061"/>
      <c r="AM33" s="2061"/>
      <c r="AN33" s="2061"/>
    </row>
    <row r="34" spans="1:40" ht="33" customHeight="1">
      <c r="A34" s="2067" t="s">
        <v>75</v>
      </c>
      <c r="B34" s="2067"/>
      <c r="C34" s="2067"/>
      <c r="D34" s="2068"/>
      <c r="E34" s="2078" t="s">
        <v>79</v>
      </c>
      <c r="F34" s="2079"/>
      <c r="G34" s="2079"/>
      <c r="H34" s="2079"/>
      <c r="I34" s="2079"/>
      <c r="J34" s="2079"/>
      <c r="K34" s="2079"/>
      <c r="L34" s="2079"/>
      <c r="M34" s="2079"/>
      <c r="N34" s="2079"/>
      <c r="O34" s="2079"/>
      <c r="P34" s="2079"/>
      <c r="Q34" s="2079"/>
      <c r="R34" s="2080"/>
      <c r="S34" s="2079"/>
      <c r="T34" s="1726" t="s">
        <v>1481</v>
      </c>
      <c r="U34" s="1727"/>
      <c r="V34" s="1727"/>
      <c r="W34" s="1728"/>
      <c r="X34" s="2086">
        <v>17</v>
      </c>
      <c r="Y34" s="2087"/>
      <c r="Z34" s="2087"/>
      <c r="AA34" s="2088"/>
      <c r="AB34" s="2086">
        <v>46</v>
      </c>
      <c r="AC34" s="2087"/>
      <c r="AD34" s="2087"/>
      <c r="AE34" s="2088"/>
      <c r="AF34" s="2086">
        <v>100</v>
      </c>
      <c r="AG34" s="2087"/>
      <c r="AH34" s="2087"/>
      <c r="AI34" s="2088"/>
      <c r="AJ34" s="2056" t="s">
        <v>90</v>
      </c>
      <c r="AK34" s="2057"/>
      <c r="AL34" s="2057"/>
      <c r="AM34" s="2057"/>
      <c r="AN34" s="2057"/>
    </row>
    <row r="35" spans="1:40" ht="33" customHeight="1">
      <c r="A35" s="2063"/>
      <c r="B35" s="2063"/>
      <c r="C35" s="2063"/>
      <c r="D35" s="2064"/>
      <c r="E35" s="2081"/>
      <c r="F35" s="2082"/>
      <c r="G35" s="2082"/>
      <c r="H35" s="2082"/>
      <c r="I35" s="2082"/>
      <c r="J35" s="2082"/>
      <c r="K35" s="2082"/>
      <c r="L35" s="2082"/>
      <c r="M35" s="2082"/>
      <c r="N35" s="2082"/>
      <c r="O35" s="2082"/>
      <c r="P35" s="2082"/>
      <c r="Q35" s="2082"/>
      <c r="R35" s="2082"/>
      <c r="S35" s="2082"/>
      <c r="T35" s="1726" t="s">
        <v>1589</v>
      </c>
      <c r="U35" s="1727"/>
      <c r="V35" s="1727"/>
      <c r="W35" s="1728"/>
      <c r="X35" s="2075">
        <v>17</v>
      </c>
      <c r="Y35" s="2076"/>
      <c r="Z35" s="2076"/>
      <c r="AA35" s="2077"/>
      <c r="AB35" s="2075">
        <v>46</v>
      </c>
      <c r="AC35" s="2076"/>
      <c r="AD35" s="2076"/>
      <c r="AE35" s="2077"/>
      <c r="AF35" s="2075">
        <v>100</v>
      </c>
      <c r="AG35" s="2076"/>
      <c r="AH35" s="2076"/>
      <c r="AI35" s="2077"/>
      <c r="AJ35" s="2058"/>
      <c r="AK35" s="2059"/>
      <c r="AL35" s="2059"/>
      <c r="AM35" s="2059"/>
      <c r="AN35" s="2059"/>
    </row>
    <row r="36" spans="1:40" ht="33" customHeight="1">
      <c r="A36" s="2065"/>
      <c r="B36" s="2065"/>
      <c r="C36" s="2065"/>
      <c r="D36" s="2066"/>
      <c r="E36" s="2083"/>
      <c r="F36" s="2084"/>
      <c r="G36" s="2084"/>
      <c r="H36" s="2084"/>
      <c r="I36" s="2084"/>
      <c r="J36" s="2084"/>
      <c r="K36" s="2084"/>
      <c r="L36" s="2084"/>
      <c r="M36" s="2084"/>
      <c r="N36" s="2084"/>
      <c r="O36" s="2084"/>
      <c r="P36" s="2084"/>
      <c r="Q36" s="2084"/>
      <c r="R36" s="2085"/>
      <c r="S36" s="2084"/>
      <c r="T36" s="1726" t="s">
        <v>1590</v>
      </c>
      <c r="U36" s="1727"/>
      <c r="V36" s="1727"/>
      <c r="W36" s="1728"/>
      <c r="X36" s="2075">
        <v>15</v>
      </c>
      <c r="Y36" s="2076"/>
      <c r="Z36" s="2076"/>
      <c r="AA36" s="2077"/>
      <c r="AB36" s="2075">
        <v>44</v>
      </c>
      <c r="AC36" s="2076"/>
      <c r="AD36" s="2076"/>
      <c r="AE36" s="2077"/>
      <c r="AF36" s="2075">
        <v>100</v>
      </c>
      <c r="AG36" s="2076"/>
      <c r="AH36" s="2076"/>
      <c r="AI36" s="2077"/>
      <c r="AJ36" s="2060"/>
      <c r="AK36" s="2061"/>
      <c r="AL36" s="2061"/>
      <c r="AM36" s="2061"/>
      <c r="AN36" s="2061"/>
    </row>
    <row r="37" spans="1:40" ht="33" customHeight="1">
      <c r="A37" s="2095" t="s">
        <v>1017</v>
      </c>
      <c r="B37" s="2067"/>
      <c r="C37" s="2067"/>
      <c r="D37" s="2068"/>
      <c r="E37" s="2078" t="s">
        <v>80</v>
      </c>
      <c r="F37" s="2079"/>
      <c r="G37" s="2079"/>
      <c r="H37" s="2079"/>
      <c r="I37" s="2079"/>
      <c r="J37" s="2079"/>
      <c r="K37" s="2079"/>
      <c r="L37" s="2079"/>
      <c r="M37" s="2079"/>
      <c r="N37" s="2079"/>
      <c r="O37" s="2079"/>
      <c r="P37" s="2079"/>
      <c r="Q37" s="2079"/>
      <c r="R37" s="2080"/>
      <c r="S37" s="2079"/>
      <c r="T37" s="1726" t="s">
        <v>1481</v>
      </c>
      <c r="U37" s="1727"/>
      <c r="V37" s="1727"/>
      <c r="W37" s="1728"/>
      <c r="X37" s="2075">
        <v>4</v>
      </c>
      <c r="Y37" s="2076"/>
      <c r="Z37" s="2076"/>
      <c r="AA37" s="2077"/>
      <c r="AB37" s="2075">
        <v>56</v>
      </c>
      <c r="AC37" s="2076"/>
      <c r="AD37" s="2076"/>
      <c r="AE37" s="2077"/>
      <c r="AF37" s="2075">
        <v>131</v>
      </c>
      <c r="AG37" s="2076"/>
      <c r="AH37" s="2076"/>
      <c r="AI37" s="2077"/>
      <c r="AJ37" s="2056" t="s">
        <v>91</v>
      </c>
      <c r="AK37" s="2057"/>
      <c r="AL37" s="2057"/>
      <c r="AM37" s="2057"/>
      <c r="AN37" s="2057"/>
    </row>
    <row r="38" spans="1:40" ht="33" customHeight="1">
      <c r="A38" s="2063"/>
      <c r="B38" s="2063"/>
      <c r="C38" s="2063"/>
      <c r="D38" s="2064"/>
      <c r="E38" s="2081"/>
      <c r="F38" s="2082"/>
      <c r="G38" s="2082"/>
      <c r="H38" s="2082"/>
      <c r="I38" s="2082"/>
      <c r="J38" s="2082"/>
      <c r="K38" s="2082"/>
      <c r="L38" s="2082"/>
      <c r="M38" s="2082"/>
      <c r="N38" s="2082"/>
      <c r="O38" s="2082"/>
      <c r="P38" s="2082"/>
      <c r="Q38" s="2082"/>
      <c r="R38" s="2082"/>
      <c r="S38" s="2082"/>
      <c r="T38" s="1726" t="s">
        <v>1589</v>
      </c>
      <c r="U38" s="1727"/>
      <c r="V38" s="1727"/>
      <c r="W38" s="1728"/>
      <c r="X38" s="2075">
        <v>4</v>
      </c>
      <c r="Y38" s="2076"/>
      <c r="Z38" s="2076"/>
      <c r="AA38" s="2077"/>
      <c r="AB38" s="2075">
        <v>53</v>
      </c>
      <c r="AC38" s="2076"/>
      <c r="AD38" s="2076"/>
      <c r="AE38" s="2077"/>
      <c r="AF38" s="2075">
        <v>61</v>
      </c>
      <c r="AG38" s="2076"/>
      <c r="AH38" s="2076"/>
      <c r="AI38" s="2077"/>
      <c r="AJ38" s="2058"/>
      <c r="AK38" s="2059"/>
      <c r="AL38" s="2059"/>
      <c r="AM38" s="2059"/>
      <c r="AN38" s="2059"/>
    </row>
    <row r="39" spans="1:40" ht="33" customHeight="1">
      <c r="A39" s="2065"/>
      <c r="B39" s="2065"/>
      <c r="C39" s="2065"/>
      <c r="D39" s="2066"/>
      <c r="E39" s="2083"/>
      <c r="F39" s="2084"/>
      <c r="G39" s="2084"/>
      <c r="H39" s="2084"/>
      <c r="I39" s="2084"/>
      <c r="J39" s="2084"/>
      <c r="K39" s="2084"/>
      <c r="L39" s="2084"/>
      <c r="M39" s="2084"/>
      <c r="N39" s="2084"/>
      <c r="O39" s="2084"/>
      <c r="P39" s="2084"/>
      <c r="Q39" s="2084"/>
      <c r="R39" s="2085"/>
      <c r="S39" s="2084"/>
      <c r="T39" s="1726" t="s">
        <v>1590</v>
      </c>
      <c r="U39" s="1727"/>
      <c r="V39" s="1727"/>
      <c r="W39" s="1728"/>
      <c r="X39" s="2075">
        <v>4</v>
      </c>
      <c r="Y39" s="2076"/>
      <c r="Z39" s="2076"/>
      <c r="AA39" s="2077"/>
      <c r="AB39" s="2075">
        <v>53</v>
      </c>
      <c r="AC39" s="2076"/>
      <c r="AD39" s="2076"/>
      <c r="AE39" s="2077"/>
      <c r="AF39" s="2075">
        <v>63</v>
      </c>
      <c r="AG39" s="2076"/>
      <c r="AH39" s="2076"/>
      <c r="AI39" s="2077"/>
      <c r="AJ39" s="2060"/>
      <c r="AK39" s="2061"/>
      <c r="AL39" s="2061"/>
      <c r="AM39" s="2061"/>
      <c r="AN39" s="2061"/>
    </row>
    <row r="40" spans="1:40" ht="33" customHeight="1">
      <c r="A40" s="2095" t="s">
        <v>1513</v>
      </c>
      <c r="B40" s="2067"/>
      <c r="C40" s="2067"/>
      <c r="D40" s="2068"/>
      <c r="E40" s="2098" t="s">
        <v>1167</v>
      </c>
      <c r="F40" s="2080"/>
      <c r="G40" s="2080"/>
      <c r="H40" s="2080"/>
      <c r="I40" s="2080"/>
      <c r="J40" s="2080"/>
      <c r="K40" s="2080"/>
      <c r="L40" s="2080"/>
      <c r="M40" s="2080"/>
      <c r="N40" s="2080"/>
      <c r="O40" s="2080"/>
      <c r="P40" s="2080"/>
      <c r="Q40" s="2080"/>
      <c r="R40" s="2080"/>
      <c r="S40" s="2080"/>
      <c r="T40" s="2089" t="s">
        <v>1481</v>
      </c>
      <c r="U40" s="2090"/>
      <c r="V40" s="2090"/>
      <c r="W40" s="2091"/>
      <c r="X40" s="2072">
        <v>7</v>
      </c>
      <c r="Y40" s="2073"/>
      <c r="Z40" s="2073"/>
      <c r="AA40" s="2074"/>
      <c r="AB40" s="2072">
        <v>40</v>
      </c>
      <c r="AC40" s="2073"/>
      <c r="AD40" s="2073"/>
      <c r="AE40" s="2074"/>
      <c r="AF40" s="2072">
        <v>13</v>
      </c>
      <c r="AG40" s="2073"/>
      <c r="AH40" s="2073"/>
      <c r="AI40" s="2074"/>
      <c r="AJ40" s="2056" t="s">
        <v>92</v>
      </c>
      <c r="AK40" s="2057"/>
      <c r="AL40" s="2057"/>
      <c r="AM40" s="2057"/>
      <c r="AN40" s="2057"/>
    </row>
    <row r="41" spans="1:40" ht="33" customHeight="1">
      <c r="A41" s="2062"/>
      <c r="B41" s="2062"/>
      <c r="C41" s="2062"/>
      <c r="D41" s="2064"/>
      <c r="E41" s="2099"/>
      <c r="F41" s="2100"/>
      <c r="G41" s="2100"/>
      <c r="H41" s="2100"/>
      <c r="I41" s="2100"/>
      <c r="J41" s="2100"/>
      <c r="K41" s="2100"/>
      <c r="L41" s="2100"/>
      <c r="M41" s="2100"/>
      <c r="N41" s="2100"/>
      <c r="O41" s="2100"/>
      <c r="P41" s="2100"/>
      <c r="Q41" s="2100"/>
      <c r="R41" s="2100"/>
      <c r="S41" s="2100"/>
      <c r="T41" s="2089" t="s">
        <v>1589</v>
      </c>
      <c r="U41" s="2090"/>
      <c r="V41" s="2090"/>
      <c r="W41" s="2091"/>
      <c r="X41" s="2072">
        <v>7</v>
      </c>
      <c r="Y41" s="2073"/>
      <c r="Z41" s="2073"/>
      <c r="AA41" s="2074"/>
      <c r="AB41" s="2072">
        <v>39</v>
      </c>
      <c r="AC41" s="2073"/>
      <c r="AD41" s="2073"/>
      <c r="AE41" s="2074"/>
      <c r="AF41" s="2072">
        <v>11</v>
      </c>
      <c r="AG41" s="2073"/>
      <c r="AH41" s="2073"/>
      <c r="AI41" s="2074"/>
      <c r="AJ41" s="2058"/>
      <c r="AK41" s="2122"/>
      <c r="AL41" s="2122"/>
      <c r="AM41" s="2122"/>
      <c r="AN41" s="2122"/>
    </row>
    <row r="42" spans="1:40" ht="33" customHeight="1" thickBot="1">
      <c r="A42" s="2096"/>
      <c r="B42" s="2096"/>
      <c r="C42" s="2096"/>
      <c r="D42" s="2097"/>
      <c r="E42" s="2101"/>
      <c r="F42" s="2102"/>
      <c r="G42" s="2102"/>
      <c r="H42" s="2102"/>
      <c r="I42" s="2102"/>
      <c r="J42" s="2102"/>
      <c r="K42" s="2102"/>
      <c r="L42" s="2102"/>
      <c r="M42" s="2102"/>
      <c r="N42" s="2102"/>
      <c r="O42" s="2102"/>
      <c r="P42" s="2102"/>
      <c r="Q42" s="2102"/>
      <c r="R42" s="2102"/>
      <c r="S42" s="2102"/>
      <c r="T42" s="2092" t="s">
        <v>1590</v>
      </c>
      <c r="U42" s="2093"/>
      <c r="V42" s="2093"/>
      <c r="W42" s="2094"/>
      <c r="X42" s="2103">
        <v>7</v>
      </c>
      <c r="Y42" s="2104"/>
      <c r="Z42" s="2104"/>
      <c r="AA42" s="2105"/>
      <c r="AB42" s="2103">
        <v>27</v>
      </c>
      <c r="AC42" s="2104"/>
      <c r="AD42" s="2104"/>
      <c r="AE42" s="2105"/>
      <c r="AF42" s="2103">
        <v>11</v>
      </c>
      <c r="AG42" s="2104"/>
      <c r="AH42" s="2104"/>
      <c r="AI42" s="2105"/>
      <c r="AJ42" s="2123"/>
      <c r="AK42" s="2124"/>
      <c r="AL42" s="2124"/>
      <c r="AM42" s="2124"/>
      <c r="AN42" s="2124"/>
    </row>
    <row r="43" spans="1:40" ht="9.9499999999999993" customHeight="1">
      <c r="A43" s="697"/>
      <c r="B43" s="697"/>
      <c r="C43" s="697"/>
      <c r="D43" s="697"/>
      <c r="E43" s="697"/>
      <c r="F43" s="697"/>
      <c r="G43" s="697"/>
      <c r="H43" s="697"/>
      <c r="I43" s="697"/>
      <c r="J43" s="697"/>
      <c r="K43" s="697"/>
      <c r="L43" s="697"/>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row>
    <row r="44" spans="1:40" s="42" customFormat="1" ht="12.95" customHeight="1">
      <c r="A44" s="698" t="s">
        <v>76</v>
      </c>
      <c r="B44" s="699"/>
      <c r="C44" s="699"/>
      <c r="D44" s="699"/>
      <c r="E44" s="699"/>
      <c r="F44" s="699"/>
      <c r="G44" s="699"/>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699"/>
      <c r="AN44" s="699"/>
    </row>
    <row r="45" spans="1:40" ht="15" customHeight="1">
      <c r="A45" s="697"/>
      <c r="B45" s="697"/>
      <c r="C45" s="697"/>
      <c r="D45" s="697"/>
      <c r="E45" s="697"/>
      <c r="F45" s="697"/>
      <c r="G45" s="697"/>
      <c r="H45" s="697"/>
      <c r="I45" s="697"/>
      <c r="J45" s="697"/>
      <c r="K45" s="697"/>
      <c r="L45" s="697"/>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row>
    <row r="46" spans="1:40" ht="15" customHeight="1">
      <c r="A46" s="713" t="s">
        <v>965</v>
      </c>
      <c r="B46" s="713"/>
      <c r="C46" s="713"/>
      <c r="D46" s="713"/>
      <c r="E46" s="713"/>
      <c r="F46" s="713"/>
      <c r="G46" s="713"/>
      <c r="H46" s="713"/>
      <c r="I46" s="713"/>
      <c r="J46" s="713"/>
      <c r="K46" s="713"/>
      <c r="L46" s="713"/>
      <c r="M46" s="713"/>
      <c r="N46" s="713"/>
      <c r="O46" s="713"/>
      <c r="P46" s="713"/>
      <c r="Q46" s="713"/>
      <c r="R46" s="713"/>
      <c r="S46" s="713"/>
      <c r="T46" s="713"/>
      <c r="U46" s="713"/>
      <c r="V46" s="713"/>
      <c r="W46" s="713"/>
      <c r="X46" s="713"/>
      <c r="Y46" s="713"/>
      <c r="Z46" s="713"/>
      <c r="AA46" s="713"/>
      <c r="AB46" s="713"/>
      <c r="AC46" s="713"/>
      <c r="AD46" s="713"/>
      <c r="AE46" s="713"/>
      <c r="AF46" s="713"/>
      <c r="AG46" s="713"/>
      <c r="AH46" s="713"/>
      <c r="AI46" s="713"/>
      <c r="AJ46" s="713"/>
      <c r="AK46" s="713"/>
      <c r="AL46" s="713"/>
      <c r="AM46" s="713"/>
      <c r="AN46" s="713"/>
    </row>
    <row r="47" spans="1:40" ht="1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row>
    <row r="48" spans="1:40" ht="1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row>
    <row r="49" spans="1:40" ht="1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row>
    <row r="50" spans="1:40" ht="15" customHeight="1">
      <c r="A50" s="39"/>
      <c r="B50" s="39"/>
      <c r="C50" s="39"/>
      <c r="D50" s="39"/>
      <c r="E50" s="39"/>
      <c r="F50" s="39"/>
      <c r="G50" s="39"/>
      <c r="H50" s="39"/>
      <c r="I50" s="39"/>
      <c r="J50" s="39"/>
      <c r="K50" s="39"/>
      <c r="L50" s="39"/>
      <c r="M50" s="39"/>
      <c r="N50" s="39"/>
      <c r="O50" s="39"/>
      <c r="P50" s="39"/>
      <c r="Q50" s="39"/>
      <c r="R50" s="39"/>
      <c r="S50" s="39"/>
      <c r="T50" s="55"/>
      <c r="U50" s="55"/>
      <c r="V50" s="55"/>
      <c r="W50" s="55"/>
      <c r="X50" s="55"/>
      <c r="Y50" s="55"/>
      <c r="Z50" s="55"/>
      <c r="AA50" s="55"/>
      <c r="AB50" s="55"/>
      <c r="AC50" s="55"/>
      <c r="AD50" s="55"/>
      <c r="AE50" s="55"/>
      <c r="AF50" s="55"/>
      <c r="AG50" s="55"/>
      <c r="AH50" s="55"/>
      <c r="AI50" s="55"/>
      <c r="AJ50" s="55"/>
      <c r="AK50" s="55"/>
      <c r="AL50" s="55"/>
      <c r="AM50" s="55"/>
      <c r="AN50" s="55"/>
    </row>
    <row r="51" spans="1:40" ht="15" customHeight="1">
      <c r="A51" s="39"/>
      <c r="B51" s="39"/>
      <c r="C51" s="39"/>
      <c r="D51" s="39"/>
      <c r="E51" s="39"/>
      <c r="F51" s="39"/>
      <c r="G51" s="39"/>
      <c r="H51" s="39"/>
      <c r="I51" s="39"/>
      <c r="J51" s="39"/>
      <c r="K51" s="39"/>
      <c r="L51" s="39"/>
      <c r="M51" s="39"/>
      <c r="N51" s="39"/>
      <c r="O51" s="39"/>
      <c r="P51" s="39"/>
      <c r="Q51" s="39"/>
      <c r="R51" s="39"/>
      <c r="S51" s="39"/>
      <c r="T51" s="55"/>
      <c r="U51" s="55"/>
      <c r="V51" s="55"/>
      <c r="W51" s="55"/>
      <c r="X51" s="55"/>
      <c r="Y51" s="55"/>
      <c r="Z51" s="55"/>
      <c r="AA51" s="55"/>
      <c r="AB51" s="55"/>
      <c r="AC51" s="55"/>
      <c r="AD51" s="55"/>
      <c r="AE51" s="55"/>
      <c r="AF51" s="55"/>
      <c r="AG51" s="55"/>
      <c r="AH51" s="55"/>
      <c r="AI51" s="55"/>
      <c r="AJ51" s="55"/>
      <c r="AK51" s="55"/>
      <c r="AL51" s="55"/>
      <c r="AM51" s="55"/>
      <c r="AN51" s="55"/>
    </row>
    <row r="52" spans="1:40" ht="1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row>
    <row r="53" spans="1:40" ht="1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row>
    <row r="54" spans="1:40" ht="1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row>
  </sheetData>
  <mergeCells count="171">
    <mergeCell ref="A46:AN46"/>
    <mergeCell ref="A1:J1"/>
    <mergeCell ref="A5:AN5"/>
    <mergeCell ref="A7:AN7"/>
    <mergeCell ref="A12:D12"/>
    <mergeCell ref="E12:S12"/>
    <mergeCell ref="T12:W12"/>
    <mergeCell ref="X12:AA12"/>
    <mergeCell ref="AJ12:AN12"/>
    <mergeCell ref="A9:AN9"/>
    <mergeCell ref="A11:S11"/>
    <mergeCell ref="T11:W11"/>
    <mergeCell ref="X11:AA11"/>
    <mergeCell ref="AB11:AE11"/>
    <mergeCell ref="AF11:AI11"/>
    <mergeCell ref="AJ11:AN11"/>
    <mergeCell ref="AB12:AE12"/>
    <mergeCell ref="AF12:AI12"/>
    <mergeCell ref="B3:AN3"/>
    <mergeCell ref="X40:AA40"/>
    <mergeCell ref="AB40:AE40"/>
    <mergeCell ref="AF40:AI40"/>
    <mergeCell ref="AJ40:AN42"/>
    <mergeCell ref="X41:AA41"/>
    <mergeCell ref="AB41:AE41"/>
    <mergeCell ref="AF41:AI41"/>
    <mergeCell ref="X42:AA42"/>
    <mergeCell ref="AB42:AE42"/>
    <mergeCell ref="AF42:AI42"/>
    <mergeCell ref="X37:AA37"/>
    <mergeCell ref="AB37:AE37"/>
    <mergeCell ref="AF37:AI37"/>
    <mergeCell ref="AJ37:AN39"/>
    <mergeCell ref="X38:AA38"/>
    <mergeCell ref="AB38:AE38"/>
    <mergeCell ref="AF38:AI38"/>
    <mergeCell ref="X39:AA39"/>
    <mergeCell ref="AB39:AE39"/>
    <mergeCell ref="AF39:AI39"/>
    <mergeCell ref="T37:W37"/>
    <mergeCell ref="T38:W38"/>
    <mergeCell ref="T39:W39"/>
    <mergeCell ref="T40:W40"/>
    <mergeCell ref="T41:W41"/>
    <mergeCell ref="T42:W42"/>
    <mergeCell ref="A37:D39"/>
    <mergeCell ref="E37:S39"/>
    <mergeCell ref="A40:D42"/>
    <mergeCell ref="E40:S42"/>
    <mergeCell ref="A19:D21"/>
    <mergeCell ref="A22:D24"/>
    <mergeCell ref="A25:D27"/>
    <mergeCell ref="A28:D30"/>
    <mergeCell ref="A31:D33"/>
    <mergeCell ref="A34:D36"/>
    <mergeCell ref="X34:AA34"/>
    <mergeCell ref="X35:AA35"/>
    <mergeCell ref="X32:AA32"/>
    <mergeCell ref="X33:AA33"/>
    <mergeCell ref="X30:AA30"/>
    <mergeCell ref="X24:AA24"/>
    <mergeCell ref="T35:W35"/>
    <mergeCell ref="T36:W36"/>
    <mergeCell ref="X36:AA36"/>
    <mergeCell ref="X25:AA25"/>
    <mergeCell ref="X31:AA31"/>
    <mergeCell ref="X28:AA28"/>
    <mergeCell ref="X29:AA29"/>
    <mergeCell ref="T34:W34"/>
    <mergeCell ref="T25:W25"/>
    <mergeCell ref="T26:W26"/>
    <mergeCell ref="T27:W27"/>
    <mergeCell ref="T28:W28"/>
    <mergeCell ref="AJ13:AN15"/>
    <mergeCell ref="E13:S15"/>
    <mergeCell ref="E16:S18"/>
    <mergeCell ref="AJ16:AN18"/>
    <mergeCell ref="AF15:AI15"/>
    <mergeCell ref="T32:W32"/>
    <mergeCell ref="T33:W33"/>
    <mergeCell ref="X19:AA19"/>
    <mergeCell ref="AB19:AE19"/>
    <mergeCell ref="AF19:AI19"/>
    <mergeCell ref="T19:W19"/>
    <mergeCell ref="T20:W20"/>
    <mergeCell ref="T21:W21"/>
    <mergeCell ref="T22:W22"/>
    <mergeCell ref="T23:W23"/>
    <mergeCell ref="T24:W24"/>
    <mergeCell ref="X22:AA22"/>
    <mergeCell ref="AB17:AE17"/>
    <mergeCell ref="AB16:AE16"/>
    <mergeCell ref="T29:W29"/>
    <mergeCell ref="T30:W30"/>
    <mergeCell ref="T31:W31"/>
    <mergeCell ref="X26:AA26"/>
    <mergeCell ref="X27:AA27"/>
    <mergeCell ref="AJ28:AN30"/>
    <mergeCell ref="AJ31:AN33"/>
    <mergeCell ref="AF25:AI25"/>
    <mergeCell ref="AF26:AI26"/>
    <mergeCell ref="X23:AA23"/>
    <mergeCell ref="T16:W16"/>
    <mergeCell ref="T17:W17"/>
    <mergeCell ref="AB13:AE13"/>
    <mergeCell ref="AB15:AE15"/>
    <mergeCell ref="AF13:AI13"/>
    <mergeCell ref="X20:AA20"/>
    <mergeCell ref="X18:AA18"/>
    <mergeCell ref="X17:AA17"/>
    <mergeCell ref="X16:AA16"/>
    <mergeCell ref="T14:W14"/>
    <mergeCell ref="X14:AA14"/>
    <mergeCell ref="AB14:AE14"/>
    <mergeCell ref="AF14:AI14"/>
    <mergeCell ref="AB20:AE20"/>
    <mergeCell ref="AB23:AE23"/>
    <mergeCell ref="AF21:AI21"/>
    <mergeCell ref="AF20:AI20"/>
    <mergeCell ref="AF18:AI18"/>
    <mergeCell ref="AF17:AI17"/>
    <mergeCell ref="AF16:AI16"/>
    <mergeCell ref="AB18:AE18"/>
    <mergeCell ref="AB31:AE31"/>
    <mergeCell ref="AB30:AE30"/>
    <mergeCell ref="X21:AA21"/>
    <mergeCell ref="E19:S21"/>
    <mergeCell ref="T18:W18"/>
    <mergeCell ref="AB21:AE21"/>
    <mergeCell ref="AB22:AE22"/>
    <mergeCell ref="AF22:AI22"/>
    <mergeCell ref="AB26:AE26"/>
    <mergeCell ref="AB24:AE24"/>
    <mergeCell ref="AF24:AI24"/>
    <mergeCell ref="AF23:AI23"/>
    <mergeCell ref="AB25:AE25"/>
    <mergeCell ref="AB27:AE27"/>
    <mergeCell ref="AF27:AI27"/>
    <mergeCell ref="AF34:AI34"/>
    <mergeCell ref="AF33:AI33"/>
    <mergeCell ref="AF32:AI32"/>
    <mergeCell ref="AF31:AI31"/>
    <mergeCell ref="AF30:AI30"/>
    <mergeCell ref="AB29:AE29"/>
    <mergeCell ref="AB28:AE28"/>
    <mergeCell ref="AF29:AI29"/>
    <mergeCell ref="AF28:AI28"/>
    <mergeCell ref="A6:AN6"/>
    <mergeCell ref="A4:AN4"/>
    <mergeCell ref="AJ34:AN36"/>
    <mergeCell ref="A13:D15"/>
    <mergeCell ref="A16:D18"/>
    <mergeCell ref="T13:W13"/>
    <mergeCell ref="T15:W15"/>
    <mergeCell ref="X13:AA13"/>
    <mergeCell ref="X15:AA15"/>
    <mergeCell ref="E22:S24"/>
    <mergeCell ref="E25:S27"/>
    <mergeCell ref="E28:S30"/>
    <mergeCell ref="E31:S33"/>
    <mergeCell ref="E34:S36"/>
    <mergeCell ref="AJ19:AN21"/>
    <mergeCell ref="AJ22:AN24"/>
    <mergeCell ref="AJ25:AN27"/>
    <mergeCell ref="AB36:AE36"/>
    <mergeCell ref="AB35:AE35"/>
    <mergeCell ref="AB34:AE34"/>
    <mergeCell ref="AB33:AE33"/>
    <mergeCell ref="AB32:AE32"/>
    <mergeCell ref="AF36:AI36"/>
    <mergeCell ref="AF35:AI35"/>
  </mergeCells>
  <phoneticPr fontId="1"/>
  <printOptions horizontalCentered="1" verticalCentered="1"/>
  <pageMargins left="0.59055118110236227" right="0.39370078740157483" top="0.55118110236220474" bottom="0"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O52"/>
  <sheetViews>
    <sheetView topLeftCell="A13" zoomScale="84" zoomScaleNormal="84" zoomScaleSheetLayoutView="80" workbookViewId="0">
      <selection activeCell="AY73" sqref="AY73"/>
    </sheetView>
  </sheetViews>
  <sheetFormatPr defaultColWidth="2.875" defaultRowHeight="15" customHeight="1"/>
  <cols>
    <col min="1" max="1" width="2.875" style="115"/>
    <col min="2" max="2" width="2.875" style="115" customWidth="1"/>
    <col min="3" max="31" width="2.875" style="115"/>
    <col min="32" max="36" width="3.375" style="115" customWidth="1"/>
    <col min="37" max="16384" width="2.875" style="115"/>
  </cols>
  <sheetData>
    <row r="2" spans="2:41" ht="30" customHeight="1">
      <c r="AF2" s="715" t="s">
        <v>62</v>
      </c>
      <c r="AG2" s="716"/>
      <c r="AH2" s="716"/>
      <c r="AI2" s="716"/>
      <c r="AJ2" s="716"/>
      <c r="AK2" s="716"/>
      <c r="AL2" s="716"/>
      <c r="AM2" s="716"/>
      <c r="AN2" s="716"/>
      <c r="AO2" s="716"/>
    </row>
    <row r="3" spans="2:41" ht="15" customHeight="1">
      <c r="F3" s="51"/>
    </row>
    <row r="4" spans="2:41" ht="24.95" customHeight="1">
      <c r="B4" s="973" t="s">
        <v>521</v>
      </c>
      <c r="C4" s="973"/>
      <c r="D4" s="973"/>
      <c r="E4" s="973"/>
      <c r="F4" s="973"/>
      <c r="G4" s="973"/>
      <c r="H4" s="973"/>
      <c r="I4" s="973"/>
      <c r="J4" s="973"/>
      <c r="K4" s="973"/>
      <c r="L4" s="973"/>
      <c r="M4" s="973"/>
      <c r="N4" s="973"/>
      <c r="O4" s="973"/>
      <c r="P4" s="973"/>
      <c r="Q4" s="973"/>
      <c r="R4" s="973"/>
      <c r="S4" s="973"/>
      <c r="T4" s="973"/>
      <c r="U4" s="973"/>
      <c r="V4" s="973"/>
      <c r="W4" s="973"/>
      <c r="X4" s="973"/>
      <c r="Y4" s="973"/>
      <c r="Z4" s="973"/>
      <c r="AA4" s="973"/>
      <c r="AB4" s="973"/>
      <c r="AC4" s="973"/>
      <c r="AD4" s="973"/>
      <c r="AE4" s="973"/>
      <c r="AF4" s="973"/>
      <c r="AG4" s="973"/>
      <c r="AH4" s="973"/>
      <c r="AI4" s="973"/>
      <c r="AJ4" s="973"/>
      <c r="AK4" s="973"/>
      <c r="AL4" s="973"/>
      <c r="AM4" s="973"/>
      <c r="AN4" s="973"/>
      <c r="AO4" s="973"/>
    </row>
    <row r="5" spans="2:41" ht="9.9499999999999993" customHeight="1" thickBot="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row>
    <row r="6" spans="2:41" ht="18" customHeight="1">
      <c r="B6" s="823" t="s">
        <v>314</v>
      </c>
      <c r="C6" s="823"/>
      <c r="D6" s="823"/>
      <c r="E6" s="826"/>
      <c r="F6" s="864" t="s">
        <v>522</v>
      </c>
      <c r="G6" s="865"/>
      <c r="H6" s="865"/>
      <c r="I6" s="865"/>
      <c r="J6" s="865"/>
      <c r="K6" s="865"/>
      <c r="L6" s="865"/>
      <c r="M6" s="865"/>
      <c r="N6" s="865"/>
      <c r="O6" s="865"/>
      <c r="P6" s="865"/>
      <c r="Q6" s="865"/>
      <c r="R6" s="865"/>
      <c r="S6" s="865"/>
      <c r="T6" s="865"/>
      <c r="U6" s="865"/>
      <c r="V6" s="865"/>
      <c r="W6" s="865"/>
      <c r="X6" s="865"/>
      <c r="Y6" s="866"/>
      <c r="Z6" s="867" t="s">
        <v>1860</v>
      </c>
      <c r="AA6" s="868"/>
      <c r="AB6" s="868"/>
      <c r="AC6" s="869"/>
      <c r="AD6" s="811" t="s">
        <v>529</v>
      </c>
      <c r="AE6" s="812"/>
      <c r="AF6" s="812"/>
      <c r="AG6" s="812"/>
      <c r="AH6" s="812"/>
      <c r="AI6" s="812"/>
      <c r="AJ6" s="812"/>
      <c r="AK6" s="813"/>
      <c r="AL6" s="859" t="s">
        <v>531</v>
      </c>
      <c r="AM6" s="860"/>
      <c r="AN6" s="860"/>
      <c r="AO6" s="860"/>
    </row>
    <row r="7" spans="2:41" ht="18" customHeight="1">
      <c r="B7" s="774"/>
      <c r="C7" s="774"/>
      <c r="D7" s="774"/>
      <c r="E7" s="834"/>
      <c r="F7" s="879" t="s">
        <v>1032</v>
      </c>
      <c r="G7" s="880"/>
      <c r="H7" s="880"/>
      <c r="I7" s="880"/>
      <c r="J7" s="880"/>
      <c r="K7" s="880"/>
      <c r="L7" s="880"/>
      <c r="M7" s="880"/>
      <c r="N7" s="880"/>
      <c r="O7" s="880"/>
      <c r="P7" s="880"/>
      <c r="Q7" s="881"/>
      <c r="R7" s="882" t="s">
        <v>1033</v>
      </c>
      <c r="S7" s="883"/>
      <c r="T7" s="883"/>
      <c r="U7" s="883"/>
      <c r="V7" s="883"/>
      <c r="W7" s="883"/>
      <c r="X7" s="883"/>
      <c r="Y7" s="884"/>
      <c r="Z7" s="870"/>
      <c r="AA7" s="871"/>
      <c r="AB7" s="871"/>
      <c r="AC7" s="872"/>
      <c r="AD7" s="885" t="s">
        <v>1039</v>
      </c>
      <c r="AE7" s="886"/>
      <c r="AF7" s="886"/>
      <c r="AG7" s="887"/>
      <c r="AH7" s="885" t="s">
        <v>530</v>
      </c>
      <c r="AI7" s="886"/>
      <c r="AJ7" s="886"/>
      <c r="AK7" s="887"/>
      <c r="AL7" s="861"/>
      <c r="AM7" s="839"/>
      <c r="AN7" s="839"/>
      <c r="AO7" s="839"/>
    </row>
    <row r="8" spans="2:41" ht="30" customHeight="1">
      <c r="B8" s="835"/>
      <c r="C8" s="835"/>
      <c r="D8" s="835"/>
      <c r="E8" s="836"/>
      <c r="F8" s="876" t="s">
        <v>1034</v>
      </c>
      <c r="G8" s="876"/>
      <c r="H8" s="876"/>
      <c r="I8" s="876"/>
      <c r="J8" s="877" t="s">
        <v>1035</v>
      </c>
      <c r="K8" s="877"/>
      <c r="L8" s="877"/>
      <c r="M8" s="877"/>
      <c r="N8" s="877" t="s">
        <v>1036</v>
      </c>
      <c r="O8" s="877"/>
      <c r="P8" s="877"/>
      <c r="Q8" s="877"/>
      <c r="R8" s="878" t="s">
        <v>1037</v>
      </c>
      <c r="S8" s="838"/>
      <c r="T8" s="838"/>
      <c r="U8" s="838"/>
      <c r="V8" s="838" t="s">
        <v>1038</v>
      </c>
      <c r="W8" s="838"/>
      <c r="X8" s="838"/>
      <c r="Y8" s="838"/>
      <c r="Z8" s="873"/>
      <c r="AA8" s="874"/>
      <c r="AB8" s="874"/>
      <c r="AC8" s="875"/>
      <c r="AD8" s="888"/>
      <c r="AE8" s="889"/>
      <c r="AF8" s="889"/>
      <c r="AG8" s="890"/>
      <c r="AH8" s="888"/>
      <c r="AI8" s="889"/>
      <c r="AJ8" s="889"/>
      <c r="AK8" s="890"/>
      <c r="AL8" s="862"/>
      <c r="AM8" s="863"/>
      <c r="AN8" s="863"/>
      <c r="AO8" s="863"/>
    </row>
    <row r="9" spans="2:41" ht="18" customHeight="1">
      <c r="B9" s="839"/>
      <c r="C9" s="839"/>
      <c r="D9" s="839"/>
      <c r="E9" s="841"/>
      <c r="F9" s="798" t="s">
        <v>1199</v>
      </c>
      <c r="G9" s="798"/>
      <c r="H9" s="798"/>
      <c r="I9" s="798"/>
      <c r="J9" s="798" t="s">
        <v>1199</v>
      </c>
      <c r="K9" s="798"/>
      <c r="L9" s="798"/>
      <c r="M9" s="798"/>
      <c r="N9" s="798" t="s">
        <v>1199</v>
      </c>
      <c r="O9" s="798"/>
      <c r="P9" s="798"/>
      <c r="Q9" s="798"/>
      <c r="R9" s="798" t="s">
        <v>1199</v>
      </c>
      <c r="S9" s="798"/>
      <c r="T9" s="798"/>
      <c r="U9" s="798"/>
      <c r="V9" s="798" t="s">
        <v>1199</v>
      </c>
      <c r="W9" s="798"/>
      <c r="X9" s="798"/>
      <c r="Y9" s="798"/>
      <c r="Z9" s="798" t="s">
        <v>322</v>
      </c>
      <c r="AA9" s="798"/>
      <c r="AB9" s="798"/>
      <c r="AC9" s="798"/>
      <c r="AD9" s="798" t="s">
        <v>1200</v>
      </c>
      <c r="AE9" s="798"/>
      <c r="AF9" s="798"/>
      <c r="AG9" s="798"/>
      <c r="AH9" s="798" t="s">
        <v>1200</v>
      </c>
      <c r="AI9" s="798"/>
      <c r="AJ9" s="798"/>
      <c r="AK9" s="798"/>
      <c r="AL9" s="798" t="s">
        <v>532</v>
      </c>
      <c r="AM9" s="798"/>
      <c r="AN9" s="798"/>
      <c r="AO9" s="799"/>
    </row>
    <row r="10" spans="2:41" ht="18" customHeight="1">
      <c r="B10" s="839" t="s">
        <v>1563</v>
      </c>
      <c r="C10" s="839"/>
      <c r="D10" s="839"/>
      <c r="E10" s="840"/>
      <c r="F10" s="897">
        <v>15.7</v>
      </c>
      <c r="G10" s="857"/>
      <c r="H10" s="857"/>
      <c r="I10" s="858"/>
      <c r="J10" s="897">
        <v>20</v>
      </c>
      <c r="K10" s="857"/>
      <c r="L10" s="857"/>
      <c r="M10" s="858"/>
      <c r="N10" s="897">
        <v>12.2</v>
      </c>
      <c r="O10" s="857"/>
      <c r="P10" s="857"/>
      <c r="Q10" s="858"/>
      <c r="R10" s="897">
        <v>36.200000000000003</v>
      </c>
      <c r="S10" s="857"/>
      <c r="T10" s="857"/>
      <c r="U10" s="858"/>
      <c r="V10" s="897">
        <v>-2</v>
      </c>
      <c r="W10" s="857"/>
      <c r="X10" s="857"/>
      <c r="Y10" s="858"/>
      <c r="Z10" s="898">
        <v>69</v>
      </c>
      <c r="AA10" s="892"/>
      <c r="AB10" s="892"/>
      <c r="AC10" s="893"/>
      <c r="AD10" s="899">
        <v>2690</v>
      </c>
      <c r="AE10" s="895"/>
      <c r="AF10" s="895"/>
      <c r="AG10" s="896"/>
      <c r="AH10" s="899">
        <v>111</v>
      </c>
      <c r="AI10" s="895"/>
      <c r="AJ10" s="895"/>
      <c r="AK10" s="896"/>
      <c r="AL10" s="899">
        <v>1888.8</v>
      </c>
      <c r="AM10" s="895"/>
      <c r="AN10" s="895"/>
      <c r="AO10" s="895"/>
    </row>
    <row r="11" spans="2:41" ht="18" customHeight="1">
      <c r="B11" s="839" t="s">
        <v>870</v>
      </c>
      <c r="C11" s="839"/>
      <c r="D11" s="839"/>
      <c r="E11" s="840"/>
      <c r="F11" s="856">
        <v>15.7</v>
      </c>
      <c r="G11" s="857"/>
      <c r="H11" s="857"/>
      <c r="I11" s="858"/>
      <c r="J11" s="856">
        <v>19.8</v>
      </c>
      <c r="K11" s="857"/>
      <c r="L11" s="857"/>
      <c r="M11" s="858"/>
      <c r="N11" s="856">
        <v>12.1</v>
      </c>
      <c r="O11" s="857"/>
      <c r="P11" s="857"/>
      <c r="Q11" s="858"/>
      <c r="R11" s="856">
        <v>38.5</v>
      </c>
      <c r="S11" s="857"/>
      <c r="T11" s="857"/>
      <c r="U11" s="858"/>
      <c r="V11" s="856">
        <v>-1.9</v>
      </c>
      <c r="W11" s="857"/>
      <c r="X11" s="857"/>
      <c r="Y11" s="858"/>
      <c r="Z11" s="891">
        <v>70</v>
      </c>
      <c r="AA11" s="892"/>
      <c r="AB11" s="892"/>
      <c r="AC11" s="893"/>
      <c r="AD11" s="894">
        <v>2223.5</v>
      </c>
      <c r="AE11" s="895"/>
      <c r="AF11" s="895"/>
      <c r="AG11" s="896"/>
      <c r="AH11" s="894">
        <v>112.5</v>
      </c>
      <c r="AI11" s="895"/>
      <c r="AJ11" s="895"/>
      <c r="AK11" s="896"/>
      <c r="AL11" s="894">
        <v>1902.7</v>
      </c>
      <c r="AM11" s="895"/>
      <c r="AN11" s="895"/>
      <c r="AO11" s="895"/>
    </row>
    <row r="12" spans="2:41" ht="18" customHeight="1" thickBot="1">
      <c r="B12" s="839" t="s">
        <v>1715</v>
      </c>
      <c r="C12" s="839"/>
      <c r="D12" s="839"/>
      <c r="E12" s="841"/>
      <c r="F12" s="902">
        <v>16.600000000000001</v>
      </c>
      <c r="G12" s="903"/>
      <c r="H12" s="903"/>
      <c r="I12" s="904"/>
      <c r="J12" s="902">
        <v>20.9</v>
      </c>
      <c r="K12" s="903"/>
      <c r="L12" s="903"/>
      <c r="M12" s="904"/>
      <c r="N12" s="902">
        <v>12.8</v>
      </c>
      <c r="O12" s="903"/>
      <c r="P12" s="903"/>
      <c r="Q12" s="904"/>
      <c r="R12" s="902">
        <v>38.299999999999997</v>
      </c>
      <c r="S12" s="903"/>
      <c r="T12" s="903"/>
      <c r="U12" s="904"/>
      <c r="V12" s="902">
        <v>-5.0999999999999996</v>
      </c>
      <c r="W12" s="903"/>
      <c r="X12" s="903"/>
      <c r="Y12" s="904"/>
      <c r="Z12" s="850">
        <v>70</v>
      </c>
      <c r="AA12" s="851"/>
      <c r="AB12" s="851"/>
      <c r="AC12" s="852"/>
      <c r="AD12" s="853">
        <v>2333</v>
      </c>
      <c r="AE12" s="854"/>
      <c r="AF12" s="854"/>
      <c r="AG12" s="855"/>
      <c r="AH12" s="853">
        <v>102</v>
      </c>
      <c r="AI12" s="854"/>
      <c r="AJ12" s="854"/>
      <c r="AK12" s="855"/>
      <c r="AL12" s="853">
        <v>2029.8</v>
      </c>
      <c r="AM12" s="854"/>
      <c r="AN12" s="854"/>
      <c r="AO12" s="854"/>
    </row>
    <row r="13" spans="2:41" ht="18" customHeight="1" thickTop="1">
      <c r="B13" s="842" t="s">
        <v>314</v>
      </c>
      <c r="C13" s="842"/>
      <c r="D13" s="842"/>
      <c r="E13" s="843"/>
      <c r="F13" s="847" t="s">
        <v>523</v>
      </c>
      <c r="G13" s="848"/>
      <c r="H13" s="848"/>
      <c r="I13" s="848"/>
      <c r="J13" s="848"/>
      <c r="K13" s="848"/>
      <c r="L13" s="848"/>
      <c r="M13" s="849"/>
      <c r="N13" s="844" t="s">
        <v>528</v>
      </c>
      <c r="O13" s="845"/>
      <c r="P13" s="845"/>
      <c r="Q13" s="845"/>
      <c r="R13" s="845"/>
      <c r="S13" s="845"/>
      <c r="T13" s="845"/>
      <c r="U13" s="845"/>
      <c r="V13" s="845"/>
      <c r="W13" s="845"/>
      <c r="X13" s="845"/>
      <c r="Y13" s="845"/>
      <c r="Z13" s="845"/>
      <c r="AA13" s="845"/>
      <c r="AB13" s="845"/>
      <c r="AC13" s="845"/>
      <c r="AD13" s="845"/>
      <c r="AE13" s="845"/>
      <c r="AF13" s="845"/>
      <c r="AG13" s="845"/>
      <c r="AH13" s="845"/>
      <c r="AI13" s="845"/>
      <c r="AJ13" s="845"/>
      <c r="AK13" s="846"/>
      <c r="AL13" s="905" t="s">
        <v>1031</v>
      </c>
      <c r="AM13" s="906"/>
      <c r="AN13" s="906"/>
      <c r="AO13" s="906"/>
    </row>
    <row r="14" spans="2:41" ht="30" customHeight="1">
      <c r="B14" s="824"/>
      <c r="C14" s="824"/>
      <c r="D14" s="824"/>
      <c r="E14" s="828"/>
      <c r="F14" s="837" t="s">
        <v>524</v>
      </c>
      <c r="G14" s="837"/>
      <c r="H14" s="837"/>
      <c r="I14" s="837"/>
      <c r="J14" s="837" t="s">
        <v>525</v>
      </c>
      <c r="K14" s="837"/>
      <c r="L14" s="837"/>
      <c r="M14" s="837"/>
      <c r="N14" s="838" t="s">
        <v>1681</v>
      </c>
      <c r="O14" s="837"/>
      <c r="P14" s="837"/>
      <c r="Q14" s="837"/>
      <c r="R14" s="838" t="s">
        <v>1682</v>
      </c>
      <c r="S14" s="837"/>
      <c r="T14" s="837"/>
      <c r="U14" s="837"/>
      <c r="V14" s="838" t="s">
        <v>1080</v>
      </c>
      <c r="W14" s="837"/>
      <c r="X14" s="837"/>
      <c r="Y14" s="837"/>
      <c r="Z14" s="837" t="s">
        <v>526</v>
      </c>
      <c r="AA14" s="837"/>
      <c r="AB14" s="837"/>
      <c r="AC14" s="837"/>
      <c r="AD14" s="837" t="s">
        <v>527</v>
      </c>
      <c r="AE14" s="837"/>
      <c r="AF14" s="837"/>
      <c r="AG14" s="837"/>
      <c r="AH14" s="837" t="s">
        <v>550</v>
      </c>
      <c r="AI14" s="837"/>
      <c r="AJ14" s="837"/>
      <c r="AK14" s="837"/>
      <c r="AL14" s="862"/>
      <c r="AM14" s="863"/>
      <c r="AN14" s="863"/>
      <c r="AO14" s="863"/>
    </row>
    <row r="15" spans="2:41" ht="18" customHeight="1">
      <c r="B15" s="839"/>
      <c r="C15" s="839"/>
      <c r="D15" s="839"/>
      <c r="E15" s="841"/>
      <c r="F15" s="798" t="s">
        <v>1176</v>
      </c>
      <c r="G15" s="798"/>
      <c r="H15" s="798"/>
      <c r="I15" s="798"/>
      <c r="J15" s="798" t="s">
        <v>1177</v>
      </c>
      <c r="K15" s="798"/>
      <c r="L15" s="798"/>
      <c r="M15" s="798"/>
      <c r="N15" s="798" t="s">
        <v>533</v>
      </c>
      <c r="O15" s="798"/>
      <c r="P15" s="798"/>
      <c r="Q15" s="798"/>
      <c r="R15" s="798" t="s">
        <v>533</v>
      </c>
      <c r="S15" s="798"/>
      <c r="T15" s="798"/>
      <c r="U15" s="798"/>
      <c r="V15" s="798" t="s">
        <v>533</v>
      </c>
      <c r="W15" s="798"/>
      <c r="X15" s="798"/>
      <c r="Y15" s="798"/>
      <c r="Z15" s="798" t="s">
        <v>533</v>
      </c>
      <c r="AA15" s="798"/>
      <c r="AB15" s="798"/>
      <c r="AC15" s="798"/>
      <c r="AD15" s="798" t="s">
        <v>533</v>
      </c>
      <c r="AE15" s="798"/>
      <c r="AF15" s="798"/>
      <c r="AG15" s="798"/>
      <c r="AH15" s="798" t="s">
        <v>533</v>
      </c>
      <c r="AI15" s="798"/>
      <c r="AJ15" s="798"/>
      <c r="AK15" s="798"/>
      <c r="AL15" s="798" t="s">
        <v>1178</v>
      </c>
      <c r="AM15" s="798"/>
      <c r="AN15" s="798"/>
      <c r="AO15" s="799"/>
    </row>
    <row r="16" spans="2:41" ht="18" customHeight="1">
      <c r="B16" s="839" t="s">
        <v>1563</v>
      </c>
      <c r="C16" s="839"/>
      <c r="D16" s="839"/>
      <c r="E16" s="840"/>
      <c r="F16" s="915">
        <v>4</v>
      </c>
      <c r="G16" s="857"/>
      <c r="H16" s="857"/>
      <c r="I16" s="916"/>
      <c r="J16" s="915">
        <v>18.8</v>
      </c>
      <c r="K16" s="857"/>
      <c r="L16" s="857"/>
      <c r="M16" s="916"/>
      <c r="N16" s="900">
        <v>130</v>
      </c>
      <c r="O16" s="892"/>
      <c r="P16" s="892"/>
      <c r="Q16" s="901"/>
      <c r="R16" s="900">
        <v>21</v>
      </c>
      <c r="S16" s="892"/>
      <c r="T16" s="892"/>
      <c r="U16" s="901"/>
      <c r="V16" s="900">
        <v>169</v>
      </c>
      <c r="W16" s="892"/>
      <c r="X16" s="892"/>
      <c r="Y16" s="901"/>
      <c r="Z16" s="900">
        <v>82</v>
      </c>
      <c r="AA16" s="892"/>
      <c r="AB16" s="892"/>
      <c r="AC16" s="901"/>
      <c r="AD16" s="900">
        <v>53</v>
      </c>
      <c r="AE16" s="892"/>
      <c r="AF16" s="892"/>
      <c r="AG16" s="901"/>
      <c r="AH16" s="900">
        <v>27</v>
      </c>
      <c r="AI16" s="892"/>
      <c r="AJ16" s="892"/>
      <c r="AK16" s="901"/>
      <c r="AL16" s="900">
        <v>65</v>
      </c>
      <c r="AM16" s="892"/>
      <c r="AN16" s="892"/>
      <c r="AO16" s="892"/>
    </row>
    <row r="17" spans="2:41" ht="18" customHeight="1">
      <c r="B17" s="839" t="s">
        <v>1725</v>
      </c>
      <c r="C17" s="839"/>
      <c r="D17" s="839"/>
      <c r="E17" s="840"/>
      <c r="F17" s="856">
        <v>3.9</v>
      </c>
      <c r="G17" s="857"/>
      <c r="H17" s="857"/>
      <c r="I17" s="858"/>
      <c r="J17" s="856">
        <v>20</v>
      </c>
      <c r="K17" s="857"/>
      <c r="L17" s="857"/>
      <c r="M17" s="858"/>
      <c r="N17" s="891">
        <v>122</v>
      </c>
      <c r="O17" s="892"/>
      <c r="P17" s="892"/>
      <c r="Q17" s="893"/>
      <c r="R17" s="891">
        <v>24</v>
      </c>
      <c r="S17" s="892"/>
      <c r="T17" s="892"/>
      <c r="U17" s="893"/>
      <c r="V17" s="891">
        <v>160</v>
      </c>
      <c r="W17" s="892"/>
      <c r="X17" s="892"/>
      <c r="Y17" s="893"/>
      <c r="Z17" s="891">
        <v>76</v>
      </c>
      <c r="AA17" s="892"/>
      <c r="AB17" s="892"/>
      <c r="AC17" s="893"/>
      <c r="AD17" s="891">
        <v>71</v>
      </c>
      <c r="AE17" s="892"/>
      <c r="AF17" s="892"/>
      <c r="AG17" s="893"/>
      <c r="AH17" s="914">
        <v>34</v>
      </c>
      <c r="AI17" s="892"/>
      <c r="AJ17" s="892"/>
      <c r="AK17" s="893"/>
      <c r="AL17" s="914">
        <v>37</v>
      </c>
      <c r="AM17" s="892"/>
      <c r="AN17" s="892"/>
      <c r="AO17" s="892"/>
    </row>
    <row r="18" spans="2:41" ht="18" customHeight="1" thickBot="1">
      <c r="B18" s="839" t="s">
        <v>1716</v>
      </c>
      <c r="C18" s="839"/>
      <c r="D18" s="839"/>
      <c r="E18" s="841"/>
      <c r="F18" s="1027">
        <v>3.7</v>
      </c>
      <c r="G18" s="1028"/>
      <c r="H18" s="1028"/>
      <c r="I18" s="1029"/>
      <c r="J18" s="1030">
        <v>17.3</v>
      </c>
      <c r="K18" s="1028"/>
      <c r="L18" s="1028"/>
      <c r="M18" s="1029"/>
      <c r="N18" s="909">
        <v>136</v>
      </c>
      <c r="O18" s="910"/>
      <c r="P18" s="910"/>
      <c r="Q18" s="911"/>
      <c r="R18" s="909">
        <v>12</v>
      </c>
      <c r="S18" s="910"/>
      <c r="T18" s="910"/>
      <c r="U18" s="911"/>
      <c r="V18" s="909">
        <v>159</v>
      </c>
      <c r="W18" s="910"/>
      <c r="X18" s="910"/>
      <c r="Y18" s="911"/>
      <c r="Z18" s="909">
        <v>77</v>
      </c>
      <c r="AA18" s="910"/>
      <c r="AB18" s="910"/>
      <c r="AC18" s="911"/>
      <c r="AD18" s="909">
        <v>58</v>
      </c>
      <c r="AE18" s="910"/>
      <c r="AF18" s="910"/>
      <c r="AG18" s="911"/>
      <c r="AH18" s="909">
        <v>22</v>
      </c>
      <c r="AI18" s="910"/>
      <c r="AJ18" s="910"/>
      <c r="AK18" s="911"/>
      <c r="AL18" s="909">
        <v>36</v>
      </c>
      <c r="AM18" s="910"/>
      <c r="AN18" s="910"/>
      <c r="AO18" s="910"/>
    </row>
    <row r="19" spans="2:41" ht="9.9499999999999993" customHeight="1">
      <c r="B19" s="222"/>
      <c r="C19" s="222"/>
      <c r="D19" s="222"/>
      <c r="E19" s="222"/>
      <c r="F19" s="222"/>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row>
    <row r="20" spans="2:41" ht="12.95" customHeight="1">
      <c r="B20" s="262" t="s">
        <v>1281</v>
      </c>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row>
    <row r="21" spans="2:41" ht="15" customHeight="1">
      <c r="B21" s="262" t="s">
        <v>568</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row>
    <row r="22" spans="2:41" ht="15" customHeight="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row>
    <row r="23" spans="2:41" ht="15" customHeight="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row>
    <row r="24" spans="2:41" ht="24.95" customHeight="1">
      <c r="B24" s="908" t="s">
        <v>534</v>
      </c>
      <c r="C24" s="908"/>
      <c r="D24" s="908"/>
      <c r="E24" s="908"/>
      <c r="F24" s="908"/>
      <c r="G24" s="908"/>
      <c r="H24" s="908"/>
      <c r="I24" s="908"/>
      <c r="J24" s="908"/>
      <c r="K24" s="908"/>
      <c r="L24" s="908"/>
      <c r="M24" s="908"/>
      <c r="N24" s="908"/>
      <c r="O24" s="908"/>
      <c r="P24" s="908"/>
      <c r="Q24" s="908"/>
      <c r="R24" s="908"/>
      <c r="S24" s="908"/>
      <c r="T24" s="908"/>
      <c r="U24" s="908"/>
      <c r="V24" s="908"/>
      <c r="W24" s="908"/>
      <c r="X24" s="908"/>
      <c r="Y24" s="908"/>
      <c r="Z24" s="908"/>
      <c r="AA24" s="908"/>
      <c r="AB24" s="908"/>
      <c r="AC24" s="908"/>
      <c r="AD24" s="908"/>
      <c r="AE24" s="908"/>
      <c r="AF24" s="908"/>
      <c r="AG24" s="908"/>
      <c r="AH24" s="908"/>
      <c r="AI24" s="908"/>
      <c r="AJ24" s="908"/>
      <c r="AK24" s="908"/>
      <c r="AL24" s="908"/>
      <c r="AM24" s="908"/>
      <c r="AN24" s="908"/>
      <c r="AO24" s="908"/>
    </row>
    <row r="25" spans="2:41" ht="15" customHeight="1" thickBot="1">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63" t="s">
        <v>535</v>
      </c>
    </row>
    <row r="26" spans="2:41" ht="20.100000000000001" customHeight="1">
      <c r="B26" s="809" t="s">
        <v>296</v>
      </c>
      <c r="C26" s="912"/>
      <c r="D26" s="907" t="s">
        <v>536</v>
      </c>
      <c r="E26" s="907"/>
      <c r="F26" s="907"/>
      <c r="G26" s="907"/>
      <c r="H26" s="907"/>
      <c r="I26" s="907"/>
      <c r="J26" s="907" t="s">
        <v>23</v>
      </c>
      <c r="K26" s="907"/>
      <c r="L26" s="907"/>
      <c r="M26" s="907"/>
      <c r="N26" s="907"/>
      <c r="O26" s="907"/>
      <c r="P26" s="907"/>
      <c r="Q26" s="728" t="s">
        <v>38</v>
      </c>
      <c r="R26" s="728"/>
      <c r="S26" s="728"/>
      <c r="T26" s="728"/>
      <c r="U26" s="728"/>
      <c r="V26" s="728"/>
      <c r="W26" s="921"/>
      <c r="X26" s="913" t="s">
        <v>296</v>
      </c>
      <c r="Y26" s="912"/>
      <c r="Z26" s="907" t="s">
        <v>536</v>
      </c>
      <c r="AA26" s="907"/>
      <c r="AB26" s="907"/>
      <c r="AC26" s="907"/>
      <c r="AD26" s="907"/>
      <c r="AE26" s="907"/>
      <c r="AF26" s="1024" t="s">
        <v>23</v>
      </c>
      <c r="AG26" s="1025"/>
      <c r="AH26" s="1025"/>
      <c r="AI26" s="1025"/>
      <c r="AJ26" s="1026"/>
      <c r="AK26" s="728" t="s">
        <v>38</v>
      </c>
      <c r="AL26" s="728"/>
      <c r="AM26" s="728"/>
      <c r="AN26" s="728"/>
      <c r="AO26" s="729"/>
    </row>
    <row r="27" spans="2:41" ht="15" customHeight="1">
      <c r="B27" s="926" t="s">
        <v>546</v>
      </c>
      <c r="C27" s="926"/>
      <c r="D27" s="814" t="s">
        <v>537</v>
      </c>
      <c r="E27" s="995"/>
      <c r="F27" s="995"/>
      <c r="G27" s="995"/>
      <c r="H27" s="995"/>
      <c r="I27" s="816"/>
      <c r="J27" s="986" t="s">
        <v>555</v>
      </c>
      <c r="K27" s="987"/>
      <c r="L27" s="987"/>
      <c r="M27" s="987"/>
      <c r="N27" s="987"/>
      <c r="O27" s="987"/>
      <c r="P27" s="988"/>
      <c r="Q27" s="960">
        <v>49900</v>
      </c>
      <c r="R27" s="960"/>
      <c r="S27" s="960"/>
      <c r="T27" s="960"/>
      <c r="U27" s="960"/>
      <c r="V27" s="960"/>
      <c r="W27" s="961"/>
      <c r="X27" s="950" t="s">
        <v>547</v>
      </c>
      <c r="Y27" s="951"/>
      <c r="Z27" s="1012" t="s">
        <v>556</v>
      </c>
      <c r="AA27" s="1013"/>
      <c r="AB27" s="1013"/>
      <c r="AC27" s="1013"/>
      <c r="AD27" s="1013"/>
      <c r="AE27" s="1014"/>
      <c r="AF27" s="1000" t="s">
        <v>109</v>
      </c>
      <c r="AG27" s="1001"/>
      <c r="AH27" s="1001"/>
      <c r="AI27" s="1001"/>
      <c r="AJ27" s="1002"/>
      <c r="AK27" s="965">
        <v>2.7</v>
      </c>
      <c r="AL27" s="997"/>
      <c r="AM27" s="997"/>
      <c r="AN27" s="997"/>
      <c r="AO27" s="997"/>
    </row>
    <row r="28" spans="2:41" ht="15" customHeight="1">
      <c r="B28" s="927"/>
      <c r="C28" s="927"/>
      <c r="D28" s="862"/>
      <c r="E28" s="863"/>
      <c r="F28" s="863"/>
      <c r="G28" s="863"/>
      <c r="H28" s="863"/>
      <c r="I28" s="996"/>
      <c r="J28" s="989"/>
      <c r="K28" s="990"/>
      <c r="L28" s="990"/>
      <c r="M28" s="990"/>
      <c r="N28" s="990"/>
      <c r="O28" s="990"/>
      <c r="P28" s="991"/>
      <c r="Q28" s="974" t="s">
        <v>721</v>
      </c>
      <c r="R28" s="975"/>
      <c r="S28" s="975"/>
      <c r="T28" s="975"/>
      <c r="U28" s="975"/>
      <c r="V28" s="975"/>
      <c r="W28" s="976"/>
      <c r="X28" s="952"/>
      <c r="Y28" s="953"/>
      <c r="Z28" s="1015"/>
      <c r="AA28" s="1016"/>
      <c r="AB28" s="1016"/>
      <c r="AC28" s="1016"/>
      <c r="AD28" s="1016"/>
      <c r="AE28" s="1017"/>
      <c r="AF28" s="1003"/>
      <c r="AG28" s="1004"/>
      <c r="AH28" s="1004"/>
      <c r="AI28" s="1004"/>
      <c r="AJ28" s="1005"/>
      <c r="AK28" s="998"/>
      <c r="AL28" s="999"/>
      <c r="AM28" s="999"/>
      <c r="AN28" s="999"/>
      <c r="AO28" s="999"/>
    </row>
    <row r="29" spans="2:41" ht="30" customHeight="1">
      <c r="B29" s="928"/>
      <c r="C29" s="928"/>
      <c r="D29" s="939" t="s">
        <v>538</v>
      </c>
      <c r="E29" s="947"/>
      <c r="F29" s="947"/>
      <c r="G29" s="947"/>
      <c r="H29" s="947"/>
      <c r="I29" s="948"/>
      <c r="J29" s="1018" t="s">
        <v>551</v>
      </c>
      <c r="K29" s="1019"/>
      <c r="L29" s="1019"/>
      <c r="M29" s="1019"/>
      <c r="N29" s="1019"/>
      <c r="O29" s="1019"/>
      <c r="P29" s="1020"/>
      <c r="Q29" s="977">
        <v>9672</v>
      </c>
      <c r="R29" s="978"/>
      <c r="S29" s="978"/>
      <c r="T29" s="978"/>
      <c r="U29" s="978"/>
      <c r="V29" s="978"/>
      <c r="W29" s="979"/>
      <c r="X29" s="952"/>
      <c r="Y29" s="953"/>
      <c r="Z29" s="949" t="s">
        <v>936</v>
      </c>
      <c r="AA29" s="947"/>
      <c r="AB29" s="947"/>
      <c r="AC29" s="947"/>
      <c r="AD29" s="947"/>
      <c r="AE29" s="948"/>
      <c r="AF29" s="966" t="s">
        <v>109</v>
      </c>
      <c r="AG29" s="940"/>
      <c r="AH29" s="940"/>
      <c r="AI29" s="940"/>
      <c r="AJ29" s="941"/>
      <c r="AK29" s="967">
        <v>77</v>
      </c>
      <c r="AL29" s="968"/>
      <c r="AM29" s="968"/>
      <c r="AN29" s="968"/>
      <c r="AO29" s="968"/>
    </row>
    <row r="30" spans="2:41" ht="30" customHeight="1">
      <c r="B30" s="928"/>
      <c r="C30" s="928"/>
      <c r="D30" s="939"/>
      <c r="E30" s="947"/>
      <c r="F30" s="947"/>
      <c r="G30" s="947"/>
      <c r="H30" s="947"/>
      <c r="I30" s="948"/>
      <c r="J30" s="1021"/>
      <c r="K30" s="1022"/>
      <c r="L30" s="1022"/>
      <c r="M30" s="1022"/>
      <c r="N30" s="1022"/>
      <c r="O30" s="1022"/>
      <c r="P30" s="1023"/>
      <c r="Q30" s="974" t="s">
        <v>1201</v>
      </c>
      <c r="R30" s="975"/>
      <c r="S30" s="975"/>
      <c r="T30" s="975"/>
      <c r="U30" s="975"/>
      <c r="V30" s="975"/>
      <c r="W30" s="976"/>
      <c r="X30" s="952"/>
      <c r="Y30" s="953"/>
      <c r="Z30" s="949" t="s">
        <v>1097</v>
      </c>
      <c r="AA30" s="947"/>
      <c r="AB30" s="947"/>
      <c r="AC30" s="947"/>
      <c r="AD30" s="947"/>
      <c r="AE30" s="948"/>
      <c r="AF30" s="966" t="s">
        <v>109</v>
      </c>
      <c r="AG30" s="940"/>
      <c r="AH30" s="940"/>
      <c r="AI30" s="940"/>
      <c r="AJ30" s="941"/>
      <c r="AK30" s="967">
        <v>25.3</v>
      </c>
      <c r="AL30" s="968"/>
      <c r="AM30" s="968"/>
      <c r="AN30" s="968"/>
      <c r="AO30" s="968"/>
    </row>
    <row r="31" spans="2:41" ht="15" customHeight="1">
      <c r="B31" s="928"/>
      <c r="C31" s="928"/>
      <c r="D31" s="992" t="s">
        <v>576</v>
      </c>
      <c r="E31" s="993"/>
      <c r="F31" s="993"/>
      <c r="G31" s="993"/>
      <c r="H31" s="993"/>
      <c r="I31" s="994"/>
      <c r="J31" s="980" t="s">
        <v>544</v>
      </c>
      <c r="K31" s="981"/>
      <c r="L31" s="981"/>
      <c r="M31" s="981"/>
      <c r="N31" s="981"/>
      <c r="O31" s="981"/>
      <c r="P31" s="982"/>
      <c r="Q31" s="960">
        <v>9794</v>
      </c>
      <c r="R31" s="960"/>
      <c r="S31" s="960"/>
      <c r="T31" s="960"/>
      <c r="U31" s="960"/>
      <c r="V31" s="960"/>
      <c r="W31" s="961"/>
      <c r="X31" s="952"/>
      <c r="Y31" s="953"/>
      <c r="Z31" s="1006" t="s">
        <v>991</v>
      </c>
      <c r="AA31" s="1007"/>
      <c r="AB31" s="1007"/>
      <c r="AC31" s="1007"/>
      <c r="AD31" s="1007"/>
      <c r="AE31" s="1008"/>
      <c r="AF31" s="1000" t="s">
        <v>24</v>
      </c>
      <c r="AG31" s="1001"/>
      <c r="AH31" s="1001"/>
      <c r="AI31" s="1001"/>
      <c r="AJ31" s="1002"/>
      <c r="AK31" s="965">
        <v>54.4</v>
      </c>
      <c r="AL31" s="997"/>
      <c r="AM31" s="997"/>
      <c r="AN31" s="997"/>
      <c r="AO31" s="997"/>
    </row>
    <row r="32" spans="2:41" ht="15" customHeight="1">
      <c r="B32" s="928"/>
      <c r="C32" s="928"/>
      <c r="D32" s="873"/>
      <c r="E32" s="874"/>
      <c r="F32" s="874"/>
      <c r="G32" s="874"/>
      <c r="H32" s="874"/>
      <c r="I32" s="875"/>
      <c r="J32" s="983"/>
      <c r="K32" s="984"/>
      <c r="L32" s="984"/>
      <c r="M32" s="984"/>
      <c r="N32" s="984"/>
      <c r="O32" s="984"/>
      <c r="P32" s="985"/>
      <c r="Q32" s="974" t="s">
        <v>1081</v>
      </c>
      <c r="R32" s="975"/>
      <c r="S32" s="975"/>
      <c r="T32" s="975"/>
      <c r="U32" s="975"/>
      <c r="V32" s="975"/>
      <c r="W32" s="976"/>
      <c r="X32" s="952"/>
      <c r="Y32" s="953"/>
      <c r="Z32" s="1009"/>
      <c r="AA32" s="1010"/>
      <c r="AB32" s="1010"/>
      <c r="AC32" s="1010"/>
      <c r="AD32" s="1010"/>
      <c r="AE32" s="1011"/>
      <c r="AF32" s="1003"/>
      <c r="AG32" s="1004"/>
      <c r="AH32" s="1004"/>
      <c r="AI32" s="1004"/>
      <c r="AJ32" s="1005"/>
      <c r="AK32" s="998"/>
      <c r="AL32" s="999"/>
      <c r="AM32" s="999"/>
      <c r="AN32" s="999"/>
      <c r="AO32" s="999"/>
    </row>
    <row r="33" spans="2:41" ht="30" customHeight="1">
      <c r="B33" s="928"/>
      <c r="C33" s="928"/>
      <c r="D33" s="943" t="s">
        <v>541</v>
      </c>
      <c r="E33" s="883"/>
      <c r="F33" s="883"/>
      <c r="G33" s="883"/>
      <c r="H33" s="883"/>
      <c r="I33" s="884"/>
      <c r="J33" s="918" t="s">
        <v>545</v>
      </c>
      <c r="K33" s="918"/>
      <c r="L33" s="918"/>
      <c r="M33" s="918"/>
      <c r="N33" s="918"/>
      <c r="O33" s="918"/>
      <c r="P33" s="918"/>
      <c r="Q33" s="922">
        <v>2576</v>
      </c>
      <c r="R33" s="922"/>
      <c r="S33" s="922"/>
      <c r="T33" s="922"/>
      <c r="U33" s="922"/>
      <c r="V33" s="922"/>
      <c r="W33" s="923"/>
      <c r="X33" s="952"/>
      <c r="Y33" s="953"/>
      <c r="Z33" s="949" t="s">
        <v>557</v>
      </c>
      <c r="AA33" s="947"/>
      <c r="AB33" s="947"/>
      <c r="AC33" s="947"/>
      <c r="AD33" s="947"/>
      <c r="AE33" s="948"/>
      <c r="AF33" s="966" t="s">
        <v>110</v>
      </c>
      <c r="AG33" s="940"/>
      <c r="AH33" s="940"/>
      <c r="AI33" s="940"/>
      <c r="AJ33" s="941"/>
      <c r="AK33" s="967">
        <v>8.3000000000000007</v>
      </c>
      <c r="AL33" s="968"/>
      <c r="AM33" s="968"/>
      <c r="AN33" s="968"/>
      <c r="AO33" s="968"/>
    </row>
    <row r="34" spans="2:41" ht="30" customHeight="1">
      <c r="B34" s="928"/>
      <c r="C34" s="928"/>
      <c r="D34" s="943" t="s">
        <v>542</v>
      </c>
      <c r="E34" s="883"/>
      <c r="F34" s="883"/>
      <c r="G34" s="883"/>
      <c r="H34" s="883"/>
      <c r="I34" s="884"/>
      <c r="J34" s="1031" t="s">
        <v>552</v>
      </c>
      <c r="K34" s="1032"/>
      <c r="L34" s="1032"/>
      <c r="M34" s="1032"/>
      <c r="N34" s="1032"/>
      <c r="O34" s="1032"/>
      <c r="P34" s="1033"/>
      <c r="Q34" s="922">
        <v>6410</v>
      </c>
      <c r="R34" s="922"/>
      <c r="S34" s="922"/>
      <c r="T34" s="922"/>
      <c r="U34" s="922"/>
      <c r="V34" s="922"/>
      <c r="W34" s="923"/>
      <c r="X34" s="952"/>
      <c r="Y34" s="953"/>
      <c r="Z34" s="971" t="s">
        <v>558</v>
      </c>
      <c r="AA34" s="972"/>
      <c r="AB34" s="972"/>
      <c r="AC34" s="972"/>
      <c r="AD34" s="972"/>
      <c r="AE34" s="878"/>
      <c r="AF34" s="966" t="s">
        <v>28</v>
      </c>
      <c r="AG34" s="940"/>
      <c r="AH34" s="940"/>
      <c r="AI34" s="940"/>
      <c r="AJ34" s="941"/>
      <c r="AK34" s="967">
        <v>594</v>
      </c>
      <c r="AL34" s="968"/>
      <c r="AM34" s="968"/>
      <c r="AN34" s="968"/>
      <c r="AO34" s="968"/>
    </row>
    <row r="35" spans="2:41" ht="30" customHeight="1">
      <c r="B35" s="928"/>
      <c r="C35" s="928"/>
      <c r="D35" s="943" t="s">
        <v>574</v>
      </c>
      <c r="E35" s="883"/>
      <c r="F35" s="883"/>
      <c r="G35" s="883"/>
      <c r="H35" s="883"/>
      <c r="I35" s="884"/>
      <c r="J35" s="924" t="s">
        <v>549</v>
      </c>
      <c r="K35" s="883"/>
      <c r="L35" s="883"/>
      <c r="M35" s="883"/>
      <c r="N35" s="883"/>
      <c r="O35" s="883"/>
      <c r="P35" s="884"/>
      <c r="Q35" s="922">
        <v>2586</v>
      </c>
      <c r="R35" s="922"/>
      <c r="S35" s="922"/>
      <c r="T35" s="922"/>
      <c r="U35" s="922"/>
      <c r="V35" s="922"/>
      <c r="W35" s="923"/>
      <c r="X35" s="952"/>
      <c r="Y35" s="953"/>
      <c r="Z35" s="949" t="s">
        <v>937</v>
      </c>
      <c r="AA35" s="947"/>
      <c r="AB35" s="947"/>
      <c r="AC35" s="947"/>
      <c r="AD35" s="947"/>
      <c r="AE35" s="948"/>
      <c r="AF35" s="966" t="s">
        <v>111</v>
      </c>
      <c r="AG35" s="940"/>
      <c r="AH35" s="940"/>
      <c r="AI35" s="940"/>
      <c r="AJ35" s="941"/>
      <c r="AK35" s="967">
        <v>19.2</v>
      </c>
      <c r="AL35" s="968"/>
      <c r="AM35" s="968"/>
      <c r="AN35" s="968"/>
      <c r="AO35" s="968"/>
    </row>
    <row r="36" spans="2:41" ht="30" customHeight="1">
      <c r="B36" s="928"/>
      <c r="C36" s="928"/>
      <c r="D36" s="943" t="s">
        <v>575</v>
      </c>
      <c r="E36" s="883"/>
      <c r="F36" s="883"/>
      <c r="G36" s="883"/>
      <c r="H36" s="883"/>
      <c r="I36" s="884"/>
      <c r="J36" s="837" t="s">
        <v>553</v>
      </c>
      <c r="K36" s="837"/>
      <c r="L36" s="837"/>
      <c r="M36" s="837"/>
      <c r="N36" s="837"/>
      <c r="O36" s="837"/>
      <c r="P36" s="837"/>
      <c r="Q36" s="922">
        <v>1864</v>
      </c>
      <c r="R36" s="922"/>
      <c r="S36" s="922"/>
      <c r="T36" s="922"/>
      <c r="U36" s="922"/>
      <c r="V36" s="922"/>
      <c r="W36" s="923"/>
      <c r="X36" s="952"/>
      <c r="Y36" s="953"/>
      <c r="Z36" s="949" t="s">
        <v>559</v>
      </c>
      <c r="AA36" s="947"/>
      <c r="AB36" s="947"/>
      <c r="AC36" s="947"/>
      <c r="AD36" s="947"/>
      <c r="AE36" s="948"/>
      <c r="AF36" s="966" t="s">
        <v>111</v>
      </c>
      <c r="AG36" s="940"/>
      <c r="AH36" s="940"/>
      <c r="AI36" s="940"/>
      <c r="AJ36" s="941"/>
      <c r="AK36" s="967">
        <v>429.8</v>
      </c>
      <c r="AL36" s="968"/>
      <c r="AM36" s="968"/>
      <c r="AN36" s="968"/>
      <c r="AO36" s="968"/>
    </row>
    <row r="37" spans="2:41" ht="30" customHeight="1">
      <c r="B37" s="929"/>
      <c r="C37" s="929"/>
      <c r="D37" s="943" t="s">
        <v>573</v>
      </c>
      <c r="E37" s="883"/>
      <c r="F37" s="883"/>
      <c r="G37" s="883"/>
      <c r="H37" s="883"/>
      <c r="I37" s="884"/>
      <c r="J37" s="837" t="s">
        <v>554</v>
      </c>
      <c r="K37" s="837"/>
      <c r="L37" s="837"/>
      <c r="M37" s="837"/>
      <c r="N37" s="837"/>
      <c r="O37" s="837"/>
      <c r="P37" s="837"/>
      <c r="Q37" s="922">
        <v>2940</v>
      </c>
      <c r="R37" s="922"/>
      <c r="S37" s="922"/>
      <c r="T37" s="922"/>
      <c r="U37" s="922"/>
      <c r="V37" s="922"/>
      <c r="W37" s="923"/>
      <c r="X37" s="952"/>
      <c r="Y37" s="953"/>
      <c r="Z37" s="882" t="s">
        <v>560</v>
      </c>
      <c r="AA37" s="883"/>
      <c r="AB37" s="883"/>
      <c r="AC37" s="883"/>
      <c r="AD37" s="883"/>
      <c r="AE37" s="884"/>
      <c r="AF37" s="966" t="s">
        <v>114</v>
      </c>
      <c r="AG37" s="940"/>
      <c r="AH37" s="940"/>
      <c r="AI37" s="940"/>
      <c r="AJ37" s="941"/>
      <c r="AK37" s="967">
        <v>16.5</v>
      </c>
      <c r="AL37" s="968"/>
      <c r="AM37" s="968"/>
      <c r="AN37" s="968"/>
      <c r="AO37" s="968"/>
    </row>
    <row r="38" spans="2:41" ht="30" customHeight="1">
      <c r="B38" s="930" t="s">
        <v>547</v>
      </c>
      <c r="C38" s="930"/>
      <c r="D38" s="944" t="s">
        <v>543</v>
      </c>
      <c r="E38" s="945"/>
      <c r="F38" s="945"/>
      <c r="G38" s="945"/>
      <c r="H38" s="945"/>
      <c r="I38" s="946"/>
      <c r="J38" s="837" t="s">
        <v>554</v>
      </c>
      <c r="K38" s="837"/>
      <c r="L38" s="837"/>
      <c r="M38" s="837"/>
      <c r="N38" s="837"/>
      <c r="O38" s="837"/>
      <c r="P38" s="837"/>
      <c r="Q38" s="919">
        <v>11.4</v>
      </c>
      <c r="R38" s="919"/>
      <c r="S38" s="919"/>
      <c r="T38" s="919"/>
      <c r="U38" s="919"/>
      <c r="V38" s="919"/>
      <c r="W38" s="920"/>
      <c r="X38" s="952"/>
      <c r="Y38" s="953"/>
      <c r="Z38" s="971" t="s">
        <v>561</v>
      </c>
      <c r="AA38" s="972"/>
      <c r="AB38" s="972"/>
      <c r="AC38" s="972"/>
      <c r="AD38" s="972"/>
      <c r="AE38" s="878"/>
      <c r="AF38" s="966" t="s">
        <v>111</v>
      </c>
      <c r="AG38" s="940"/>
      <c r="AH38" s="940"/>
      <c r="AI38" s="940"/>
      <c r="AJ38" s="941"/>
      <c r="AK38" s="967">
        <v>808</v>
      </c>
      <c r="AL38" s="968"/>
      <c r="AM38" s="968"/>
      <c r="AN38" s="968"/>
      <c r="AO38" s="968"/>
    </row>
    <row r="39" spans="2:41" ht="30" customHeight="1">
      <c r="B39" s="931"/>
      <c r="C39" s="931"/>
      <c r="D39" s="942" t="s">
        <v>1114</v>
      </c>
      <c r="E39" s="940"/>
      <c r="F39" s="940"/>
      <c r="G39" s="940"/>
      <c r="H39" s="940"/>
      <c r="I39" s="941"/>
      <c r="J39" s="837" t="s">
        <v>554</v>
      </c>
      <c r="K39" s="837"/>
      <c r="L39" s="837"/>
      <c r="M39" s="837"/>
      <c r="N39" s="837"/>
      <c r="O39" s="837"/>
      <c r="P39" s="837"/>
      <c r="Q39" s="919">
        <v>3.3</v>
      </c>
      <c r="R39" s="919"/>
      <c r="S39" s="919"/>
      <c r="T39" s="919"/>
      <c r="U39" s="919"/>
      <c r="V39" s="919"/>
      <c r="W39" s="920"/>
      <c r="X39" s="952"/>
      <c r="Y39" s="953"/>
      <c r="Z39" s="882" t="s">
        <v>562</v>
      </c>
      <c r="AA39" s="883"/>
      <c r="AB39" s="883"/>
      <c r="AC39" s="883"/>
      <c r="AD39" s="883"/>
      <c r="AE39" s="884"/>
      <c r="AF39" s="966" t="s">
        <v>115</v>
      </c>
      <c r="AG39" s="940"/>
      <c r="AH39" s="940"/>
      <c r="AI39" s="940"/>
      <c r="AJ39" s="941"/>
      <c r="AK39" s="967">
        <v>39.5</v>
      </c>
      <c r="AL39" s="968"/>
      <c r="AM39" s="968"/>
      <c r="AN39" s="968"/>
      <c r="AO39" s="968"/>
    </row>
    <row r="40" spans="2:41" ht="30" customHeight="1">
      <c r="B40" s="931"/>
      <c r="C40" s="931"/>
      <c r="D40" s="924" t="s">
        <v>933</v>
      </c>
      <c r="E40" s="883"/>
      <c r="F40" s="883"/>
      <c r="G40" s="883"/>
      <c r="H40" s="883"/>
      <c r="I40" s="884"/>
      <c r="J40" s="837" t="s">
        <v>554</v>
      </c>
      <c r="K40" s="837"/>
      <c r="L40" s="837"/>
      <c r="M40" s="837"/>
      <c r="N40" s="837"/>
      <c r="O40" s="837"/>
      <c r="P40" s="837"/>
      <c r="Q40" s="919">
        <v>47.1</v>
      </c>
      <c r="R40" s="919"/>
      <c r="S40" s="919"/>
      <c r="T40" s="919"/>
      <c r="U40" s="919"/>
      <c r="V40" s="919"/>
      <c r="W40" s="920"/>
      <c r="X40" s="952"/>
      <c r="Y40" s="953"/>
      <c r="Z40" s="949" t="s">
        <v>563</v>
      </c>
      <c r="AA40" s="947"/>
      <c r="AB40" s="947"/>
      <c r="AC40" s="947"/>
      <c r="AD40" s="947"/>
      <c r="AE40" s="948"/>
      <c r="AF40" s="882" t="s">
        <v>548</v>
      </c>
      <c r="AG40" s="883"/>
      <c r="AH40" s="883"/>
      <c r="AI40" s="883"/>
      <c r="AJ40" s="884"/>
      <c r="AK40" s="967">
        <v>22.3</v>
      </c>
      <c r="AL40" s="968"/>
      <c r="AM40" s="968"/>
      <c r="AN40" s="968"/>
      <c r="AO40" s="968"/>
    </row>
    <row r="41" spans="2:41" ht="30" customHeight="1">
      <c r="B41" s="931"/>
      <c r="C41" s="931"/>
      <c r="D41" s="939" t="s">
        <v>934</v>
      </c>
      <c r="E41" s="940"/>
      <c r="F41" s="940"/>
      <c r="G41" s="940"/>
      <c r="H41" s="940"/>
      <c r="I41" s="941"/>
      <c r="J41" s="837" t="s">
        <v>554</v>
      </c>
      <c r="K41" s="837"/>
      <c r="L41" s="837"/>
      <c r="M41" s="837"/>
      <c r="N41" s="837"/>
      <c r="O41" s="837"/>
      <c r="P41" s="837"/>
      <c r="Q41" s="919">
        <v>71.3</v>
      </c>
      <c r="R41" s="919"/>
      <c r="S41" s="919"/>
      <c r="T41" s="919"/>
      <c r="U41" s="919"/>
      <c r="V41" s="919"/>
      <c r="W41" s="920"/>
      <c r="X41" s="952"/>
      <c r="Y41" s="953"/>
      <c r="Z41" s="971" t="s">
        <v>564</v>
      </c>
      <c r="AA41" s="972"/>
      <c r="AB41" s="972"/>
      <c r="AC41" s="972"/>
      <c r="AD41" s="972"/>
      <c r="AE41" s="878"/>
      <c r="AF41" s="966" t="s">
        <v>117</v>
      </c>
      <c r="AG41" s="940"/>
      <c r="AH41" s="940"/>
      <c r="AI41" s="940"/>
      <c r="AJ41" s="941"/>
      <c r="AK41" s="967">
        <v>1150</v>
      </c>
      <c r="AL41" s="968"/>
      <c r="AM41" s="968"/>
      <c r="AN41" s="968"/>
      <c r="AO41" s="968"/>
    </row>
    <row r="42" spans="2:41" ht="30" customHeight="1">
      <c r="B42" s="931"/>
      <c r="C42" s="931"/>
      <c r="D42" s="924" t="s">
        <v>935</v>
      </c>
      <c r="E42" s="883"/>
      <c r="F42" s="883"/>
      <c r="G42" s="883"/>
      <c r="H42" s="883"/>
      <c r="I42" s="884"/>
      <c r="J42" s="837" t="s">
        <v>554</v>
      </c>
      <c r="K42" s="837"/>
      <c r="L42" s="837"/>
      <c r="M42" s="837"/>
      <c r="N42" s="837"/>
      <c r="O42" s="837"/>
      <c r="P42" s="837"/>
      <c r="Q42" s="919">
        <v>54.8</v>
      </c>
      <c r="R42" s="919"/>
      <c r="S42" s="919"/>
      <c r="T42" s="919"/>
      <c r="U42" s="919"/>
      <c r="V42" s="919"/>
      <c r="W42" s="920"/>
      <c r="X42" s="952"/>
      <c r="Y42" s="953"/>
      <c r="Z42" s="949" t="s">
        <v>565</v>
      </c>
      <c r="AA42" s="947"/>
      <c r="AB42" s="947"/>
      <c r="AC42" s="947"/>
      <c r="AD42" s="947"/>
      <c r="AE42" s="948"/>
      <c r="AF42" s="966" t="s">
        <v>27</v>
      </c>
      <c r="AG42" s="940"/>
      <c r="AH42" s="940"/>
      <c r="AI42" s="940"/>
      <c r="AJ42" s="941"/>
      <c r="AK42" s="967">
        <v>22.7</v>
      </c>
      <c r="AL42" s="968"/>
      <c r="AM42" s="968"/>
      <c r="AN42" s="968"/>
      <c r="AO42" s="968"/>
    </row>
    <row r="43" spans="2:41" ht="30" customHeight="1">
      <c r="B43" s="931"/>
      <c r="C43" s="931"/>
      <c r="D43" s="942" t="s">
        <v>539</v>
      </c>
      <c r="E43" s="940"/>
      <c r="F43" s="940"/>
      <c r="G43" s="940"/>
      <c r="H43" s="940"/>
      <c r="I43" s="941"/>
      <c r="J43" s="837" t="s">
        <v>1152</v>
      </c>
      <c r="K43" s="837"/>
      <c r="L43" s="837"/>
      <c r="M43" s="837"/>
      <c r="N43" s="837"/>
      <c r="O43" s="837"/>
      <c r="P43" s="837"/>
      <c r="Q43" s="919">
        <v>39</v>
      </c>
      <c r="R43" s="919"/>
      <c r="S43" s="919"/>
      <c r="T43" s="919"/>
      <c r="U43" s="919"/>
      <c r="V43" s="919"/>
      <c r="W43" s="920"/>
      <c r="X43" s="952"/>
      <c r="Y43" s="953"/>
      <c r="Z43" s="949" t="s">
        <v>566</v>
      </c>
      <c r="AA43" s="947"/>
      <c r="AB43" s="947"/>
      <c r="AC43" s="947"/>
      <c r="AD43" s="947"/>
      <c r="AE43" s="948"/>
      <c r="AF43" s="966" t="s">
        <v>123</v>
      </c>
      <c r="AG43" s="940"/>
      <c r="AH43" s="940"/>
      <c r="AI43" s="940"/>
      <c r="AJ43" s="941"/>
      <c r="AK43" s="967">
        <v>11.5</v>
      </c>
      <c r="AL43" s="968"/>
      <c r="AM43" s="968"/>
      <c r="AN43" s="968"/>
      <c r="AO43" s="968"/>
    </row>
    <row r="44" spans="2:41" ht="30" customHeight="1">
      <c r="B44" s="931"/>
      <c r="C44" s="931"/>
      <c r="D44" s="924" t="s">
        <v>540</v>
      </c>
      <c r="E44" s="883"/>
      <c r="F44" s="883"/>
      <c r="G44" s="883"/>
      <c r="H44" s="883"/>
      <c r="I44" s="884"/>
      <c r="J44" s="837" t="s">
        <v>554</v>
      </c>
      <c r="K44" s="837"/>
      <c r="L44" s="837"/>
      <c r="M44" s="837"/>
      <c r="N44" s="837"/>
      <c r="O44" s="837"/>
      <c r="P44" s="837"/>
      <c r="Q44" s="919">
        <v>7.6</v>
      </c>
      <c r="R44" s="919"/>
      <c r="S44" s="919"/>
      <c r="T44" s="919"/>
      <c r="U44" s="919"/>
      <c r="V44" s="919"/>
      <c r="W44" s="920"/>
      <c r="X44" s="952"/>
      <c r="Y44" s="953"/>
      <c r="Z44" s="924" t="s">
        <v>567</v>
      </c>
      <c r="AA44" s="883"/>
      <c r="AB44" s="883"/>
      <c r="AC44" s="883"/>
      <c r="AD44" s="883"/>
      <c r="AE44" s="884"/>
      <c r="AF44" s="882" t="s">
        <v>1202</v>
      </c>
      <c r="AG44" s="883"/>
      <c r="AH44" s="883"/>
      <c r="AI44" s="883"/>
      <c r="AJ44" s="884"/>
      <c r="AK44" s="969">
        <v>26.7</v>
      </c>
      <c r="AL44" s="969"/>
      <c r="AM44" s="969"/>
      <c r="AN44" s="969"/>
      <c r="AO44" s="970"/>
    </row>
    <row r="45" spans="2:41" ht="30" customHeight="1">
      <c r="B45" s="931"/>
      <c r="C45" s="931"/>
      <c r="D45" s="933" t="s">
        <v>569</v>
      </c>
      <c r="E45" s="934"/>
      <c r="F45" s="934"/>
      <c r="G45" s="934"/>
      <c r="H45" s="934"/>
      <c r="I45" s="935"/>
      <c r="J45" s="925" t="s">
        <v>554</v>
      </c>
      <c r="K45" s="925"/>
      <c r="L45" s="925"/>
      <c r="M45" s="925"/>
      <c r="N45" s="925"/>
      <c r="O45" s="925"/>
      <c r="P45" s="925"/>
      <c r="Q45" s="958">
        <v>1.7</v>
      </c>
      <c r="R45" s="958"/>
      <c r="S45" s="958"/>
      <c r="T45" s="958"/>
      <c r="U45" s="958"/>
      <c r="V45" s="958"/>
      <c r="W45" s="959"/>
      <c r="X45" s="952"/>
      <c r="Y45" s="953"/>
      <c r="Z45" s="962" t="s">
        <v>1098</v>
      </c>
      <c r="AA45" s="962"/>
      <c r="AB45" s="962"/>
      <c r="AC45" s="962"/>
      <c r="AD45" s="962"/>
      <c r="AE45" s="962"/>
      <c r="AF45" s="963" t="s">
        <v>114</v>
      </c>
      <c r="AG45" s="963"/>
      <c r="AH45" s="963"/>
      <c r="AI45" s="963"/>
      <c r="AJ45" s="963"/>
      <c r="AK45" s="964">
        <v>17.399999999999999</v>
      </c>
      <c r="AL45" s="964"/>
      <c r="AM45" s="964"/>
      <c r="AN45" s="964"/>
      <c r="AO45" s="965"/>
    </row>
    <row r="46" spans="2:41" ht="30" customHeight="1" thickBot="1">
      <c r="B46" s="932"/>
      <c r="C46" s="932"/>
      <c r="D46" s="936" t="s">
        <v>990</v>
      </c>
      <c r="E46" s="937"/>
      <c r="F46" s="937"/>
      <c r="G46" s="937"/>
      <c r="H46" s="937"/>
      <c r="I46" s="938"/>
      <c r="J46" s="917" t="s">
        <v>554</v>
      </c>
      <c r="K46" s="917"/>
      <c r="L46" s="917"/>
      <c r="M46" s="917"/>
      <c r="N46" s="917"/>
      <c r="O46" s="917"/>
      <c r="P46" s="917"/>
      <c r="Q46" s="956">
        <v>22.9</v>
      </c>
      <c r="R46" s="956"/>
      <c r="S46" s="956"/>
      <c r="T46" s="956"/>
      <c r="U46" s="956"/>
      <c r="V46" s="956"/>
      <c r="W46" s="957"/>
      <c r="X46" s="954"/>
      <c r="Y46" s="955"/>
      <c r="Z46" s="264"/>
      <c r="AA46" s="265"/>
      <c r="AB46" s="265"/>
      <c r="AC46" s="265"/>
      <c r="AD46" s="265"/>
      <c r="AE46" s="266"/>
      <c r="AF46" s="265"/>
      <c r="AG46" s="265"/>
      <c r="AH46" s="265"/>
      <c r="AI46" s="265"/>
      <c r="AJ46" s="266"/>
      <c r="AK46" s="265"/>
      <c r="AL46" s="265"/>
      <c r="AM46" s="265"/>
      <c r="AN46" s="265"/>
      <c r="AO46" s="265"/>
    </row>
    <row r="47" spans="2:41" ht="9.9499999999999993" customHeight="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row>
    <row r="48" spans="2:41" ht="12.95" customHeight="1">
      <c r="B48" s="262" t="s">
        <v>1270</v>
      </c>
      <c r="C48" s="61"/>
      <c r="D48" s="61"/>
      <c r="E48" s="61"/>
      <c r="F48" s="61"/>
      <c r="G48" s="61"/>
      <c r="H48" s="61"/>
      <c r="I48" s="61"/>
      <c r="J48" s="61"/>
      <c r="K48" s="61"/>
      <c r="L48" s="61"/>
      <c r="M48" s="61"/>
      <c r="N48" s="61"/>
      <c r="O48" s="61"/>
      <c r="P48" s="61"/>
      <c r="Q48" s="61"/>
      <c r="R48" s="61"/>
      <c r="S48" s="61"/>
      <c r="T48" s="61"/>
      <c r="U48" s="61"/>
      <c r="V48" s="61"/>
      <c r="W48" s="61"/>
      <c r="X48" s="61"/>
      <c r="Y48" s="61"/>
      <c r="Z48" s="216"/>
      <c r="AA48" s="216"/>
      <c r="AB48" s="216"/>
      <c r="AC48" s="216"/>
      <c r="AD48" s="216"/>
      <c r="AE48" s="216"/>
      <c r="AF48" s="216"/>
      <c r="AG48" s="216"/>
      <c r="AH48" s="216"/>
      <c r="AI48" s="216"/>
      <c r="AJ48" s="216"/>
      <c r="AK48" s="216"/>
      <c r="AL48" s="216"/>
      <c r="AM48" s="216"/>
      <c r="AN48" s="216"/>
      <c r="AO48" s="216"/>
    </row>
    <row r="49" spans="2:41" ht="12.95" customHeight="1">
      <c r="B49" s="262" t="s">
        <v>1157</v>
      </c>
      <c r="C49" s="61"/>
      <c r="D49" s="61"/>
      <c r="E49" s="61"/>
      <c r="F49" s="61"/>
      <c r="G49" s="61"/>
      <c r="H49" s="61"/>
      <c r="I49" s="61"/>
      <c r="J49" s="61"/>
      <c r="K49" s="61"/>
      <c r="L49" s="61"/>
      <c r="M49" s="61"/>
      <c r="N49" s="61"/>
      <c r="O49" s="61"/>
      <c r="P49" s="61"/>
      <c r="Q49" s="61"/>
      <c r="R49" s="61"/>
      <c r="S49" s="61"/>
      <c r="T49" s="61"/>
      <c r="U49" s="61"/>
      <c r="V49" s="61"/>
      <c r="W49" s="61"/>
      <c r="X49" s="61"/>
      <c r="Y49" s="61"/>
      <c r="Z49" s="216"/>
      <c r="AA49" s="216"/>
      <c r="AB49" s="216"/>
      <c r="AC49" s="216"/>
      <c r="AD49" s="216"/>
      <c r="AE49" s="216"/>
      <c r="AF49" s="216"/>
      <c r="AG49" s="216"/>
      <c r="AH49" s="216"/>
      <c r="AI49" s="216"/>
      <c r="AJ49" s="216"/>
      <c r="AK49" s="216"/>
      <c r="AL49" s="216"/>
      <c r="AM49" s="216"/>
      <c r="AN49" s="216"/>
      <c r="AO49" s="216"/>
    </row>
    <row r="50" spans="2:41" s="62" customFormat="1" ht="17.25">
      <c r="B50" s="219"/>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33"/>
      <c r="AA50" s="233"/>
      <c r="AB50" s="233"/>
      <c r="AC50" s="233"/>
      <c r="AD50" s="233"/>
      <c r="AE50" s="233"/>
      <c r="AF50" s="233"/>
      <c r="AG50" s="233"/>
      <c r="AH50" s="233"/>
      <c r="AI50" s="233"/>
      <c r="AJ50" s="233"/>
      <c r="AK50" s="233"/>
      <c r="AL50" s="233"/>
      <c r="AM50" s="233"/>
      <c r="AN50" s="233"/>
      <c r="AO50" s="233"/>
    </row>
    <row r="51" spans="2:41" s="62" customFormat="1" ht="17.25">
      <c r="B51" s="233"/>
      <c r="C51" s="233"/>
      <c r="D51" s="233"/>
      <c r="E51" s="233"/>
      <c r="F51" s="233"/>
      <c r="G51" s="233"/>
      <c r="H51" s="233"/>
      <c r="I51" s="233"/>
      <c r="J51" s="233"/>
      <c r="K51" s="233"/>
      <c r="L51" s="233"/>
      <c r="M51" s="233"/>
      <c r="N51" s="233"/>
      <c r="O51" s="233"/>
      <c r="P51" s="233"/>
      <c r="Q51" s="233"/>
      <c r="R51" s="233"/>
      <c r="S51" s="233"/>
      <c r="T51" s="233" t="s">
        <v>952</v>
      </c>
      <c r="U51" s="233"/>
      <c r="V51" s="233"/>
      <c r="W51" s="233"/>
      <c r="X51" s="233"/>
      <c r="Y51" s="233"/>
      <c r="Z51" s="61"/>
      <c r="AA51" s="61"/>
      <c r="AB51" s="61"/>
      <c r="AC51" s="61"/>
      <c r="AD51" s="61"/>
      <c r="AE51" s="61"/>
      <c r="AF51" s="61"/>
      <c r="AG51" s="61"/>
      <c r="AH51" s="61"/>
      <c r="AI51" s="61"/>
      <c r="AJ51" s="61"/>
      <c r="AK51" s="61"/>
      <c r="AL51" s="61"/>
      <c r="AM51" s="61"/>
      <c r="AN51" s="61"/>
      <c r="AO51" s="61"/>
    </row>
    <row r="52" spans="2:41" ht="15" customHeight="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row>
  </sheetData>
  <mergeCells count="225">
    <mergeCell ref="AK41:AO41"/>
    <mergeCell ref="J34:P34"/>
    <mergeCell ref="Z33:AE33"/>
    <mergeCell ref="Q34:W34"/>
    <mergeCell ref="AK27:AO28"/>
    <mergeCell ref="AF27:AJ28"/>
    <mergeCell ref="AK40:AO40"/>
    <mergeCell ref="Z41:AE41"/>
    <mergeCell ref="AF41:AJ41"/>
    <mergeCell ref="AF34:AJ34"/>
    <mergeCell ref="AK34:AO34"/>
    <mergeCell ref="Z29:AE29"/>
    <mergeCell ref="AF36:AJ36"/>
    <mergeCell ref="AK36:AO36"/>
    <mergeCell ref="AK30:AO30"/>
    <mergeCell ref="AK29:AO29"/>
    <mergeCell ref="AF30:AJ30"/>
    <mergeCell ref="AK35:AO35"/>
    <mergeCell ref="Z30:AE30"/>
    <mergeCell ref="AF33:AJ33"/>
    <mergeCell ref="AK33:AO33"/>
    <mergeCell ref="Z34:AE34"/>
    <mergeCell ref="AF40:AJ40"/>
    <mergeCell ref="Z37:AE37"/>
    <mergeCell ref="AF2:AO2"/>
    <mergeCell ref="B4:AO4"/>
    <mergeCell ref="Q30:W30"/>
    <mergeCell ref="Q29:W29"/>
    <mergeCell ref="J31:P32"/>
    <mergeCell ref="J27:P28"/>
    <mergeCell ref="D31:I32"/>
    <mergeCell ref="D27:I28"/>
    <mergeCell ref="Q32:W32"/>
    <mergeCell ref="Q28:W28"/>
    <mergeCell ref="AK31:AO32"/>
    <mergeCell ref="AF31:AJ32"/>
    <mergeCell ref="Z31:AE32"/>
    <mergeCell ref="Z27:AE28"/>
    <mergeCell ref="J26:P26"/>
    <mergeCell ref="J29:P30"/>
    <mergeCell ref="AF29:AJ29"/>
    <mergeCell ref="D26:I26"/>
    <mergeCell ref="Z18:AC18"/>
    <mergeCell ref="AD18:AG18"/>
    <mergeCell ref="AF26:AJ26"/>
    <mergeCell ref="AK26:AO26"/>
    <mergeCell ref="F18:I18"/>
    <mergeCell ref="J18:M18"/>
    <mergeCell ref="AK37:AO37"/>
    <mergeCell ref="Q35:W35"/>
    <mergeCell ref="Z39:AE39"/>
    <mergeCell ref="AF39:AJ39"/>
    <mergeCell ref="Q38:W38"/>
    <mergeCell ref="Q39:W39"/>
    <mergeCell ref="AF37:AJ37"/>
    <mergeCell ref="AF38:AJ38"/>
    <mergeCell ref="AK38:AO38"/>
    <mergeCell ref="Z35:AE35"/>
    <mergeCell ref="AF35:AJ35"/>
    <mergeCell ref="AK39:AO39"/>
    <mergeCell ref="Q37:W37"/>
    <mergeCell ref="Z36:AE36"/>
    <mergeCell ref="Z38:AE38"/>
    <mergeCell ref="AF45:AJ45"/>
    <mergeCell ref="AK45:AO45"/>
    <mergeCell ref="Z43:AE43"/>
    <mergeCell ref="AF43:AJ43"/>
    <mergeCell ref="AK43:AO43"/>
    <mergeCell ref="Z44:AE44"/>
    <mergeCell ref="AF44:AJ44"/>
    <mergeCell ref="AK44:AO44"/>
    <mergeCell ref="AF42:AJ42"/>
    <mergeCell ref="AK42:AO42"/>
    <mergeCell ref="Z42:AE42"/>
    <mergeCell ref="Z40:AE40"/>
    <mergeCell ref="Q36:W36"/>
    <mergeCell ref="X27:Y46"/>
    <mergeCell ref="Q46:W46"/>
    <mergeCell ref="Q45:W45"/>
    <mergeCell ref="Q44:W44"/>
    <mergeCell ref="Q31:W31"/>
    <mergeCell ref="Q27:W27"/>
    <mergeCell ref="Z45:AE45"/>
    <mergeCell ref="B27:C37"/>
    <mergeCell ref="B38:C46"/>
    <mergeCell ref="D45:I45"/>
    <mergeCell ref="D46:I46"/>
    <mergeCell ref="D40:I40"/>
    <mergeCell ref="D41:I41"/>
    <mergeCell ref="D42:I42"/>
    <mergeCell ref="D43:I43"/>
    <mergeCell ref="D44:I44"/>
    <mergeCell ref="D35:I35"/>
    <mergeCell ref="D36:I36"/>
    <mergeCell ref="D37:I37"/>
    <mergeCell ref="D38:I38"/>
    <mergeCell ref="D39:I39"/>
    <mergeCell ref="D29:I30"/>
    <mergeCell ref="D33:I33"/>
    <mergeCell ref="D34:I34"/>
    <mergeCell ref="J46:P46"/>
    <mergeCell ref="J33:P33"/>
    <mergeCell ref="J37:P37"/>
    <mergeCell ref="J36:P36"/>
    <mergeCell ref="Q43:W43"/>
    <mergeCell ref="N18:Q18"/>
    <mergeCell ref="R18:U18"/>
    <mergeCell ref="V18:Y18"/>
    <mergeCell ref="Q26:W26"/>
    <mergeCell ref="Q42:W42"/>
    <mergeCell ref="Q33:W33"/>
    <mergeCell ref="J35:P35"/>
    <mergeCell ref="J45:P45"/>
    <mergeCell ref="J44:P44"/>
    <mergeCell ref="J43:P43"/>
    <mergeCell ref="J42:P42"/>
    <mergeCell ref="J41:P41"/>
    <mergeCell ref="J40:P40"/>
    <mergeCell ref="J39:P39"/>
    <mergeCell ref="J38:P38"/>
    <mergeCell ref="Q41:W41"/>
    <mergeCell ref="Q40:W40"/>
    <mergeCell ref="Z26:AE26"/>
    <mergeCell ref="B24:AO24"/>
    <mergeCell ref="B18:E18"/>
    <mergeCell ref="AH18:AK18"/>
    <mergeCell ref="AL18:AO18"/>
    <mergeCell ref="B26:C26"/>
    <mergeCell ref="X26:Y26"/>
    <mergeCell ref="Z16:AC16"/>
    <mergeCell ref="AD16:AG16"/>
    <mergeCell ref="AH16:AK16"/>
    <mergeCell ref="AL16:AO16"/>
    <mergeCell ref="F17:I17"/>
    <mergeCell ref="J17:M17"/>
    <mergeCell ref="N17:Q17"/>
    <mergeCell ref="R17:U17"/>
    <mergeCell ref="V17:Y17"/>
    <mergeCell ref="Z17:AC17"/>
    <mergeCell ref="AD17:AG17"/>
    <mergeCell ref="AH17:AK17"/>
    <mergeCell ref="AL17:AO17"/>
    <mergeCell ref="F16:I16"/>
    <mergeCell ref="J16:M16"/>
    <mergeCell ref="N16:Q16"/>
    <mergeCell ref="R16:U16"/>
    <mergeCell ref="V16:Y16"/>
    <mergeCell ref="AL12:AO12"/>
    <mergeCell ref="F15:I15"/>
    <mergeCell ref="J15:M15"/>
    <mergeCell ref="N15:Q15"/>
    <mergeCell ref="R15:U15"/>
    <mergeCell ref="V15:Y15"/>
    <mergeCell ref="Z15:AC15"/>
    <mergeCell ref="AD15:AG15"/>
    <mergeCell ref="AH15:AK15"/>
    <mergeCell ref="AL15:AO15"/>
    <mergeCell ref="F12:I12"/>
    <mergeCell ref="J12:M12"/>
    <mergeCell ref="N12:Q12"/>
    <mergeCell ref="R12:U12"/>
    <mergeCell ref="V12:Y12"/>
    <mergeCell ref="J14:M14"/>
    <mergeCell ref="F14:I14"/>
    <mergeCell ref="AL13:AO14"/>
    <mergeCell ref="R11:U11"/>
    <mergeCell ref="V11:Y11"/>
    <mergeCell ref="Z11:AC11"/>
    <mergeCell ref="AD11:AG11"/>
    <mergeCell ref="AH11:AK11"/>
    <mergeCell ref="AL11:AO11"/>
    <mergeCell ref="F10:I10"/>
    <mergeCell ref="J10:M10"/>
    <mergeCell ref="N10:Q10"/>
    <mergeCell ref="R10:U10"/>
    <mergeCell ref="V10:Y10"/>
    <mergeCell ref="Z10:AC10"/>
    <mergeCell ref="AD10:AG10"/>
    <mergeCell ref="AH10:AK10"/>
    <mergeCell ref="AL10:AO10"/>
    <mergeCell ref="AL6:AO8"/>
    <mergeCell ref="F9:I9"/>
    <mergeCell ref="J9:M9"/>
    <mergeCell ref="N9:Q9"/>
    <mergeCell ref="R9:U9"/>
    <mergeCell ref="V9:Y9"/>
    <mergeCell ref="Z9:AC9"/>
    <mergeCell ref="AD9:AG9"/>
    <mergeCell ref="AH9:AK9"/>
    <mergeCell ref="AL9:AO9"/>
    <mergeCell ref="V8:Y8"/>
    <mergeCell ref="F6:Y6"/>
    <mergeCell ref="Z6:AC8"/>
    <mergeCell ref="F8:I8"/>
    <mergeCell ref="J8:M8"/>
    <mergeCell ref="N8:Q8"/>
    <mergeCell ref="R8:U8"/>
    <mergeCell ref="F7:Q7"/>
    <mergeCell ref="R7:Y7"/>
    <mergeCell ref="AD7:AG8"/>
    <mergeCell ref="AH7:AK8"/>
    <mergeCell ref="B6:E8"/>
    <mergeCell ref="Z14:AC14"/>
    <mergeCell ref="V14:Y14"/>
    <mergeCell ref="R14:U14"/>
    <mergeCell ref="N14:Q14"/>
    <mergeCell ref="B17:E17"/>
    <mergeCell ref="B16:E16"/>
    <mergeCell ref="B15:E15"/>
    <mergeCell ref="B13:E14"/>
    <mergeCell ref="B12:E12"/>
    <mergeCell ref="B11:E11"/>
    <mergeCell ref="B10:E10"/>
    <mergeCell ref="B9:E9"/>
    <mergeCell ref="N13:AK13"/>
    <mergeCell ref="AH14:AK14"/>
    <mergeCell ref="AD14:AG14"/>
    <mergeCell ref="F13:M13"/>
    <mergeCell ref="AD6:AK6"/>
    <mergeCell ref="Z12:AC12"/>
    <mergeCell ref="AD12:AG12"/>
    <mergeCell ref="AH12:AK12"/>
    <mergeCell ref="F11:I11"/>
    <mergeCell ref="J11:M11"/>
    <mergeCell ref="N11:Q11"/>
  </mergeCells>
  <phoneticPr fontId="1"/>
  <printOptions horizontalCentered="1" verticalCentered="1"/>
  <pageMargins left="0.70866141732283472" right="0.70866141732283472" top="0.74803149606299213" bottom="0.74803149606299213"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73"/>
  <sheetViews>
    <sheetView view="pageBreakPreview" zoomScaleNormal="100" zoomScaleSheetLayoutView="100" workbookViewId="0">
      <selection activeCell="AY73" sqref="AY73"/>
    </sheetView>
  </sheetViews>
  <sheetFormatPr defaultRowHeight="15" customHeight="1"/>
  <cols>
    <col min="1" max="1" width="9" style="115"/>
    <col min="2" max="2" width="1.625" style="115" customWidth="1"/>
    <col min="3" max="10" width="2.875" style="115"/>
    <col min="11" max="11" width="1.625" style="115" customWidth="1"/>
    <col min="12" max="41" width="2.875" style="115"/>
    <col min="42" max="42" width="2.875" style="115" customWidth="1"/>
    <col min="43" max="43" width="2.875" style="178" customWidth="1"/>
    <col min="44" max="44" width="6.25" style="115" customWidth="1"/>
    <col min="45" max="45" width="18.625" style="115" customWidth="1"/>
    <col min="46" max="46" width="16.625" style="115" customWidth="1"/>
    <col min="47" max="47" width="14.5" style="115" customWidth="1"/>
    <col min="48" max="48" width="18.375" style="115" customWidth="1"/>
    <col min="49" max="49" width="17.375" style="115" customWidth="1"/>
    <col min="50" max="50" width="11.375" style="115" bestFit="1" customWidth="1"/>
    <col min="51" max="52" width="11.625" style="115" bestFit="1" customWidth="1"/>
    <col min="53" max="53" width="12.875" style="115" customWidth="1"/>
    <col min="54" max="16384" width="9" style="115"/>
  </cols>
  <sheetData>
    <row r="1" spans="1:53" ht="30" customHeight="1">
      <c r="B1" s="715" t="s">
        <v>98</v>
      </c>
      <c r="C1" s="1055"/>
      <c r="D1" s="1055"/>
      <c r="E1" s="1055"/>
      <c r="F1" s="1055"/>
      <c r="G1" s="1055"/>
      <c r="H1" s="1055"/>
      <c r="I1" s="1055"/>
      <c r="J1" s="1055"/>
      <c r="K1" s="1055"/>
    </row>
    <row r="2" spans="1:53"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S2" s="249"/>
      <c r="AT2" s="249"/>
      <c r="AU2" s="249"/>
      <c r="AV2" s="249"/>
      <c r="AW2" s="249"/>
      <c r="AX2" s="249"/>
    </row>
    <row r="3" spans="1:53" ht="24.95" customHeight="1">
      <c r="A3" s="61"/>
      <c r="B3" s="1058" t="s">
        <v>1683</v>
      </c>
      <c r="C3" s="1058"/>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1058"/>
      <c r="AB3" s="1058"/>
      <c r="AC3" s="1058"/>
      <c r="AD3" s="1058"/>
      <c r="AE3" s="1058"/>
      <c r="AF3" s="1058"/>
      <c r="AG3" s="1058"/>
      <c r="AH3" s="1058"/>
      <c r="AI3" s="1058"/>
      <c r="AJ3" s="1058"/>
      <c r="AK3" s="1058"/>
      <c r="AL3" s="1058"/>
      <c r="AM3" s="1058"/>
      <c r="AN3" s="61"/>
      <c r="AO3" s="61"/>
      <c r="AP3" s="61"/>
      <c r="AQ3" s="61"/>
      <c r="AS3" s="249"/>
      <c r="AT3" s="174"/>
      <c r="AU3" s="249"/>
      <c r="AV3" s="249"/>
      <c r="AW3" s="249"/>
      <c r="AX3" s="249"/>
    </row>
    <row r="4" spans="1:53" ht="24.95" customHeight="1">
      <c r="A4" s="61"/>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61"/>
      <c r="AO4" s="61"/>
      <c r="AP4" s="61"/>
      <c r="AQ4" s="61"/>
      <c r="AS4" s="249"/>
      <c r="AT4" s="249"/>
      <c r="AU4" s="249"/>
      <c r="AV4" s="249"/>
      <c r="AW4" s="249"/>
      <c r="AX4" s="249"/>
    </row>
    <row r="5" spans="1:53" ht="15"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S5" s="5"/>
      <c r="AT5" s="249"/>
      <c r="AU5" s="249"/>
      <c r="AV5" s="249"/>
      <c r="AW5" s="6"/>
      <c r="AX5" s="7"/>
      <c r="AY5" s="5"/>
      <c r="AZ5" s="6"/>
      <c r="BA5" s="8"/>
    </row>
    <row r="6" spans="1:53" ht="1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S6" s="17"/>
      <c r="AT6" s="17" t="s">
        <v>101</v>
      </c>
      <c r="AU6" s="17" t="s">
        <v>779</v>
      </c>
      <c r="AV6" s="17" t="s">
        <v>795</v>
      </c>
      <c r="AW6" s="17" t="s">
        <v>794</v>
      </c>
      <c r="AX6" s="249"/>
    </row>
    <row r="7" spans="1:53" ht="15" customHeight="1">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S7" s="17" t="s">
        <v>781</v>
      </c>
      <c r="AT7" s="28">
        <v>496420</v>
      </c>
      <c r="AU7" s="28">
        <v>460859</v>
      </c>
      <c r="AV7" s="28">
        <v>194652</v>
      </c>
      <c r="AW7" s="18">
        <v>4.9178996362739662</v>
      </c>
      <c r="AX7" s="249"/>
    </row>
    <row r="8" spans="1:53" ht="15"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S8" s="17" t="s">
        <v>784</v>
      </c>
      <c r="AT8" s="28">
        <v>502710</v>
      </c>
      <c r="AU8" s="28">
        <v>463477</v>
      </c>
      <c r="AV8" s="28">
        <v>198161</v>
      </c>
      <c r="AW8" s="18">
        <v>4.8757676838530282</v>
      </c>
      <c r="AX8" s="249"/>
    </row>
    <row r="9" spans="1:53" ht="1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S9" s="17" t="s">
        <v>785</v>
      </c>
      <c r="AT9" s="28">
        <v>508529</v>
      </c>
      <c r="AU9" s="28">
        <v>464889</v>
      </c>
      <c r="AV9" s="28">
        <v>211265</v>
      </c>
      <c r="AW9" s="18">
        <v>4.6075686933472175</v>
      </c>
      <c r="AX9" s="249"/>
    </row>
    <row r="10" spans="1:53" ht="15" customHeigh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S10" s="17" t="s">
        <v>786</v>
      </c>
      <c r="AT10" s="28">
        <v>511981</v>
      </c>
      <c r="AU10" s="28">
        <v>468518</v>
      </c>
      <c r="AV10" s="28">
        <v>230451</v>
      </c>
      <c r="AW10" s="18">
        <v>4.2546962260957857</v>
      </c>
      <c r="AX10" s="249"/>
    </row>
    <row r="11" spans="1:53" ht="1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S11" s="17" t="s">
        <v>787</v>
      </c>
      <c r="AT11" s="28">
        <v>522040</v>
      </c>
      <c r="AU11" s="28">
        <v>480380</v>
      </c>
      <c r="AV11" s="28">
        <v>254543</v>
      </c>
      <c r="AW11" s="18">
        <v>3.94</v>
      </c>
      <c r="AX11" s="249"/>
    </row>
    <row r="12" spans="1:53" ht="1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S12" s="17" t="s">
        <v>788</v>
      </c>
      <c r="AT12" s="29">
        <v>551278</v>
      </c>
      <c r="AU12" s="29">
        <v>518594</v>
      </c>
      <c r="AV12" s="29">
        <v>290183</v>
      </c>
      <c r="AW12" s="18">
        <v>3.69</v>
      </c>
      <c r="AX12" s="249"/>
    </row>
    <row r="13" spans="1:53" ht="15"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S13" s="17" t="s">
        <v>789</v>
      </c>
      <c r="AT13" s="29">
        <v>576522</v>
      </c>
      <c r="AU13" s="29">
        <v>542782</v>
      </c>
      <c r="AV13" s="29">
        <v>322071</v>
      </c>
      <c r="AW13" s="18">
        <v>3.4753330787310874</v>
      </c>
      <c r="AX13" s="249"/>
    </row>
    <row r="14" spans="1:53" ht="1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S14" s="17" t="s">
        <v>790</v>
      </c>
      <c r="AT14" s="29">
        <v>594661</v>
      </c>
      <c r="AU14" s="29">
        <v>557664</v>
      </c>
      <c r="AV14" s="29">
        <v>338066</v>
      </c>
      <c r="AW14" s="18">
        <v>3.4085799814237459</v>
      </c>
      <c r="AX14" s="249"/>
    </row>
    <row r="15" spans="1:53" ht="15" customHeight="1">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S15" s="17" t="s">
        <v>783</v>
      </c>
      <c r="AT15" s="29">
        <v>601944</v>
      </c>
      <c r="AU15" s="29">
        <v>562684</v>
      </c>
      <c r="AV15" s="29">
        <v>361157</v>
      </c>
      <c r="AW15" s="18">
        <v>3.2247139055867668</v>
      </c>
      <c r="AX15" s="249"/>
    </row>
    <row r="16" spans="1:53" ht="15"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S16" s="17" t="s">
        <v>791</v>
      </c>
      <c r="AT16" s="29">
        <v>609233</v>
      </c>
      <c r="AU16" s="29">
        <v>570835</v>
      </c>
      <c r="AV16" s="29">
        <v>390212</v>
      </c>
      <c r="AW16" s="18">
        <v>3.0241714760181644</v>
      </c>
      <c r="AX16" s="249"/>
    </row>
    <row r="17" spans="1:53" ht="15" customHeight="1">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S17" s="17" t="s">
        <v>792</v>
      </c>
      <c r="AT17" s="29">
        <v>608733</v>
      </c>
      <c r="AU17" s="29">
        <v>572244</v>
      </c>
      <c r="AV17" s="29">
        <v>411341</v>
      </c>
      <c r="AW17" s="18">
        <v>2.8710413014992429</v>
      </c>
      <c r="AX17" s="249"/>
    </row>
    <row r="18" spans="1:53" ht="15"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S18" s="17" t="s">
        <v>793</v>
      </c>
      <c r="AT18" s="29">
        <v>606966</v>
      </c>
      <c r="AU18" s="29">
        <v>567060</v>
      </c>
      <c r="AV18" s="29">
        <v>424585</v>
      </c>
      <c r="AW18" s="18">
        <v>2.7651141703074766</v>
      </c>
      <c r="AX18" s="249"/>
    </row>
    <row r="19" spans="1:53" ht="15"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S19" s="17" t="s">
        <v>975</v>
      </c>
      <c r="AT19" s="29">
        <v>604816</v>
      </c>
      <c r="AU19" s="29">
        <v>564972</v>
      </c>
      <c r="AV19" s="29">
        <v>441170</v>
      </c>
      <c r="AW19" s="18">
        <v>2.651558356189224</v>
      </c>
      <c r="AX19" s="249"/>
    </row>
    <row r="20" spans="1:53" ht="15" customHeight="1">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S20" s="70" t="s">
        <v>1179</v>
      </c>
      <c r="AT20" s="29">
        <v>595419</v>
      </c>
      <c r="AU20" s="29">
        <v>558589</v>
      </c>
      <c r="AV20" s="29">
        <v>453368</v>
      </c>
      <c r="AW20" s="71">
        <v>2.5499999999999998</v>
      </c>
      <c r="AX20" s="249"/>
    </row>
    <row r="21" spans="1:53" ht="15"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S21" s="70" t="s">
        <v>1480</v>
      </c>
      <c r="AT21" s="117">
        <v>582755</v>
      </c>
      <c r="AU21" s="117">
        <v>549771</v>
      </c>
      <c r="AV21" s="117">
        <v>469910</v>
      </c>
      <c r="AW21" s="118">
        <v>2.4100912940775894</v>
      </c>
      <c r="AX21" s="249"/>
    </row>
    <row r="22" spans="1:53" ht="15"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S22" s="96">
        <v>3</v>
      </c>
      <c r="AT22" s="117">
        <v>579018</v>
      </c>
      <c r="AU22" s="117">
        <v>546128</v>
      </c>
      <c r="AV22" s="117">
        <v>471543</v>
      </c>
      <c r="AW22" s="118">
        <v>2.3860941632046284</v>
      </c>
      <c r="AX22" s="249"/>
    </row>
    <row r="23" spans="1:53" ht="15"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S23" s="312">
        <v>4</v>
      </c>
      <c r="AT23" s="117">
        <v>575215</v>
      </c>
      <c r="AU23" s="117">
        <v>542612</v>
      </c>
      <c r="AV23" s="117">
        <v>473543</v>
      </c>
      <c r="AW23" s="118">
        <v>2.3605607093759171</v>
      </c>
      <c r="AX23" s="119"/>
      <c r="AY23" s="120"/>
    </row>
    <row r="24" spans="1:53" ht="15"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S24" s="10"/>
      <c r="AT24" s="11"/>
      <c r="AU24" s="12"/>
      <c r="AV24" s="12"/>
      <c r="AW24" s="12"/>
      <c r="AX24" s="12"/>
      <c r="AY24" s="120"/>
    </row>
    <row r="25" spans="1:53" ht="15" customHeight="1">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S25" s="10"/>
      <c r="AT25" s="10"/>
      <c r="AU25" s="12"/>
      <c r="AV25" s="12"/>
      <c r="AW25" s="12"/>
      <c r="AX25" s="12"/>
      <c r="AY25" s="13"/>
      <c r="AZ25" s="119"/>
      <c r="BA25" s="9"/>
    </row>
    <row r="26" spans="1:53" ht="15" customHeight="1">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S26" s="249"/>
      <c r="AT26" s="249"/>
      <c r="AU26" s="249"/>
      <c r="AV26" s="249"/>
      <c r="AW26" s="249"/>
      <c r="AX26" s="249"/>
      <c r="AZ26" s="119"/>
      <c r="BA26" s="9"/>
    </row>
    <row r="27" spans="1:53" ht="15" customHeight="1">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S27" s="249"/>
      <c r="AT27" s="249"/>
      <c r="AU27" s="249"/>
      <c r="AV27" s="249"/>
      <c r="AW27" s="249"/>
      <c r="AX27" s="249"/>
      <c r="AZ27" s="5"/>
      <c r="BA27" s="5"/>
    </row>
    <row r="28" spans="1:53" ht="9.9499999999999993" customHeight="1">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S28" s="249"/>
      <c r="AT28" s="249"/>
      <c r="AU28" s="249"/>
      <c r="AV28" s="249"/>
      <c r="AW28" s="249"/>
      <c r="AX28" s="249"/>
    </row>
    <row r="29" spans="1:53" ht="15" customHeight="1">
      <c r="A29" s="61"/>
      <c r="B29" s="267" t="s">
        <v>1271</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61"/>
      <c r="AQ29" s="61"/>
      <c r="AS29" s="249"/>
      <c r="AT29" s="249"/>
      <c r="AU29" s="249"/>
      <c r="AV29" s="249"/>
      <c r="AW29" s="249"/>
      <c r="AX29" s="249"/>
    </row>
    <row r="30" spans="1:53" ht="15" customHeight="1">
      <c r="A30" s="61"/>
      <c r="B30" s="267" t="s">
        <v>1265</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61"/>
      <c r="AQ30" s="61"/>
      <c r="AS30" s="249"/>
      <c r="AT30" s="249"/>
      <c r="AU30" s="249"/>
      <c r="AV30" s="249"/>
      <c r="AW30" s="249"/>
      <c r="AX30" s="249"/>
    </row>
    <row r="31" spans="1:53" ht="15" customHeight="1">
      <c r="A31" s="61"/>
      <c r="B31" s="268" t="s">
        <v>984</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61"/>
      <c r="AQ31" s="61"/>
      <c r="AS31" s="249"/>
      <c r="AT31" s="249"/>
      <c r="AU31" s="249"/>
      <c r="AV31" s="249"/>
      <c r="AW31" s="249"/>
      <c r="AX31" s="249"/>
    </row>
    <row r="32" spans="1:53" ht="15" customHeight="1">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S32" s="249"/>
      <c r="AT32" s="249"/>
      <c r="AU32" s="249"/>
      <c r="AV32" s="249"/>
      <c r="AW32" s="249"/>
      <c r="AX32" s="249"/>
    </row>
    <row r="33" spans="1:50" ht="24.95" customHeight="1">
      <c r="A33" s="61"/>
      <c r="B33" s="1065" t="s">
        <v>1930</v>
      </c>
      <c r="C33" s="1065"/>
      <c r="D33" s="1065"/>
      <c r="E33" s="1065"/>
      <c r="F33" s="1065"/>
      <c r="G33" s="1065"/>
      <c r="H33" s="1065"/>
      <c r="I33" s="1065"/>
      <c r="J33" s="1065"/>
      <c r="K33" s="1065"/>
      <c r="L33" s="1065"/>
      <c r="M33" s="1065"/>
      <c r="N33" s="1065"/>
      <c r="O33" s="1065"/>
      <c r="P33" s="1065"/>
      <c r="Q33" s="1065"/>
      <c r="R33" s="1065"/>
      <c r="S33" s="1065"/>
      <c r="T33" s="61"/>
      <c r="U33" s="61"/>
      <c r="V33" s="61"/>
      <c r="W33" s="1058" t="s">
        <v>1684</v>
      </c>
      <c r="X33" s="1058"/>
      <c r="Y33" s="1058"/>
      <c r="Z33" s="1058"/>
      <c r="AA33" s="1058"/>
      <c r="AB33" s="1058"/>
      <c r="AC33" s="1058"/>
      <c r="AD33" s="1058"/>
      <c r="AE33" s="1058"/>
      <c r="AF33" s="1058"/>
      <c r="AG33" s="1058"/>
      <c r="AH33" s="1058"/>
      <c r="AI33" s="1058"/>
      <c r="AJ33" s="1058"/>
      <c r="AK33" s="1058"/>
      <c r="AL33" s="1058"/>
      <c r="AM33" s="1058"/>
      <c r="AN33" s="61"/>
      <c r="AO33" s="61"/>
      <c r="AP33" s="61"/>
      <c r="AQ33" s="61"/>
      <c r="AS33" s="249"/>
      <c r="AT33" s="249"/>
      <c r="AU33" s="249"/>
      <c r="AV33" s="249"/>
      <c r="AW33" s="249"/>
      <c r="AX33" s="249"/>
    </row>
    <row r="34" spans="1:50" ht="15"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S34" s="1041" t="s">
        <v>796</v>
      </c>
      <c r="AT34" s="1042"/>
      <c r="AU34" s="1041" t="s">
        <v>797</v>
      </c>
      <c r="AV34" s="1042"/>
      <c r="AW34" s="249"/>
      <c r="AX34" s="249"/>
    </row>
    <row r="35" spans="1:50" ht="1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S35" s="313" t="s">
        <v>1315</v>
      </c>
      <c r="AT35" s="314">
        <v>2231</v>
      </c>
      <c r="AU35" s="314">
        <v>3031</v>
      </c>
      <c r="AV35" s="313" t="s">
        <v>1316</v>
      </c>
      <c r="AW35" s="249"/>
      <c r="AX35" s="249"/>
    </row>
    <row r="36" spans="1:50" ht="1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S36" s="313" t="s">
        <v>1316</v>
      </c>
      <c r="AT36" s="314">
        <v>1976</v>
      </c>
      <c r="AU36" s="314">
        <v>2268</v>
      </c>
      <c r="AV36" s="313" t="s">
        <v>1315</v>
      </c>
      <c r="AW36" s="249"/>
      <c r="AX36" s="249"/>
    </row>
    <row r="37" spans="1:50" ht="1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S37" s="313" t="s">
        <v>1317</v>
      </c>
      <c r="AT37" s="314">
        <v>1632</v>
      </c>
      <c r="AU37" s="314">
        <v>2172</v>
      </c>
      <c r="AV37" s="313" t="s">
        <v>1317</v>
      </c>
      <c r="AW37" s="249"/>
      <c r="AX37" s="249"/>
    </row>
    <row r="38" spans="1:50" ht="1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S38" s="313" t="s">
        <v>1318</v>
      </c>
      <c r="AT38" s="314">
        <v>1580</v>
      </c>
      <c r="AU38" s="314">
        <v>1628</v>
      </c>
      <c r="AV38" s="313" t="s">
        <v>1319</v>
      </c>
      <c r="AW38" s="249"/>
      <c r="AX38" s="249"/>
    </row>
    <row r="39" spans="1:50" ht="1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S39" s="313" t="s">
        <v>1319</v>
      </c>
      <c r="AT39" s="314">
        <v>1214</v>
      </c>
      <c r="AU39" s="314">
        <v>1367</v>
      </c>
      <c r="AV39" s="313" t="s">
        <v>1320</v>
      </c>
      <c r="AW39" s="249"/>
      <c r="AX39" s="249"/>
    </row>
    <row r="40" spans="1:50" ht="1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S40" s="313" t="s">
        <v>1320</v>
      </c>
      <c r="AT40" s="314">
        <v>964</v>
      </c>
      <c r="AU40" s="314">
        <v>1146</v>
      </c>
      <c r="AV40" s="313" t="s">
        <v>1318</v>
      </c>
      <c r="AW40" s="249"/>
      <c r="AX40" s="249"/>
    </row>
    <row r="41" spans="1:50" ht="1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S41" s="313" t="s">
        <v>1321</v>
      </c>
      <c r="AT41" s="314">
        <v>795</v>
      </c>
      <c r="AU41" s="314">
        <v>1012</v>
      </c>
      <c r="AV41" s="313" t="s">
        <v>1321</v>
      </c>
      <c r="AW41" s="249"/>
      <c r="AX41" s="249"/>
    </row>
    <row r="42" spans="1:50" ht="1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S42" s="315" t="s">
        <v>800</v>
      </c>
      <c r="AT42" s="316">
        <f>AT43-SUM(AT35:AT41)</f>
        <v>13181</v>
      </c>
      <c r="AU42" s="316">
        <f>AU43-SUM(AU35:AU41)</f>
        <v>11645</v>
      </c>
      <c r="AV42" s="315" t="s">
        <v>948</v>
      </c>
      <c r="AW42" s="249"/>
      <c r="AX42" s="249"/>
    </row>
    <row r="43" spans="1:50" ht="1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S43" s="88" t="s">
        <v>1322</v>
      </c>
      <c r="AT43" s="121">
        <v>23573</v>
      </c>
      <c r="AU43" s="121">
        <v>24269</v>
      </c>
      <c r="AV43" s="88"/>
      <c r="AW43" s="249"/>
      <c r="AX43" s="249"/>
    </row>
    <row r="44" spans="1:50" ht="1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S44" s="87" t="s">
        <v>798</v>
      </c>
      <c r="AT44" s="87" t="s">
        <v>799</v>
      </c>
      <c r="AU44" s="249"/>
      <c r="AV44" s="249"/>
      <c r="AW44" s="249"/>
      <c r="AX44" s="249"/>
    </row>
    <row r="45" spans="1:50" ht="1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S45" s="317">
        <v>7208</v>
      </c>
      <c r="AT45" s="318">
        <v>13831</v>
      </c>
      <c r="AU45" s="249"/>
      <c r="AV45" s="249"/>
      <c r="AW45" s="249"/>
      <c r="AX45" s="249"/>
    </row>
    <row r="46" spans="1:50" ht="1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S46" s="249"/>
      <c r="AT46" s="249"/>
      <c r="AU46" s="249"/>
      <c r="AV46" s="249"/>
      <c r="AW46" s="249"/>
      <c r="AX46" s="249"/>
    </row>
    <row r="47" spans="1:50" ht="1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S47" s="50"/>
      <c r="AT47" s="75" t="s">
        <v>801</v>
      </c>
      <c r="AU47" s="75" t="s">
        <v>802</v>
      </c>
      <c r="AV47" s="75" t="s">
        <v>803</v>
      </c>
      <c r="AW47" s="75" t="s">
        <v>804</v>
      </c>
      <c r="AX47" s="122"/>
    </row>
    <row r="48" spans="1:50" ht="1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S48" s="75" t="s">
        <v>974</v>
      </c>
      <c r="AT48" s="72">
        <v>20.100000000000001</v>
      </c>
      <c r="AU48" s="72">
        <v>61.8</v>
      </c>
      <c r="AV48" s="72">
        <v>11.6</v>
      </c>
      <c r="AW48" s="72">
        <v>6.5</v>
      </c>
      <c r="AX48" s="122"/>
    </row>
    <row r="49" spans="1:50" ht="1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S49" s="75" t="s">
        <v>883</v>
      </c>
      <c r="AT49" s="72">
        <v>19.899999999999999</v>
      </c>
      <c r="AU49" s="72">
        <v>63.1</v>
      </c>
      <c r="AV49" s="72">
        <v>11.1</v>
      </c>
      <c r="AW49" s="72">
        <v>5.9</v>
      </c>
      <c r="AX49" s="122"/>
    </row>
    <row r="50" spans="1:50" ht="1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S50" s="75" t="s">
        <v>1480</v>
      </c>
      <c r="AT50" s="72">
        <v>19.8</v>
      </c>
      <c r="AU50" s="72">
        <v>64.400000000000006</v>
      </c>
      <c r="AV50" s="72">
        <v>10.4</v>
      </c>
      <c r="AW50" s="72">
        <v>5.4</v>
      </c>
      <c r="AX50" s="123">
        <f>SUM(AT50:AW50)</f>
        <v>100.00000000000001</v>
      </c>
    </row>
    <row r="51" spans="1:50" ht="1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S51" s="114"/>
      <c r="AT51" s="76"/>
      <c r="AU51" s="76"/>
      <c r="AV51" s="76"/>
      <c r="AW51" s="76"/>
      <c r="AX51" s="76"/>
    </row>
    <row r="52" spans="1:50" ht="1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S52" s="114"/>
      <c r="AT52" s="46"/>
      <c r="AU52" s="46"/>
      <c r="AV52" s="46"/>
      <c r="AW52" s="46"/>
      <c r="AX52" s="249"/>
    </row>
    <row r="53" spans="1:50" ht="1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S53" s="114"/>
      <c r="AT53" s="46"/>
      <c r="AU53" s="46"/>
      <c r="AV53" s="46"/>
      <c r="AW53" s="249"/>
      <c r="AX53" s="249"/>
    </row>
    <row r="54" spans="1:50" ht="1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S54" s="114"/>
      <c r="AT54" s="46"/>
      <c r="AU54" s="46"/>
      <c r="AV54" s="46"/>
      <c r="AW54" s="249"/>
      <c r="AX54" s="249"/>
    </row>
    <row r="55" spans="1:50" ht="9.9499999999999993" customHeight="1">
      <c r="A55" s="61"/>
      <c r="B55" s="61"/>
      <c r="C55" s="61"/>
      <c r="D55" s="61"/>
      <c r="E55" s="61"/>
      <c r="F55" s="61"/>
      <c r="G55" s="61"/>
      <c r="H55" s="61"/>
      <c r="I55" s="61"/>
      <c r="J55" s="61"/>
      <c r="K55" s="61"/>
      <c r="L55" s="61"/>
      <c r="M55" s="61"/>
      <c r="N55" s="61"/>
      <c r="O55" s="61"/>
      <c r="P55" s="61"/>
      <c r="Q55" s="61"/>
      <c r="R55" s="61"/>
      <c r="S55" s="61"/>
      <c r="T55" s="61"/>
      <c r="U55" s="61"/>
      <c r="V55" s="61"/>
      <c r="W55" s="61"/>
      <c r="X55" s="267"/>
      <c r="Y55" s="267"/>
      <c r="Z55" s="267"/>
      <c r="AA55" s="267"/>
      <c r="AB55" s="267"/>
      <c r="AC55" s="267"/>
      <c r="AD55" s="267"/>
      <c r="AE55" s="267"/>
      <c r="AF55" s="267"/>
      <c r="AG55" s="267"/>
      <c r="AH55" s="267"/>
      <c r="AI55" s="267"/>
      <c r="AJ55" s="267"/>
      <c r="AK55" s="267"/>
      <c r="AL55" s="267"/>
      <c r="AM55" s="267"/>
      <c r="AN55" s="267"/>
      <c r="AO55" s="267"/>
      <c r="AP55" s="267"/>
      <c r="AQ55" s="267"/>
      <c r="AS55" s="114"/>
      <c r="AT55" s="46"/>
      <c r="AU55" s="46"/>
      <c r="AV55" s="46"/>
      <c r="AW55" s="249"/>
      <c r="AX55" s="249"/>
    </row>
    <row r="56" spans="1:50" ht="12.95" customHeight="1">
      <c r="A56" s="61"/>
      <c r="B56" s="61"/>
      <c r="C56" s="61"/>
      <c r="D56" s="61"/>
      <c r="E56" s="61"/>
      <c r="F56" s="61"/>
      <c r="G56" s="61"/>
      <c r="H56" s="61"/>
      <c r="I56" s="61"/>
      <c r="J56" s="61"/>
      <c r="K56" s="61"/>
      <c r="L56" s="61"/>
      <c r="M56" s="61"/>
      <c r="N56" s="61"/>
      <c r="O56" s="61"/>
      <c r="P56" s="61"/>
      <c r="Q56" s="61"/>
      <c r="R56" s="61"/>
      <c r="S56" s="61"/>
      <c r="T56" s="61"/>
      <c r="U56" s="61"/>
      <c r="V56" s="61"/>
      <c r="W56" s="61"/>
      <c r="X56" s="268" t="s">
        <v>425</v>
      </c>
      <c r="Y56" s="267"/>
      <c r="Z56" s="1066" t="s">
        <v>808</v>
      </c>
      <c r="AA56" s="1066"/>
      <c r="AB56" s="1066"/>
      <c r="AC56" s="232" t="s">
        <v>805</v>
      </c>
      <c r="AD56" s="267"/>
      <c r="AE56" s="267"/>
      <c r="AF56" s="267"/>
      <c r="AG56" s="267"/>
      <c r="AH56" s="267"/>
      <c r="AI56" s="267"/>
      <c r="AJ56" s="267"/>
      <c r="AK56" s="267"/>
      <c r="AL56" s="267"/>
      <c r="AM56" s="267"/>
      <c r="AN56" s="267"/>
      <c r="AO56" s="267"/>
      <c r="AP56" s="267"/>
      <c r="AQ56" s="267"/>
      <c r="AS56" s="114"/>
      <c r="AT56" s="46"/>
      <c r="AU56" s="46"/>
      <c r="AV56" s="46"/>
      <c r="AW56" s="249"/>
      <c r="AX56" s="249"/>
    </row>
    <row r="57" spans="1:50" ht="12.95" customHeight="1">
      <c r="A57" s="61"/>
      <c r="B57" s="61"/>
      <c r="C57" s="61"/>
      <c r="D57" s="61"/>
      <c r="E57" s="61"/>
      <c r="F57" s="61"/>
      <c r="G57" s="61"/>
      <c r="H57" s="61"/>
      <c r="I57" s="61"/>
      <c r="J57" s="61"/>
      <c r="K57" s="61"/>
      <c r="L57" s="61"/>
      <c r="M57" s="61"/>
      <c r="N57" s="61"/>
      <c r="O57" s="61"/>
      <c r="P57" s="61"/>
      <c r="Q57" s="61"/>
      <c r="R57" s="61"/>
      <c r="S57" s="61"/>
      <c r="T57" s="61"/>
      <c r="U57" s="61"/>
      <c r="V57" s="61"/>
      <c r="W57" s="61"/>
      <c r="X57" s="267"/>
      <c r="Y57" s="267"/>
      <c r="Z57" s="1066" t="s">
        <v>2</v>
      </c>
      <c r="AA57" s="1066"/>
      <c r="AB57" s="1066"/>
      <c r="AC57" s="232" t="s">
        <v>1040</v>
      </c>
      <c r="AD57" s="267"/>
      <c r="AE57" s="267"/>
      <c r="AF57" s="267"/>
      <c r="AG57" s="267"/>
      <c r="AH57" s="267"/>
      <c r="AI57" s="267"/>
      <c r="AJ57" s="267"/>
      <c r="AK57" s="267"/>
      <c r="AL57" s="267"/>
      <c r="AM57" s="267"/>
      <c r="AN57" s="267"/>
      <c r="AO57" s="267"/>
      <c r="AP57" s="267"/>
      <c r="AQ57" s="267"/>
      <c r="AS57" s="114"/>
      <c r="AT57" s="46"/>
      <c r="AU57" s="46"/>
      <c r="AV57" s="46"/>
      <c r="AW57" s="249"/>
      <c r="AX57" s="249"/>
    </row>
    <row r="58" spans="1:50" ht="12.95" customHeight="1">
      <c r="A58" s="61"/>
      <c r="B58" s="61"/>
      <c r="C58" s="61"/>
      <c r="D58" s="61"/>
      <c r="E58" s="61"/>
      <c r="F58" s="61"/>
      <c r="G58" s="61"/>
      <c r="H58" s="61"/>
      <c r="I58" s="61"/>
      <c r="J58" s="61"/>
      <c r="K58" s="61"/>
      <c r="L58" s="61"/>
      <c r="M58" s="61"/>
      <c r="N58" s="61"/>
      <c r="O58" s="61"/>
      <c r="P58" s="61"/>
      <c r="Q58" s="61"/>
      <c r="R58" s="61"/>
      <c r="S58" s="61"/>
      <c r="T58" s="61"/>
      <c r="U58" s="61"/>
      <c r="V58" s="61"/>
      <c r="W58" s="61"/>
      <c r="X58" s="267"/>
      <c r="Y58" s="267"/>
      <c r="Z58" s="1066" t="s">
        <v>803</v>
      </c>
      <c r="AA58" s="1066"/>
      <c r="AB58" s="1066"/>
      <c r="AC58" s="232" t="s">
        <v>806</v>
      </c>
      <c r="AD58" s="267"/>
      <c r="AE58" s="267"/>
      <c r="AF58" s="267"/>
      <c r="AG58" s="267"/>
      <c r="AH58" s="267"/>
      <c r="AI58" s="267"/>
      <c r="AJ58" s="267"/>
      <c r="AK58" s="267"/>
      <c r="AL58" s="267"/>
      <c r="AM58" s="267"/>
      <c r="AN58" s="267"/>
      <c r="AO58" s="267"/>
      <c r="AP58" s="267"/>
      <c r="AQ58" s="267"/>
      <c r="AS58" s="249"/>
      <c r="AT58" s="249"/>
      <c r="AU58" s="249"/>
      <c r="AV58" s="249"/>
      <c r="AW58" s="249"/>
      <c r="AX58" s="249"/>
    </row>
    <row r="59" spans="1:50" ht="12.95" customHeight="1">
      <c r="A59" s="61"/>
      <c r="B59" s="61"/>
      <c r="C59" s="61"/>
      <c r="D59" s="61"/>
      <c r="E59" s="61"/>
      <c r="F59" s="61"/>
      <c r="G59" s="61"/>
      <c r="H59" s="61"/>
      <c r="I59" s="61"/>
      <c r="J59" s="61"/>
      <c r="K59" s="61"/>
      <c r="L59" s="61"/>
      <c r="M59" s="61"/>
      <c r="N59" s="61"/>
      <c r="O59" s="61"/>
      <c r="P59" s="61"/>
      <c r="Q59" s="61"/>
      <c r="R59" s="61"/>
      <c r="S59" s="61"/>
      <c r="T59" s="61"/>
      <c r="U59" s="61"/>
      <c r="V59" s="61"/>
      <c r="W59" s="61"/>
      <c r="X59" s="267"/>
      <c r="Y59" s="267"/>
      <c r="Z59" s="1066" t="s">
        <v>804</v>
      </c>
      <c r="AA59" s="1066"/>
      <c r="AB59" s="1066"/>
      <c r="AC59" s="232" t="s">
        <v>807</v>
      </c>
      <c r="AD59" s="267"/>
      <c r="AE59" s="267"/>
      <c r="AF59" s="267"/>
      <c r="AG59" s="267"/>
      <c r="AH59" s="267"/>
      <c r="AI59" s="267"/>
      <c r="AJ59" s="267"/>
      <c r="AK59" s="267"/>
      <c r="AL59" s="267"/>
      <c r="AM59" s="267"/>
      <c r="AN59" s="267"/>
      <c r="AO59" s="267"/>
      <c r="AP59" s="267"/>
      <c r="AQ59" s="267"/>
      <c r="AS59" s="249"/>
      <c r="AT59" s="249"/>
      <c r="AU59" s="249"/>
      <c r="AV59" s="249"/>
      <c r="AW59" s="249"/>
      <c r="AX59" s="249"/>
    </row>
    <row r="60" spans="1:50" ht="12.95" customHeight="1">
      <c r="A60" s="61"/>
      <c r="B60" s="61"/>
      <c r="C60" s="61"/>
      <c r="D60" s="61"/>
      <c r="E60" s="61"/>
      <c r="F60" s="61"/>
      <c r="G60" s="61"/>
      <c r="H60" s="61"/>
      <c r="I60" s="61"/>
      <c r="J60" s="61"/>
      <c r="K60" s="61"/>
      <c r="L60" s="61"/>
      <c r="M60" s="61"/>
      <c r="N60" s="61"/>
      <c r="O60" s="61"/>
      <c r="P60" s="61"/>
      <c r="Q60" s="61"/>
      <c r="R60" s="61"/>
      <c r="S60" s="61"/>
      <c r="T60" s="61"/>
      <c r="U60" s="61"/>
      <c r="V60" s="61"/>
      <c r="W60" s="61"/>
      <c r="X60" s="268"/>
      <c r="Y60" s="269" t="s">
        <v>1021</v>
      </c>
      <c r="Z60" s="267"/>
      <c r="AA60" s="270"/>
      <c r="AB60" s="270"/>
      <c r="AC60" s="270"/>
      <c r="AD60" s="270"/>
      <c r="AE60" s="270"/>
      <c r="AF60" s="270"/>
      <c r="AG60" s="270"/>
      <c r="AH60" s="270"/>
      <c r="AI60" s="270"/>
      <c r="AJ60" s="270"/>
      <c r="AK60" s="270"/>
      <c r="AL60" s="270"/>
      <c r="AM60" s="270"/>
      <c r="AN60" s="270"/>
      <c r="AO60" s="270"/>
      <c r="AP60" s="267"/>
      <c r="AQ60" s="267"/>
      <c r="AS60" s="249"/>
      <c r="AT60" s="249"/>
      <c r="AU60" s="249"/>
      <c r="AV60" s="249"/>
      <c r="AW60" s="249"/>
      <c r="AX60" s="249"/>
    </row>
    <row r="61" spans="1:50" ht="15" customHeight="1">
      <c r="A61" s="61"/>
      <c r="B61" s="61"/>
      <c r="C61" s="268" t="s">
        <v>983</v>
      </c>
      <c r="D61" s="267"/>
      <c r="E61" s="267"/>
      <c r="F61" s="267"/>
      <c r="G61" s="267"/>
      <c r="H61" s="267"/>
      <c r="I61" s="267"/>
      <c r="J61" s="267"/>
      <c r="K61" s="267"/>
      <c r="L61" s="267"/>
      <c r="M61" s="267"/>
      <c r="N61" s="267"/>
      <c r="O61" s="267"/>
      <c r="P61" s="267"/>
      <c r="Q61" s="267"/>
      <c r="R61" s="267"/>
      <c r="S61" s="267"/>
      <c r="T61" s="61"/>
      <c r="U61" s="61"/>
      <c r="V61" s="61"/>
      <c r="W61" s="61"/>
      <c r="X61" s="267"/>
      <c r="Y61" s="269"/>
      <c r="Z61" s="270"/>
      <c r="AA61" s="270"/>
      <c r="AB61" s="270"/>
      <c r="AC61" s="270"/>
      <c r="AD61" s="270"/>
      <c r="AE61" s="270"/>
      <c r="AF61" s="270"/>
      <c r="AG61" s="270"/>
      <c r="AH61" s="270"/>
      <c r="AI61" s="270"/>
      <c r="AJ61" s="270"/>
      <c r="AK61" s="270"/>
      <c r="AL61" s="270"/>
      <c r="AM61" s="270"/>
      <c r="AN61" s="270"/>
      <c r="AO61" s="270"/>
      <c r="AP61" s="267"/>
      <c r="AQ61" s="267"/>
    </row>
    <row r="62" spans="1:50" ht="15" customHeight="1">
      <c r="A62" s="61"/>
      <c r="B62" s="61"/>
      <c r="C62" s="267"/>
      <c r="D62" s="267"/>
      <c r="E62" s="267"/>
      <c r="F62" s="267"/>
      <c r="G62" s="267"/>
      <c r="H62" s="267"/>
      <c r="I62" s="267"/>
      <c r="J62" s="267"/>
      <c r="K62" s="267"/>
      <c r="L62" s="267"/>
      <c r="M62" s="267"/>
      <c r="N62" s="267"/>
      <c r="O62" s="267"/>
      <c r="P62" s="267"/>
      <c r="Q62" s="267"/>
      <c r="R62" s="267"/>
      <c r="S62" s="267"/>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row>
    <row r="63" spans="1:50" ht="24.95" customHeight="1">
      <c r="A63" s="61"/>
      <c r="B63" s="1057" t="s">
        <v>742</v>
      </c>
      <c r="C63" s="1057"/>
      <c r="D63" s="1057"/>
      <c r="E63" s="1057"/>
      <c r="F63" s="1057"/>
      <c r="G63" s="1057"/>
      <c r="H63" s="1057"/>
      <c r="I63" s="1057"/>
      <c r="J63" s="1057"/>
      <c r="K63" s="1057"/>
      <c r="L63" s="1057"/>
      <c r="M63" s="1057"/>
      <c r="N63" s="1057"/>
      <c r="O63" s="1057"/>
      <c r="P63" s="1057"/>
      <c r="Q63" s="1057"/>
      <c r="R63" s="1057"/>
      <c r="S63" s="1057"/>
      <c r="T63" s="1057"/>
      <c r="U63" s="1057"/>
      <c r="V63" s="1057"/>
      <c r="W63" s="1057"/>
      <c r="X63" s="1057"/>
      <c r="Y63" s="1057"/>
      <c r="Z63" s="1057"/>
      <c r="AA63" s="1057"/>
      <c r="AB63" s="1057"/>
      <c r="AC63" s="1057"/>
      <c r="AD63" s="1057"/>
      <c r="AE63" s="1057"/>
      <c r="AF63" s="1057"/>
      <c r="AG63" s="1057"/>
      <c r="AH63" s="1057"/>
      <c r="AI63" s="1057"/>
      <c r="AJ63" s="1057"/>
      <c r="AK63" s="1057"/>
      <c r="AL63" s="1057"/>
      <c r="AM63" s="1057"/>
      <c r="AN63" s="61"/>
      <c r="AO63" s="61"/>
      <c r="AP63" s="61"/>
      <c r="AQ63" s="61"/>
    </row>
    <row r="64" spans="1:50" ht="15" customHeight="1" thickBot="1">
      <c r="A64" s="61"/>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18"/>
      <c r="AN64" s="220"/>
      <c r="AO64" s="220"/>
      <c r="AP64" s="220"/>
      <c r="AQ64" s="218" t="s">
        <v>740</v>
      </c>
    </row>
    <row r="65" spans="1:43" ht="37.5" customHeight="1" thickTop="1">
      <c r="A65" s="61"/>
      <c r="B65" s="810" t="s">
        <v>735</v>
      </c>
      <c r="C65" s="810"/>
      <c r="D65" s="810"/>
      <c r="E65" s="810"/>
      <c r="F65" s="810"/>
      <c r="G65" s="810"/>
      <c r="H65" s="810"/>
      <c r="I65" s="810"/>
      <c r="J65" s="810"/>
      <c r="K65" s="1056"/>
      <c r="L65" s="730" t="s">
        <v>736</v>
      </c>
      <c r="M65" s="728"/>
      <c r="N65" s="728"/>
      <c r="O65" s="728"/>
      <c r="P65" s="728" t="s">
        <v>737</v>
      </c>
      <c r="Q65" s="728"/>
      <c r="R65" s="728"/>
      <c r="S65" s="728"/>
      <c r="T65" s="912" t="s">
        <v>738</v>
      </c>
      <c r="U65" s="912"/>
      <c r="V65" s="912"/>
      <c r="W65" s="807"/>
      <c r="X65" s="1063" t="s">
        <v>741</v>
      </c>
      <c r="Y65" s="912"/>
      <c r="Z65" s="912"/>
      <c r="AA65" s="912"/>
      <c r="AB65" s="1064" t="s">
        <v>743</v>
      </c>
      <c r="AC65" s="808"/>
      <c r="AD65" s="808"/>
      <c r="AE65" s="809"/>
      <c r="AF65" s="912" t="s">
        <v>739</v>
      </c>
      <c r="AG65" s="912"/>
      <c r="AH65" s="912"/>
      <c r="AI65" s="1059"/>
      <c r="AJ65" s="1060" t="s">
        <v>1806</v>
      </c>
      <c r="AK65" s="1061"/>
      <c r="AL65" s="1061"/>
      <c r="AM65" s="1062"/>
      <c r="AN65" s="809" t="s">
        <v>214</v>
      </c>
      <c r="AO65" s="912"/>
      <c r="AP65" s="912"/>
      <c r="AQ65" s="807"/>
    </row>
    <row r="66" spans="1:43" ht="18" customHeight="1">
      <c r="A66" s="61"/>
      <c r="B66" s="273" t="s">
        <v>1496</v>
      </c>
      <c r="C66" s="273"/>
      <c r="D66" s="273"/>
      <c r="E66" s="273"/>
      <c r="F66" s="273"/>
      <c r="G66" s="273"/>
      <c r="H66" s="273"/>
      <c r="I66" s="273"/>
      <c r="J66" s="273"/>
      <c r="K66" s="271"/>
      <c r="L66" s="1039">
        <v>7855</v>
      </c>
      <c r="M66" s="1034">
        <v>12814</v>
      </c>
      <c r="N66" s="1034">
        <v>8048</v>
      </c>
      <c r="O66" s="1040">
        <v>12814</v>
      </c>
      <c r="P66" s="1044">
        <v>12810</v>
      </c>
      <c r="Q66" s="1034">
        <v>25804</v>
      </c>
      <c r="R66" s="1034">
        <v>-1018</v>
      </c>
      <c r="S66" s="1040">
        <v>-5784</v>
      </c>
      <c r="T66" s="1044">
        <v>-4955</v>
      </c>
      <c r="U66" s="1034">
        <v>-4766</v>
      </c>
      <c r="V66" s="1034">
        <v>-4766</v>
      </c>
      <c r="W66" s="1045">
        <v>-4766</v>
      </c>
      <c r="X66" s="1039">
        <v>21755</v>
      </c>
      <c r="Y66" s="1034">
        <v>24786</v>
      </c>
      <c r="Z66" s="1034">
        <v>24786</v>
      </c>
      <c r="AA66" s="1040">
        <v>24786</v>
      </c>
      <c r="AB66" s="1044">
        <v>23822</v>
      </c>
      <c r="AC66" s="1034">
        <v>25804</v>
      </c>
      <c r="AD66" s="1034">
        <v>25804</v>
      </c>
      <c r="AE66" s="1040">
        <v>25804</v>
      </c>
      <c r="AF66" s="1044">
        <v>-2067</v>
      </c>
      <c r="AG66" s="1034">
        <v>-1018</v>
      </c>
      <c r="AH66" s="1034">
        <v>-1018</v>
      </c>
      <c r="AI66" s="1045">
        <v>-1018</v>
      </c>
      <c r="AJ66" s="1046">
        <v>473</v>
      </c>
      <c r="AK66" s="1034">
        <v>-5784</v>
      </c>
      <c r="AL66" s="1034">
        <v>-5784</v>
      </c>
      <c r="AM66" s="1045">
        <v>-5784</v>
      </c>
      <c r="AN66" s="1034">
        <v>-6549</v>
      </c>
      <c r="AO66" s="1034">
        <v>-5784</v>
      </c>
      <c r="AP66" s="1034">
        <v>-5784</v>
      </c>
      <c r="AQ66" s="1034">
        <v>-5784</v>
      </c>
    </row>
    <row r="67" spans="1:43" ht="18" customHeight="1">
      <c r="A67" s="61"/>
      <c r="B67" s="1073" t="s">
        <v>1591</v>
      </c>
      <c r="C67" s="1073"/>
      <c r="D67" s="1073"/>
      <c r="E67" s="1073"/>
      <c r="F67" s="1073"/>
      <c r="G67" s="1073"/>
      <c r="H67" s="1073"/>
      <c r="I67" s="1073"/>
      <c r="J67" s="1073"/>
      <c r="K67" s="271"/>
      <c r="L67" s="1074">
        <v>7404</v>
      </c>
      <c r="M67" s="1035">
        <v>12814</v>
      </c>
      <c r="N67" s="1035">
        <v>8048</v>
      </c>
      <c r="O67" s="1068">
        <v>12814</v>
      </c>
      <c r="P67" s="1067">
        <v>13195</v>
      </c>
      <c r="Q67" s="1035">
        <v>25804</v>
      </c>
      <c r="R67" s="1035">
        <v>-1018</v>
      </c>
      <c r="S67" s="1068">
        <v>-5784</v>
      </c>
      <c r="T67" s="1075">
        <v>-5791</v>
      </c>
      <c r="U67" s="1035">
        <v>-4766</v>
      </c>
      <c r="V67" s="1035">
        <v>-4766</v>
      </c>
      <c r="W67" s="1069">
        <v>-4766</v>
      </c>
      <c r="X67" s="1074">
        <v>21056</v>
      </c>
      <c r="Y67" s="1035">
        <v>24786</v>
      </c>
      <c r="Z67" s="1035">
        <v>24786</v>
      </c>
      <c r="AA67" s="1068">
        <v>24786</v>
      </c>
      <c r="AB67" s="1067">
        <v>22645</v>
      </c>
      <c r="AC67" s="1035">
        <v>25804</v>
      </c>
      <c r="AD67" s="1035">
        <v>25804</v>
      </c>
      <c r="AE67" s="1068">
        <v>25804</v>
      </c>
      <c r="AF67" s="1067">
        <v>-1589</v>
      </c>
      <c r="AG67" s="1035">
        <v>-1018</v>
      </c>
      <c r="AH67" s="1035">
        <v>-1018</v>
      </c>
      <c r="AI67" s="1069">
        <v>-1018</v>
      </c>
      <c r="AJ67" s="1070" t="s">
        <v>1807</v>
      </c>
      <c r="AK67" s="1071">
        <v>-5784</v>
      </c>
      <c r="AL67" s="1071">
        <v>-5784</v>
      </c>
      <c r="AM67" s="1072">
        <v>-5784</v>
      </c>
      <c r="AN67" s="1035">
        <v>-7380</v>
      </c>
      <c r="AO67" s="1035">
        <v>-5784</v>
      </c>
      <c r="AP67" s="1035">
        <v>-5784</v>
      </c>
      <c r="AQ67" s="1035">
        <v>-5784</v>
      </c>
    </row>
    <row r="68" spans="1:43" ht="20.25" customHeight="1" thickBot="1">
      <c r="A68" s="61"/>
      <c r="B68" s="1054" t="s">
        <v>1720</v>
      </c>
      <c r="C68" s="1054"/>
      <c r="D68" s="1054"/>
      <c r="E68" s="1054"/>
      <c r="F68" s="1054"/>
      <c r="G68" s="1054"/>
      <c r="H68" s="1054"/>
      <c r="I68" s="1054"/>
      <c r="J68" s="1054"/>
      <c r="K68" s="272"/>
      <c r="L68" s="1036">
        <v>7208</v>
      </c>
      <c r="M68" s="1037"/>
      <c r="N68" s="1037"/>
      <c r="O68" s="1037"/>
      <c r="P68" s="1037">
        <v>13831</v>
      </c>
      <c r="Q68" s="1037"/>
      <c r="R68" s="1037"/>
      <c r="S68" s="1037"/>
      <c r="T68" s="1038">
        <v>-6623</v>
      </c>
      <c r="U68" s="1047"/>
      <c r="V68" s="1047"/>
      <c r="W68" s="1048"/>
      <c r="X68" s="1049">
        <v>23573</v>
      </c>
      <c r="Y68" s="1037"/>
      <c r="Z68" s="1037"/>
      <c r="AA68" s="1037"/>
      <c r="AB68" s="1037">
        <v>24269</v>
      </c>
      <c r="AC68" s="1037"/>
      <c r="AD68" s="1037"/>
      <c r="AE68" s="1037"/>
      <c r="AF68" s="1037">
        <v>-696</v>
      </c>
      <c r="AG68" s="1037"/>
      <c r="AH68" s="1037"/>
      <c r="AI68" s="1050"/>
      <c r="AJ68" s="1051" t="s">
        <v>1807</v>
      </c>
      <c r="AK68" s="1052"/>
      <c r="AL68" s="1052"/>
      <c r="AM68" s="1053"/>
      <c r="AN68" s="1036">
        <v>-7319</v>
      </c>
      <c r="AO68" s="1037"/>
      <c r="AP68" s="1037"/>
      <c r="AQ68" s="1038"/>
    </row>
    <row r="69" spans="1:43" ht="12.75" customHeight="1">
      <c r="A69" s="61"/>
      <c r="B69" s="273"/>
      <c r="C69" s="273"/>
      <c r="D69" s="273"/>
      <c r="E69" s="273"/>
      <c r="F69" s="273"/>
      <c r="G69" s="273"/>
      <c r="H69" s="273"/>
      <c r="I69" s="273"/>
      <c r="J69" s="273"/>
      <c r="K69" s="221"/>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61"/>
      <c r="AO69" s="61"/>
      <c r="AP69" s="61"/>
      <c r="AQ69" s="61"/>
    </row>
    <row r="70" spans="1:43" ht="12.75" customHeight="1">
      <c r="A70" s="61"/>
      <c r="B70" s="275" t="s">
        <v>1931</v>
      </c>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61"/>
      <c r="AO70" s="61"/>
      <c r="AP70" s="61"/>
      <c r="AQ70" s="61"/>
    </row>
    <row r="71" spans="1:43" ht="12.75" customHeight="1">
      <c r="A71" s="267"/>
      <c r="B71" s="268" t="s">
        <v>1899</v>
      </c>
      <c r="C71" s="267"/>
      <c r="D71" s="267"/>
      <c r="E71" s="267"/>
      <c r="F71" s="267"/>
      <c r="G71" s="267"/>
      <c r="H71" s="267"/>
      <c r="I71" s="267"/>
      <c r="J71" s="267"/>
      <c r="K71" s="267"/>
      <c r="L71" s="267"/>
      <c r="M71" s="267"/>
      <c r="N71" s="267"/>
      <c r="O71" s="267"/>
      <c r="P71" s="267"/>
      <c r="Q71" s="267"/>
      <c r="R71" s="267"/>
      <c r="S71" s="267"/>
      <c r="T71" s="267"/>
      <c r="U71" s="267"/>
      <c r="V71" s="267"/>
      <c r="W71" s="267"/>
      <c r="X71" s="61"/>
      <c r="Y71" s="61"/>
      <c r="Z71" s="61"/>
      <c r="AA71" s="61"/>
      <c r="AB71" s="61"/>
      <c r="AC71" s="61"/>
      <c r="AD71" s="61"/>
      <c r="AE71" s="61"/>
      <c r="AF71" s="61"/>
      <c r="AG71" s="61"/>
      <c r="AH71" s="61"/>
      <c r="AI71" s="61"/>
      <c r="AJ71" s="61"/>
      <c r="AK71" s="61"/>
      <c r="AL71" s="61"/>
      <c r="AM71" s="61"/>
      <c r="AN71" s="61"/>
      <c r="AO71" s="61"/>
      <c r="AP71" s="61"/>
      <c r="AQ71" s="61"/>
    </row>
    <row r="72" spans="1:43" ht="15" customHeight="1">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row>
    <row r="73" spans="1:43" ht="15" customHeight="1">
      <c r="A73" s="713" t="s">
        <v>966</v>
      </c>
      <c r="B73" s="1043"/>
      <c r="C73" s="1043"/>
      <c r="D73" s="1043"/>
      <c r="E73" s="1043"/>
      <c r="F73" s="1043"/>
      <c r="G73" s="1043"/>
      <c r="H73" s="1043"/>
      <c r="I73" s="1043"/>
      <c r="J73" s="1043"/>
      <c r="K73" s="1043"/>
      <c r="L73" s="1043"/>
      <c r="M73" s="1043"/>
      <c r="N73" s="1043"/>
      <c r="O73" s="1043"/>
      <c r="P73" s="1043"/>
      <c r="Q73" s="1043"/>
      <c r="R73" s="1043"/>
      <c r="S73" s="1043"/>
      <c r="T73" s="1043"/>
      <c r="U73" s="1043"/>
      <c r="V73" s="1043"/>
      <c r="W73" s="1043"/>
      <c r="X73" s="1043"/>
      <c r="Y73" s="1043"/>
      <c r="Z73" s="1043"/>
      <c r="AA73" s="1043"/>
      <c r="AB73" s="1043"/>
      <c r="AC73" s="1043"/>
      <c r="AD73" s="1043"/>
      <c r="AE73" s="1043"/>
      <c r="AF73" s="1043"/>
      <c r="AG73" s="1043"/>
      <c r="AH73" s="1043"/>
      <c r="AI73" s="1043"/>
      <c r="AJ73" s="1043"/>
      <c r="AK73" s="1043"/>
      <c r="AL73" s="1043"/>
      <c r="AM73" s="1043"/>
      <c r="AN73" s="1043"/>
      <c r="AO73" s="242"/>
      <c r="AP73" s="242"/>
      <c r="AQ73" s="242"/>
    </row>
  </sheetData>
  <mergeCells count="47">
    <mergeCell ref="B67:J67"/>
    <mergeCell ref="L67:O67"/>
    <mergeCell ref="P67:S67"/>
    <mergeCell ref="T67:W67"/>
    <mergeCell ref="X67:AA67"/>
    <mergeCell ref="Z56:AB56"/>
    <mergeCell ref="AB66:AE66"/>
    <mergeCell ref="AB67:AE67"/>
    <mergeCell ref="AF67:AI67"/>
    <mergeCell ref="AJ67:AM67"/>
    <mergeCell ref="B1:K1"/>
    <mergeCell ref="B65:K65"/>
    <mergeCell ref="B63:AM63"/>
    <mergeCell ref="B3:AM3"/>
    <mergeCell ref="AF65:AI65"/>
    <mergeCell ref="AJ65:AM65"/>
    <mergeCell ref="L65:O65"/>
    <mergeCell ref="P65:S65"/>
    <mergeCell ref="T65:W65"/>
    <mergeCell ref="X65:AA65"/>
    <mergeCell ref="AB65:AE65"/>
    <mergeCell ref="W33:AM33"/>
    <mergeCell ref="B33:S33"/>
    <mergeCell ref="Z59:AB59"/>
    <mergeCell ref="Z58:AB58"/>
    <mergeCell ref="Z57:AB57"/>
    <mergeCell ref="AS34:AT34"/>
    <mergeCell ref="AU34:AV34"/>
    <mergeCell ref="A73:AN73"/>
    <mergeCell ref="AF66:AI66"/>
    <mergeCell ref="AJ66:AM66"/>
    <mergeCell ref="L68:O68"/>
    <mergeCell ref="P68:S68"/>
    <mergeCell ref="T68:W68"/>
    <mergeCell ref="X68:AA68"/>
    <mergeCell ref="AB68:AE68"/>
    <mergeCell ref="AF68:AI68"/>
    <mergeCell ref="AJ68:AM68"/>
    <mergeCell ref="L66:O66"/>
    <mergeCell ref="P66:S66"/>
    <mergeCell ref="T66:W66"/>
    <mergeCell ref="B68:J68"/>
    <mergeCell ref="AN65:AQ65"/>
    <mergeCell ref="AN66:AQ66"/>
    <mergeCell ref="AN67:AQ67"/>
    <mergeCell ref="AN68:AQ68"/>
    <mergeCell ref="X66:AA66"/>
  </mergeCells>
  <phoneticPr fontId="1"/>
  <printOptions horizontalCentered="1" verticalCentered="1"/>
  <pageMargins left="0.51181102362204722" right="0.51181102362204722" top="0.15748031496062992" bottom="0" header="0.31496062992125984" footer="0.31496062992125984"/>
  <pageSetup paperSize="9" scale="7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68"/>
  <sheetViews>
    <sheetView topLeftCell="B1" zoomScaleNormal="100" zoomScaleSheetLayoutView="80" workbookViewId="0">
      <selection activeCell="AY73" sqref="AY73"/>
    </sheetView>
  </sheetViews>
  <sheetFormatPr defaultColWidth="2.875" defaultRowHeight="15" customHeight="1"/>
  <cols>
    <col min="1" max="1" width="2.875" style="115"/>
    <col min="2" max="2" width="1.625" style="115" customWidth="1"/>
    <col min="3" max="13" width="2.875" style="115"/>
    <col min="14" max="14" width="1.625" style="115" customWidth="1"/>
    <col min="15" max="44" width="2.875" style="115"/>
    <col min="45" max="45" width="7.375" style="115" bestFit="1" customWidth="1"/>
    <col min="46" max="47" width="8.25" style="115" bestFit="1" customWidth="1"/>
    <col min="48" max="48" width="7.375" style="115" bestFit="1" customWidth="1"/>
    <col min="49" max="50" width="8.25" style="115" bestFit="1" customWidth="1"/>
    <col min="51" max="51" width="7.375" style="115" bestFit="1" customWidth="1"/>
    <col min="52" max="52" width="7.125" style="115" bestFit="1" customWidth="1"/>
    <col min="53" max="53" width="7.5" style="115" bestFit="1" customWidth="1"/>
    <col min="54" max="54" width="7.375" style="115" bestFit="1" customWidth="1"/>
    <col min="55" max="56" width="7.125" style="115" bestFit="1" customWidth="1"/>
    <col min="57" max="58" width="2.875" style="115"/>
    <col min="59" max="59" width="7.625" style="115" customWidth="1"/>
    <col min="60" max="60" width="7.5" style="115" customWidth="1"/>
    <col min="61" max="16384" width="2.875" style="115"/>
  </cols>
  <sheetData>
    <row r="2" spans="1:50" ht="30" customHeight="1">
      <c r="AF2" s="715" t="s">
        <v>98</v>
      </c>
      <c r="AG2" s="1055"/>
      <c r="AH2" s="1055"/>
      <c r="AI2" s="1055"/>
      <c r="AJ2" s="1055"/>
      <c r="AK2" s="1055"/>
      <c r="AL2" s="1055"/>
      <c r="AM2" s="1055"/>
      <c r="AN2" s="1055"/>
      <c r="AO2" s="1055"/>
    </row>
    <row r="3" spans="1:50" ht="15"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row>
    <row r="4" spans="1:50" ht="24.95" customHeight="1">
      <c r="A4" s="61"/>
      <c r="B4" s="1058" t="s">
        <v>847</v>
      </c>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61"/>
    </row>
    <row r="5" spans="1:50" ht="15" customHeight="1">
      <c r="A5" s="61"/>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61"/>
      <c r="AS5" s="16"/>
      <c r="AT5" s="1098" t="s">
        <v>777</v>
      </c>
      <c r="AU5" s="1099"/>
      <c r="AV5" s="16"/>
      <c r="AW5" s="1098" t="s">
        <v>1497</v>
      </c>
      <c r="AX5" s="1099"/>
    </row>
    <row r="6" spans="1:50" ht="15" customHeight="1">
      <c r="A6" s="61"/>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61"/>
      <c r="AS6" s="25"/>
      <c r="AT6" s="26"/>
      <c r="AU6" s="27"/>
      <c r="AV6" s="25"/>
      <c r="AW6" s="26"/>
      <c r="AX6" s="27"/>
    </row>
    <row r="7" spans="1:50" ht="15" customHeight="1">
      <c r="A7" s="61"/>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61"/>
      <c r="AS7" s="23" t="s">
        <v>778</v>
      </c>
      <c r="AT7" s="24" t="s">
        <v>779</v>
      </c>
      <c r="AU7" s="108" t="s">
        <v>780</v>
      </c>
      <c r="AV7" s="23" t="s">
        <v>778</v>
      </c>
      <c r="AW7" s="24" t="s">
        <v>779</v>
      </c>
      <c r="AX7" s="108" t="s">
        <v>780</v>
      </c>
    </row>
    <row r="8" spans="1:50" ht="15" customHeight="1">
      <c r="A8" s="61"/>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61"/>
      <c r="AS8" s="23" t="s">
        <v>829</v>
      </c>
      <c r="AT8" s="19">
        <v>68158</v>
      </c>
      <c r="AU8" s="20">
        <v>65576</v>
      </c>
      <c r="AV8" s="23" t="s">
        <v>829</v>
      </c>
      <c r="AW8" s="19">
        <v>21077</v>
      </c>
      <c r="AX8" s="20">
        <v>19843</v>
      </c>
    </row>
    <row r="9" spans="1:50" ht="15" customHeight="1">
      <c r="A9" s="61"/>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61"/>
      <c r="AS9" s="23" t="s">
        <v>828</v>
      </c>
      <c r="AT9" s="19">
        <v>55126</v>
      </c>
      <c r="AU9" s="20">
        <v>53500</v>
      </c>
      <c r="AV9" s="23" t="s">
        <v>828</v>
      </c>
      <c r="AW9" s="19">
        <v>23815</v>
      </c>
      <c r="AX9" s="20">
        <v>22635</v>
      </c>
    </row>
    <row r="10" spans="1:50" ht="15" customHeight="1">
      <c r="A10" s="61"/>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61"/>
      <c r="AS10" s="23" t="s">
        <v>827</v>
      </c>
      <c r="AT10" s="19">
        <v>47143</v>
      </c>
      <c r="AU10" s="20">
        <v>46358</v>
      </c>
      <c r="AV10" s="23" t="s">
        <v>827</v>
      </c>
      <c r="AW10" s="19">
        <v>25212</v>
      </c>
      <c r="AX10" s="20">
        <v>24514</v>
      </c>
    </row>
    <row r="11" spans="1:50" ht="15" customHeight="1">
      <c r="A11" s="61"/>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61"/>
      <c r="AS11" s="23" t="s">
        <v>826</v>
      </c>
      <c r="AT11" s="19">
        <v>44979</v>
      </c>
      <c r="AU11" s="20">
        <v>46388</v>
      </c>
      <c r="AV11" s="23" t="s">
        <v>826</v>
      </c>
      <c r="AW11" s="19">
        <v>28616</v>
      </c>
      <c r="AX11" s="20">
        <v>26105</v>
      </c>
    </row>
    <row r="12" spans="1:50" ht="15" customHeight="1">
      <c r="A12" s="61"/>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61"/>
      <c r="AS12" s="23" t="s">
        <v>825</v>
      </c>
      <c r="AT12" s="19">
        <v>38486</v>
      </c>
      <c r="AU12" s="20">
        <v>42343</v>
      </c>
      <c r="AV12" s="23" t="s">
        <v>825</v>
      </c>
      <c r="AW12" s="19">
        <v>29551</v>
      </c>
      <c r="AX12" s="20">
        <v>25493</v>
      </c>
    </row>
    <row r="13" spans="1:50" ht="15" customHeight="1">
      <c r="A13" s="61"/>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61"/>
      <c r="AS13" s="23" t="s">
        <v>824</v>
      </c>
      <c r="AT13" s="19">
        <v>30832</v>
      </c>
      <c r="AU13" s="20">
        <v>37032</v>
      </c>
      <c r="AV13" s="23" t="s">
        <v>824</v>
      </c>
      <c r="AW13" s="19">
        <v>25871</v>
      </c>
      <c r="AX13" s="20">
        <v>24358</v>
      </c>
    </row>
    <row r="14" spans="1:50" ht="15" customHeight="1">
      <c r="A14" s="61"/>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61"/>
      <c r="AS14" s="23" t="s">
        <v>823</v>
      </c>
      <c r="AT14" s="19">
        <v>27497</v>
      </c>
      <c r="AU14" s="20">
        <v>32657</v>
      </c>
      <c r="AV14" s="23" t="s">
        <v>823</v>
      </c>
      <c r="AW14" s="19">
        <v>27546</v>
      </c>
      <c r="AX14" s="20">
        <v>26384</v>
      </c>
    </row>
    <row r="15" spans="1:50" ht="15" customHeight="1">
      <c r="A15" s="61"/>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61"/>
      <c r="AS15" s="23" t="s">
        <v>822</v>
      </c>
      <c r="AT15" s="19">
        <v>27625</v>
      </c>
      <c r="AU15" s="20">
        <v>32582</v>
      </c>
      <c r="AV15" s="23" t="s">
        <v>822</v>
      </c>
      <c r="AW15" s="19">
        <v>30593</v>
      </c>
      <c r="AX15" s="20">
        <v>30016</v>
      </c>
    </row>
    <row r="16" spans="1:50" ht="15" customHeight="1">
      <c r="A16" s="61"/>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61"/>
      <c r="AS16" s="23" t="s">
        <v>821</v>
      </c>
      <c r="AT16" s="19">
        <v>25787</v>
      </c>
      <c r="AU16" s="20">
        <v>28246</v>
      </c>
      <c r="AV16" s="23" t="s">
        <v>821</v>
      </c>
      <c r="AW16" s="19">
        <v>36973</v>
      </c>
      <c r="AX16" s="20">
        <v>35879</v>
      </c>
    </row>
    <row r="17" spans="1:50" ht="15" customHeight="1">
      <c r="A17" s="61"/>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61"/>
      <c r="AS17" s="23" t="s">
        <v>820</v>
      </c>
      <c r="AT17" s="19">
        <v>23365</v>
      </c>
      <c r="AU17" s="20">
        <v>24163</v>
      </c>
      <c r="AV17" s="23" t="s">
        <v>820</v>
      </c>
      <c r="AW17" s="19">
        <v>44308</v>
      </c>
      <c r="AX17" s="20">
        <v>43240</v>
      </c>
    </row>
    <row r="18" spans="1:50" ht="15" customHeight="1">
      <c r="A18" s="61"/>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61"/>
      <c r="AS18" s="23" t="s">
        <v>819</v>
      </c>
      <c r="AT18" s="19">
        <v>19050</v>
      </c>
      <c r="AU18" s="20">
        <v>19590</v>
      </c>
      <c r="AV18" s="23" t="s">
        <v>819</v>
      </c>
      <c r="AW18" s="19">
        <v>36270</v>
      </c>
      <c r="AX18" s="20">
        <v>36797</v>
      </c>
    </row>
    <row r="19" spans="1:50" ht="15" customHeight="1">
      <c r="A19" s="61"/>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61"/>
      <c r="AS19" s="23" t="s">
        <v>818</v>
      </c>
      <c r="AT19" s="19">
        <v>16057</v>
      </c>
      <c r="AU19" s="20">
        <v>17351</v>
      </c>
      <c r="AV19" s="23" t="s">
        <v>818</v>
      </c>
      <c r="AW19" s="19">
        <v>32838</v>
      </c>
      <c r="AX19" s="20">
        <v>34417</v>
      </c>
    </row>
    <row r="20" spans="1:50" ht="15" customHeight="1">
      <c r="A20" s="61"/>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61"/>
      <c r="AS20" s="23" t="s">
        <v>817</v>
      </c>
      <c r="AT20" s="19">
        <v>13740</v>
      </c>
      <c r="AU20" s="20">
        <v>15879</v>
      </c>
      <c r="AV20" s="23" t="s">
        <v>817</v>
      </c>
      <c r="AW20" s="19">
        <v>32002</v>
      </c>
      <c r="AX20" s="20">
        <v>34126</v>
      </c>
    </row>
    <row r="21" spans="1:50" ht="15" customHeight="1">
      <c r="A21" s="61"/>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61"/>
      <c r="AS21" s="23" t="s">
        <v>816</v>
      </c>
      <c r="AT21" s="19">
        <v>10834</v>
      </c>
      <c r="AU21" s="20">
        <v>14497</v>
      </c>
      <c r="AV21" s="23" t="s">
        <v>816</v>
      </c>
      <c r="AW21" s="19">
        <v>35181</v>
      </c>
      <c r="AX21" s="20">
        <v>38165</v>
      </c>
    </row>
    <row r="22" spans="1:50" ht="15" customHeight="1">
      <c r="A22" s="61"/>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61"/>
      <c r="AS22" s="23" t="s">
        <v>815</v>
      </c>
      <c r="AT22" s="19">
        <v>7397</v>
      </c>
      <c r="AU22" s="20">
        <v>10836</v>
      </c>
      <c r="AV22" s="23" t="s">
        <v>815</v>
      </c>
      <c r="AW22" s="19">
        <v>42582</v>
      </c>
      <c r="AX22" s="20">
        <v>47614</v>
      </c>
    </row>
    <row r="23" spans="1:50" ht="15" customHeight="1">
      <c r="A23" s="61"/>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61"/>
      <c r="AS23" s="24" t="s">
        <v>814</v>
      </c>
      <c r="AT23" s="21">
        <v>3332</v>
      </c>
      <c r="AU23" s="22">
        <v>5953</v>
      </c>
      <c r="AV23" s="24" t="s">
        <v>814</v>
      </c>
      <c r="AW23" s="21">
        <v>29027</v>
      </c>
      <c r="AX23" s="22">
        <v>35640</v>
      </c>
    </row>
    <row r="24" spans="1:50" ht="15" customHeight="1">
      <c r="A24" s="61"/>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61"/>
      <c r="AS24" s="24" t="s">
        <v>813</v>
      </c>
      <c r="AT24" s="21">
        <v>1157</v>
      </c>
      <c r="AU24" s="22">
        <v>2540</v>
      </c>
      <c r="AV24" s="24" t="s">
        <v>813</v>
      </c>
      <c r="AW24" s="21">
        <v>18764</v>
      </c>
      <c r="AX24" s="22">
        <v>27668</v>
      </c>
    </row>
    <row r="25" spans="1:50" ht="15" customHeight="1">
      <c r="A25" s="61"/>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61"/>
      <c r="AS25" s="24" t="s">
        <v>812</v>
      </c>
      <c r="AT25" s="21">
        <v>239</v>
      </c>
      <c r="AU25" s="22">
        <v>743</v>
      </c>
      <c r="AV25" s="24" t="s">
        <v>812</v>
      </c>
      <c r="AW25" s="21">
        <v>11576</v>
      </c>
      <c r="AX25" s="22">
        <v>23050</v>
      </c>
    </row>
    <row r="26" spans="1:50" ht="15" customHeight="1">
      <c r="A26" s="61"/>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61"/>
      <c r="AS26" s="24" t="s">
        <v>811</v>
      </c>
      <c r="AT26" s="21">
        <v>40</v>
      </c>
      <c r="AU26" s="22">
        <v>147</v>
      </c>
      <c r="AV26" s="24" t="s">
        <v>811</v>
      </c>
      <c r="AW26" s="21">
        <v>4724</v>
      </c>
      <c r="AX26" s="22">
        <v>13478</v>
      </c>
    </row>
    <row r="27" spans="1:50" ht="15" customHeight="1">
      <c r="A27" s="61"/>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61"/>
      <c r="AS27" s="24" t="s">
        <v>810</v>
      </c>
      <c r="AT27" s="21">
        <v>6</v>
      </c>
      <c r="AU27" s="22">
        <v>22</v>
      </c>
      <c r="AV27" s="24" t="s">
        <v>810</v>
      </c>
      <c r="AW27" s="21">
        <v>948</v>
      </c>
      <c r="AX27" s="22">
        <v>4321</v>
      </c>
    </row>
    <row r="28" spans="1:50" ht="15" customHeight="1">
      <c r="A28" s="61"/>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61"/>
      <c r="AS28" s="23" t="s">
        <v>809</v>
      </c>
      <c r="AT28" s="19">
        <v>1</v>
      </c>
      <c r="AU28" s="20">
        <v>2</v>
      </c>
      <c r="AV28" s="23" t="s">
        <v>809</v>
      </c>
      <c r="AW28" s="19">
        <v>113</v>
      </c>
      <c r="AX28" s="20">
        <v>809</v>
      </c>
    </row>
    <row r="29" spans="1:50" ht="15" customHeight="1">
      <c r="A29" s="61"/>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61"/>
      <c r="AW29" s="124">
        <f>SUM(AW8:AW28)</f>
        <v>537587</v>
      </c>
      <c r="AX29" s="124">
        <f>SUM(AX8:AX28)</f>
        <v>574552</v>
      </c>
    </row>
    <row r="30" spans="1:50" ht="15" customHeight="1">
      <c r="A30" s="61"/>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61"/>
    </row>
    <row r="31" spans="1:50" ht="15" customHeight="1">
      <c r="A31" s="61"/>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61"/>
    </row>
    <row r="32" spans="1:50" ht="15" customHeight="1">
      <c r="A32" s="61"/>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61"/>
    </row>
    <row r="33" spans="1:42" ht="1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row>
    <row r="34" spans="1:42" ht="15"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row>
    <row r="35" spans="1:42" ht="15" customHeight="1">
      <c r="A35" s="61"/>
      <c r="B35" s="267"/>
      <c r="C35" s="267"/>
      <c r="D35" s="84" t="s">
        <v>361</v>
      </c>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61"/>
    </row>
    <row r="36" spans="1:42" ht="15" customHeight="1">
      <c r="A36" s="61"/>
      <c r="B36" s="61"/>
      <c r="C36" s="61"/>
      <c r="D36" s="276"/>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row>
    <row r="37" spans="1:42" ht="1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row>
    <row r="38" spans="1:42" ht="24.95" customHeight="1">
      <c r="A38" s="61"/>
      <c r="B38" s="1076" t="s">
        <v>1685</v>
      </c>
      <c r="C38" s="1076"/>
      <c r="D38" s="1076"/>
      <c r="E38" s="1076"/>
      <c r="F38" s="1076"/>
      <c r="G38" s="1076"/>
      <c r="H38" s="1076"/>
      <c r="I38" s="1076"/>
      <c r="J38" s="1076"/>
      <c r="K38" s="1076"/>
      <c r="L38" s="1076"/>
      <c r="M38" s="1076"/>
      <c r="N38" s="1076"/>
      <c r="O38" s="1076"/>
      <c r="P38" s="1076"/>
      <c r="Q38" s="1076"/>
      <c r="R38" s="1076"/>
      <c r="S38" s="1076"/>
      <c r="T38" s="1076"/>
      <c r="U38" s="1076"/>
      <c r="V38" s="1076"/>
      <c r="W38" s="1076"/>
      <c r="X38" s="1076"/>
      <c r="Y38" s="1076"/>
      <c r="Z38" s="1076"/>
      <c r="AA38" s="1076"/>
      <c r="AB38" s="1076"/>
      <c r="AC38" s="1076"/>
      <c r="AD38" s="1076"/>
      <c r="AE38" s="1076"/>
      <c r="AF38" s="1076"/>
      <c r="AG38" s="1076"/>
      <c r="AH38" s="1076"/>
      <c r="AI38" s="1076"/>
      <c r="AJ38" s="1076"/>
      <c r="AK38" s="1076"/>
      <c r="AL38" s="1076"/>
      <c r="AM38" s="1076"/>
      <c r="AN38" s="1076"/>
      <c r="AO38" s="1076"/>
      <c r="AP38" s="61"/>
    </row>
    <row r="39" spans="1:42" ht="9.9499999999999993" customHeight="1" thickBo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row>
    <row r="40" spans="1:42" ht="20.100000000000001" customHeight="1">
      <c r="A40" s="61"/>
      <c r="B40" s="277"/>
      <c r="C40" s="823" t="s">
        <v>723</v>
      </c>
      <c r="D40" s="823"/>
      <c r="E40" s="823"/>
      <c r="F40" s="823"/>
      <c r="G40" s="823"/>
      <c r="H40" s="823"/>
      <c r="I40" s="823"/>
      <c r="J40" s="823"/>
      <c r="K40" s="823"/>
      <c r="L40" s="823"/>
      <c r="M40" s="823"/>
      <c r="N40" s="278"/>
      <c r="O40" s="912" t="s">
        <v>1480</v>
      </c>
      <c r="P40" s="912"/>
      <c r="Q40" s="912"/>
      <c r="R40" s="912"/>
      <c r="S40" s="912"/>
      <c r="T40" s="912"/>
      <c r="U40" s="912"/>
      <c r="V40" s="912"/>
      <c r="W40" s="912"/>
      <c r="X40" s="912" t="s">
        <v>1156</v>
      </c>
      <c r="Y40" s="912"/>
      <c r="Z40" s="912"/>
      <c r="AA40" s="912"/>
      <c r="AB40" s="912"/>
      <c r="AC40" s="912"/>
      <c r="AD40" s="912"/>
      <c r="AE40" s="912"/>
      <c r="AF40" s="912"/>
      <c r="AG40" s="811" t="s">
        <v>732</v>
      </c>
      <c r="AH40" s="812"/>
      <c r="AI40" s="812"/>
      <c r="AJ40" s="812"/>
      <c r="AK40" s="812"/>
      <c r="AL40" s="812"/>
      <c r="AM40" s="812"/>
      <c r="AN40" s="812"/>
      <c r="AO40" s="812"/>
      <c r="AP40" s="61"/>
    </row>
    <row r="41" spans="1:42" ht="20.100000000000001" customHeight="1">
      <c r="A41" s="61"/>
      <c r="B41" s="279"/>
      <c r="C41" s="1104"/>
      <c r="D41" s="1104"/>
      <c r="E41" s="1104"/>
      <c r="F41" s="1104"/>
      <c r="G41" s="1104"/>
      <c r="H41" s="1104"/>
      <c r="I41" s="1104"/>
      <c r="J41" s="1104"/>
      <c r="K41" s="1104"/>
      <c r="L41" s="1104"/>
      <c r="M41" s="1104"/>
      <c r="N41" s="280"/>
      <c r="O41" s="1090" t="s">
        <v>731</v>
      </c>
      <c r="P41" s="1090"/>
      <c r="Q41" s="1090"/>
      <c r="R41" s="1090"/>
      <c r="S41" s="1090"/>
      <c r="T41" s="796" t="s">
        <v>707</v>
      </c>
      <c r="U41" s="796"/>
      <c r="V41" s="796"/>
      <c r="W41" s="796"/>
      <c r="X41" s="1090" t="s">
        <v>731</v>
      </c>
      <c r="Y41" s="1090"/>
      <c r="Z41" s="1090"/>
      <c r="AA41" s="1090"/>
      <c r="AB41" s="1090"/>
      <c r="AC41" s="796" t="s">
        <v>173</v>
      </c>
      <c r="AD41" s="796"/>
      <c r="AE41" s="796"/>
      <c r="AF41" s="796"/>
      <c r="AG41" s="1090" t="s">
        <v>731</v>
      </c>
      <c r="AH41" s="1090"/>
      <c r="AI41" s="1090"/>
      <c r="AJ41" s="1090"/>
      <c r="AK41" s="1090"/>
      <c r="AL41" s="796" t="s">
        <v>707</v>
      </c>
      <c r="AM41" s="796"/>
      <c r="AN41" s="796"/>
      <c r="AO41" s="797"/>
      <c r="AP41" s="61"/>
    </row>
    <row r="42" spans="1:42" ht="20.100000000000001" customHeight="1">
      <c r="A42" s="61"/>
      <c r="B42" s="281"/>
      <c r="C42" s="995"/>
      <c r="D42" s="995"/>
      <c r="E42" s="995"/>
      <c r="F42" s="995"/>
      <c r="G42" s="995"/>
      <c r="H42" s="995"/>
      <c r="I42" s="995"/>
      <c r="J42" s="995"/>
      <c r="K42" s="995"/>
      <c r="L42" s="995"/>
      <c r="M42" s="995"/>
      <c r="N42" s="282"/>
      <c r="O42" s="1096" t="s">
        <v>733</v>
      </c>
      <c r="P42" s="1096"/>
      <c r="Q42" s="1096"/>
      <c r="R42" s="1096"/>
      <c r="S42" s="1096"/>
      <c r="T42" s="1096" t="s">
        <v>708</v>
      </c>
      <c r="U42" s="1096"/>
      <c r="V42" s="1096"/>
      <c r="W42" s="1096"/>
      <c r="X42" s="1096" t="s">
        <v>81</v>
      </c>
      <c r="Y42" s="1096"/>
      <c r="Z42" s="1096"/>
      <c r="AA42" s="1096"/>
      <c r="AB42" s="1096"/>
      <c r="AC42" s="1096" t="s">
        <v>322</v>
      </c>
      <c r="AD42" s="1096"/>
      <c r="AE42" s="1096"/>
      <c r="AF42" s="1096"/>
      <c r="AG42" s="1096" t="s">
        <v>733</v>
      </c>
      <c r="AH42" s="1096"/>
      <c r="AI42" s="1096"/>
      <c r="AJ42" s="1096"/>
      <c r="AK42" s="1096"/>
      <c r="AL42" s="1096" t="s">
        <v>708</v>
      </c>
      <c r="AM42" s="1096"/>
      <c r="AN42" s="1096"/>
      <c r="AO42" s="1097"/>
      <c r="AP42" s="61"/>
    </row>
    <row r="43" spans="1:42" ht="20.100000000000001" customHeight="1">
      <c r="A43" s="61"/>
      <c r="B43" s="283"/>
      <c r="C43" s="1102" t="s">
        <v>724</v>
      </c>
      <c r="D43" s="1102"/>
      <c r="E43" s="1102"/>
      <c r="F43" s="1102"/>
      <c r="G43" s="1102"/>
      <c r="H43" s="1102"/>
      <c r="I43" s="1102"/>
      <c r="J43" s="1102"/>
      <c r="K43" s="1102"/>
      <c r="L43" s="1102"/>
      <c r="M43" s="1102"/>
      <c r="N43" s="284"/>
      <c r="O43" s="1091">
        <v>596626</v>
      </c>
      <c r="P43" s="1091"/>
      <c r="Q43" s="1091"/>
      <c r="R43" s="1091"/>
      <c r="S43" s="1091"/>
      <c r="T43" s="1092">
        <v>99.999999999999986</v>
      </c>
      <c r="U43" s="1092"/>
      <c r="V43" s="1092"/>
      <c r="W43" s="1092"/>
      <c r="X43" s="1091">
        <v>591131</v>
      </c>
      <c r="Y43" s="1091"/>
      <c r="Z43" s="1091"/>
      <c r="AA43" s="1091"/>
      <c r="AB43" s="1091"/>
      <c r="AC43" s="1092">
        <v>100</v>
      </c>
      <c r="AD43" s="1092"/>
      <c r="AE43" s="1092"/>
      <c r="AF43" s="1092"/>
      <c r="AG43" s="1093">
        <f>O43-X43</f>
        <v>5495</v>
      </c>
      <c r="AH43" s="1093"/>
      <c r="AI43" s="1093"/>
      <c r="AJ43" s="1093"/>
      <c r="AK43" s="1093"/>
      <c r="AL43" s="1094" t="s">
        <v>1710</v>
      </c>
      <c r="AM43" s="1095"/>
      <c r="AN43" s="1095"/>
      <c r="AO43" s="1095"/>
      <c r="AP43" s="61"/>
    </row>
    <row r="44" spans="1:42" ht="20.100000000000001" customHeight="1">
      <c r="A44" s="61"/>
      <c r="B44" s="283"/>
      <c r="C44" s="283"/>
      <c r="D44" s="1100" t="s">
        <v>1041</v>
      </c>
      <c r="E44" s="1100"/>
      <c r="F44" s="1100"/>
      <c r="G44" s="1100"/>
      <c r="H44" s="1100"/>
      <c r="I44" s="1100"/>
      <c r="J44" s="1100"/>
      <c r="K44" s="1100"/>
      <c r="L44" s="1100"/>
      <c r="M44" s="1100"/>
      <c r="N44" s="285"/>
      <c r="O44" s="1089">
        <v>13712</v>
      </c>
      <c r="P44" s="1089"/>
      <c r="Q44" s="1089"/>
      <c r="R44" s="1089"/>
      <c r="S44" s="1089"/>
      <c r="T44" s="1087">
        <v>2.2982571996527099</v>
      </c>
      <c r="U44" s="1087"/>
      <c r="V44" s="1087"/>
      <c r="W44" s="1087"/>
      <c r="X44" s="1089">
        <v>15653</v>
      </c>
      <c r="Y44" s="1089"/>
      <c r="Z44" s="1089"/>
      <c r="AA44" s="1089"/>
      <c r="AB44" s="1089"/>
      <c r="AC44" s="1087">
        <v>2.64797481438125</v>
      </c>
      <c r="AD44" s="1087"/>
      <c r="AE44" s="1087"/>
      <c r="AF44" s="1087"/>
      <c r="AG44" s="1088">
        <f t="shared" ref="AG44:AG62" si="0">O44-X44</f>
        <v>-1941</v>
      </c>
      <c r="AH44" s="1088"/>
      <c r="AI44" s="1088"/>
      <c r="AJ44" s="1088"/>
      <c r="AK44" s="1088"/>
      <c r="AL44" s="1077">
        <f>T44-AC44</f>
        <v>-0.34971761472854013</v>
      </c>
      <c r="AM44" s="1077"/>
      <c r="AN44" s="1077"/>
      <c r="AO44" s="1078"/>
      <c r="AP44" s="61"/>
    </row>
    <row r="45" spans="1:42" ht="20.100000000000001" customHeight="1">
      <c r="A45" s="61"/>
      <c r="B45" s="283"/>
      <c r="C45" s="283"/>
      <c r="D45" s="1100" t="s">
        <v>725</v>
      </c>
      <c r="E45" s="1100"/>
      <c r="F45" s="1100"/>
      <c r="G45" s="1100"/>
      <c r="H45" s="1100"/>
      <c r="I45" s="1100"/>
      <c r="J45" s="1100"/>
      <c r="K45" s="1100"/>
      <c r="L45" s="1100"/>
      <c r="M45" s="1100"/>
      <c r="N45" s="285"/>
      <c r="O45" s="1089">
        <v>1925</v>
      </c>
      <c r="P45" s="1089"/>
      <c r="Q45" s="1089"/>
      <c r="R45" s="1089"/>
      <c r="S45" s="1089"/>
      <c r="T45" s="1087">
        <v>0.32264768883689299</v>
      </c>
      <c r="U45" s="1087"/>
      <c r="V45" s="1087"/>
      <c r="W45" s="1087"/>
      <c r="X45" s="1089">
        <v>2345</v>
      </c>
      <c r="Y45" s="1089"/>
      <c r="Z45" s="1089"/>
      <c r="AA45" s="1089"/>
      <c r="AB45" s="1089"/>
      <c r="AC45" s="1087">
        <v>0.39669717879793098</v>
      </c>
      <c r="AD45" s="1087"/>
      <c r="AE45" s="1087"/>
      <c r="AF45" s="1087"/>
      <c r="AG45" s="1088">
        <f t="shared" si="0"/>
        <v>-420</v>
      </c>
      <c r="AH45" s="1088"/>
      <c r="AI45" s="1088"/>
      <c r="AJ45" s="1088"/>
      <c r="AK45" s="1088"/>
      <c r="AL45" s="1077">
        <f t="shared" ref="AL45:AL62" si="1">T45-AC45</f>
        <v>-7.4049489961037995E-2</v>
      </c>
      <c r="AM45" s="1077"/>
      <c r="AN45" s="1077"/>
      <c r="AO45" s="1078"/>
      <c r="AP45" s="61"/>
    </row>
    <row r="46" spans="1:42" ht="20.100000000000001" customHeight="1">
      <c r="A46" s="61"/>
      <c r="B46" s="283"/>
      <c r="C46" s="283"/>
      <c r="D46" s="1100" t="s">
        <v>1042</v>
      </c>
      <c r="E46" s="1100"/>
      <c r="F46" s="1100"/>
      <c r="G46" s="1100"/>
      <c r="H46" s="1100"/>
      <c r="I46" s="1100"/>
      <c r="J46" s="1100"/>
      <c r="K46" s="1100"/>
      <c r="L46" s="1100"/>
      <c r="M46" s="1100"/>
      <c r="N46" s="285"/>
      <c r="O46" s="1089">
        <v>173</v>
      </c>
      <c r="P46" s="1089"/>
      <c r="Q46" s="1089"/>
      <c r="R46" s="1089"/>
      <c r="S46" s="1089"/>
      <c r="T46" s="1087">
        <v>2.8996389698068802E-2</v>
      </c>
      <c r="U46" s="1087"/>
      <c r="V46" s="1087"/>
      <c r="W46" s="1087"/>
      <c r="X46" s="1089">
        <v>172</v>
      </c>
      <c r="Y46" s="1089"/>
      <c r="Z46" s="1089"/>
      <c r="AA46" s="1089"/>
      <c r="AB46" s="1089"/>
      <c r="AC46" s="1087">
        <v>2.9096765353195799E-2</v>
      </c>
      <c r="AD46" s="1087"/>
      <c r="AE46" s="1087"/>
      <c r="AF46" s="1087"/>
      <c r="AG46" s="1088">
        <f t="shared" si="0"/>
        <v>1</v>
      </c>
      <c r="AH46" s="1088"/>
      <c r="AI46" s="1088"/>
      <c r="AJ46" s="1088"/>
      <c r="AK46" s="1088"/>
      <c r="AL46" s="1077">
        <f t="shared" si="1"/>
        <v>-1.0037565512699756E-4</v>
      </c>
      <c r="AM46" s="1077"/>
      <c r="AN46" s="1077"/>
      <c r="AO46" s="1078"/>
      <c r="AP46" s="61"/>
    </row>
    <row r="47" spans="1:42" ht="20.100000000000001" customHeight="1">
      <c r="A47" s="61"/>
      <c r="B47" s="283"/>
      <c r="C47" s="283"/>
      <c r="D47" s="1100" t="s">
        <v>590</v>
      </c>
      <c r="E47" s="1100"/>
      <c r="F47" s="1100"/>
      <c r="G47" s="1100"/>
      <c r="H47" s="1100"/>
      <c r="I47" s="1100"/>
      <c r="J47" s="1100"/>
      <c r="K47" s="1100"/>
      <c r="L47" s="1100"/>
      <c r="M47" s="1100"/>
      <c r="N47" s="285"/>
      <c r="O47" s="1089">
        <v>49362</v>
      </c>
      <c r="P47" s="1089"/>
      <c r="Q47" s="1089"/>
      <c r="R47" s="1089"/>
      <c r="S47" s="1089"/>
      <c r="T47" s="1087">
        <v>8.2735247877229607</v>
      </c>
      <c r="U47" s="1087"/>
      <c r="V47" s="1087"/>
      <c r="W47" s="1087"/>
      <c r="X47" s="1089">
        <v>48761</v>
      </c>
      <c r="Y47" s="1089"/>
      <c r="Z47" s="1089"/>
      <c r="AA47" s="1089"/>
      <c r="AB47" s="1089"/>
      <c r="AC47" s="1087">
        <v>8.2487638103905905</v>
      </c>
      <c r="AD47" s="1087"/>
      <c r="AE47" s="1087"/>
      <c r="AF47" s="1087"/>
      <c r="AG47" s="1088">
        <f t="shared" si="0"/>
        <v>601</v>
      </c>
      <c r="AH47" s="1088"/>
      <c r="AI47" s="1088"/>
      <c r="AJ47" s="1088"/>
      <c r="AK47" s="1088"/>
      <c r="AL47" s="1077">
        <f t="shared" si="1"/>
        <v>2.476097733237026E-2</v>
      </c>
      <c r="AM47" s="1077"/>
      <c r="AN47" s="1077"/>
      <c r="AO47" s="1078"/>
      <c r="AP47" s="61"/>
    </row>
    <row r="48" spans="1:42" ht="20.100000000000001" customHeight="1">
      <c r="A48" s="61"/>
      <c r="B48" s="283"/>
      <c r="C48" s="283"/>
      <c r="D48" s="1100" t="s">
        <v>591</v>
      </c>
      <c r="E48" s="1100"/>
      <c r="F48" s="1100"/>
      <c r="G48" s="1100"/>
      <c r="H48" s="1100"/>
      <c r="I48" s="1100"/>
      <c r="J48" s="1100"/>
      <c r="K48" s="1100"/>
      <c r="L48" s="1100"/>
      <c r="M48" s="1100"/>
      <c r="N48" s="285"/>
      <c r="O48" s="1084">
        <v>116413</v>
      </c>
      <c r="P48" s="1085"/>
      <c r="Q48" s="1085"/>
      <c r="R48" s="1085"/>
      <c r="S48" s="1086"/>
      <c r="T48" s="1087">
        <v>19.5118885197762</v>
      </c>
      <c r="U48" s="1087"/>
      <c r="V48" s="1087"/>
      <c r="W48" s="1087"/>
      <c r="X48" s="1084">
        <v>118217</v>
      </c>
      <c r="Y48" s="1085"/>
      <c r="Z48" s="1085"/>
      <c r="AA48" s="1085"/>
      <c r="AB48" s="1086"/>
      <c r="AC48" s="1087">
        <v>19.998443661388102</v>
      </c>
      <c r="AD48" s="1087"/>
      <c r="AE48" s="1087"/>
      <c r="AF48" s="1087"/>
      <c r="AG48" s="1088">
        <f t="shared" si="0"/>
        <v>-1804</v>
      </c>
      <c r="AH48" s="1088"/>
      <c r="AI48" s="1088"/>
      <c r="AJ48" s="1088"/>
      <c r="AK48" s="1088"/>
      <c r="AL48" s="1077">
        <f t="shared" si="1"/>
        <v>-0.48655514161190183</v>
      </c>
      <c r="AM48" s="1077"/>
      <c r="AN48" s="1077"/>
      <c r="AO48" s="1078"/>
      <c r="AP48" s="61"/>
    </row>
    <row r="49" spans="1:42" ht="20.100000000000001" customHeight="1">
      <c r="A49" s="61"/>
      <c r="B49" s="283"/>
      <c r="C49" s="283"/>
      <c r="D49" s="1100" t="s">
        <v>726</v>
      </c>
      <c r="E49" s="1100"/>
      <c r="F49" s="1100"/>
      <c r="G49" s="1100"/>
      <c r="H49" s="1100"/>
      <c r="I49" s="1100"/>
      <c r="J49" s="1100"/>
      <c r="K49" s="1100"/>
      <c r="L49" s="1100"/>
      <c r="M49" s="1100"/>
      <c r="N49" s="285"/>
      <c r="O49" s="1084">
        <v>3069</v>
      </c>
      <c r="P49" s="1085"/>
      <c r="Q49" s="1085"/>
      <c r="R49" s="1085"/>
      <c r="S49" s="1086"/>
      <c r="T49" s="1087">
        <v>0.51439260105996099</v>
      </c>
      <c r="U49" s="1087"/>
      <c r="V49" s="1087"/>
      <c r="W49" s="1087"/>
      <c r="X49" s="1084">
        <v>3005</v>
      </c>
      <c r="Y49" s="1085"/>
      <c r="Z49" s="1085"/>
      <c r="AA49" s="1085"/>
      <c r="AB49" s="1086"/>
      <c r="AC49" s="1087">
        <v>0.50834755747879901</v>
      </c>
      <c r="AD49" s="1087"/>
      <c r="AE49" s="1087"/>
      <c r="AF49" s="1087"/>
      <c r="AG49" s="1088">
        <f t="shared" si="0"/>
        <v>64</v>
      </c>
      <c r="AH49" s="1088"/>
      <c r="AI49" s="1088"/>
      <c r="AJ49" s="1088"/>
      <c r="AK49" s="1088"/>
      <c r="AL49" s="1077">
        <f t="shared" si="1"/>
        <v>6.0450435811619796E-3</v>
      </c>
      <c r="AM49" s="1077"/>
      <c r="AN49" s="1077"/>
      <c r="AO49" s="1078"/>
      <c r="AP49" s="61"/>
    </row>
    <row r="50" spans="1:42" ht="20.100000000000001" customHeight="1">
      <c r="A50" s="61"/>
      <c r="B50" s="283"/>
      <c r="C50" s="283"/>
      <c r="D50" s="1100" t="s">
        <v>592</v>
      </c>
      <c r="E50" s="1100"/>
      <c r="F50" s="1100"/>
      <c r="G50" s="1100"/>
      <c r="H50" s="1100"/>
      <c r="I50" s="1100"/>
      <c r="J50" s="1100"/>
      <c r="K50" s="1100"/>
      <c r="L50" s="1100"/>
      <c r="M50" s="1100"/>
      <c r="N50" s="285"/>
      <c r="O50" s="1084">
        <v>13247</v>
      </c>
      <c r="P50" s="1085"/>
      <c r="Q50" s="1085"/>
      <c r="R50" s="1085"/>
      <c r="S50" s="1086"/>
      <c r="T50" s="1087">
        <v>2.2203189267648402</v>
      </c>
      <c r="U50" s="1087"/>
      <c r="V50" s="1087"/>
      <c r="W50" s="1087"/>
      <c r="X50" s="1084">
        <v>13233</v>
      </c>
      <c r="Y50" s="1085"/>
      <c r="Z50" s="1085"/>
      <c r="AA50" s="1085"/>
      <c r="AB50" s="1086"/>
      <c r="AC50" s="1087">
        <v>2.2385900925514002</v>
      </c>
      <c r="AD50" s="1087"/>
      <c r="AE50" s="1087"/>
      <c r="AF50" s="1087"/>
      <c r="AG50" s="1088">
        <f t="shared" si="0"/>
        <v>14</v>
      </c>
      <c r="AH50" s="1088"/>
      <c r="AI50" s="1088"/>
      <c r="AJ50" s="1088"/>
      <c r="AK50" s="1088"/>
      <c r="AL50" s="1077">
        <f t="shared" si="1"/>
        <v>-1.8271165786559962E-2</v>
      </c>
      <c r="AM50" s="1077"/>
      <c r="AN50" s="1077"/>
      <c r="AO50" s="1078"/>
      <c r="AP50" s="61"/>
    </row>
    <row r="51" spans="1:42" ht="20.100000000000001" customHeight="1">
      <c r="A51" s="61"/>
      <c r="B51" s="283"/>
      <c r="C51" s="283"/>
      <c r="D51" s="1100" t="s">
        <v>1043</v>
      </c>
      <c r="E51" s="1100"/>
      <c r="F51" s="1100"/>
      <c r="G51" s="1100"/>
      <c r="H51" s="1100"/>
      <c r="I51" s="1100"/>
      <c r="J51" s="1100"/>
      <c r="K51" s="1100"/>
      <c r="L51" s="1100"/>
      <c r="M51" s="1100"/>
      <c r="N51" s="285"/>
      <c r="O51" s="1084">
        <v>28582</v>
      </c>
      <c r="P51" s="1085"/>
      <c r="Q51" s="1085"/>
      <c r="R51" s="1085"/>
      <c r="S51" s="1086"/>
      <c r="T51" s="1087">
        <v>4.7906058401745799</v>
      </c>
      <c r="U51" s="1087"/>
      <c r="V51" s="1087"/>
      <c r="W51" s="1087"/>
      <c r="X51" s="1084">
        <v>27975</v>
      </c>
      <c r="Y51" s="1085"/>
      <c r="Z51" s="1085"/>
      <c r="AA51" s="1085"/>
      <c r="AB51" s="1086"/>
      <c r="AC51" s="1087">
        <v>4.7324535509049603</v>
      </c>
      <c r="AD51" s="1087"/>
      <c r="AE51" s="1087"/>
      <c r="AF51" s="1087"/>
      <c r="AG51" s="1088">
        <f t="shared" si="0"/>
        <v>607</v>
      </c>
      <c r="AH51" s="1088"/>
      <c r="AI51" s="1088"/>
      <c r="AJ51" s="1088"/>
      <c r="AK51" s="1088"/>
      <c r="AL51" s="1077">
        <f t="shared" si="1"/>
        <v>5.8152289269619573E-2</v>
      </c>
      <c r="AM51" s="1077"/>
      <c r="AN51" s="1077"/>
      <c r="AO51" s="1078"/>
      <c r="AP51" s="61"/>
    </row>
    <row r="52" spans="1:42" ht="20.100000000000001" customHeight="1">
      <c r="A52" s="61"/>
      <c r="B52" s="283"/>
      <c r="C52" s="283"/>
      <c r="D52" s="1100" t="s">
        <v>1044</v>
      </c>
      <c r="E52" s="1100"/>
      <c r="F52" s="1100"/>
      <c r="G52" s="1100"/>
      <c r="H52" s="1100"/>
      <c r="I52" s="1100"/>
      <c r="J52" s="1100"/>
      <c r="K52" s="1100"/>
      <c r="L52" s="1100"/>
      <c r="M52" s="1100"/>
      <c r="N52" s="285"/>
      <c r="O52" s="1084">
        <v>98674</v>
      </c>
      <c r="P52" s="1085"/>
      <c r="Q52" s="1085"/>
      <c r="R52" s="1085"/>
      <c r="S52" s="1086"/>
      <c r="T52" s="1087">
        <v>16.538669115995599</v>
      </c>
      <c r="U52" s="1087"/>
      <c r="V52" s="1087"/>
      <c r="W52" s="1087"/>
      <c r="X52" s="1084">
        <v>98176</v>
      </c>
      <c r="Y52" s="1085"/>
      <c r="Z52" s="1085"/>
      <c r="AA52" s="1085"/>
      <c r="AB52" s="1086"/>
      <c r="AC52" s="1087">
        <v>16.608162996019502</v>
      </c>
      <c r="AD52" s="1087"/>
      <c r="AE52" s="1087"/>
      <c r="AF52" s="1087"/>
      <c r="AG52" s="1088">
        <f t="shared" si="0"/>
        <v>498</v>
      </c>
      <c r="AH52" s="1088"/>
      <c r="AI52" s="1088"/>
      <c r="AJ52" s="1088"/>
      <c r="AK52" s="1088"/>
      <c r="AL52" s="1077">
        <f t="shared" si="1"/>
        <v>-6.9493880023902221E-2</v>
      </c>
      <c r="AM52" s="1077"/>
      <c r="AN52" s="1077"/>
      <c r="AO52" s="1078"/>
      <c r="AP52" s="61"/>
    </row>
    <row r="53" spans="1:42" ht="20.100000000000001" customHeight="1">
      <c r="A53" s="61"/>
      <c r="B53" s="283"/>
      <c r="C53" s="283"/>
      <c r="D53" s="1100" t="s">
        <v>1045</v>
      </c>
      <c r="E53" s="1100"/>
      <c r="F53" s="1100"/>
      <c r="G53" s="1100"/>
      <c r="H53" s="1100"/>
      <c r="I53" s="1100"/>
      <c r="J53" s="1100"/>
      <c r="K53" s="1100"/>
      <c r="L53" s="1100"/>
      <c r="M53" s="1100"/>
      <c r="N53" s="285"/>
      <c r="O53" s="1084">
        <v>12008</v>
      </c>
      <c r="P53" s="1085"/>
      <c r="Q53" s="1085"/>
      <c r="R53" s="1085"/>
      <c r="S53" s="1086"/>
      <c r="T53" s="1087">
        <v>2.0126511415861899</v>
      </c>
      <c r="U53" s="1087"/>
      <c r="V53" s="1087"/>
      <c r="W53" s="1087"/>
      <c r="X53" s="1084">
        <v>13065</v>
      </c>
      <c r="Y53" s="1085"/>
      <c r="Z53" s="1085"/>
      <c r="AA53" s="1085"/>
      <c r="AB53" s="1086"/>
      <c r="AC53" s="1087">
        <v>2.2101699961599</v>
      </c>
      <c r="AD53" s="1087"/>
      <c r="AE53" s="1087"/>
      <c r="AF53" s="1087"/>
      <c r="AG53" s="1088">
        <f t="shared" si="0"/>
        <v>-1057</v>
      </c>
      <c r="AH53" s="1088"/>
      <c r="AI53" s="1088"/>
      <c r="AJ53" s="1088"/>
      <c r="AK53" s="1088"/>
      <c r="AL53" s="1077">
        <f t="shared" si="1"/>
        <v>-0.1975188545737101</v>
      </c>
      <c r="AM53" s="1077"/>
      <c r="AN53" s="1077"/>
      <c r="AO53" s="1078"/>
      <c r="AP53" s="61"/>
    </row>
    <row r="54" spans="1:42" ht="20.100000000000001" customHeight="1">
      <c r="A54" s="61"/>
      <c r="B54" s="283"/>
      <c r="C54" s="283"/>
      <c r="D54" s="1100" t="s">
        <v>1046</v>
      </c>
      <c r="E54" s="1100"/>
      <c r="F54" s="1100"/>
      <c r="G54" s="1100"/>
      <c r="H54" s="1100"/>
      <c r="I54" s="1100"/>
      <c r="J54" s="1100"/>
      <c r="K54" s="1100"/>
      <c r="L54" s="1100"/>
      <c r="M54" s="1100"/>
      <c r="N54" s="285"/>
      <c r="O54" s="1084">
        <v>8712</v>
      </c>
      <c r="P54" s="1085"/>
      <c r="Q54" s="1085"/>
      <c r="R54" s="1085"/>
      <c r="S54" s="1086"/>
      <c r="T54" s="1087">
        <v>1.46021125462182</v>
      </c>
      <c r="U54" s="1087"/>
      <c r="V54" s="1087"/>
      <c r="W54" s="1087"/>
      <c r="X54" s="1084">
        <v>8372</v>
      </c>
      <c r="Y54" s="1085"/>
      <c r="Z54" s="1085"/>
      <c r="AA54" s="1085"/>
      <c r="AB54" s="1086"/>
      <c r="AC54" s="1087">
        <v>1.4162681368427601</v>
      </c>
      <c r="AD54" s="1087"/>
      <c r="AE54" s="1087"/>
      <c r="AF54" s="1087"/>
      <c r="AG54" s="1088">
        <f t="shared" si="0"/>
        <v>340</v>
      </c>
      <c r="AH54" s="1088"/>
      <c r="AI54" s="1088"/>
      <c r="AJ54" s="1088"/>
      <c r="AK54" s="1088"/>
      <c r="AL54" s="1077">
        <f t="shared" si="1"/>
        <v>4.3943117779059904E-2</v>
      </c>
      <c r="AM54" s="1077"/>
      <c r="AN54" s="1077"/>
      <c r="AO54" s="1078"/>
      <c r="AP54" s="61"/>
    </row>
    <row r="55" spans="1:42" ht="20.100000000000001" customHeight="1">
      <c r="A55" s="61"/>
      <c r="B55" s="283"/>
      <c r="C55" s="283"/>
      <c r="D55" s="1100" t="s">
        <v>1047</v>
      </c>
      <c r="E55" s="1100"/>
      <c r="F55" s="1100"/>
      <c r="G55" s="1100"/>
      <c r="H55" s="1100"/>
      <c r="I55" s="1100"/>
      <c r="J55" s="1100"/>
      <c r="K55" s="1100"/>
      <c r="L55" s="1100"/>
      <c r="M55" s="1100"/>
      <c r="N55" s="285"/>
      <c r="O55" s="1084">
        <v>16691</v>
      </c>
      <c r="P55" s="1085"/>
      <c r="Q55" s="1085"/>
      <c r="R55" s="1085"/>
      <c r="S55" s="1086"/>
      <c r="T55" s="1087">
        <v>2.7975649737021202</v>
      </c>
      <c r="U55" s="1087"/>
      <c r="V55" s="1087"/>
      <c r="W55" s="1087"/>
      <c r="X55" s="1084">
        <v>16287</v>
      </c>
      <c r="Y55" s="1085"/>
      <c r="Z55" s="1085"/>
      <c r="AA55" s="1085"/>
      <c r="AB55" s="1086"/>
      <c r="AC55" s="1087">
        <v>2.75522684481105</v>
      </c>
      <c r="AD55" s="1087"/>
      <c r="AE55" s="1087"/>
      <c r="AF55" s="1087"/>
      <c r="AG55" s="1088">
        <f t="shared" si="0"/>
        <v>404</v>
      </c>
      <c r="AH55" s="1088"/>
      <c r="AI55" s="1088"/>
      <c r="AJ55" s="1088"/>
      <c r="AK55" s="1088"/>
      <c r="AL55" s="1077">
        <f t="shared" si="1"/>
        <v>4.2338128891070248E-2</v>
      </c>
      <c r="AM55" s="1077"/>
      <c r="AN55" s="1077"/>
      <c r="AO55" s="1078"/>
      <c r="AP55" s="61"/>
    </row>
    <row r="56" spans="1:42" ht="20.100000000000001" customHeight="1">
      <c r="A56" s="61"/>
      <c r="B56" s="283"/>
      <c r="C56" s="283"/>
      <c r="D56" s="1100" t="s">
        <v>1048</v>
      </c>
      <c r="E56" s="1100"/>
      <c r="F56" s="1100"/>
      <c r="G56" s="1100"/>
      <c r="H56" s="1100"/>
      <c r="I56" s="1100"/>
      <c r="J56" s="1100"/>
      <c r="K56" s="1100"/>
      <c r="L56" s="1100"/>
      <c r="M56" s="1100"/>
      <c r="N56" s="285"/>
      <c r="O56" s="1084">
        <v>37081</v>
      </c>
      <c r="P56" s="1085"/>
      <c r="Q56" s="1085"/>
      <c r="R56" s="1085"/>
      <c r="S56" s="1086"/>
      <c r="T56" s="1087">
        <v>6.21511633753809</v>
      </c>
      <c r="U56" s="1087"/>
      <c r="V56" s="1087"/>
      <c r="W56" s="1087"/>
      <c r="X56" s="1084">
        <v>37188</v>
      </c>
      <c r="Y56" s="1085"/>
      <c r="Z56" s="1085"/>
      <c r="AA56" s="1085"/>
      <c r="AB56" s="1086"/>
      <c r="AC56" s="1087">
        <v>6.2909913369456198</v>
      </c>
      <c r="AD56" s="1087"/>
      <c r="AE56" s="1087"/>
      <c r="AF56" s="1087"/>
      <c r="AG56" s="1088">
        <f t="shared" si="0"/>
        <v>-107</v>
      </c>
      <c r="AH56" s="1088"/>
      <c r="AI56" s="1088"/>
      <c r="AJ56" s="1088"/>
      <c r="AK56" s="1088"/>
      <c r="AL56" s="1077">
        <f t="shared" si="1"/>
        <v>-7.5874999407529842E-2</v>
      </c>
      <c r="AM56" s="1077"/>
      <c r="AN56" s="1077"/>
      <c r="AO56" s="1078"/>
      <c r="AP56" s="61"/>
    </row>
    <row r="57" spans="1:42" ht="20.100000000000001" customHeight="1">
      <c r="A57" s="61"/>
      <c r="B57" s="283"/>
      <c r="C57" s="283"/>
      <c r="D57" s="1100" t="s">
        <v>1049</v>
      </c>
      <c r="E57" s="1100"/>
      <c r="F57" s="1100"/>
      <c r="G57" s="1100"/>
      <c r="H57" s="1100"/>
      <c r="I57" s="1100"/>
      <c r="J57" s="1100"/>
      <c r="K57" s="1100"/>
      <c r="L57" s="1100"/>
      <c r="M57" s="1100"/>
      <c r="N57" s="285"/>
      <c r="O57" s="1084">
        <v>20910</v>
      </c>
      <c r="P57" s="1085"/>
      <c r="Q57" s="1085"/>
      <c r="R57" s="1085"/>
      <c r="S57" s="1086"/>
      <c r="T57" s="1087">
        <v>3.5047081421191799</v>
      </c>
      <c r="U57" s="1087"/>
      <c r="V57" s="1087"/>
      <c r="W57" s="1087"/>
      <c r="X57" s="1084">
        <v>21643</v>
      </c>
      <c r="Y57" s="1085"/>
      <c r="Z57" s="1085"/>
      <c r="AA57" s="1085"/>
      <c r="AB57" s="1086"/>
      <c r="AC57" s="1087">
        <v>3.66128658453033</v>
      </c>
      <c r="AD57" s="1087"/>
      <c r="AE57" s="1087"/>
      <c r="AF57" s="1087"/>
      <c r="AG57" s="1088">
        <f t="shared" si="0"/>
        <v>-733</v>
      </c>
      <c r="AH57" s="1088"/>
      <c r="AI57" s="1088"/>
      <c r="AJ57" s="1088"/>
      <c r="AK57" s="1088"/>
      <c r="AL57" s="1077">
        <f t="shared" si="1"/>
        <v>-0.15657844241115004</v>
      </c>
      <c r="AM57" s="1077"/>
      <c r="AN57" s="1077"/>
      <c r="AO57" s="1078"/>
      <c r="AP57" s="61"/>
    </row>
    <row r="58" spans="1:42" ht="20.100000000000001" customHeight="1">
      <c r="A58" s="61"/>
      <c r="B58" s="283"/>
      <c r="C58" s="283"/>
      <c r="D58" s="1100" t="s">
        <v>728</v>
      </c>
      <c r="E58" s="1100"/>
      <c r="F58" s="1100"/>
      <c r="G58" s="1100"/>
      <c r="H58" s="1100"/>
      <c r="I58" s="1100"/>
      <c r="J58" s="1100"/>
      <c r="K58" s="1100"/>
      <c r="L58" s="1100"/>
      <c r="M58" s="1100"/>
      <c r="N58" s="285"/>
      <c r="O58" s="1084">
        <v>32423</v>
      </c>
      <c r="P58" s="1085"/>
      <c r="Q58" s="1085"/>
      <c r="R58" s="1085"/>
      <c r="S58" s="1086"/>
      <c r="T58" s="1087">
        <v>5.43439273514731</v>
      </c>
      <c r="U58" s="1087"/>
      <c r="V58" s="1087"/>
      <c r="W58" s="1087"/>
      <c r="X58" s="1084">
        <v>28756</v>
      </c>
      <c r="Y58" s="1085"/>
      <c r="Z58" s="1085"/>
      <c r="AA58" s="1085"/>
      <c r="AB58" s="1086"/>
      <c r="AC58" s="1087">
        <v>4.8645731656773199</v>
      </c>
      <c r="AD58" s="1087"/>
      <c r="AE58" s="1087"/>
      <c r="AF58" s="1087"/>
      <c r="AG58" s="1088">
        <f t="shared" si="0"/>
        <v>3667</v>
      </c>
      <c r="AH58" s="1088"/>
      <c r="AI58" s="1088"/>
      <c r="AJ58" s="1088"/>
      <c r="AK58" s="1088"/>
      <c r="AL58" s="1077">
        <f t="shared" si="1"/>
        <v>0.56981956946999013</v>
      </c>
      <c r="AM58" s="1077"/>
      <c r="AN58" s="1077"/>
      <c r="AO58" s="1078"/>
      <c r="AP58" s="61"/>
    </row>
    <row r="59" spans="1:42" ht="20.100000000000001" customHeight="1">
      <c r="A59" s="61"/>
      <c r="B59" s="283"/>
      <c r="C59" s="283"/>
      <c r="D59" s="1100" t="s">
        <v>727</v>
      </c>
      <c r="E59" s="1100"/>
      <c r="F59" s="1100"/>
      <c r="G59" s="1100"/>
      <c r="H59" s="1100"/>
      <c r="I59" s="1100"/>
      <c r="J59" s="1100"/>
      <c r="K59" s="1100"/>
      <c r="L59" s="1100"/>
      <c r="M59" s="1100"/>
      <c r="N59" s="285"/>
      <c r="O59" s="1084">
        <v>80783</v>
      </c>
      <c r="P59" s="1085"/>
      <c r="Q59" s="1085"/>
      <c r="R59" s="1085"/>
      <c r="S59" s="1086"/>
      <c r="T59" s="1087">
        <v>13.5399731154861</v>
      </c>
      <c r="U59" s="1087"/>
      <c r="V59" s="1087"/>
      <c r="W59" s="1087"/>
      <c r="X59" s="1084">
        <v>76937</v>
      </c>
      <c r="Y59" s="1085"/>
      <c r="Z59" s="1085"/>
      <c r="AA59" s="1085"/>
      <c r="AB59" s="1086"/>
      <c r="AC59" s="1087">
        <v>13.015219976621101</v>
      </c>
      <c r="AD59" s="1087"/>
      <c r="AE59" s="1087"/>
      <c r="AF59" s="1087"/>
      <c r="AG59" s="1088">
        <f t="shared" si="0"/>
        <v>3846</v>
      </c>
      <c r="AH59" s="1088"/>
      <c r="AI59" s="1088"/>
      <c r="AJ59" s="1088"/>
      <c r="AK59" s="1088"/>
      <c r="AL59" s="1077">
        <f t="shared" si="1"/>
        <v>0.52475313886499997</v>
      </c>
      <c r="AM59" s="1077"/>
      <c r="AN59" s="1077"/>
      <c r="AO59" s="1078"/>
      <c r="AP59" s="61"/>
    </row>
    <row r="60" spans="1:42" ht="20.100000000000001" customHeight="1">
      <c r="A60" s="61"/>
      <c r="B60" s="283"/>
      <c r="C60" s="283"/>
      <c r="D60" s="1100" t="s">
        <v>729</v>
      </c>
      <c r="E60" s="1100"/>
      <c r="F60" s="1100"/>
      <c r="G60" s="1100"/>
      <c r="H60" s="1100"/>
      <c r="I60" s="1100"/>
      <c r="J60" s="1100"/>
      <c r="K60" s="1100"/>
      <c r="L60" s="1100"/>
      <c r="M60" s="1100"/>
      <c r="N60" s="285"/>
      <c r="O60" s="1084">
        <v>5766</v>
      </c>
      <c r="P60" s="1085"/>
      <c r="Q60" s="1085"/>
      <c r="R60" s="1085"/>
      <c r="S60" s="1086"/>
      <c r="T60" s="1087">
        <v>0.96643458380962299</v>
      </c>
      <c r="U60" s="1087"/>
      <c r="V60" s="1087"/>
      <c r="W60" s="1087"/>
      <c r="X60" s="1084">
        <v>6074</v>
      </c>
      <c r="Y60" s="1085"/>
      <c r="Z60" s="1085"/>
      <c r="AA60" s="1085"/>
      <c r="AB60" s="1086"/>
      <c r="AC60" s="1087">
        <v>1.02752181834483</v>
      </c>
      <c r="AD60" s="1087"/>
      <c r="AE60" s="1087"/>
      <c r="AF60" s="1087"/>
      <c r="AG60" s="1088">
        <f t="shared" si="0"/>
        <v>-308</v>
      </c>
      <c r="AH60" s="1088"/>
      <c r="AI60" s="1088"/>
      <c r="AJ60" s="1088"/>
      <c r="AK60" s="1088"/>
      <c r="AL60" s="1077">
        <f t="shared" si="1"/>
        <v>-6.1087234535207036E-2</v>
      </c>
      <c r="AM60" s="1077"/>
      <c r="AN60" s="1077"/>
      <c r="AO60" s="1078"/>
      <c r="AP60" s="61"/>
    </row>
    <row r="61" spans="1:42" ht="20.100000000000001" customHeight="1">
      <c r="A61" s="61"/>
      <c r="B61" s="283"/>
      <c r="C61" s="283"/>
      <c r="D61" s="1103" t="s">
        <v>730</v>
      </c>
      <c r="E61" s="1103"/>
      <c r="F61" s="1103"/>
      <c r="G61" s="1103"/>
      <c r="H61" s="1103"/>
      <c r="I61" s="1103"/>
      <c r="J61" s="1103"/>
      <c r="K61" s="1103"/>
      <c r="L61" s="1103"/>
      <c r="M61" s="1103"/>
      <c r="N61" s="285"/>
      <c r="O61" s="1084">
        <v>35997</v>
      </c>
      <c r="P61" s="1085"/>
      <c r="Q61" s="1085"/>
      <c r="R61" s="1085"/>
      <c r="S61" s="1086"/>
      <c r="T61" s="1087">
        <v>6.03342797665539</v>
      </c>
      <c r="U61" s="1087"/>
      <c r="V61" s="1087"/>
      <c r="W61" s="1087"/>
      <c r="X61" s="1084">
        <v>34670</v>
      </c>
      <c r="Y61" s="1085"/>
      <c r="Z61" s="1085"/>
      <c r="AA61" s="1085"/>
      <c r="AB61" s="1086"/>
      <c r="AC61" s="1087">
        <v>5.8650282255540596</v>
      </c>
      <c r="AD61" s="1087"/>
      <c r="AE61" s="1087"/>
      <c r="AF61" s="1087"/>
      <c r="AG61" s="1088">
        <f t="shared" si="0"/>
        <v>1327</v>
      </c>
      <c r="AH61" s="1088"/>
      <c r="AI61" s="1088"/>
      <c r="AJ61" s="1088"/>
      <c r="AK61" s="1088"/>
      <c r="AL61" s="1077">
        <f t="shared" si="1"/>
        <v>0.16839975110133043</v>
      </c>
      <c r="AM61" s="1077"/>
      <c r="AN61" s="1077"/>
      <c r="AO61" s="1078"/>
      <c r="AP61" s="61"/>
    </row>
    <row r="62" spans="1:42" ht="20.100000000000001" customHeight="1" thickBot="1">
      <c r="A62" s="61"/>
      <c r="B62" s="286"/>
      <c r="C62" s="286"/>
      <c r="D62" s="1101" t="s">
        <v>1060</v>
      </c>
      <c r="E62" s="1101"/>
      <c r="F62" s="1101"/>
      <c r="G62" s="1101"/>
      <c r="H62" s="1101"/>
      <c r="I62" s="1101"/>
      <c r="J62" s="1101"/>
      <c r="K62" s="1101"/>
      <c r="L62" s="1101"/>
      <c r="M62" s="1101"/>
      <c r="N62" s="288"/>
      <c r="O62" s="1079">
        <v>21098</v>
      </c>
      <c r="P62" s="1079"/>
      <c r="Q62" s="1079"/>
      <c r="R62" s="1079"/>
      <c r="S62" s="1079"/>
      <c r="T62" s="1080">
        <v>3.5362186696523401</v>
      </c>
      <c r="U62" s="1080"/>
      <c r="V62" s="1080"/>
      <c r="W62" s="1080"/>
      <c r="X62" s="1079">
        <v>20602</v>
      </c>
      <c r="Y62" s="1079"/>
      <c r="Z62" s="1079"/>
      <c r="AA62" s="1079"/>
      <c r="AB62" s="1079"/>
      <c r="AC62" s="1080">
        <v>3.4851834872473302</v>
      </c>
      <c r="AD62" s="1080"/>
      <c r="AE62" s="1080"/>
      <c r="AF62" s="1080"/>
      <c r="AG62" s="1081">
        <f t="shared" si="0"/>
        <v>496</v>
      </c>
      <c r="AH62" s="1081"/>
      <c r="AI62" s="1081"/>
      <c r="AJ62" s="1081"/>
      <c r="AK62" s="1081"/>
      <c r="AL62" s="1082">
        <f t="shared" si="1"/>
        <v>5.1035182405009927E-2</v>
      </c>
      <c r="AM62" s="1082"/>
      <c r="AN62" s="1082"/>
      <c r="AO62" s="1083"/>
      <c r="AP62" s="61"/>
    </row>
    <row r="63" spans="1:42" ht="9.9499999999999993" customHeight="1">
      <c r="A63" s="61"/>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61"/>
    </row>
    <row r="64" spans="1:42" ht="12.95" customHeight="1">
      <c r="A64" s="61"/>
      <c r="B64" s="84" t="s">
        <v>1902</v>
      </c>
      <c r="C64" s="84"/>
      <c r="D64" s="84"/>
      <c r="E64" s="84"/>
      <c r="F64" s="287"/>
      <c r="G64" s="287"/>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61"/>
    </row>
    <row r="65" spans="1:42" ht="12.95" customHeight="1">
      <c r="A65" s="61"/>
      <c r="B65" s="84" t="s">
        <v>66</v>
      </c>
      <c r="C65" s="84"/>
      <c r="D65" s="84"/>
      <c r="E65" s="237" t="s">
        <v>734</v>
      </c>
      <c r="F65" s="287"/>
      <c r="G65" s="287"/>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61"/>
    </row>
    <row r="66" spans="1:42" ht="15" customHeight="1">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row>
    <row r="67" spans="1:42" ht="15" customHeight="1">
      <c r="A67" s="713" t="s">
        <v>967</v>
      </c>
      <c r="B67" s="713"/>
      <c r="C67" s="713"/>
      <c r="D67" s="713"/>
      <c r="E67" s="713"/>
      <c r="F67" s="713"/>
      <c r="G67" s="713"/>
      <c r="H67" s="713"/>
      <c r="I67" s="713"/>
      <c r="J67" s="713"/>
      <c r="K67" s="713"/>
      <c r="L67" s="713"/>
      <c r="M67" s="713"/>
      <c r="N67" s="713"/>
      <c r="O67" s="713"/>
      <c r="P67" s="713"/>
      <c r="Q67" s="713"/>
      <c r="R67" s="713"/>
      <c r="S67" s="713"/>
      <c r="T67" s="713"/>
      <c r="U67" s="713"/>
      <c r="V67" s="713"/>
      <c r="W67" s="713"/>
      <c r="X67" s="713"/>
      <c r="Y67" s="713"/>
      <c r="Z67" s="713"/>
      <c r="AA67" s="713"/>
      <c r="AB67" s="713"/>
      <c r="AC67" s="713"/>
      <c r="AD67" s="713"/>
      <c r="AE67" s="713"/>
      <c r="AF67" s="713"/>
      <c r="AG67" s="713"/>
      <c r="AH67" s="713"/>
      <c r="AI67" s="713"/>
      <c r="AJ67" s="713"/>
      <c r="AK67" s="713"/>
      <c r="AL67" s="713"/>
      <c r="AM67" s="713"/>
      <c r="AN67" s="713"/>
      <c r="AO67" s="713"/>
      <c r="AP67" s="713"/>
    </row>
    <row r="68" spans="1:42" ht="15" customHeight="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row>
  </sheetData>
  <mergeCells count="163">
    <mergeCell ref="O59:S59"/>
    <mergeCell ref="T59:W59"/>
    <mergeCell ref="X59:AB59"/>
    <mergeCell ref="AC59:AF59"/>
    <mergeCell ref="AG59:AK59"/>
    <mergeCell ref="AL59:AO59"/>
    <mergeCell ref="D60:M60"/>
    <mergeCell ref="O60:S60"/>
    <mergeCell ref="T60:W60"/>
    <mergeCell ref="X60:AB60"/>
    <mergeCell ref="AC60:AF60"/>
    <mergeCell ref="AG60:AK60"/>
    <mergeCell ref="AL60:AO60"/>
    <mergeCell ref="AT5:AU5"/>
    <mergeCell ref="AW5:AX5"/>
    <mergeCell ref="D57:M57"/>
    <mergeCell ref="D58:M58"/>
    <mergeCell ref="D62:M62"/>
    <mergeCell ref="C43:M43"/>
    <mergeCell ref="AF2:AO2"/>
    <mergeCell ref="D61:M61"/>
    <mergeCell ref="D44:M44"/>
    <mergeCell ref="D45:M45"/>
    <mergeCell ref="D46:M46"/>
    <mergeCell ref="D47:M47"/>
    <mergeCell ref="D48:M48"/>
    <mergeCell ref="D49:M49"/>
    <mergeCell ref="D50:M50"/>
    <mergeCell ref="D51:M51"/>
    <mergeCell ref="D52:M52"/>
    <mergeCell ref="D53:M53"/>
    <mergeCell ref="D54:M54"/>
    <mergeCell ref="D55:M55"/>
    <mergeCell ref="D56:M56"/>
    <mergeCell ref="C42:M42"/>
    <mergeCell ref="C40:M41"/>
    <mergeCell ref="D59:M59"/>
    <mergeCell ref="O41:S41"/>
    <mergeCell ref="O43:S43"/>
    <mergeCell ref="T43:W43"/>
    <mergeCell ref="X43:AB43"/>
    <mergeCell ref="AC43:AF43"/>
    <mergeCell ref="AG43:AK43"/>
    <mergeCell ref="AL43:AO43"/>
    <mergeCell ref="AG40:AO40"/>
    <mergeCell ref="X41:AB41"/>
    <mergeCell ref="AC41:AF41"/>
    <mergeCell ref="AG41:AK41"/>
    <mergeCell ref="AL41:AO41"/>
    <mergeCell ref="T41:W41"/>
    <mergeCell ref="O42:S42"/>
    <mergeCell ref="T42:W42"/>
    <mergeCell ref="O40:W40"/>
    <mergeCell ref="X40:AF40"/>
    <mergeCell ref="X42:AB42"/>
    <mergeCell ref="AC42:AF42"/>
    <mergeCell ref="AG42:AK42"/>
    <mergeCell ref="AL42:AO42"/>
    <mergeCell ref="AL44:AO44"/>
    <mergeCell ref="O44:S44"/>
    <mergeCell ref="T44:W44"/>
    <mergeCell ref="X44:AB44"/>
    <mergeCell ref="AC44:AF44"/>
    <mergeCell ref="AG44:AK44"/>
    <mergeCell ref="AL45:AO45"/>
    <mergeCell ref="O46:S46"/>
    <mergeCell ref="T46:W46"/>
    <mergeCell ref="X46:AB46"/>
    <mergeCell ref="AC46:AF46"/>
    <mergeCell ref="AG46:AK46"/>
    <mergeCell ref="AL46:AO46"/>
    <mergeCell ref="O45:S45"/>
    <mergeCell ref="T45:W45"/>
    <mergeCell ref="X45:AB45"/>
    <mergeCell ref="AC45:AF45"/>
    <mergeCell ref="AG45:AK45"/>
    <mergeCell ref="AL47:AO47"/>
    <mergeCell ref="O48:S48"/>
    <mergeCell ref="T48:W48"/>
    <mergeCell ref="X48:AB48"/>
    <mergeCell ref="AC48:AF48"/>
    <mergeCell ref="AG48:AK48"/>
    <mergeCell ref="AL48:AO48"/>
    <mergeCell ref="O47:S47"/>
    <mergeCell ref="T47:W47"/>
    <mergeCell ref="X47:AB47"/>
    <mergeCell ref="AC47:AF47"/>
    <mergeCell ref="AG47:AK47"/>
    <mergeCell ref="AL49:AO49"/>
    <mergeCell ref="O50:S50"/>
    <mergeCell ref="T50:W50"/>
    <mergeCell ref="X50:AB50"/>
    <mergeCell ref="AC50:AF50"/>
    <mergeCell ref="AG50:AK50"/>
    <mergeCell ref="AL50:AO50"/>
    <mergeCell ref="O49:S49"/>
    <mergeCell ref="T49:W49"/>
    <mergeCell ref="X49:AB49"/>
    <mergeCell ref="AC49:AF49"/>
    <mergeCell ref="AG49:AK49"/>
    <mergeCell ref="AL51:AO51"/>
    <mergeCell ref="O52:S52"/>
    <mergeCell ref="T52:W52"/>
    <mergeCell ref="X52:AB52"/>
    <mergeCell ref="AC52:AF52"/>
    <mergeCell ref="AG52:AK52"/>
    <mergeCell ref="AL52:AO52"/>
    <mergeCell ref="O51:S51"/>
    <mergeCell ref="T51:W51"/>
    <mergeCell ref="X51:AB51"/>
    <mergeCell ref="AC51:AF51"/>
    <mergeCell ref="AG51:AK51"/>
    <mergeCell ref="AL53:AO53"/>
    <mergeCell ref="O54:S54"/>
    <mergeCell ref="T54:W54"/>
    <mergeCell ref="X54:AB54"/>
    <mergeCell ref="AC54:AF54"/>
    <mergeCell ref="AG54:AK54"/>
    <mergeCell ref="AL54:AO54"/>
    <mergeCell ref="O53:S53"/>
    <mergeCell ref="T53:W53"/>
    <mergeCell ref="X53:AB53"/>
    <mergeCell ref="AC53:AF53"/>
    <mergeCell ref="AG53:AK53"/>
    <mergeCell ref="X57:AB57"/>
    <mergeCell ref="AC57:AF57"/>
    <mergeCell ref="AG57:AK57"/>
    <mergeCell ref="AL55:AO55"/>
    <mergeCell ref="O56:S56"/>
    <mergeCell ref="T56:W56"/>
    <mergeCell ref="X56:AB56"/>
    <mergeCell ref="AC56:AF56"/>
    <mergeCell ref="AG56:AK56"/>
    <mergeCell ref="AL56:AO56"/>
    <mergeCell ref="O55:S55"/>
    <mergeCell ref="T55:W55"/>
    <mergeCell ref="X55:AB55"/>
    <mergeCell ref="AC55:AF55"/>
    <mergeCell ref="AG55:AK55"/>
    <mergeCell ref="A67:AP67"/>
    <mergeCell ref="B38:AO38"/>
    <mergeCell ref="B4:AO4"/>
    <mergeCell ref="AL61:AO61"/>
    <mergeCell ref="O62:S62"/>
    <mergeCell ref="T62:W62"/>
    <mergeCell ref="X62:AB62"/>
    <mergeCell ref="AC62:AF62"/>
    <mergeCell ref="AG62:AK62"/>
    <mergeCell ref="AL62:AO62"/>
    <mergeCell ref="O61:S61"/>
    <mergeCell ref="T61:W61"/>
    <mergeCell ref="X61:AB61"/>
    <mergeCell ref="AC61:AF61"/>
    <mergeCell ref="AG61:AK61"/>
    <mergeCell ref="AL57:AO57"/>
    <mergeCell ref="O58:S58"/>
    <mergeCell ref="T58:W58"/>
    <mergeCell ref="X58:AB58"/>
    <mergeCell ref="AC58:AF58"/>
    <mergeCell ref="AG58:AK58"/>
    <mergeCell ref="AL58:AO58"/>
    <mergeCell ref="O57:S57"/>
    <mergeCell ref="T57:W57"/>
  </mergeCells>
  <phoneticPr fontId="1"/>
  <printOptions horizontalCentered="1" vertic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0"/>
  <sheetViews>
    <sheetView view="pageBreakPreview" zoomScaleNormal="100" zoomScaleSheetLayoutView="100" workbookViewId="0">
      <selection activeCell="AY73" sqref="AY73"/>
    </sheetView>
  </sheetViews>
  <sheetFormatPr defaultColWidth="2.875" defaultRowHeight="15" customHeight="1"/>
  <cols>
    <col min="1" max="1" width="2.875" style="115"/>
    <col min="2" max="2" width="1.625" style="115" customWidth="1"/>
    <col min="3" max="8" width="2.875" style="115"/>
    <col min="9" max="9" width="3" style="115" customWidth="1"/>
    <col min="10" max="11" width="2.875" style="115"/>
    <col min="12" max="12" width="1.625" style="115" customWidth="1"/>
    <col min="13" max="45" width="2.875" style="115"/>
    <col min="46" max="46" width="17.125" style="115" bestFit="1" customWidth="1"/>
    <col min="47" max="47" width="13.75" style="115" customWidth="1"/>
    <col min="48" max="48" width="8.375" style="115" bestFit="1" customWidth="1"/>
    <col min="49" max="49" width="7.875" style="115" bestFit="1" customWidth="1"/>
    <col min="50" max="50" width="11.25" style="115" customWidth="1"/>
    <col min="51" max="51" width="10.625" style="115" customWidth="1"/>
    <col min="52" max="52" width="6.625" style="115" customWidth="1"/>
    <col min="53" max="57" width="6.25" style="115" customWidth="1"/>
    <col min="58" max="16384" width="2.875" style="115"/>
  </cols>
  <sheetData>
    <row r="1" spans="1:52" ht="30" customHeight="1">
      <c r="B1" s="715" t="s">
        <v>166</v>
      </c>
      <c r="C1" s="1055"/>
      <c r="D1" s="1055"/>
      <c r="E1" s="1055"/>
      <c r="F1" s="1055"/>
      <c r="G1" s="1055"/>
      <c r="H1" s="1055"/>
      <c r="I1" s="1055"/>
      <c r="J1" s="1055"/>
      <c r="K1" s="1055"/>
      <c r="L1" s="1055"/>
    </row>
    <row r="2" spans="1:52"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T2" s="249"/>
      <c r="AU2" s="249"/>
      <c r="AV2" s="249"/>
      <c r="AW2" s="249"/>
      <c r="AX2" s="249"/>
      <c r="AY2" s="249"/>
      <c r="AZ2" s="249"/>
    </row>
    <row r="3" spans="1:52" ht="24.95" customHeight="1">
      <c r="A3" s="61"/>
      <c r="B3" s="1131" t="s">
        <v>1030</v>
      </c>
      <c r="C3" s="1131"/>
      <c r="D3" s="1131"/>
      <c r="E3" s="1131"/>
      <c r="F3" s="1131"/>
      <c r="G3" s="1131"/>
      <c r="H3" s="1131"/>
      <c r="I3" s="1131"/>
      <c r="J3" s="1131"/>
      <c r="K3" s="1131"/>
      <c r="L3" s="1131"/>
      <c r="M3" s="1131"/>
      <c r="N3" s="1131"/>
      <c r="O3" s="1131"/>
      <c r="P3" s="1131"/>
      <c r="Q3" s="1131"/>
      <c r="R3" s="1131"/>
      <c r="S3" s="1131"/>
      <c r="T3" s="1131"/>
      <c r="U3" s="61"/>
      <c r="V3" s="61"/>
      <c r="W3" s="1058" t="s">
        <v>700</v>
      </c>
      <c r="X3" s="1058"/>
      <c r="Y3" s="1058"/>
      <c r="Z3" s="1058"/>
      <c r="AA3" s="1058"/>
      <c r="AB3" s="1058"/>
      <c r="AC3" s="1058"/>
      <c r="AD3" s="1058"/>
      <c r="AE3" s="1058"/>
      <c r="AF3" s="1058"/>
      <c r="AG3" s="1058"/>
      <c r="AH3" s="1058"/>
      <c r="AI3" s="1058"/>
      <c r="AJ3" s="1058"/>
      <c r="AK3" s="1058"/>
      <c r="AL3" s="1058"/>
      <c r="AM3" s="1058"/>
      <c r="AN3" s="1058"/>
      <c r="AO3" s="1058"/>
      <c r="AP3" s="1058"/>
      <c r="AT3" s="249"/>
      <c r="AU3" s="249"/>
      <c r="AV3" s="249"/>
      <c r="AW3" s="249"/>
      <c r="AX3" s="249"/>
      <c r="AY3" s="249"/>
      <c r="AZ3" s="249"/>
    </row>
    <row r="4" spans="1:52" ht="1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T4" s="14"/>
      <c r="AU4" s="319" t="s">
        <v>1719</v>
      </c>
      <c r="AV4" s="319">
        <v>29</v>
      </c>
      <c r="AW4" s="319">
        <v>30</v>
      </c>
      <c r="AX4" s="319" t="s">
        <v>1481</v>
      </c>
      <c r="AY4" s="319">
        <v>2</v>
      </c>
      <c r="AZ4" s="30"/>
    </row>
    <row r="5" spans="1:52" ht="15"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T5" s="15" t="s">
        <v>1284</v>
      </c>
      <c r="AU5" s="320">
        <v>1.4</v>
      </c>
      <c r="AV5" s="320">
        <v>3.7</v>
      </c>
      <c r="AW5" s="320">
        <v>3.8</v>
      </c>
      <c r="AX5" s="320">
        <v>3.6</v>
      </c>
      <c r="AY5" s="320">
        <v>3.6</v>
      </c>
      <c r="AZ5" s="31"/>
    </row>
    <row r="6" spans="1:52" ht="1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T6" s="15" t="s">
        <v>1285</v>
      </c>
      <c r="AU6" s="320">
        <v>331.1</v>
      </c>
      <c r="AV6" s="320">
        <v>333.7</v>
      </c>
      <c r="AW6" s="320">
        <v>335.6</v>
      </c>
      <c r="AX6" s="320">
        <v>334.2</v>
      </c>
      <c r="AY6" s="320">
        <v>319.60000000000002</v>
      </c>
      <c r="AZ6" s="32"/>
    </row>
    <row r="7" spans="1:52" ht="15" customHeight="1">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T7" s="15" t="s">
        <v>1286</v>
      </c>
      <c r="AU7" s="320">
        <v>140.5</v>
      </c>
      <c r="AV7" s="320">
        <v>139.80000000000001</v>
      </c>
      <c r="AW7" s="320">
        <v>146.9</v>
      </c>
      <c r="AX7" s="320">
        <v>133.1</v>
      </c>
      <c r="AY7" s="320">
        <v>125.9</v>
      </c>
      <c r="AZ7" s="32"/>
    </row>
    <row r="8" spans="1:52" ht="15"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T8" s="15" t="s">
        <v>1287</v>
      </c>
      <c r="AU8" s="320">
        <v>4.4000000000000004</v>
      </c>
      <c r="AV8" s="320">
        <v>4.3</v>
      </c>
      <c r="AW8" s="320">
        <v>4.0999999999999996</v>
      </c>
      <c r="AX8" s="320">
        <v>3.9</v>
      </c>
      <c r="AY8" s="320">
        <v>3.7</v>
      </c>
      <c r="AZ8" s="32"/>
    </row>
    <row r="9" spans="1:52" ht="1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T9" s="15" t="s">
        <v>1282</v>
      </c>
      <c r="AU9" s="321">
        <v>-0.4</v>
      </c>
      <c r="AV9" s="321">
        <v>0.9</v>
      </c>
      <c r="AW9" s="321">
        <v>2</v>
      </c>
      <c r="AX9" s="321">
        <v>-3.4</v>
      </c>
      <c r="AY9" s="321">
        <v>-5.2</v>
      </c>
      <c r="AZ9" s="32"/>
    </row>
    <row r="10" spans="1:52" ht="15" customHeight="1" thickBo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T10" s="77" t="s">
        <v>1283</v>
      </c>
      <c r="AU10" s="322">
        <v>477.4</v>
      </c>
      <c r="AV10" s="322">
        <v>481.5</v>
      </c>
      <c r="AW10" s="322">
        <v>490.4</v>
      </c>
      <c r="AX10" s="322">
        <v>474.8</v>
      </c>
      <c r="AY10" s="322">
        <v>452.8</v>
      </c>
      <c r="AZ10" s="45"/>
    </row>
    <row r="11" spans="1:52" ht="1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T11" s="78"/>
      <c r="AU11" s="319" t="s">
        <v>1719</v>
      </c>
      <c r="AV11" s="319">
        <v>29</v>
      </c>
      <c r="AW11" s="319">
        <v>30</v>
      </c>
      <c r="AX11" s="319" t="s">
        <v>1481</v>
      </c>
      <c r="AY11" s="319">
        <v>2</v>
      </c>
      <c r="AZ11" s="33"/>
    </row>
    <row r="12" spans="1:52" ht="1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T12" s="15" t="s">
        <v>1180</v>
      </c>
      <c r="AU12" s="323">
        <v>76.5</v>
      </c>
      <c r="AV12" s="323">
        <v>75.7</v>
      </c>
      <c r="AW12" s="323">
        <v>79.2</v>
      </c>
      <c r="AX12" s="323">
        <v>62</v>
      </c>
      <c r="AY12" s="323">
        <v>46.6</v>
      </c>
      <c r="AZ12" s="32"/>
    </row>
    <row r="13" spans="1:52" ht="15"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T13" s="15" t="s">
        <v>1181</v>
      </c>
      <c r="AU13" s="320">
        <v>19.899999999999999</v>
      </c>
      <c r="AV13" s="320">
        <v>19.899999999999999</v>
      </c>
      <c r="AW13" s="320">
        <v>19.8</v>
      </c>
      <c r="AX13" s="320">
        <v>20.8</v>
      </c>
      <c r="AY13" s="320">
        <v>22.4</v>
      </c>
      <c r="AZ13" s="32"/>
    </row>
    <row r="14" spans="1:52" ht="1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T14" s="15" t="s">
        <v>776</v>
      </c>
      <c r="AU14" s="320">
        <v>243.1</v>
      </c>
      <c r="AV14" s="320">
        <v>245.2</v>
      </c>
      <c r="AW14" s="320">
        <v>248</v>
      </c>
      <c r="AX14" s="320">
        <v>251.5</v>
      </c>
      <c r="AY14" s="320">
        <v>247.7</v>
      </c>
      <c r="AZ14" s="32"/>
    </row>
    <row r="15" spans="1:52" ht="15" customHeight="1">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T15" s="15" t="s">
        <v>782</v>
      </c>
      <c r="AU15" s="324">
        <v>294.89999999999998</v>
      </c>
      <c r="AV15" s="324">
        <v>296.7</v>
      </c>
      <c r="AW15" s="324">
        <v>303</v>
      </c>
      <c r="AX15" s="324">
        <v>293.39999999999998</v>
      </c>
      <c r="AY15" s="324">
        <v>277</v>
      </c>
      <c r="AZ15" s="32"/>
    </row>
    <row r="16" spans="1:52" ht="15"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T16" s="96" t="s">
        <v>932</v>
      </c>
      <c r="AU16" s="325">
        <v>339.5</v>
      </c>
      <c r="AV16" s="325">
        <v>340.8</v>
      </c>
      <c r="AW16" s="325">
        <v>346.9</v>
      </c>
      <c r="AX16" s="325">
        <v>334.2</v>
      </c>
      <c r="AY16" s="325">
        <v>313.8</v>
      </c>
      <c r="AZ16" s="32"/>
    </row>
    <row r="17" spans="1:52" ht="15" customHeight="1">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T17" s="249"/>
      <c r="AU17" s="249"/>
      <c r="AV17" s="249"/>
      <c r="AW17" s="249"/>
      <c r="AX17" s="249"/>
      <c r="AY17" s="249"/>
      <c r="AZ17" s="249"/>
    </row>
    <row r="18" spans="1:52" ht="15"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T18" s="249"/>
      <c r="AU18" s="249"/>
      <c r="AV18" s="249"/>
      <c r="AW18" s="249"/>
      <c r="AX18" s="249"/>
      <c r="AY18" s="249"/>
      <c r="AZ18" s="249"/>
    </row>
    <row r="19" spans="1:52" ht="15"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T19" s="89"/>
      <c r="AU19" s="125"/>
      <c r="AV19" s="125"/>
      <c r="AW19" s="125"/>
      <c r="AX19" s="125"/>
      <c r="AY19" s="125"/>
      <c r="AZ19" s="249"/>
    </row>
    <row r="20" spans="1:52" ht="15" customHeight="1">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T20" s="89"/>
      <c r="AU20" s="126"/>
      <c r="AV20" s="126"/>
      <c r="AW20" s="126"/>
      <c r="AX20" s="126"/>
      <c r="AY20" s="126"/>
    </row>
    <row r="21" spans="1:52" ht="15"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T21" s="89"/>
      <c r="AU21" s="126"/>
      <c r="AV21" s="126"/>
      <c r="AW21" s="126"/>
      <c r="AX21" s="126"/>
      <c r="AY21" s="126"/>
    </row>
    <row r="22" spans="1:52" ht="15"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T22" s="89"/>
      <c r="AU22" s="126"/>
      <c r="AV22" s="126"/>
      <c r="AW22" s="126"/>
      <c r="AX22" s="126"/>
      <c r="AY22" s="126"/>
    </row>
    <row r="23" spans="1:52" ht="15"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T23" s="89"/>
      <c r="AU23" s="126"/>
      <c r="AV23" s="126"/>
      <c r="AW23" s="126"/>
      <c r="AX23" s="126"/>
      <c r="AY23" s="126"/>
    </row>
    <row r="24" spans="1:52" ht="15"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T24" s="89"/>
      <c r="AU24" s="126"/>
      <c r="AV24" s="126"/>
      <c r="AW24" s="126"/>
      <c r="AX24" s="126"/>
      <c r="AY24" s="126"/>
    </row>
    <row r="25" spans="1:52" ht="15" customHeight="1">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T25" s="89"/>
      <c r="AU25" s="127"/>
      <c r="AV25" s="127"/>
      <c r="AW25" s="127"/>
      <c r="AX25" s="127"/>
      <c r="AY25" s="127"/>
    </row>
    <row r="26" spans="1:52" ht="15" customHeight="1">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T26" s="89"/>
      <c r="AU26" s="128"/>
      <c r="AV26" s="128"/>
      <c r="AW26" s="128"/>
      <c r="AX26" s="128"/>
      <c r="AY26" s="128"/>
    </row>
    <row r="27" spans="1:52" ht="15" customHeight="1">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row>
    <row r="28" spans="1:52" ht="15" customHeight="1">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row>
    <row r="29" spans="1:52" ht="1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row>
    <row r="30" spans="1:52" ht="1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row>
    <row r="31" spans="1:52" ht="12.95" customHeight="1">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row>
    <row r="32" spans="1:52" ht="15" customHeight="1">
      <c r="A32" s="61"/>
      <c r="B32" s="61"/>
      <c r="C32" s="61"/>
      <c r="D32" s="61"/>
      <c r="E32" s="84" t="s">
        <v>1521</v>
      </c>
      <c r="F32" s="61"/>
      <c r="G32" s="61"/>
      <c r="H32" s="61"/>
      <c r="I32" s="61"/>
      <c r="J32" s="61"/>
      <c r="K32" s="61"/>
      <c r="L32" s="61"/>
      <c r="M32" s="61"/>
      <c r="N32" s="61"/>
      <c r="O32" s="61"/>
      <c r="P32" s="61"/>
      <c r="Q32" s="61"/>
      <c r="R32" s="61"/>
      <c r="S32" s="61"/>
      <c r="T32" s="61"/>
      <c r="U32" s="61"/>
      <c r="V32" s="61"/>
      <c r="W32" s="61"/>
      <c r="X32" s="61"/>
      <c r="Y32" s="84" t="s">
        <v>1521</v>
      </c>
      <c r="Z32" s="61"/>
      <c r="AA32" s="61"/>
      <c r="AB32" s="61"/>
      <c r="AC32" s="61"/>
      <c r="AD32" s="61"/>
      <c r="AE32" s="61"/>
      <c r="AF32" s="61"/>
      <c r="AG32" s="61"/>
      <c r="AH32" s="61"/>
      <c r="AI32" s="61"/>
      <c r="AJ32" s="61"/>
      <c r="AK32" s="61"/>
      <c r="AL32" s="61"/>
      <c r="AM32" s="61"/>
      <c r="AN32" s="61"/>
      <c r="AO32" s="61"/>
      <c r="AP32" s="61"/>
    </row>
    <row r="33" spans="1:42" ht="1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row>
    <row r="34" spans="1:42" ht="24.95" customHeight="1">
      <c r="A34" s="61"/>
      <c r="B34" s="1058" t="s">
        <v>1075</v>
      </c>
      <c r="C34" s="1058"/>
      <c r="D34" s="1058"/>
      <c r="E34" s="1058"/>
      <c r="F34" s="1058"/>
      <c r="G34" s="1058"/>
      <c r="H34" s="1058"/>
      <c r="I34" s="1058"/>
      <c r="J34" s="1058"/>
      <c r="K34" s="1058"/>
      <c r="L34" s="1058"/>
      <c r="M34" s="1058"/>
      <c r="N34" s="1058"/>
      <c r="O34" s="1058"/>
      <c r="P34" s="1058"/>
      <c r="Q34" s="1058"/>
      <c r="R34" s="1058"/>
      <c r="S34" s="1058"/>
      <c r="T34" s="1058"/>
      <c r="U34" s="1058"/>
      <c r="V34" s="1058"/>
      <c r="W34" s="1058"/>
      <c r="X34" s="1058"/>
      <c r="Y34" s="1058"/>
      <c r="Z34" s="1058"/>
      <c r="AA34" s="1058"/>
      <c r="AB34" s="1058"/>
      <c r="AC34" s="1058"/>
      <c r="AD34" s="1058"/>
      <c r="AE34" s="1058"/>
      <c r="AF34" s="1058"/>
      <c r="AG34" s="1058"/>
      <c r="AH34" s="1058"/>
      <c r="AI34" s="1058"/>
      <c r="AJ34" s="1058"/>
      <c r="AK34" s="1058"/>
      <c r="AL34" s="1058"/>
      <c r="AM34" s="1058"/>
      <c r="AN34" s="1058"/>
      <c r="AO34" s="1058"/>
      <c r="AP34" s="1058"/>
    </row>
    <row r="35" spans="1:42" ht="9.9499999999999993" customHeight="1" thickBo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row>
    <row r="36" spans="1:42" ht="20.100000000000001" customHeight="1">
      <c r="A36" s="61"/>
      <c r="B36" s="277"/>
      <c r="C36" s="823" t="s">
        <v>701</v>
      </c>
      <c r="D36" s="823"/>
      <c r="E36" s="823"/>
      <c r="F36" s="823"/>
      <c r="G36" s="823"/>
      <c r="H36" s="823"/>
      <c r="I36" s="823"/>
      <c r="J36" s="823"/>
      <c r="K36" s="823"/>
      <c r="L36" s="278"/>
      <c r="M36" s="1132" t="s">
        <v>1717</v>
      </c>
      <c r="N36" s="1132"/>
      <c r="O36" s="1132"/>
      <c r="P36" s="1132"/>
      <c r="Q36" s="1132"/>
      <c r="R36" s="1132" t="s">
        <v>1718</v>
      </c>
      <c r="S36" s="1132"/>
      <c r="T36" s="1132"/>
      <c r="U36" s="1132"/>
      <c r="V36" s="1132"/>
      <c r="W36" s="912" t="s">
        <v>706</v>
      </c>
      <c r="X36" s="912"/>
      <c r="Y36" s="912"/>
      <c r="Z36" s="912"/>
      <c r="AA36" s="912"/>
      <c r="AB36" s="912"/>
      <c r="AC36" s="912"/>
      <c r="AD36" s="912"/>
      <c r="AE36" s="912"/>
      <c r="AF36" s="912"/>
      <c r="AG36" s="912" t="s">
        <v>173</v>
      </c>
      <c r="AH36" s="912"/>
      <c r="AI36" s="912"/>
      <c r="AJ36" s="912"/>
      <c r="AK36" s="912"/>
      <c r="AL36" s="912"/>
      <c r="AM36" s="912"/>
      <c r="AN36" s="912"/>
      <c r="AO36" s="912"/>
      <c r="AP36" s="807"/>
    </row>
    <row r="37" spans="1:42" ht="20.100000000000001" customHeight="1">
      <c r="A37" s="61"/>
      <c r="B37" s="279"/>
      <c r="C37" s="1104"/>
      <c r="D37" s="1104"/>
      <c r="E37" s="1104"/>
      <c r="F37" s="1104"/>
      <c r="G37" s="1104"/>
      <c r="H37" s="1104"/>
      <c r="I37" s="1104"/>
      <c r="J37" s="1104"/>
      <c r="K37" s="1104"/>
      <c r="L37" s="280"/>
      <c r="M37" s="1133"/>
      <c r="N37" s="1133"/>
      <c r="O37" s="1133"/>
      <c r="P37" s="1133"/>
      <c r="Q37" s="1133"/>
      <c r="R37" s="1133"/>
      <c r="S37" s="1133"/>
      <c r="T37" s="1133"/>
      <c r="U37" s="1133"/>
      <c r="V37" s="1133"/>
      <c r="W37" s="837" t="s">
        <v>1717</v>
      </c>
      <c r="X37" s="837"/>
      <c r="Y37" s="837"/>
      <c r="Z37" s="837"/>
      <c r="AA37" s="837"/>
      <c r="AB37" s="837" t="s">
        <v>1718</v>
      </c>
      <c r="AC37" s="837"/>
      <c r="AD37" s="837"/>
      <c r="AE37" s="837"/>
      <c r="AF37" s="837"/>
      <c r="AG37" s="837" t="s">
        <v>1717</v>
      </c>
      <c r="AH37" s="837"/>
      <c r="AI37" s="837"/>
      <c r="AJ37" s="837"/>
      <c r="AK37" s="837"/>
      <c r="AL37" s="837" t="s">
        <v>1718</v>
      </c>
      <c r="AM37" s="837"/>
      <c r="AN37" s="837"/>
      <c r="AO37" s="837"/>
      <c r="AP37" s="837"/>
    </row>
    <row r="38" spans="1:42" ht="20.100000000000001" customHeight="1">
      <c r="A38" s="61"/>
      <c r="B38" s="281"/>
      <c r="C38" s="995"/>
      <c r="D38" s="995"/>
      <c r="E38" s="995"/>
      <c r="F38" s="995"/>
      <c r="G38" s="995"/>
      <c r="H38" s="995"/>
      <c r="I38" s="995"/>
      <c r="J38" s="995"/>
      <c r="K38" s="995"/>
      <c r="L38" s="282"/>
      <c r="M38" s="798" t="s">
        <v>662</v>
      </c>
      <c r="N38" s="798"/>
      <c r="O38" s="798"/>
      <c r="P38" s="798"/>
      <c r="Q38" s="798"/>
      <c r="R38" s="798" t="s">
        <v>662</v>
      </c>
      <c r="S38" s="798"/>
      <c r="T38" s="798"/>
      <c r="U38" s="798"/>
      <c r="V38" s="798"/>
      <c r="W38" s="798" t="s">
        <v>322</v>
      </c>
      <c r="X38" s="798"/>
      <c r="Y38" s="798"/>
      <c r="Z38" s="798"/>
      <c r="AA38" s="798"/>
      <c r="AB38" s="798" t="s">
        <v>322</v>
      </c>
      <c r="AC38" s="798"/>
      <c r="AD38" s="798"/>
      <c r="AE38" s="798"/>
      <c r="AF38" s="798"/>
      <c r="AG38" s="798" t="s">
        <v>322</v>
      </c>
      <c r="AH38" s="798"/>
      <c r="AI38" s="798"/>
      <c r="AJ38" s="798"/>
      <c r="AK38" s="798"/>
      <c r="AL38" s="798" t="s">
        <v>322</v>
      </c>
      <c r="AM38" s="798"/>
      <c r="AN38" s="798"/>
      <c r="AO38" s="798"/>
      <c r="AP38" s="799"/>
    </row>
    <row r="39" spans="1:42" ht="20.100000000000001" customHeight="1">
      <c r="A39" s="61"/>
      <c r="B39" s="283"/>
      <c r="C39" s="1102" t="s">
        <v>702</v>
      </c>
      <c r="D39" s="1102"/>
      <c r="E39" s="1102"/>
      <c r="F39" s="1102"/>
      <c r="G39" s="1102"/>
      <c r="H39" s="1102"/>
      <c r="I39" s="1102"/>
      <c r="J39" s="1102"/>
      <c r="K39" s="1102"/>
      <c r="L39" s="284"/>
      <c r="M39" s="1091">
        <v>47482</v>
      </c>
      <c r="N39" s="1091"/>
      <c r="O39" s="1091"/>
      <c r="P39" s="1091"/>
      <c r="Q39" s="1091"/>
      <c r="R39" s="1091">
        <v>45277</v>
      </c>
      <c r="S39" s="1091"/>
      <c r="T39" s="1091"/>
      <c r="U39" s="1091"/>
      <c r="V39" s="1091"/>
      <c r="W39" s="1130">
        <v>-3.2</v>
      </c>
      <c r="X39" s="1130"/>
      <c r="Y39" s="1130"/>
      <c r="Z39" s="1130"/>
      <c r="AA39" s="1130"/>
      <c r="AB39" s="1130">
        <v>-4.5999999999999996</v>
      </c>
      <c r="AC39" s="1130"/>
      <c r="AD39" s="1130"/>
      <c r="AE39" s="1130"/>
      <c r="AF39" s="1130"/>
      <c r="AG39" s="1092">
        <v>100</v>
      </c>
      <c r="AH39" s="1092"/>
      <c r="AI39" s="1092"/>
      <c r="AJ39" s="1092"/>
      <c r="AK39" s="1092"/>
      <c r="AL39" s="1092">
        <v>100</v>
      </c>
      <c r="AM39" s="1092"/>
      <c r="AN39" s="1092"/>
      <c r="AO39" s="1092"/>
      <c r="AP39" s="1128"/>
    </row>
    <row r="40" spans="1:42" ht="20.100000000000001" customHeight="1">
      <c r="A40" s="61"/>
      <c r="B40" s="283"/>
      <c r="C40" s="283"/>
      <c r="D40" s="1100" t="s">
        <v>703</v>
      </c>
      <c r="E40" s="1100"/>
      <c r="F40" s="1100"/>
      <c r="G40" s="1100"/>
      <c r="H40" s="1100"/>
      <c r="I40" s="1100"/>
      <c r="J40" s="1100"/>
      <c r="K40" s="1100"/>
      <c r="L40" s="285"/>
      <c r="M40" s="1089">
        <v>390</v>
      </c>
      <c r="N40" s="1089"/>
      <c r="O40" s="1089"/>
      <c r="P40" s="1089"/>
      <c r="Q40" s="1089"/>
      <c r="R40" s="1089">
        <v>368</v>
      </c>
      <c r="S40" s="1089"/>
      <c r="T40" s="1089"/>
      <c r="U40" s="1089"/>
      <c r="V40" s="1089"/>
      <c r="W40" s="1129">
        <v>-5.5</v>
      </c>
      <c r="X40" s="1129"/>
      <c r="Y40" s="1129"/>
      <c r="Z40" s="1129"/>
      <c r="AA40" s="1129"/>
      <c r="AB40" s="1129">
        <v>-5.8</v>
      </c>
      <c r="AC40" s="1129"/>
      <c r="AD40" s="1129"/>
      <c r="AE40" s="1129"/>
      <c r="AF40" s="1129"/>
      <c r="AG40" s="1087">
        <v>0.8</v>
      </c>
      <c r="AH40" s="1087"/>
      <c r="AI40" s="1087"/>
      <c r="AJ40" s="1087"/>
      <c r="AK40" s="1087"/>
      <c r="AL40" s="1087">
        <v>0.8</v>
      </c>
      <c r="AM40" s="1087"/>
      <c r="AN40" s="1087"/>
      <c r="AO40" s="1087"/>
      <c r="AP40" s="1127"/>
    </row>
    <row r="41" spans="1:42" ht="20.100000000000001" customHeight="1">
      <c r="A41" s="61"/>
      <c r="B41" s="283"/>
      <c r="C41" s="283"/>
      <c r="D41" s="1100" t="s">
        <v>704</v>
      </c>
      <c r="E41" s="1100"/>
      <c r="F41" s="1100"/>
      <c r="G41" s="1100"/>
      <c r="H41" s="1100"/>
      <c r="I41" s="1100"/>
      <c r="J41" s="1100"/>
      <c r="K41" s="1100"/>
      <c r="L41" s="285"/>
      <c r="M41" s="1089">
        <v>13310</v>
      </c>
      <c r="N41" s="1089"/>
      <c r="O41" s="1089"/>
      <c r="P41" s="1089"/>
      <c r="Q41" s="1089"/>
      <c r="R41" s="1089">
        <v>12586</v>
      </c>
      <c r="S41" s="1089"/>
      <c r="T41" s="1089"/>
      <c r="U41" s="1089"/>
      <c r="V41" s="1089"/>
      <c r="W41" s="1129">
        <v>-9.4</v>
      </c>
      <c r="X41" s="1129"/>
      <c r="Y41" s="1129"/>
      <c r="Z41" s="1129"/>
      <c r="AA41" s="1129"/>
      <c r="AB41" s="1129">
        <v>-5.4</v>
      </c>
      <c r="AC41" s="1129"/>
      <c r="AD41" s="1129"/>
      <c r="AE41" s="1129"/>
      <c r="AF41" s="1129"/>
      <c r="AG41" s="1087">
        <v>28</v>
      </c>
      <c r="AH41" s="1087"/>
      <c r="AI41" s="1087"/>
      <c r="AJ41" s="1087"/>
      <c r="AK41" s="1087"/>
      <c r="AL41" s="1087">
        <v>27.8</v>
      </c>
      <c r="AM41" s="1087"/>
      <c r="AN41" s="1087"/>
      <c r="AO41" s="1087"/>
      <c r="AP41" s="1127"/>
    </row>
    <row r="42" spans="1:42" ht="20.100000000000001" customHeight="1">
      <c r="A42" s="61"/>
      <c r="B42" s="283"/>
      <c r="C42" s="283"/>
      <c r="D42" s="1100" t="s">
        <v>705</v>
      </c>
      <c r="E42" s="1100"/>
      <c r="F42" s="1100"/>
      <c r="G42" s="1100"/>
      <c r="H42" s="1100"/>
      <c r="I42" s="1100"/>
      <c r="J42" s="1100"/>
      <c r="K42" s="1100"/>
      <c r="L42" s="285"/>
      <c r="M42" s="1089">
        <v>33421</v>
      </c>
      <c r="N42" s="1089"/>
      <c r="O42" s="1089"/>
      <c r="P42" s="1089"/>
      <c r="Q42" s="1089"/>
      <c r="R42" s="1089">
        <v>31960</v>
      </c>
      <c r="S42" s="1089"/>
      <c r="T42" s="1089"/>
      <c r="U42" s="1089"/>
      <c r="V42" s="1089"/>
      <c r="W42" s="1129">
        <v>-0.4</v>
      </c>
      <c r="X42" s="1129"/>
      <c r="Y42" s="1129"/>
      <c r="Z42" s="1129"/>
      <c r="AA42" s="1129"/>
      <c r="AB42" s="1129">
        <v>-4.4000000000000004</v>
      </c>
      <c r="AC42" s="1129"/>
      <c r="AD42" s="1129"/>
      <c r="AE42" s="1129"/>
      <c r="AF42" s="1129"/>
      <c r="AG42" s="1087">
        <v>70.400000000000006</v>
      </c>
      <c r="AH42" s="1087"/>
      <c r="AI42" s="1087"/>
      <c r="AJ42" s="1087"/>
      <c r="AK42" s="1087"/>
      <c r="AL42" s="1087">
        <v>70.599999999999994</v>
      </c>
      <c r="AM42" s="1087"/>
      <c r="AN42" s="1087"/>
      <c r="AO42" s="1087"/>
      <c r="AP42" s="1127"/>
    </row>
    <row r="43" spans="1:42" ht="20.100000000000001" customHeight="1" thickBot="1">
      <c r="A43" s="61"/>
      <c r="B43" s="286"/>
      <c r="C43" s="286"/>
      <c r="D43" s="1101" t="s">
        <v>207</v>
      </c>
      <c r="E43" s="1101"/>
      <c r="F43" s="1101"/>
      <c r="G43" s="1101"/>
      <c r="H43" s="1101"/>
      <c r="I43" s="1101"/>
      <c r="J43" s="1101"/>
      <c r="K43" s="1101"/>
      <c r="L43" s="289"/>
      <c r="M43" s="754">
        <v>360</v>
      </c>
      <c r="N43" s="754"/>
      <c r="O43" s="754"/>
      <c r="P43" s="754"/>
      <c r="Q43" s="754"/>
      <c r="R43" s="754">
        <v>363</v>
      </c>
      <c r="S43" s="754"/>
      <c r="T43" s="754"/>
      <c r="U43" s="754"/>
      <c r="V43" s="754"/>
      <c r="W43" s="1146">
        <v>-4.8</v>
      </c>
      <c r="X43" s="1146"/>
      <c r="Y43" s="1146"/>
      <c r="Z43" s="1146"/>
      <c r="AA43" s="1146"/>
      <c r="AB43" s="1146">
        <v>0.8</v>
      </c>
      <c r="AC43" s="1146"/>
      <c r="AD43" s="1146"/>
      <c r="AE43" s="1146"/>
      <c r="AF43" s="1146"/>
      <c r="AG43" s="740">
        <v>0.7</v>
      </c>
      <c r="AH43" s="740"/>
      <c r="AI43" s="740"/>
      <c r="AJ43" s="740"/>
      <c r="AK43" s="740"/>
      <c r="AL43" s="740">
        <v>0.8</v>
      </c>
      <c r="AM43" s="740"/>
      <c r="AN43" s="740"/>
      <c r="AO43" s="740"/>
      <c r="AP43" s="1147"/>
    </row>
    <row r="44" spans="1:42" ht="9.9499999999999993" customHeight="1">
      <c r="A44" s="61"/>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row>
    <row r="45" spans="1:42" ht="12.95" customHeight="1">
      <c r="A45" s="61"/>
      <c r="B45" s="84" t="s">
        <v>709</v>
      </c>
      <c r="C45" s="84"/>
      <c r="D45" s="84"/>
      <c r="E45" s="84" t="s">
        <v>1074</v>
      </c>
      <c r="F45" s="287"/>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row>
    <row r="46" spans="1:42" ht="12.95" customHeight="1">
      <c r="A46" s="61"/>
      <c r="B46" s="84" t="s">
        <v>710</v>
      </c>
      <c r="C46" s="84"/>
      <c r="D46" s="84"/>
      <c r="E46" s="84" t="s">
        <v>1522</v>
      </c>
      <c r="F46" s="287"/>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90"/>
      <c r="AO46" s="220"/>
      <c r="AP46" s="220"/>
    </row>
    <row r="47" spans="1:42" ht="1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row>
    <row r="48" spans="1:42" ht="1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row>
    <row r="49" spans="1:42" ht="1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row>
    <row r="50" spans="1:42" ht="1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row>
    <row r="51" spans="1:42" ht="1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row>
    <row r="52" spans="1:42" ht="24.95" customHeight="1">
      <c r="A52" s="61"/>
      <c r="B52" s="1058" t="s">
        <v>711</v>
      </c>
      <c r="C52" s="1058"/>
      <c r="D52" s="1058"/>
      <c r="E52" s="1058"/>
      <c r="F52" s="1058"/>
      <c r="G52" s="1058"/>
      <c r="H52" s="1058"/>
      <c r="I52" s="1058"/>
      <c r="J52" s="1058"/>
      <c r="K52" s="1058"/>
      <c r="L52" s="1058"/>
      <c r="M52" s="1058"/>
      <c r="N52" s="1058"/>
      <c r="O52" s="1058"/>
      <c r="P52" s="1058"/>
      <c r="Q52" s="1058"/>
      <c r="R52" s="1058"/>
      <c r="S52" s="1058"/>
      <c r="T52" s="1058"/>
      <c r="U52" s="1058"/>
      <c r="V52" s="1058"/>
      <c r="W52" s="1058"/>
      <c r="X52" s="1058"/>
      <c r="Y52" s="1058"/>
      <c r="Z52" s="1058"/>
      <c r="AA52" s="1058"/>
      <c r="AB52" s="1058"/>
      <c r="AC52" s="1058"/>
      <c r="AD52" s="1058"/>
      <c r="AE52" s="1058"/>
      <c r="AF52" s="1058"/>
      <c r="AG52" s="1058"/>
      <c r="AH52" s="1058"/>
      <c r="AI52" s="1058"/>
      <c r="AJ52" s="1058"/>
      <c r="AK52" s="1058"/>
      <c r="AL52" s="1058"/>
      <c r="AM52" s="1058"/>
      <c r="AN52" s="1058"/>
      <c r="AO52" s="1058"/>
      <c r="AP52" s="1058"/>
    </row>
    <row r="53" spans="1:42" ht="9.9499999999999993" customHeight="1" thickBo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row>
    <row r="54" spans="1:42" ht="20.100000000000001" customHeight="1">
      <c r="A54" s="61"/>
      <c r="B54" s="277"/>
      <c r="C54" s="823" t="s">
        <v>701</v>
      </c>
      <c r="D54" s="823"/>
      <c r="E54" s="823"/>
      <c r="F54" s="823"/>
      <c r="G54" s="823"/>
      <c r="H54" s="823"/>
      <c r="I54" s="823"/>
      <c r="J54" s="823"/>
      <c r="K54" s="823"/>
      <c r="L54" s="278"/>
      <c r="M54" s="1132" t="s">
        <v>1717</v>
      </c>
      <c r="N54" s="1132"/>
      <c r="O54" s="1132"/>
      <c r="P54" s="1132"/>
      <c r="Q54" s="1132"/>
      <c r="R54" s="1132" t="s">
        <v>1718</v>
      </c>
      <c r="S54" s="1132"/>
      <c r="T54" s="1132"/>
      <c r="U54" s="1132"/>
      <c r="V54" s="1132"/>
      <c r="W54" s="912" t="s">
        <v>706</v>
      </c>
      <c r="X54" s="912"/>
      <c r="Y54" s="912"/>
      <c r="Z54" s="912"/>
      <c r="AA54" s="912"/>
      <c r="AB54" s="912"/>
      <c r="AC54" s="912"/>
      <c r="AD54" s="912"/>
      <c r="AE54" s="912"/>
      <c r="AF54" s="912"/>
      <c r="AG54" s="912" t="s">
        <v>173</v>
      </c>
      <c r="AH54" s="912"/>
      <c r="AI54" s="912"/>
      <c r="AJ54" s="912"/>
      <c r="AK54" s="912"/>
      <c r="AL54" s="912"/>
      <c r="AM54" s="912"/>
      <c r="AN54" s="912"/>
      <c r="AO54" s="912"/>
      <c r="AP54" s="807"/>
    </row>
    <row r="55" spans="1:42" ht="20.100000000000001" customHeight="1">
      <c r="A55" s="61"/>
      <c r="B55" s="279"/>
      <c r="C55" s="1104"/>
      <c r="D55" s="1104"/>
      <c r="E55" s="1104"/>
      <c r="F55" s="1104"/>
      <c r="G55" s="1104"/>
      <c r="H55" s="1104"/>
      <c r="I55" s="1104"/>
      <c r="J55" s="1104"/>
      <c r="K55" s="1104"/>
      <c r="L55" s="280"/>
      <c r="M55" s="1133"/>
      <c r="N55" s="1133"/>
      <c r="O55" s="1133"/>
      <c r="P55" s="1133"/>
      <c r="Q55" s="1133"/>
      <c r="R55" s="1133"/>
      <c r="S55" s="1133"/>
      <c r="T55" s="1133"/>
      <c r="U55" s="1133"/>
      <c r="V55" s="1133"/>
      <c r="W55" s="837" t="s">
        <v>1717</v>
      </c>
      <c r="X55" s="837"/>
      <c r="Y55" s="837"/>
      <c r="Z55" s="837"/>
      <c r="AA55" s="837"/>
      <c r="AB55" s="837" t="s">
        <v>1718</v>
      </c>
      <c r="AC55" s="837"/>
      <c r="AD55" s="837"/>
      <c r="AE55" s="837"/>
      <c r="AF55" s="837"/>
      <c r="AG55" s="837" t="s">
        <v>1717</v>
      </c>
      <c r="AH55" s="837"/>
      <c r="AI55" s="837"/>
      <c r="AJ55" s="837"/>
      <c r="AK55" s="837"/>
      <c r="AL55" s="837" t="s">
        <v>1718</v>
      </c>
      <c r="AM55" s="837"/>
      <c r="AN55" s="837"/>
      <c r="AO55" s="837"/>
      <c r="AP55" s="837"/>
    </row>
    <row r="56" spans="1:42" ht="20.100000000000001" customHeight="1">
      <c r="A56" s="61"/>
      <c r="B56" s="281"/>
      <c r="C56" s="995"/>
      <c r="D56" s="995"/>
      <c r="E56" s="995"/>
      <c r="F56" s="995"/>
      <c r="G56" s="995"/>
      <c r="H56" s="995"/>
      <c r="I56" s="995"/>
      <c r="J56" s="995"/>
      <c r="K56" s="995"/>
      <c r="L56" s="282"/>
      <c r="M56" s="798" t="s">
        <v>662</v>
      </c>
      <c r="N56" s="798"/>
      <c r="O56" s="798"/>
      <c r="P56" s="798"/>
      <c r="Q56" s="798"/>
      <c r="R56" s="798" t="s">
        <v>662</v>
      </c>
      <c r="S56" s="798"/>
      <c r="T56" s="798"/>
      <c r="U56" s="798"/>
      <c r="V56" s="798"/>
      <c r="W56" s="798" t="s">
        <v>322</v>
      </c>
      <c r="X56" s="798"/>
      <c r="Y56" s="798"/>
      <c r="Z56" s="798"/>
      <c r="AA56" s="798"/>
      <c r="AB56" s="798" t="s">
        <v>322</v>
      </c>
      <c r="AC56" s="798"/>
      <c r="AD56" s="798"/>
      <c r="AE56" s="798"/>
      <c r="AF56" s="798"/>
      <c r="AG56" s="1116" t="s">
        <v>322</v>
      </c>
      <c r="AH56" s="1116"/>
      <c r="AI56" s="1116"/>
      <c r="AJ56" s="1116"/>
      <c r="AK56" s="1116"/>
      <c r="AL56" s="1116" t="s">
        <v>322</v>
      </c>
      <c r="AM56" s="1116"/>
      <c r="AN56" s="1116"/>
      <c r="AO56" s="1116"/>
      <c r="AP56" s="1117"/>
    </row>
    <row r="57" spans="1:42" ht="20.100000000000001" customHeight="1">
      <c r="A57" s="61"/>
      <c r="B57" s="283"/>
      <c r="C57" s="1102" t="s">
        <v>722</v>
      </c>
      <c r="D57" s="1102"/>
      <c r="E57" s="1102"/>
      <c r="F57" s="1102"/>
      <c r="G57" s="1102"/>
      <c r="H57" s="1102"/>
      <c r="I57" s="1102"/>
      <c r="J57" s="1102"/>
      <c r="K57" s="1102"/>
      <c r="L57" s="284"/>
      <c r="M57" s="1134">
        <v>33424</v>
      </c>
      <c r="N57" s="1135"/>
      <c r="O57" s="1135"/>
      <c r="P57" s="1135"/>
      <c r="Q57" s="1136"/>
      <c r="R57" s="1137">
        <v>31375</v>
      </c>
      <c r="S57" s="1135"/>
      <c r="T57" s="1135"/>
      <c r="U57" s="1135"/>
      <c r="V57" s="1136"/>
      <c r="W57" s="1138">
        <v>-3.7</v>
      </c>
      <c r="X57" s="1139"/>
      <c r="Y57" s="1139"/>
      <c r="Z57" s="1139"/>
      <c r="AA57" s="1140"/>
      <c r="AB57" s="1141">
        <v>-6.1</v>
      </c>
      <c r="AC57" s="1139"/>
      <c r="AD57" s="1139"/>
      <c r="AE57" s="1139"/>
      <c r="AF57" s="1142"/>
      <c r="AG57" s="1143">
        <v>100</v>
      </c>
      <c r="AH57" s="1144"/>
      <c r="AI57" s="1144"/>
      <c r="AJ57" s="1144"/>
      <c r="AK57" s="1145"/>
      <c r="AL57" s="1143">
        <v>100</v>
      </c>
      <c r="AM57" s="1144"/>
      <c r="AN57" s="1144"/>
      <c r="AO57" s="1144"/>
      <c r="AP57" s="1144"/>
    </row>
    <row r="58" spans="1:42" ht="20.100000000000001" customHeight="1">
      <c r="A58" s="61"/>
      <c r="B58" s="283"/>
      <c r="C58" s="283"/>
      <c r="D58" s="1100" t="s">
        <v>1288</v>
      </c>
      <c r="E58" s="1100"/>
      <c r="F58" s="1100"/>
      <c r="G58" s="1100"/>
      <c r="H58" s="1100"/>
      <c r="I58" s="1100"/>
      <c r="J58" s="1100"/>
      <c r="K58" s="1100"/>
      <c r="L58" s="285"/>
      <c r="M58" s="1109">
        <v>25149</v>
      </c>
      <c r="N58" s="1110"/>
      <c r="O58" s="1110"/>
      <c r="P58" s="1110"/>
      <c r="Q58" s="1111"/>
      <c r="R58" s="1112">
        <v>24774</v>
      </c>
      <c r="S58" s="1110"/>
      <c r="T58" s="1110"/>
      <c r="U58" s="1110"/>
      <c r="V58" s="1111"/>
      <c r="W58" s="1113">
        <v>1.4</v>
      </c>
      <c r="X58" s="1107"/>
      <c r="Y58" s="1107"/>
      <c r="Z58" s="1107"/>
      <c r="AA58" s="1114"/>
      <c r="AB58" s="1115">
        <v>-1.5</v>
      </c>
      <c r="AC58" s="1107"/>
      <c r="AD58" s="1107"/>
      <c r="AE58" s="1107"/>
      <c r="AF58" s="1108"/>
      <c r="AG58" s="1106">
        <v>75.2</v>
      </c>
      <c r="AH58" s="1107"/>
      <c r="AI58" s="1107"/>
      <c r="AJ58" s="1107"/>
      <c r="AK58" s="1108"/>
      <c r="AL58" s="1106">
        <v>79</v>
      </c>
      <c r="AM58" s="1107"/>
      <c r="AN58" s="1107"/>
      <c r="AO58" s="1107"/>
      <c r="AP58" s="1107"/>
    </row>
    <row r="59" spans="1:42" ht="20.100000000000001" customHeight="1">
      <c r="A59" s="61"/>
      <c r="B59" s="283"/>
      <c r="C59" s="283"/>
      <c r="D59" s="1100" t="s">
        <v>718</v>
      </c>
      <c r="E59" s="1100"/>
      <c r="F59" s="1100"/>
      <c r="G59" s="1100"/>
      <c r="H59" s="1100"/>
      <c r="I59" s="1100"/>
      <c r="J59" s="1100"/>
      <c r="K59" s="1100"/>
      <c r="L59" s="285"/>
      <c r="M59" s="1109">
        <v>2080</v>
      </c>
      <c r="N59" s="1110"/>
      <c r="O59" s="1110"/>
      <c r="P59" s="1110"/>
      <c r="Q59" s="1111"/>
      <c r="R59" s="1112">
        <v>2238</v>
      </c>
      <c r="S59" s="1110"/>
      <c r="T59" s="1110"/>
      <c r="U59" s="1110"/>
      <c r="V59" s="1111"/>
      <c r="W59" s="1113">
        <v>5.0999999999999996</v>
      </c>
      <c r="X59" s="1107"/>
      <c r="Y59" s="1107"/>
      <c r="Z59" s="1107"/>
      <c r="AA59" s="1114"/>
      <c r="AB59" s="1115">
        <v>7.6</v>
      </c>
      <c r="AC59" s="1107"/>
      <c r="AD59" s="1107"/>
      <c r="AE59" s="1107"/>
      <c r="AF59" s="1108"/>
      <c r="AG59" s="1106">
        <v>6.2</v>
      </c>
      <c r="AH59" s="1107"/>
      <c r="AI59" s="1107"/>
      <c r="AJ59" s="1107"/>
      <c r="AK59" s="1108"/>
      <c r="AL59" s="1106">
        <v>7.1</v>
      </c>
      <c r="AM59" s="1107"/>
      <c r="AN59" s="1107"/>
      <c r="AO59" s="1107"/>
      <c r="AP59" s="1107"/>
    </row>
    <row r="60" spans="1:42" ht="20.100000000000001" customHeight="1">
      <c r="A60" s="61"/>
      <c r="B60" s="283"/>
      <c r="C60" s="283"/>
      <c r="D60" s="291"/>
      <c r="E60" s="1105" t="s">
        <v>1695</v>
      </c>
      <c r="F60" s="1105"/>
      <c r="G60" s="1105"/>
      <c r="H60" s="1105"/>
      <c r="I60" s="1105"/>
      <c r="J60" s="1105"/>
      <c r="K60" s="1105"/>
      <c r="L60" s="285"/>
      <c r="M60" s="1109">
        <v>-44</v>
      </c>
      <c r="N60" s="1110"/>
      <c r="O60" s="1110"/>
      <c r="P60" s="1110"/>
      <c r="Q60" s="1111"/>
      <c r="R60" s="1112">
        <v>-20</v>
      </c>
      <c r="S60" s="1110"/>
      <c r="T60" s="1110"/>
      <c r="U60" s="1110"/>
      <c r="V60" s="1111"/>
      <c r="W60" s="1113">
        <v>-8</v>
      </c>
      <c r="X60" s="1107"/>
      <c r="Y60" s="1107"/>
      <c r="Z60" s="1107"/>
      <c r="AA60" s="1114"/>
      <c r="AB60" s="1115">
        <v>-27.5</v>
      </c>
      <c r="AC60" s="1107"/>
      <c r="AD60" s="1107"/>
      <c r="AE60" s="1107"/>
      <c r="AF60" s="1108"/>
      <c r="AG60" s="1106">
        <v>-0.1</v>
      </c>
      <c r="AH60" s="1107"/>
      <c r="AI60" s="1107"/>
      <c r="AJ60" s="1107"/>
      <c r="AK60" s="1108"/>
      <c r="AL60" s="1106">
        <v>-0.1</v>
      </c>
      <c r="AM60" s="1107"/>
      <c r="AN60" s="1107"/>
      <c r="AO60" s="1107"/>
      <c r="AP60" s="1107"/>
    </row>
    <row r="61" spans="1:42" ht="20.100000000000001" customHeight="1">
      <c r="A61" s="61"/>
      <c r="B61" s="283"/>
      <c r="C61" s="283"/>
      <c r="D61" s="291"/>
      <c r="E61" s="1100" t="s">
        <v>712</v>
      </c>
      <c r="F61" s="1100"/>
      <c r="G61" s="1100"/>
      <c r="H61" s="1100"/>
      <c r="I61" s="1100"/>
      <c r="J61" s="1100"/>
      <c r="K61" s="1100"/>
      <c r="L61" s="285"/>
      <c r="M61" s="1109">
        <v>2094</v>
      </c>
      <c r="N61" s="1110"/>
      <c r="O61" s="1110"/>
      <c r="P61" s="1110"/>
      <c r="Q61" s="1111"/>
      <c r="R61" s="1112">
        <v>2228</v>
      </c>
      <c r="S61" s="1110"/>
      <c r="T61" s="1110"/>
      <c r="U61" s="1110"/>
      <c r="V61" s="1111"/>
      <c r="W61" s="1113">
        <v>5.3</v>
      </c>
      <c r="X61" s="1107"/>
      <c r="Y61" s="1107"/>
      <c r="Z61" s="1107"/>
      <c r="AA61" s="1114"/>
      <c r="AB61" s="1115">
        <v>6.4</v>
      </c>
      <c r="AC61" s="1107"/>
      <c r="AD61" s="1107"/>
      <c r="AE61" s="1107"/>
      <c r="AF61" s="1108"/>
      <c r="AG61" s="1106">
        <v>6.3</v>
      </c>
      <c r="AH61" s="1107"/>
      <c r="AI61" s="1107"/>
      <c r="AJ61" s="1107"/>
      <c r="AK61" s="1108"/>
      <c r="AL61" s="1106">
        <v>7.1</v>
      </c>
      <c r="AM61" s="1107"/>
      <c r="AN61" s="1107"/>
      <c r="AO61" s="1107"/>
      <c r="AP61" s="1107"/>
    </row>
    <row r="62" spans="1:42" ht="20.100000000000001" customHeight="1">
      <c r="A62" s="61"/>
      <c r="B62" s="283"/>
      <c r="C62" s="283"/>
      <c r="D62" s="291"/>
      <c r="E62" s="1103" t="s">
        <v>713</v>
      </c>
      <c r="F62" s="1103"/>
      <c r="G62" s="1103"/>
      <c r="H62" s="1103"/>
      <c r="I62" s="1103"/>
      <c r="J62" s="1103"/>
      <c r="K62" s="1103"/>
      <c r="L62" s="285"/>
      <c r="M62" s="1109">
        <v>31</v>
      </c>
      <c r="N62" s="1110"/>
      <c r="O62" s="1110"/>
      <c r="P62" s="1110"/>
      <c r="Q62" s="1111"/>
      <c r="R62" s="1112">
        <v>30</v>
      </c>
      <c r="S62" s="1110"/>
      <c r="T62" s="1110"/>
      <c r="U62" s="1110"/>
      <c r="V62" s="1111"/>
      <c r="W62" s="1113">
        <v>-10</v>
      </c>
      <c r="X62" s="1107"/>
      <c r="Y62" s="1107"/>
      <c r="Z62" s="1107"/>
      <c r="AA62" s="1114"/>
      <c r="AB62" s="1115">
        <v>-1.2</v>
      </c>
      <c r="AC62" s="1107"/>
      <c r="AD62" s="1107"/>
      <c r="AE62" s="1107"/>
      <c r="AF62" s="1108"/>
      <c r="AG62" s="1106">
        <v>0.1</v>
      </c>
      <c r="AH62" s="1107"/>
      <c r="AI62" s="1107"/>
      <c r="AJ62" s="1107"/>
      <c r="AK62" s="1108"/>
      <c r="AL62" s="1106">
        <v>0.1</v>
      </c>
      <c r="AM62" s="1107"/>
      <c r="AN62" s="1107"/>
      <c r="AO62" s="1107"/>
      <c r="AP62" s="1107"/>
    </row>
    <row r="63" spans="1:42" ht="20.100000000000001" customHeight="1">
      <c r="A63" s="61"/>
      <c r="B63" s="283"/>
      <c r="C63" s="283"/>
      <c r="D63" s="1100" t="s">
        <v>714</v>
      </c>
      <c r="E63" s="1100"/>
      <c r="F63" s="1100"/>
      <c r="G63" s="1100"/>
      <c r="H63" s="1100"/>
      <c r="I63" s="1100"/>
      <c r="J63" s="1100"/>
      <c r="K63" s="1100"/>
      <c r="L63" s="285"/>
      <c r="M63" s="1109">
        <v>6196</v>
      </c>
      <c r="N63" s="1110"/>
      <c r="O63" s="1110"/>
      <c r="P63" s="1110"/>
      <c r="Q63" s="1111"/>
      <c r="R63" s="1112">
        <v>4364</v>
      </c>
      <c r="S63" s="1110"/>
      <c r="T63" s="1110"/>
      <c r="U63" s="1110"/>
      <c r="V63" s="1111"/>
      <c r="W63" s="1113">
        <v>-21.8</v>
      </c>
      <c r="X63" s="1107"/>
      <c r="Y63" s="1107"/>
      <c r="Z63" s="1107"/>
      <c r="AA63" s="1114"/>
      <c r="AB63" s="1115">
        <v>-29.6</v>
      </c>
      <c r="AC63" s="1107"/>
      <c r="AD63" s="1107"/>
      <c r="AE63" s="1107"/>
      <c r="AF63" s="1108"/>
      <c r="AG63" s="1106">
        <v>18.5</v>
      </c>
      <c r="AH63" s="1107"/>
      <c r="AI63" s="1107"/>
      <c r="AJ63" s="1107"/>
      <c r="AK63" s="1108"/>
      <c r="AL63" s="1106">
        <v>13.9</v>
      </c>
      <c r="AM63" s="1107"/>
      <c r="AN63" s="1107"/>
      <c r="AO63" s="1107"/>
      <c r="AP63" s="1107"/>
    </row>
    <row r="64" spans="1:42" ht="20.100000000000001" customHeight="1">
      <c r="A64" s="61"/>
      <c r="B64" s="283"/>
      <c r="C64" s="283"/>
      <c r="D64" s="291"/>
      <c r="E64" s="1100" t="s">
        <v>715</v>
      </c>
      <c r="F64" s="1100"/>
      <c r="G64" s="1100"/>
      <c r="H64" s="1100"/>
      <c r="I64" s="1100"/>
      <c r="J64" s="1100"/>
      <c r="K64" s="1100"/>
      <c r="L64" s="285"/>
      <c r="M64" s="1109">
        <v>2385</v>
      </c>
      <c r="N64" s="1110"/>
      <c r="O64" s="1110"/>
      <c r="P64" s="1110"/>
      <c r="Q64" s="1111"/>
      <c r="R64" s="1112">
        <v>482</v>
      </c>
      <c r="S64" s="1110"/>
      <c r="T64" s="1110"/>
      <c r="U64" s="1110"/>
      <c r="V64" s="1111"/>
      <c r="W64" s="1113">
        <v>-40.200000000000003</v>
      </c>
      <c r="X64" s="1107"/>
      <c r="Y64" s="1107"/>
      <c r="Z64" s="1107"/>
      <c r="AA64" s="1114"/>
      <c r="AB64" s="1115">
        <v>-79.8</v>
      </c>
      <c r="AC64" s="1107"/>
      <c r="AD64" s="1107"/>
      <c r="AE64" s="1107"/>
      <c r="AF64" s="1108"/>
      <c r="AG64" s="1106">
        <v>7.1</v>
      </c>
      <c r="AH64" s="1107"/>
      <c r="AI64" s="1107"/>
      <c r="AJ64" s="1107"/>
      <c r="AK64" s="1108"/>
      <c r="AL64" s="1106">
        <v>1.5</v>
      </c>
      <c r="AM64" s="1107"/>
      <c r="AN64" s="1107"/>
      <c r="AO64" s="1107"/>
      <c r="AP64" s="1107"/>
    </row>
    <row r="65" spans="1:42" ht="20.100000000000001" customHeight="1">
      <c r="A65" s="61"/>
      <c r="B65" s="283"/>
      <c r="C65" s="283"/>
      <c r="D65" s="291"/>
      <c r="E65" s="1100" t="s">
        <v>716</v>
      </c>
      <c r="F65" s="1100"/>
      <c r="G65" s="1100"/>
      <c r="H65" s="1100"/>
      <c r="I65" s="1100"/>
      <c r="J65" s="1100"/>
      <c r="K65" s="1100"/>
      <c r="L65" s="285"/>
      <c r="M65" s="1109">
        <v>118</v>
      </c>
      <c r="N65" s="1110"/>
      <c r="O65" s="1110"/>
      <c r="P65" s="1110"/>
      <c r="Q65" s="1111"/>
      <c r="R65" s="1112">
        <v>136</v>
      </c>
      <c r="S65" s="1110"/>
      <c r="T65" s="1110"/>
      <c r="U65" s="1110"/>
      <c r="V65" s="1111"/>
      <c r="W65" s="1113">
        <v>-24.5</v>
      </c>
      <c r="X65" s="1107"/>
      <c r="Y65" s="1107"/>
      <c r="Z65" s="1107"/>
      <c r="AA65" s="1114"/>
      <c r="AB65" s="1115">
        <v>15.1</v>
      </c>
      <c r="AC65" s="1107"/>
      <c r="AD65" s="1107"/>
      <c r="AE65" s="1107"/>
      <c r="AF65" s="1108"/>
      <c r="AG65" s="1106">
        <v>0.4</v>
      </c>
      <c r="AH65" s="1107"/>
      <c r="AI65" s="1107"/>
      <c r="AJ65" s="1107"/>
      <c r="AK65" s="1108"/>
      <c r="AL65" s="1106">
        <v>0.4</v>
      </c>
      <c r="AM65" s="1107"/>
      <c r="AN65" s="1107"/>
      <c r="AO65" s="1107"/>
      <c r="AP65" s="1107"/>
    </row>
    <row r="66" spans="1:42" ht="20.100000000000001" customHeight="1" thickBot="1">
      <c r="A66" s="61"/>
      <c r="B66" s="286"/>
      <c r="C66" s="286"/>
      <c r="D66" s="292"/>
      <c r="E66" s="1101" t="s">
        <v>717</v>
      </c>
      <c r="F66" s="1101"/>
      <c r="G66" s="1101"/>
      <c r="H66" s="1101"/>
      <c r="I66" s="1101"/>
      <c r="J66" s="1101"/>
      <c r="K66" s="1101"/>
      <c r="L66" s="289"/>
      <c r="M66" s="1118">
        <v>3693</v>
      </c>
      <c r="N66" s="1119"/>
      <c r="O66" s="1119"/>
      <c r="P66" s="1119"/>
      <c r="Q66" s="1120"/>
      <c r="R66" s="1121">
        <v>3745</v>
      </c>
      <c r="S66" s="1119"/>
      <c r="T66" s="1119"/>
      <c r="U66" s="1119"/>
      <c r="V66" s="1120"/>
      <c r="W66" s="1122">
        <v>-2.2000000000000002</v>
      </c>
      <c r="X66" s="1123"/>
      <c r="Y66" s="1123"/>
      <c r="Z66" s="1123"/>
      <c r="AA66" s="1124"/>
      <c r="AB66" s="1125">
        <v>1.4</v>
      </c>
      <c r="AC66" s="1123"/>
      <c r="AD66" s="1123"/>
      <c r="AE66" s="1123"/>
      <c r="AF66" s="1126"/>
      <c r="AG66" s="1122">
        <v>11</v>
      </c>
      <c r="AH66" s="1123"/>
      <c r="AI66" s="1123"/>
      <c r="AJ66" s="1123"/>
      <c r="AK66" s="1126"/>
      <c r="AL66" s="1122">
        <v>11.9</v>
      </c>
      <c r="AM66" s="1123"/>
      <c r="AN66" s="1123"/>
      <c r="AO66" s="1123"/>
      <c r="AP66" s="1123"/>
    </row>
    <row r="67" spans="1:42" ht="9.9499999999999993" customHeight="1">
      <c r="A67" s="61"/>
      <c r="B67" s="61"/>
      <c r="C67" s="61"/>
      <c r="D67" s="61"/>
      <c r="E67" s="61"/>
      <c r="F67" s="61"/>
      <c r="G67" s="61"/>
      <c r="H67" s="61"/>
      <c r="I67" s="61"/>
      <c r="J67" s="61"/>
      <c r="K67" s="61"/>
      <c r="L67" s="61"/>
      <c r="M67" s="61"/>
      <c r="N67" s="61"/>
      <c r="O67" s="61"/>
      <c r="P67" s="61"/>
      <c r="Q67" s="147"/>
      <c r="R67" s="147"/>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row>
    <row r="68" spans="1:42" ht="12.95" customHeight="1">
      <c r="A68" s="61"/>
      <c r="B68" s="84" t="s">
        <v>1521</v>
      </c>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row>
    <row r="69" spans="1:42" ht="13.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row>
    <row r="70" spans="1:42" ht="17.25">
      <c r="A70" s="713" t="s">
        <v>953</v>
      </c>
      <c r="B70" s="713"/>
      <c r="C70" s="713"/>
      <c r="D70" s="713"/>
      <c r="E70" s="713"/>
      <c r="F70" s="713"/>
      <c r="G70" s="713"/>
      <c r="H70" s="713"/>
      <c r="I70" s="713"/>
      <c r="J70" s="713"/>
      <c r="K70" s="713"/>
      <c r="L70" s="713"/>
      <c r="M70" s="713"/>
      <c r="N70" s="713"/>
      <c r="O70" s="713"/>
      <c r="P70" s="713"/>
      <c r="Q70" s="713"/>
      <c r="R70" s="713"/>
      <c r="S70" s="713"/>
      <c r="T70" s="713"/>
      <c r="U70" s="713"/>
      <c r="V70" s="713"/>
      <c r="W70" s="713"/>
      <c r="X70" s="713"/>
      <c r="Y70" s="713"/>
      <c r="Z70" s="713"/>
      <c r="AA70" s="713"/>
      <c r="AB70" s="713"/>
      <c r="AC70" s="713"/>
      <c r="AD70" s="713"/>
      <c r="AE70" s="713"/>
      <c r="AF70" s="820"/>
      <c r="AG70" s="820"/>
      <c r="AH70" s="820"/>
      <c r="AI70" s="820"/>
      <c r="AJ70" s="820"/>
      <c r="AK70" s="820"/>
      <c r="AL70" s="820"/>
      <c r="AM70" s="820"/>
      <c r="AN70" s="820"/>
      <c r="AO70" s="820"/>
      <c r="AP70" s="1043"/>
    </row>
  </sheetData>
  <mergeCells count="143">
    <mergeCell ref="AB39:AF39"/>
    <mergeCell ref="W41:AA41"/>
    <mergeCell ref="W37:AA37"/>
    <mergeCell ref="AL41:AP41"/>
    <mergeCell ref="AB37:AF37"/>
    <mergeCell ref="R41:V41"/>
    <mergeCell ref="AG41:AK41"/>
    <mergeCell ref="M42:Q42"/>
    <mergeCell ref="AG43:AK43"/>
    <mergeCell ref="AL43:AP43"/>
    <mergeCell ref="W42:AA42"/>
    <mergeCell ref="AB42:AF42"/>
    <mergeCell ref="AG42:AK42"/>
    <mergeCell ref="AL42:AP42"/>
    <mergeCell ref="AG55:AK55"/>
    <mergeCell ref="AL55:AP55"/>
    <mergeCell ref="B52:AP52"/>
    <mergeCell ref="W55:AA55"/>
    <mergeCell ref="AB55:AF55"/>
    <mergeCell ref="R43:V43"/>
    <mergeCell ref="W43:AA43"/>
    <mergeCell ref="AB43:AF43"/>
    <mergeCell ref="M40:Q40"/>
    <mergeCell ref="R40:V40"/>
    <mergeCell ref="M41:Q41"/>
    <mergeCell ref="A70:AP70"/>
    <mergeCell ref="W3:AP3"/>
    <mergeCell ref="B3:T3"/>
    <mergeCell ref="R42:V42"/>
    <mergeCell ref="M36:Q37"/>
    <mergeCell ref="R36:V37"/>
    <mergeCell ref="R38:V38"/>
    <mergeCell ref="M38:Q38"/>
    <mergeCell ref="R39:V39"/>
    <mergeCell ref="M39:Q39"/>
    <mergeCell ref="AB41:AF41"/>
    <mergeCell ref="B34:AP34"/>
    <mergeCell ref="C54:K55"/>
    <mergeCell ref="M54:Q55"/>
    <mergeCell ref="R54:V55"/>
    <mergeCell ref="W54:AF54"/>
    <mergeCell ref="AG54:AP54"/>
    <mergeCell ref="C57:K57"/>
    <mergeCell ref="M57:Q57"/>
    <mergeCell ref="R57:V57"/>
    <mergeCell ref="W57:AA57"/>
    <mergeCell ref="AB57:AF57"/>
    <mergeCell ref="AG57:AK57"/>
    <mergeCell ref="AL57:AP57"/>
    <mergeCell ref="B1:L1"/>
    <mergeCell ref="D43:K43"/>
    <mergeCell ref="D40:K40"/>
    <mergeCell ref="D41:K41"/>
    <mergeCell ref="D42:K42"/>
    <mergeCell ref="C39:K39"/>
    <mergeCell ref="C38:K38"/>
    <mergeCell ref="C36:K37"/>
    <mergeCell ref="AL40:AP40"/>
    <mergeCell ref="AG37:AK37"/>
    <mergeCell ref="AL37:AP37"/>
    <mergeCell ref="AG36:AP36"/>
    <mergeCell ref="W38:AA38"/>
    <mergeCell ref="AB38:AF38"/>
    <mergeCell ref="AG38:AK38"/>
    <mergeCell ref="AL38:AP38"/>
    <mergeCell ref="M43:Q43"/>
    <mergeCell ref="AG39:AK39"/>
    <mergeCell ref="AL39:AP39"/>
    <mergeCell ref="W40:AA40"/>
    <mergeCell ref="AB40:AF40"/>
    <mergeCell ref="AG40:AK40"/>
    <mergeCell ref="W36:AF36"/>
    <mergeCell ref="W39:AA39"/>
    <mergeCell ref="AB56:AF56"/>
    <mergeCell ref="AG56:AK56"/>
    <mergeCell ref="AL56:AP56"/>
    <mergeCell ref="C56:K56"/>
    <mergeCell ref="M56:Q56"/>
    <mergeCell ref="R56:V56"/>
    <mergeCell ref="W56:AA56"/>
    <mergeCell ref="E66:K66"/>
    <mergeCell ref="E65:K65"/>
    <mergeCell ref="E64:K64"/>
    <mergeCell ref="M65:Q65"/>
    <mergeCell ref="R65:V65"/>
    <mergeCell ref="W65:AA65"/>
    <mergeCell ref="AB65:AF65"/>
    <mergeCell ref="AG65:AK65"/>
    <mergeCell ref="AL65:AP65"/>
    <mergeCell ref="M66:Q66"/>
    <mergeCell ref="R66:V66"/>
    <mergeCell ref="W66:AA66"/>
    <mergeCell ref="AB66:AF66"/>
    <mergeCell ref="AG66:AK66"/>
    <mergeCell ref="AL66:AP66"/>
    <mergeCell ref="M64:Q64"/>
    <mergeCell ref="R64:V64"/>
    <mergeCell ref="W64:AA64"/>
    <mergeCell ref="AB64:AF64"/>
    <mergeCell ref="AG64:AK64"/>
    <mergeCell ref="AL64:AP64"/>
    <mergeCell ref="AG63:AK63"/>
    <mergeCell ref="AL63:AP63"/>
    <mergeCell ref="D63:K63"/>
    <mergeCell ref="M63:Q63"/>
    <mergeCell ref="R63:V63"/>
    <mergeCell ref="W63:AA63"/>
    <mergeCell ref="AB63:AF63"/>
    <mergeCell ref="AL60:AP60"/>
    <mergeCell ref="W62:AA62"/>
    <mergeCell ref="AB62:AF62"/>
    <mergeCell ref="AG62:AK62"/>
    <mergeCell ref="AL62:AP62"/>
    <mergeCell ref="M61:Q61"/>
    <mergeCell ref="R61:V61"/>
    <mergeCell ref="W61:AA61"/>
    <mergeCell ref="AB61:AF61"/>
    <mergeCell ref="AG61:AK61"/>
    <mergeCell ref="AL61:AP61"/>
    <mergeCell ref="E62:K62"/>
    <mergeCell ref="E61:K61"/>
    <mergeCell ref="E60:K60"/>
    <mergeCell ref="AG59:AK59"/>
    <mergeCell ref="AL59:AP59"/>
    <mergeCell ref="D58:K58"/>
    <mergeCell ref="M58:Q58"/>
    <mergeCell ref="R58:V58"/>
    <mergeCell ref="W58:AA58"/>
    <mergeCell ref="M60:Q60"/>
    <mergeCell ref="R60:V60"/>
    <mergeCell ref="M62:Q62"/>
    <mergeCell ref="R62:V62"/>
    <mergeCell ref="D59:K59"/>
    <mergeCell ref="M59:Q59"/>
    <mergeCell ref="R59:V59"/>
    <mergeCell ref="W59:AA59"/>
    <mergeCell ref="AB59:AF59"/>
    <mergeCell ref="AB58:AF58"/>
    <mergeCell ref="AG58:AK58"/>
    <mergeCell ref="AL58:AP58"/>
    <mergeCell ref="W60:AA60"/>
    <mergeCell ref="AB60:AF60"/>
    <mergeCell ref="AG60:AK60"/>
  </mergeCells>
  <phoneticPr fontId="1"/>
  <printOptions horizontalCentered="1" vertic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0"/>
  <sheetViews>
    <sheetView view="pageBreakPreview" topLeftCell="A13" zoomScaleNormal="100" zoomScaleSheetLayoutView="100" workbookViewId="0">
      <selection activeCell="AY73" sqref="AY73"/>
    </sheetView>
  </sheetViews>
  <sheetFormatPr defaultColWidth="2.875" defaultRowHeight="15" customHeight="1"/>
  <cols>
    <col min="1" max="1" width="2.875" style="115"/>
    <col min="2" max="2" width="1.625" style="115" customWidth="1"/>
    <col min="3" max="13" width="2.875" style="115"/>
    <col min="14" max="14" width="1.625" style="115" customWidth="1"/>
    <col min="15" max="44" width="2.875" style="115"/>
    <col min="45" max="45" width="32.5" style="35" bestFit="1" customWidth="1"/>
    <col min="46" max="46" width="29.625" style="115" customWidth="1"/>
    <col min="47" max="47" width="9.875" style="115" bestFit="1" customWidth="1"/>
    <col min="48" max="16384" width="2.875" style="115"/>
  </cols>
  <sheetData>
    <row r="1" spans="1:51" ht="30" customHeight="1">
      <c r="AF1" s="715" t="s">
        <v>104</v>
      </c>
      <c r="AG1" s="1148"/>
      <c r="AH1" s="1148"/>
      <c r="AI1" s="1148"/>
      <c r="AJ1" s="1148"/>
      <c r="AK1" s="1148"/>
      <c r="AL1" s="1148"/>
      <c r="AM1" s="1148"/>
      <c r="AN1" s="1148"/>
      <c r="AO1" s="1148"/>
    </row>
    <row r="2" spans="1:51" ht="21.7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S2" s="107"/>
    </row>
    <row r="3" spans="1:51" ht="24.95" customHeight="1">
      <c r="A3" s="61"/>
      <c r="B3" s="1058" t="s">
        <v>1696</v>
      </c>
      <c r="C3" s="1058"/>
      <c r="D3" s="1058"/>
      <c r="E3" s="1058"/>
      <c r="F3" s="1058"/>
      <c r="G3" s="1058"/>
      <c r="H3" s="1058"/>
      <c r="I3" s="1058"/>
      <c r="J3" s="1058"/>
      <c r="K3" s="1058"/>
      <c r="L3" s="1058"/>
      <c r="M3" s="1058"/>
      <c r="N3" s="1058"/>
      <c r="O3" s="1058"/>
      <c r="P3" s="1058"/>
      <c r="Q3" s="1058"/>
      <c r="R3" s="1058"/>
      <c r="S3" s="1058"/>
      <c r="T3" s="1058"/>
      <c r="U3" s="1058"/>
      <c r="V3" s="61"/>
      <c r="W3" s="61"/>
      <c r="X3" s="1058" t="s">
        <v>1697</v>
      </c>
      <c r="Y3" s="1058"/>
      <c r="Z3" s="1058"/>
      <c r="AA3" s="1058"/>
      <c r="AB3" s="1058"/>
      <c r="AC3" s="1058"/>
      <c r="AD3" s="1058"/>
      <c r="AE3" s="1058"/>
      <c r="AF3" s="1058"/>
      <c r="AG3" s="1058"/>
      <c r="AH3" s="1058"/>
      <c r="AI3" s="1058"/>
      <c r="AJ3" s="1058"/>
      <c r="AK3" s="1058"/>
      <c r="AL3" s="1058"/>
      <c r="AM3" s="1058"/>
      <c r="AN3" s="1058"/>
      <c r="AO3" s="1058"/>
      <c r="AP3" s="1058"/>
      <c r="AT3" s="249"/>
      <c r="AU3" s="249"/>
      <c r="AV3" s="249"/>
      <c r="AW3" s="249"/>
      <c r="AX3" s="249"/>
      <c r="AY3" s="249"/>
    </row>
    <row r="4" spans="1:51" ht="1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T4" s="249"/>
      <c r="AU4" s="249"/>
      <c r="AV4" s="249"/>
      <c r="AW4" s="249"/>
      <c r="AX4" s="249"/>
      <c r="AY4" s="249"/>
    </row>
    <row r="5" spans="1:51" ht="15"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S5" s="107"/>
      <c r="AT5" s="326" t="s">
        <v>1726</v>
      </c>
      <c r="AU5" s="326" t="s">
        <v>1563</v>
      </c>
      <c r="AV5" s="249"/>
      <c r="AW5" s="249"/>
      <c r="AX5" s="249"/>
      <c r="AY5" s="249"/>
    </row>
    <row r="6" spans="1:51" ht="1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S6" s="107" t="s">
        <v>1154</v>
      </c>
      <c r="AT6" s="327">
        <v>15088</v>
      </c>
      <c r="AU6" s="327">
        <v>13686</v>
      </c>
      <c r="AV6" s="249"/>
      <c r="AW6" s="249"/>
      <c r="AX6" s="249"/>
      <c r="AY6" s="249"/>
    </row>
    <row r="7" spans="1:51" ht="15" customHeight="1">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S7" s="107" t="s">
        <v>1305</v>
      </c>
      <c r="AT7" s="327">
        <v>7349</v>
      </c>
      <c r="AU7" s="327">
        <v>6452</v>
      </c>
      <c r="AV7" s="249"/>
      <c r="AW7" s="249"/>
      <c r="AX7" s="249"/>
      <c r="AY7" s="249"/>
    </row>
    <row r="8" spans="1:51" ht="15"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S8" s="107" t="s">
        <v>591</v>
      </c>
      <c r="AT8" s="327">
        <v>7157</v>
      </c>
      <c r="AU8" s="327">
        <v>6328</v>
      </c>
      <c r="AV8" s="249"/>
      <c r="AW8" s="249"/>
      <c r="AX8" s="249"/>
      <c r="AY8" s="249"/>
    </row>
    <row r="9" spans="1:51" ht="1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S9" s="107" t="s">
        <v>590</v>
      </c>
      <c r="AT9" s="327">
        <v>6182</v>
      </c>
      <c r="AU9" s="327">
        <v>5808</v>
      </c>
      <c r="AV9" s="249"/>
      <c r="AW9" s="249"/>
      <c r="AX9" s="249"/>
      <c r="AY9" s="249"/>
    </row>
    <row r="10" spans="1:51" ht="15" customHeigh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S10" s="107" t="s">
        <v>996</v>
      </c>
      <c r="AT10" s="327">
        <v>23994</v>
      </c>
      <c r="AU10" s="327">
        <v>24163</v>
      </c>
      <c r="AV10" s="249"/>
      <c r="AW10" s="249"/>
      <c r="AX10" s="249"/>
      <c r="AY10" s="249"/>
    </row>
    <row r="11" spans="1:51" ht="1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S11" s="37"/>
      <c r="AT11" s="328">
        <f>SUM(AT6:AT10)</f>
        <v>59770</v>
      </c>
      <c r="AU11" s="328">
        <f>SUM(AU6:AU10)</f>
        <v>56437</v>
      </c>
      <c r="AV11" s="249"/>
      <c r="AW11" s="249"/>
      <c r="AX11" s="249"/>
      <c r="AY11" s="249"/>
    </row>
    <row r="12" spans="1:51" ht="1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T12" s="249"/>
      <c r="AU12" s="249"/>
      <c r="AV12" s="249"/>
      <c r="AW12" s="249"/>
      <c r="AX12" s="249"/>
      <c r="AY12" s="249"/>
    </row>
    <row r="13" spans="1:51" ht="15"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S13" s="107"/>
      <c r="AT13" s="326" t="s">
        <v>1726</v>
      </c>
      <c r="AU13" s="326" t="s">
        <v>1563</v>
      </c>
      <c r="AV13" s="249"/>
      <c r="AW13" s="249"/>
      <c r="AX13" s="249"/>
      <c r="AY13" s="249"/>
    </row>
    <row r="14" spans="1:51" ht="1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S14" s="107" t="s">
        <v>1154</v>
      </c>
      <c r="AT14" s="327">
        <v>111470</v>
      </c>
      <c r="AU14" s="327">
        <v>111987</v>
      </c>
      <c r="AV14" s="249"/>
      <c r="AW14" s="249"/>
      <c r="AX14" s="249"/>
      <c r="AY14" s="249"/>
    </row>
    <row r="15" spans="1:51" ht="15" customHeight="1">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S15" s="107" t="s">
        <v>591</v>
      </c>
      <c r="AT15" s="327">
        <v>107073</v>
      </c>
      <c r="AU15" s="327">
        <v>108811</v>
      </c>
      <c r="AV15" s="249"/>
      <c r="AW15" s="249"/>
      <c r="AX15" s="249"/>
      <c r="AY15" s="249"/>
    </row>
    <row r="16" spans="1:51" ht="15"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S16" s="107" t="s">
        <v>1155</v>
      </c>
      <c r="AT16" s="327">
        <v>64596</v>
      </c>
      <c r="AU16" s="327">
        <v>67835</v>
      </c>
      <c r="AV16" s="249"/>
      <c r="AW16" s="249"/>
      <c r="AX16" s="249"/>
      <c r="AY16" s="249"/>
    </row>
    <row r="17" spans="1:51" ht="15" customHeight="1">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S17" s="107" t="s">
        <v>1153</v>
      </c>
      <c r="AT17" s="327">
        <v>53486</v>
      </c>
      <c r="AU17" s="327">
        <v>47737</v>
      </c>
      <c r="AV17" s="249"/>
      <c r="AW17" s="249"/>
      <c r="AX17" s="249"/>
      <c r="AY17" s="249"/>
    </row>
    <row r="18" spans="1:51" ht="15"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S18" s="107" t="s">
        <v>996</v>
      </c>
      <c r="AT18" s="327">
        <v>204405</v>
      </c>
      <c r="AU18" s="327">
        <v>206945</v>
      </c>
      <c r="AV18" s="249"/>
      <c r="AW18" s="249"/>
      <c r="AX18" s="249"/>
      <c r="AY18" s="249"/>
    </row>
    <row r="19" spans="1:51" ht="15"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T19" s="69">
        <f>SUM(AT14:AT18)</f>
        <v>541030</v>
      </c>
      <c r="AU19" s="69">
        <f>SUM(AU14:AU18)</f>
        <v>543315</v>
      </c>
      <c r="AV19" s="249"/>
      <c r="AW19" s="249"/>
      <c r="AX19" s="249"/>
      <c r="AY19" s="249"/>
    </row>
    <row r="20" spans="1:51" ht="15" customHeight="1">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T20" s="249"/>
      <c r="AU20" s="249"/>
      <c r="AV20" s="249"/>
      <c r="AW20" s="249"/>
      <c r="AX20" s="249"/>
      <c r="AY20" s="249"/>
    </row>
    <row r="21" spans="1:51" ht="15"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T21" s="249"/>
      <c r="AU21" s="249"/>
      <c r="AV21" s="249"/>
      <c r="AW21" s="249"/>
      <c r="AX21" s="249"/>
      <c r="AY21" s="249"/>
    </row>
    <row r="22" spans="1:51" ht="15"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T22" s="249"/>
      <c r="AU22" s="249"/>
      <c r="AV22" s="249"/>
      <c r="AW22" s="249"/>
      <c r="AX22" s="249"/>
      <c r="AY22" s="249"/>
    </row>
    <row r="23" spans="1:51" ht="15"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T23" s="249"/>
      <c r="AU23" s="249"/>
      <c r="AV23" s="249"/>
      <c r="AW23" s="249"/>
      <c r="AX23" s="249"/>
      <c r="AY23" s="249"/>
    </row>
    <row r="24" spans="1:51" ht="15"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T24" s="249"/>
      <c r="AU24" s="249"/>
      <c r="AV24" s="249"/>
      <c r="AW24" s="249"/>
      <c r="AX24" s="249"/>
      <c r="AY24" s="249"/>
    </row>
    <row r="25" spans="1:51" ht="15" customHeight="1">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T25" s="249"/>
      <c r="AU25" s="249"/>
      <c r="AV25" s="249"/>
      <c r="AW25" s="249"/>
      <c r="AX25" s="249"/>
      <c r="AY25" s="249"/>
    </row>
    <row r="26" spans="1:51" ht="15" customHeight="1">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T26" s="249"/>
      <c r="AU26" s="249"/>
      <c r="AV26" s="249"/>
      <c r="AW26" s="249"/>
      <c r="AX26" s="249"/>
      <c r="AY26" s="249"/>
    </row>
    <row r="27" spans="1:51" ht="9.9499999999999993" customHeight="1">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T27" s="249"/>
      <c r="AU27" s="249"/>
      <c r="AV27" s="249"/>
      <c r="AW27" s="249"/>
      <c r="AX27" s="249"/>
      <c r="AY27" s="249"/>
    </row>
    <row r="28" spans="1:51" ht="12.95" customHeight="1">
      <c r="A28" s="61"/>
      <c r="B28" s="61"/>
      <c r="C28" s="61"/>
      <c r="D28" s="84"/>
      <c r="E28" s="61"/>
      <c r="F28" s="61"/>
      <c r="G28" s="61"/>
      <c r="H28" s="61"/>
      <c r="I28" s="61"/>
      <c r="J28" s="61"/>
      <c r="K28" s="61"/>
      <c r="L28" s="61"/>
      <c r="M28" s="61"/>
      <c r="N28" s="61"/>
      <c r="O28" s="61"/>
      <c r="P28" s="61"/>
      <c r="Q28" s="61"/>
      <c r="R28" s="61"/>
      <c r="S28" s="61"/>
      <c r="T28" s="61"/>
      <c r="U28" s="61"/>
      <c r="V28" s="61"/>
      <c r="W28" s="61"/>
      <c r="X28" s="61"/>
      <c r="Y28" s="61"/>
      <c r="Z28" s="61"/>
      <c r="AA28" s="84"/>
      <c r="AB28" s="61"/>
      <c r="AC28" s="61"/>
      <c r="AD28" s="61"/>
      <c r="AE28" s="61"/>
      <c r="AF28" s="61"/>
      <c r="AG28" s="61"/>
      <c r="AH28" s="61"/>
      <c r="AI28" s="61"/>
      <c r="AJ28" s="61"/>
      <c r="AK28" s="61"/>
      <c r="AL28" s="61"/>
      <c r="AM28" s="61"/>
      <c r="AN28" s="61"/>
      <c r="AO28" s="61"/>
      <c r="AP28" s="61"/>
      <c r="AS28" s="109"/>
    </row>
    <row r="29" spans="1:51" ht="17.25" customHeight="1">
      <c r="A29" s="61"/>
      <c r="B29" s="61"/>
      <c r="C29" s="61"/>
      <c r="D29" s="84"/>
      <c r="E29" s="61"/>
      <c r="F29" s="61"/>
      <c r="G29" s="61"/>
      <c r="H29" s="61"/>
      <c r="I29" s="61"/>
      <c r="J29" s="61"/>
      <c r="K29" s="61"/>
      <c r="L29" s="61"/>
      <c r="M29" s="61"/>
      <c r="N29" s="61"/>
      <c r="O29" s="61"/>
      <c r="P29" s="61"/>
      <c r="Q29" s="61"/>
      <c r="R29" s="61"/>
      <c r="S29" s="61"/>
      <c r="T29" s="61"/>
      <c r="U29" s="61"/>
      <c r="V29" s="61"/>
      <c r="W29" s="61"/>
      <c r="X29" s="61"/>
      <c r="Y29" s="61"/>
      <c r="Z29" s="61"/>
      <c r="AA29" s="84"/>
      <c r="AB29" s="61"/>
      <c r="AC29" s="61"/>
      <c r="AD29" s="61"/>
      <c r="AE29" s="61"/>
      <c r="AF29" s="61"/>
      <c r="AG29" s="61"/>
      <c r="AH29" s="61"/>
      <c r="AI29" s="61"/>
      <c r="AJ29" s="61"/>
      <c r="AK29" s="61"/>
      <c r="AL29" s="61"/>
      <c r="AM29" s="61"/>
      <c r="AN29" s="61"/>
      <c r="AO29" s="61"/>
      <c r="AP29" s="61"/>
    </row>
    <row r="30" spans="1:51" ht="24" customHeight="1">
      <c r="A30" s="61"/>
      <c r="B30" s="61"/>
      <c r="C30" s="1149" t="s">
        <v>1821</v>
      </c>
      <c r="D30" s="1149"/>
      <c r="E30" s="1149"/>
      <c r="F30" s="1149"/>
      <c r="G30" s="1149"/>
      <c r="H30" s="1149"/>
      <c r="I30" s="1149"/>
      <c r="J30" s="1149"/>
      <c r="K30" s="1149"/>
      <c r="L30" s="1149"/>
      <c r="M30" s="1149"/>
      <c r="N30" s="1149"/>
      <c r="O30" s="1149"/>
      <c r="P30" s="1149"/>
      <c r="Q30" s="1149"/>
      <c r="R30" s="1149"/>
      <c r="S30" s="1149"/>
      <c r="T30" s="1149"/>
      <c r="U30" s="1149"/>
      <c r="V30" s="61"/>
      <c r="W30" s="61"/>
      <c r="X30" s="61"/>
      <c r="Y30" s="1150" t="s">
        <v>1821</v>
      </c>
      <c r="Z30" s="1150"/>
      <c r="AA30" s="1150"/>
      <c r="AB30" s="1150"/>
      <c r="AC30" s="1150"/>
      <c r="AD30" s="1150"/>
      <c r="AE30" s="1150"/>
      <c r="AF30" s="1150"/>
      <c r="AG30" s="1150"/>
      <c r="AH30" s="1150"/>
      <c r="AI30" s="1150"/>
      <c r="AJ30" s="1150"/>
      <c r="AK30" s="1150"/>
      <c r="AL30" s="1150"/>
      <c r="AM30" s="1150"/>
      <c r="AN30" s="1150"/>
      <c r="AO30" s="1150"/>
      <c r="AP30" s="1150"/>
    </row>
    <row r="31" spans="1:51" s="183" customFormat="1" ht="24" customHeight="1">
      <c r="A31" s="61"/>
      <c r="B31" s="61"/>
      <c r="C31" s="1149" t="s">
        <v>1822</v>
      </c>
      <c r="D31" s="1149"/>
      <c r="E31" s="1149"/>
      <c r="F31" s="1149"/>
      <c r="G31" s="1149"/>
      <c r="H31" s="1149"/>
      <c r="I31" s="1149"/>
      <c r="J31" s="1149"/>
      <c r="K31" s="1149"/>
      <c r="L31" s="1149"/>
      <c r="M31" s="1149"/>
      <c r="N31" s="1149"/>
      <c r="O31" s="1149"/>
      <c r="P31" s="1149"/>
      <c r="Q31" s="1149"/>
      <c r="R31" s="1149"/>
      <c r="S31" s="1149"/>
      <c r="T31" s="1149"/>
      <c r="U31" s="1149"/>
      <c r="V31" s="61"/>
      <c r="W31" s="61"/>
      <c r="X31" s="61"/>
      <c r="Y31" s="1149" t="s">
        <v>1823</v>
      </c>
      <c r="Z31" s="1149"/>
      <c r="AA31" s="1149"/>
      <c r="AB31" s="1149"/>
      <c r="AC31" s="1149"/>
      <c r="AD31" s="1149"/>
      <c r="AE31" s="1149"/>
      <c r="AF31" s="1149"/>
      <c r="AG31" s="1149"/>
      <c r="AH31" s="1149"/>
      <c r="AI31" s="1149"/>
      <c r="AJ31" s="1149"/>
      <c r="AK31" s="1149"/>
      <c r="AL31" s="1149"/>
      <c r="AM31" s="1149"/>
      <c r="AN31" s="1149"/>
      <c r="AO31" s="1149"/>
      <c r="AP31" s="1149"/>
      <c r="AS31" s="35"/>
    </row>
    <row r="32" spans="1:51" ht="24.75" customHeight="1">
      <c r="A32" s="61"/>
      <c r="B32" s="61"/>
      <c r="C32" s="1149" t="s">
        <v>1722</v>
      </c>
      <c r="D32" s="1149"/>
      <c r="E32" s="1149"/>
      <c r="F32" s="1149"/>
      <c r="G32" s="1149"/>
      <c r="H32" s="1149"/>
      <c r="I32" s="1149"/>
      <c r="J32" s="1149"/>
      <c r="K32" s="1149"/>
      <c r="L32" s="1149"/>
      <c r="M32" s="1149"/>
      <c r="N32" s="1149"/>
      <c r="O32" s="1149"/>
      <c r="P32" s="1149"/>
      <c r="Q32" s="1149"/>
      <c r="R32" s="1149"/>
      <c r="S32" s="1149"/>
      <c r="T32" s="1149"/>
      <c r="U32" s="1149"/>
      <c r="V32" s="61"/>
      <c r="W32" s="61"/>
      <c r="X32" s="61"/>
      <c r="Y32" s="1150" t="s">
        <v>1722</v>
      </c>
      <c r="Z32" s="1150"/>
      <c r="AA32" s="1150"/>
      <c r="AB32" s="1150"/>
      <c r="AC32" s="1150"/>
      <c r="AD32" s="1150"/>
      <c r="AE32" s="1150"/>
      <c r="AF32" s="1150"/>
      <c r="AG32" s="1150"/>
      <c r="AH32" s="1150"/>
      <c r="AI32" s="1150"/>
      <c r="AJ32" s="1150"/>
      <c r="AK32" s="1150"/>
      <c r="AL32" s="1150"/>
      <c r="AM32" s="1150"/>
      <c r="AN32" s="1150"/>
      <c r="AO32" s="1150"/>
      <c r="AP32" s="1150"/>
      <c r="AQ32" s="109"/>
      <c r="AR32" s="109"/>
    </row>
    <row r="33" spans="1:42" ht="1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row>
    <row r="34" spans="1:42" ht="24.95" customHeight="1">
      <c r="A34" s="61"/>
      <c r="B34" s="1058" t="s">
        <v>1698</v>
      </c>
      <c r="C34" s="1058"/>
      <c r="D34" s="1058"/>
      <c r="E34" s="1058"/>
      <c r="F34" s="1058"/>
      <c r="G34" s="1058"/>
      <c r="H34" s="1058"/>
      <c r="I34" s="1058"/>
      <c r="J34" s="1058"/>
      <c r="K34" s="1058"/>
      <c r="L34" s="1058"/>
      <c r="M34" s="1058"/>
      <c r="N34" s="1058"/>
      <c r="O34" s="1058"/>
      <c r="P34" s="1058"/>
      <c r="Q34" s="1058"/>
      <c r="R34" s="1058"/>
      <c r="S34" s="1058"/>
      <c r="T34" s="1058"/>
      <c r="U34" s="1058"/>
      <c r="V34" s="1058"/>
      <c r="W34" s="1058"/>
      <c r="X34" s="1058"/>
      <c r="Y34" s="1058"/>
      <c r="Z34" s="1058"/>
      <c r="AA34" s="1058"/>
      <c r="AB34" s="1058"/>
      <c r="AC34" s="1058"/>
      <c r="AD34" s="1058"/>
      <c r="AE34" s="1058"/>
      <c r="AF34" s="1058"/>
      <c r="AG34" s="1058"/>
      <c r="AH34" s="1058"/>
      <c r="AI34" s="1058"/>
      <c r="AJ34" s="1058"/>
      <c r="AK34" s="1058"/>
      <c r="AL34" s="1058"/>
      <c r="AM34" s="1058"/>
      <c r="AN34" s="1058"/>
      <c r="AO34" s="1058"/>
      <c r="AP34" s="1058"/>
    </row>
    <row r="35" spans="1:42" ht="9.9499999999999993" customHeight="1" thickBo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row>
    <row r="36" spans="1:42" ht="32.1" customHeight="1">
      <c r="A36" s="61"/>
      <c r="B36" s="1151" t="s">
        <v>698</v>
      </c>
      <c r="C36" s="1151"/>
      <c r="D36" s="1151"/>
      <c r="E36" s="1151"/>
      <c r="F36" s="1151"/>
      <c r="G36" s="1151"/>
      <c r="H36" s="1151"/>
      <c r="I36" s="1151"/>
      <c r="J36" s="1151"/>
      <c r="K36" s="1151"/>
      <c r="L36" s="1151"/>
      <c r="M36" s="1151"/>
      <c r="N36" s="1152"/>
      <c r="O36" s="1157" t="s">
        <v>1721</v>
      </c>
      <c r="P36" s="1157"/>
      <c r="Q36" s="1157"/>
      <c r="R36" s="1157"/>
      <c r="S36" s="1157"/>
      <c r="T36" s="1157"/>
      <c r="U36" s="1157"/>
      <c r="V36" s="1157"/>
      <c r="W36" s="1157"/>
      <c r="X36" s="1157"/>
      <c r="Y36" s="1157"/>
      <c r="Z36" s="1157"/>
      <c r="AA36" s="1157"/>
      <c r="AB36" s="1157"/>
      <c r="AC36" s="1157" t="s">
        <v>1727</v>
      </c>
      <c r="AD36" s="1157"/>
      <c r="AE36" s="1157"/>
      <c r="AF36" s="1157"/>
      <c r="AG36" s="1157"/>
      <c r="AH36" s="1157"/>
      <c r="AI36" s="1157"/>
      <c r="AJ36" s="1157"/>
      <c r="AK36" s="1157"/>
      <c r="AL36" s="1157"/>
      <c r="AM36" s="1157"/>
      <c r="AN36" s="1157"/>
      <c r="AO36" s="1157"/>
      <c r="AP36" s="1157"/>
    </row>
    <row r="37" spans="1:42" ht="18" customHeight="1">
      <c r="A37" s="61"/>
      <c r="B37" s="1153"/>
      <c r="C37" s="1153"/>
      <c r="D37" s="1153"/>
      <c r="E37" s="1153"/>
      <c r="F37" s="1153"/>
      <c r="G37" s="1153"/>
      <c r="H37" s="1153"/>
      <c r="I37" s="1153"/>
      <c r="J37" s="1153"/>
      <c r="K37" s="1153"/>
      <c r="L37" s="1153"/>
      <c r="M37" s="1153"/>
      <c r="N37" s="1154"/>
      <c r="O37" s="1158" t="s">
        <v>105</v>
      </c>
      <c r="P37" s="1158"/>
      <c r="Q37" s="1158"/>
      <c r="R37" s="1159"/>
      <c r="S37" s="1160"/>
      <c r="T37" s="1158"/>
      <c r="U37" s="1158"/>
      <c r="V37" s="1158" t="s">
        <v>699</v>
      </c>
      <c r="W37" s="1158"/>
      <c r="X37" s="1158"/>
      <c r="Y37" s="1159"/>
      <c r="Z37" s="1160"/>
      <c r="AA37" s="1158"/>
      <c r="AB37" s="1158"/>
      <c r="AC37" s="1158" t="s">
        <v>105</v>
      </c>
      <c r="AD37" s="1158"/>
      <c r="AE37" s="1158"/>
      <c r="AF37" s="1159"/>
      <c r="AG37" s="1160"/>
      <c r="AH37" s="1158"/>
      <c r="AI37" s="1158"/>
      <c r="AJ37" s="1158" t="s">
        <v>699</v>
      </c>
      <c r="AK37" s="1158"/>
      <c r="AL37" s="1158"/>
      <c r="AM37" s="1159"/>
      <c r="AN37" s="1160"/>
      <c r="AO37" s="1158"/>
      <c r="AP37" s="1158"/>
    </row>
    <row r="38" spans="1:42" ht="18" customHeight="1">
      <c r="A38" s="61"/>
      <c r="B38" s="1155"/>
      <c r="C38" s="1155"/>
      <c r="D38" s="1155"/>
      <c r="E38" s="1155"/>
      <c r="F38" s="1155"/>
      <c r="G38" s="1155"/>
      <c r="H38" s="1155"/>
      <c r="I38" s="1155"/>
      <c r="J38" s="1155"/>
      <c r="K38" s="1155"/>
      <c r="L38" s="1155"/>
      <c r="M38" s="1155"/>
      <c r="N38" s="1156"/>
      <c r="O38" s="1158"/>
      <c r="P38" s="1158"/>
      <c r="Q38" s="1158"/>
      <c r="R38" s="1159"/>
      <c r="S38" s="1158" t="s">
        <v>173</v>
      </c>
      <c r="T38" s="1158"/>
      <c r="U38" s="1158"/>
      <c r="V38" s="1158"/>
      <c r="W38" s="1158"/>
      <c r="X38" s="1158"/>
      <c r="Y38" s="1159"/>
      <c r="Z38" s="1158" t="s">
        <v>173</v>
      </c>
      <c r="AA38" s="1158"/>
      <c r="AB38" s="1158"/>
      <c r="AC38" s="1158"/>
      <c r="AD38" s="1158"/>
      <c r="AE38" s="1158"/>
      <c r="AF38" s="1159"/>
      <c r="AG38" s="1158" t="s">
        <v>173</v>
      </c>
      <c r="AH38" s="1158"/>
      <c r="AI38" s="1158"/>
      <c r="AJ38" s="1158"/>
      <c r="AK38" s="1158"/>
      <c r="AL38" s="1158"/>
      <c r="AM38" s="1159"/>
      <c r="AN38" s="1158" t="s">
        <v>173</v>
      </c>
      <c r="AO38" s="1158"/>
      <c r="AP38" s="1158"/>
    </row>
    <row r="39" spans="1:42" ht="18" customHeight="1">
      <c r="A39" s="61"/>
      <c r="B39" s="293"/>
      <c r="C39" s="1161"/>
      <c r="D39" s="1161"/>
      <c r="E39" s="1161"/>
      <c r="F39" s="1161"/>
      <c r="G39" s="1161"/>
      <c r="H39" s="1161"/>
      <c r="I39" s="1161"/>
      <c r="J39" s="1161"/>
      <c r="K39" s="1161"/>
      <c r="L39" s="1161"/>
      <c r="M39" s="1161"/>
      <c r="N39" s="294"/>
      <c r="O39" s="1162"/>
      <c r="P39" s="1162"/>
      <c r="Q39" s="1162"/>
      <c r="R39" s="1162"/>
      <c r="S39" s="1162" t="s">
        <v>322</v>
      </c>
      <c r="T39" s="1162"/>
      <c r="U39" s="1162"/>
      <c r="V39" s="1162" t="s">
        <v>81</v>
      </c>
      <c r="W39" s="1162"/>
      <c r="X39" s="1162"/>
      <c r="Y39" s="1162"/>
      <c r="Z39" s="1162" t="s">
        <v>322</v>
      </c>
      <c r="AA39" s="1162"/>
      <c r="AB39" s="1162"/>
      <c r="AC39" s="1162"/>
      <c r="AD39" s="1162"/>
      <c r="AE39" s="1162"/>
      <c r="AF39" s="1162"/>
      <c r="AG39" s="1162" t="s">
        <v>322</v>
      </c>
      <c r="AH39" s="1162"/>
      <c r="AI39" s="1162"/>
      <c r="AJ39" s="1162" t="s">
        <v>81</v>
      </c>
      <c r="AK39" s="1162"/>
      <c r="AL39" s="1162"/>
      <c r="AM39" s="1162"/>
      <c r="AN39" s="1162" t="s">
        <v>322</v>
      </c>
      <c r="AO39" s="1162"/>
      <c r="AP39" s="1162"/>
    </row>
    <row r="40" spans="1:42" ht="18" customHeight="1">
      <c r="A40" s="61"/>
      <c r="B40" s="295"/>
      <c r="C40" s="1163" t="s">
        <v>997</v>
      </c>
      <c r="D40" s="1163"/>
      <c r="E40" s="1163"/>
      <c r="F40" s="1163"/>
      <c r="G40" s="1163"/>
      <c r="H40" s="1163"/>
      <c r="I40" s="1163"/>
      <c r="J40" s="1163"/>
      <c r="K40" s="1163"/>
      <c r="L40" s="1163"/>
      <c r="M40" s="1163"/>
      <c r="N40" s="296"/>
      <c r="O40" s="1164">
        <v>56437</v>
      </c>
      <c r="P40" s="1165"/>
      <c r="Q40" s="1165"/>
      <c r="R40" s="1166"/>
      <c r="S40" s="1167">
        <v>100</v>
      </c>
      <c r="T40" s="1168"/>
      <c r="U40" s="1169"/>
      <c r="V40" s="1164">
        <v>543315</v>
      </c>
      <c r="W40" s="1165"/>
      <c r="X40" s="1165"/>
      <c r="Y40" s="1166"/>
      <c r="Z40" s="1167">
        <v>100</v>
      </c>
      <c r="AA40" s="1168"/>
      <c r="AB40" s="1169"/>
      <c r="AC40" s="1164">
        <v>59770</v>
      </c>
      <c r="AD40" s="1165" t="e">
        <f>(AC40/$D$9)*100</f>
        <v>#DIV/0!</v>
      </c>
      <c r="AE40" s="1165">
        <v>59770</v>
      </c>
      <c r="AF40" s="1166" t="e">
        <f>(AE40/$D$9)*100</f>
        <v>#DIV/0!</v>
      </c>
      <c r="AG40" s="1167">
        <v>100</v>
      </c>
      <c r="AH40" s="1168" t="e">
        <f>AG40/$L$9</f>
        <v>#DIV/0!</v>
      </c>
      <c r="AI40" s="1169" t="e">
        <f>AH40/$L$9</f>
        <v>#DIV/0!</v>
      </c>
      <c r="AJ40" s="1164">
        <v>541030</v>
      </c>
      <c r="AK40" s="1165">
        <v>541030</v>
      </c>
      <c r="AL40" s="1165">
        <v>541030</v>
      </c>
      <c r="AM40" s="1166">
        <v>541030</v>
      </c>
      <c r="AN40" s="1167">
        <v>100</v>
      </c>
      <c r="AO40" s="1168" t="e">
        <f>AN40/$N$9</f>
        <v>#DIV/0!</v>
      </c>
      <c r="AP40" s="1169" t="e">
        <f>AO40/$N$9</f>
        <v>#DIV/0!</v>
      </c>
    </row>
    <row r="41" spans="1:42" ht="18" customHeight="1">
      <c r="A41" s="61"/>
      <c r="B41" s="295"/>
      <c r="C41" s="297"/>
      <c r="D41" s="297"/>
      <c r="E41" s="298"/>
      <c r="F41" s="298"/>
      <c r="G41" s="298"/>
      <c r="H41" s="298"/>
      <c r="I41" s="298"/>
      <c r="J41" s="298"/>
      <c r="K41" s="298"/>
      <c r="L41" s="298"/>
      <c r="M41" s="298"/>
      <c r="N41" s="296"/>
      <c r="O41" s="301"/>
      <c r="P41" s="302"/>
      <c r="Q41" s="302"/>
      <c r="R41" s="303"/>
      <c r="S41" s="304"/>
      <c r="T41" s="305"/>
      <c r="U41" s="306"/>
      <c r="V41" s="307"/>
      <c r="W41" s="302"/>
      <c r="X41" s="302"/>
      <c r="Y41" s="303"/>
      <c r="Z41" s="308"/>
      <c r="AA41" s="305"/>
      <c r="AB41" s="306"/>
      <c r="AC41" s="301"/>
      <c r="AD41" s="302"/>
      <c r="AE41" s="302"/>
      <c r="AF41" s="303"/>
      <c r="AG41" s="304"/>
      <c r="AH41" s="305"/>
      <c r="AI41" s="306"/>
      <c r="AJ41" s="307"/>
      <c r="AK41" s="302"/>
      <c r="AL41" s="302"/>
      <c r="AM41" s="303"/>
      <c r="AN41" s="308"/>
      <c r="AO41" s="305"/>
      <c r="AP41" s="306"/>
    </row>
    <row r="42" spans="1:42" ht="18" customHeight="1">
      <c r="A42" s="61"/>
      <c r="B42" s="295"/>
      <c r="C42" s="1170" t="s">
        <v>993</v>
      </c>
      <c r="D42" s="1170"/>
      <c r="E42" s="1170"/>
      <c r="F42" s="1170"/>
      <c r="G42" s="1170"/>
      <c r="H42" s="1170"/>
      <c r="I42" s="1170"/>
      <c r="J42" s="1170"/>
      <c r="K42" s="1170"/>
      <c r="L42" s="1170"/>
      <c r="M42" s="1170"/>
      <c r="N42" s="296"/>
      <c r="O42" s="1164">
        <v>561</v>
      </c>
      <c r="P42" s="1165"/>
      <c r="Q42" s="1165"/>
      <c r="R42" s="1166"/>
      <c r="S42" s="1171">
        <v>0.99402874001098596</v>
      </c>
      <c r="T42" s="1172"/>
      <c r="U42" s="1173"/>
      <c r="V42" s="1164">
        <v>5304</v>
      </c>
      <c r="W42" s="1165"/>
      <c r="X42" s="1165"/>
      <c r="Y42" s="1166"/>
      <c r="Z42" s="1171">
        <v>0.97622925926948501</v>
      </c>
      <c r="AA42" s="1172"/>
      <c r="AB42" s="1173"/>
      <c r="AC42" s="1164">
        <f>SUM(AC43:AC44)</f>
        <v>413</v>
      </c>
      <c r="AD42" s="1165" t="e">
        <f>(AC42/$D$9)*100</f>
        <v>#DIV/0!</v>
      </c>
      <c r="AE42" s="1165">
        <f>SUM(AE43:AE44)</f>
        <v>413</v>
      </c>
      <c r="AF42" s="1166" t="e">
        <f>(AE42/$D$9)*100</f>
        <v>#DIV/0!</v>
      </c>
      <c r="AG42" s="1171">
        <v>0.7</v>
      </c>
      <c r="AH42" s="1172" t="e">
        <f t="shared" ref="AH42:AI44" si="0">(AG42/$D$9)*100</f>
        <v>#DIV/0!</v>
      </c>
      <c r="AI42" s="1173" t="e">
        <f t="shared" si="0"/>
        <v>#DIV/0!</v>
      </c>
      <c r="AJ42" s="1164">
        <f>SUM(AJ43:AJ44)</f>
        <v>4505</v>
      </c>
      <c r="AK42" s="1165">
        <f>SUM(AK43:AK44)</f>
        <v>4505</v>
      </c>
      <c r="AL42" s="1165">
        <f>SUM(AL43:AL44)</f>
        <v>4505</v>
      </c>
      <c r="AM42" s="1166">
        <f>SUM(AM43:AM44)</f>
        <v>4505</v>
      </c>
      <c r="AN42" s="1171">
        <v>0.8</v>
      </c>
      <c r="AO42" s="1172" t="e">
        <f t="shared" ref="AO42:AP44" si="1">(AN42/$F$9)*100</f>
        <v>#DIV/0!</v>
      </c>
      <c r="AP42" s="1173" t="e">
        <f t="shared" si="1"/>
        <v>#DIV/0!</v>
      </c>
    </row>
    <row r="43" spans="1:42" ht="18" customHeight="1">
      <c r="A43" s="61"/>
      <c r="B43" s="295"/>
      <c r="C43" s="61"/>
      <c r="D43" s="1163" t="s">
        <v>1158</v>
      </c>
      <c r="E43" s="1163"/>
      <c r="F43" s="1163"/>
      <c r="G43" s="1163"/>
      <c r="H43" s="1163"/>
      <c r="I43" s="1163"/>
      <c r="J43" s="1163"/>
      <c r="K43" s="1163"/>
      <c r="L43" s="1163"/>
      <c r="M43" s="1163"/>
      <c r="N43" s="296"/>
      <c r="O43" s="1164">
        <v>494</v>
      </c>
      <c r="P43" s="1165"/>
      <c r="Q43" s="1165"/>
      <c r="R43" s="1166"/>
      <c r="S43" s="1171">
        <v>0.9</v>
      </c>
      <c r="T43" s="1172"/>
      <c r="U43" s="1173"/>
      <c r="V43" s="1164">
        <v>4390</v>
      </c>
      <c r="W43" s="1165"/>
      <c r="X43" s="1165"/>
      <c r="Y43" s="1166"/>
      <c r="Z43" s="1171">
        <v>0.8</v>
      </c>
      <c r="AA43" s="1172"/>
      <c r="AB43" s="1173"/>
      <c r="AC43" s="1164">
        <v>353</v>
      </c>
      <c r="AD43" s="1165" t="e">
        <f>(AC43/$D$9)*100</f>
        <v>#DIV/0!</v>
      </c>
      <c r="AE43" s="1165">
        <v>353</v>
      </c>
      <c r="AF43" s="1166" t="e">
        <f>(AE43/$D$9)*100</f>
        <v>#DIV/0!</v>
      </c>
      <c r="AG43" s="1171">
        <v>0.6</v>
      </c>
      <c r="AH43" s="1172" t="e">
        <f t="shared" si="0"/>
        <v>#DIV/0!</v>
      </c>
      <c r="AI43" s="1173" t="e">
        <f t="shared" si="0"/>
        <v>#DIV/0!</v>
      </c>
      <c r="AJ43" s="1164">
        <v>3515</v>
      </c>
      <c r="AK43" s="1165">
        <v>3515</v>
      </c>
      <c r="AL43" s="1165">
        <v>3515</v>
      </c>
      <c r="AM43" s="1166">
        <v>3515</v>
      </c>
      <c r="AN43" s="1171">
        <v>0.6</v>
      </c>
      <c r="AO43" s="1172" t="e">
        <f t="shared" si="1"/>
        <v>#DIV/0!</v>
      </c>
      <c r="AP43" s="1173" t="e">
        <f t="shared" si="1"/>
        <v>#DIV/0!</v>
      </c>
    </row>
    <row r="44" spans="1:42" ht="18" customHeight="1">
      <c r="A44" s="61"/>
      <c r="B44" s="295"/>
      <c r="C44" s="61"/>
      <c r="D44" s="1163" t="s">
        <v>1061</v>
      </c>
      <c r="E44" s="1163"/>
      <c r="F44" s="1163"/>
      <c r="G44" s="1163"/>
      <c r="H44" s="1163"/>
      <c r="I44" s="1163"/>
      <c r="J44" s="1163"/>
      <c r="K44" s="1163"/>
      <c r="L44" s="1163"/>
      <c r="M44" s="1163"/>
      <c r="N44" s="296"/>
      <c r="O44" s="1164">
        <v>67</v>
      </c>
      <c r="P44" s="1165"/>
      <c r="Q44" s="1165"/>
      <c r="R44" s="1166"/>
      <c r="S44" s="1171">
        <v>0.1</v>
      </c>
      <c r="T44" s="1172"/>
      <c r="U44" s="1173"/>
      <c r="V44" s="1164">
        <v>914</v>
      </c>
      <c r="W44" s="1165"/>
      <c r="X44" s="1165"/>
      <c r="Y44" s="1166"/>
      <c r="Z44" s="1171">
        <v>0.2</v>
      </c>
      <c r="AA44" s="1172"/>
      <c r="AB44" s="1173"/>
      <c r="AC44" s="1164">
        <v>60</v>
      </c>
      <c r="AD44" s="1165" t="e">
        <f>(AC44/$D$9)*100</f>
        <v>#DIV/0!</v>
      </c>
      <c r="AE44" s="1165">
        <v>60</v>
      </c>
      <c r="AF44" s="1166" t="e">
        <f>(AE44/$D$9)*100</f>
        <v>#DIV/0!</v>
      </c>
      <c r="AG44" s="1171">
        <v>0.1</v>
      </c>
      <c r="AH44" s="1172" t="e">
        <f t="shared" si="0"/>
        <v>#DIV/0!</v>
      </c>
      <c r="AI44" s="1173" t="e">
        <f t="shared" si="0"/>
        <v>#DIV/0!</v>
      </c>
      <c r="AJ44" s="1164">
        <v>990</v>
      </c>
      <c r="AK44" s="1165">
        <v>990</v>
      </c>
      <c r="AL44" s="1165">
        <v>990</v>
      </c>
      <c r="AM44" s="1166">
        <v>990</v>
      </c>
      <c r="AN44" s="1171">
        <v>0.2</v>
      </c>
      <c r="AO44" s="1172" t="e">
        <f t="shared" si="1"/>
        <v>#DIV/0!</v>
      </c>
      <c r="AP44" s="1173" t="e">
        <f t="shared" si="1"/>
        <v>#DIV/0!</v>
      </c>
    </row>
    <row r="45" spans="1:42" ht="18" customHeight="1">
      <c r="A45" s="61"/>
      <c r="B45" s="295"/>
      <c r="C45" s="297"/>
      <c r="D45" s="299"/>
      <c r="E45" s="298"/>
      <c r="F45" s="298"/>
      <c r="G45" s="298"/>
      <c r="H45" s="298"/>
      <c r="I45" s="298"/>
      <c r="J45" s="298"/>
      <c r="K45" s="298"/>
      <c r="L45" s="298"/>
      <c r="M45" s="298"/>
      <c r="N45" s="296"/>
      <c r="O45" s="307"/>
      <c r="P45" s="302"/>
      <c r="Q45" s="302"/>
      <c r="R45" s="303"/>
      <c r="S45" s="309"/>
      <c r="T45" s="305"/>
      <c r="U45" s="306"/>
      <c r="V45" s="307"/>
      <c r="W45" s="302"/>
      <c r="X45" s="302"/>
      <c r="Y45" s="303"/>
      <c r="Z45" s="309"/>
      <c r="AA45" s="305"/>
      <c r="AB45" s="306"/>
      <c r="AC45" s="307"/>
      <c r="AD45" s="302"/>
      <c r="AE45" s="302"/>
      <c r="AF45" s="303"/>
      <c r="AG45" s="309"/>
      <c r="AH45" s="305"/>
      <c r="AI45" s="306"/>
      <c r="AJ45" s="307"/>
      <c r="AK45" s="302"/>
      <c r="AL45" s="302"/>
      <c r="AM45" s="303"/>
      <c r="AN45" s="309"/>
      <c r="AO45" s="305"/>
      <c r="AP45" s="306"/>
    </row>
    <row r="46" spans="1:42" ht="18" customHeight="1">
      <c r="A46" s="61"/>
      <c r="B46" s="295"/>
      <c r="C46" s="1170" t="s">
        <v>994</v>
      </c>
      <c r="D46" s="1170"/>
      <c r="E46" s="1170"/>
      <c r="F46" s="1170"/>
      <c r="G46" s="1170"/>
      <c r="H46" s="1170"/>
      <c r="I46" s="1170"/>
      <c r="J46" s="1170"/>
      <c r="K46" s="1170"/>
      <c r="L46" s="1170"/>
      <c r="M46" s="1170"/>
      <c r="N46" s="296"/>
      <c r="O46" s="1164">
        <f>SUM(O47:R49)</f>
        <v>12164</v>
      </c>
      <c r="P46" s="1165"/>
      <c r="Q46" s="1165"/>
      <c r="R46" s="1166"/>
      <c r="S46" s="1171">
        <f>SUM(S47:U49)</f>
        <v>21.553236352038596</v>
      </c>
      <c r="T46" s="1172"/>
      <c r="U46" s="1173"/>
      <c r="V46" s="1164">
        <f>SUM(V47:Y49)</f>
        <v>147296</v>
      </c>
      <c r="W46" s="1165"/>
      <c r="X46" s="1165"/>
      <c r="Y46" s="1166"/>
      <c r="Z46" s="1171">
        <f>SUM(Z47:AB49)</f>
        <v>27.110608026651249</v>
      </c>
      <c r="AA46" s="1172"/>
      <c r="AB46" s="1173"/>
      <c r="AC46" s="1164">
        <f>SUM(AC47:AC49)</f>
        <v>13361</v>
      </c>
      <c r="AD46" s="1165" t="e">
        <f>(AC46/$D$9)*100</f>
        <v>#DIV/0!</v>
      </c>
      <c r="AE46" s="1165">
        <f>SUM(AE47:AE49)</f>
        <v>13361</v>
      </c>
      <c r="AF46" s="1166" t="e">
        <f>(AE46/$D$9)*100</f>
        <v>#DIV/0!</v>
      </c>
      <c r="AG46" s="1171">
        <v>22.4</v>
      </c>
      <c r="AH46" s="1172" t="e">
        <f t="shared" ref="AH46:AI49" si="2">(AG46/$D$9)*100</f>
        <v>#DIV/0!</v>
      </c>
      <c r="AI46" s="1173" t="e">
        <f t="shared" si="2"/>
        <v>#DIV/0!</v>
      </c>
      <c r="AJ46" s="1164">
        <f>SUM(AJ47:AJ49)</f>
        <v>145855</v>
      </c>
      <c r="AK46" s="1165">
        <f>SUM(AK47:AK49)</f>
        <v>145855</v>
      </c>
      <c r="AL46" s="1165">
        <f>SUM(AL47:AL49)</f>
        <v>145855</v>
      </c>
      <c r="AM46" s="1166">
        <f>SUM(AM47:AM49)</f>
        <v>145855</v>
      </c>
      <c r="AN46" s="1171">
        <v>27</v>
      </c>
      <c r="AO46" s="1172" t="e">
        <f t="shared" ref="AO46:AP49" si="3">(AN46/$F$9)*100</f>
        <v>#DIV/0!</v>
      </c>
      <c r="AP46" s="1173" t="e">
        <f t="shared" si="3"/>
        <v>#DIV/0!</v>
      </c>
    </row>
    <row r="47" spans="1:42" ht="18" customHeight="1">
      <c r="A47" s="61"/>
      <c r="B47" s="295"/>
      <c r="C47" s="61"/>
      <c r="D47" s="1163" t="s">
        <v>1126</v>
      </c>
      <c r="E47" s="1163"/>
      <c r="F47" s="1163"/>
      <c r="G47" s="1163"/>
      <c r="H47" s="1163"/>
      <c r="I47" s="1163"/>
      <c r="J47" s="1163"/>
      <c r="K47" s="1163"/>
      <c r="L47" s="1163"/>
      <c r="M47" s="1163"/>
      <c r="N47" s="296"/>
      <c r="O47" s="1164">
        <v>28</v>
      </c>
      <c r="P47" s="1165"/>
      <c r="Q47" s="1165"/>
      <c r="R47" s="1166"/>
      <c r="S47" s="1171">
        <v>4.9612842638694497E-2</v>
      </c>
      <c r="T47" s="1172"/>
      <c r="U47" s="1173"/>
      <c r="V47" s="1164">
        <v>158</v>
      </c>
      <c r="W47" s="1165"/>
      <c r="X47" s="1165"/>
      <c r="Y47" s="1166"/>
      <c r="Z47" s="1171">
        <v>2.90807358530503E-2</v>
      </c>
      <c r="AA47" s="1172"/>
      <c r="AB47" s="1173"/>
      <c r="AC47" s="1164">
        <v>22</v>
      </c>
      <c r="AD47" s="1165" t="e">
        <f>(AC47/$D$9)*100</f>
        <v>#DIV/0!</v>
      </c>
      <c r="AE47" s="1165">
        <v>22</v>
      </c>
      <c r="AF47" s="1166" t="e">
        <f>(AE47/$D$9)*100</f>
        <v>#DIV/0!</v>
      </c>
      <c r="AG47" s="1171">
        <v>0</v>
      </c>
      <c r="AH47" s="1172" t="e">
        <f t="shared" si="2"/>
        <v>#DIV/0!</v>
      </c>
      <c r="AI47" s="1173" t="e">
        <f t="shared" si="2"/>
        <v>#DIV/0!</v>
      </c>
      <c r="AJ47" s="1164">
        <v>147</v>
      </c>
      <c r="AK47" s="1165">
        <v>147</v>
      </c>
      <c r="AL47" s="1165">
        <v>147</v>
      </c>
      <c r="AM47" s="1166">
        <v>147</v>
      </c>
      <c r="AN47" s="1171">
        <v>0</v>
      </c>
      <c r="AO47" s="1172" t="e">
        <f t="shared" si="3"/>
        <v>#DIV/0!</v>
      </c>
      <c r="AP47" s="1173" t="e">
        <f t="shared" si="3"/>
        <v>#DIV/0!</v>
      </c>
    </row>
    <row r="48" spans="1:42" ht="18" customHeight="1">
      <c r="A48" s="61"/>
      <c r="B48" s="295"/>
      <c r="C48" s="61"/>
      <c r="D48" s="1163" t="s">
        <v>1062</v>
      </c>
      <c r="E48" s="1163"/>
      <c r="F48" s="1163"/>
      <c r="G48" s="1163"/>
      <c r="H48" s="1163"/>
      <c r="I48" s="1163"/>
      <c r="J48" s="1163"/>
      <c r="K48" s="1163"/>
      <c r="L48" s="1163"/>
      <c r="M48" s="1163"/>
      <c r="N48" s="296"/>
      <c r="O48" s="1164">
        <v>5808</v>
      </c>
      <c r="P48" s="1165"/>
      <c r="Q48" s="1165"/>
      <c r="R48" s="1166"/>
      <c r="S48" s="1171">
        <v>10.291121073054899</v>
      </c>
      <c r="T48" s="1172"/>
      <c r="U48" s="1173"/>
      <c r="V48" s="1164">
        <v>38327</v>
      </c>
      <c r="W48" s="1165"/>
      <c r="X48" s="1165"/>
      <c r="Y48" s="1166"/>
      <c r="Z48" s="1171">
        <v>7.0542871078472</v>
      </c>
      <c r="AA48" s="1172"/>
      <c r="AB48" s="1173"/>
      <c r="AC48" s="1164">
        <v>6182</v>
      </c>
      <c r="AD48" s="1165" t="e">
        <f>(AC48/$D$9)*100</f>
        <v>#DIV/0!</v>
      </c>
      <c r="AE48" s="1165">
        <v>6182</v>
      </c>
      <c r="AF48" s="1166" t="e">
        <f>(AE48/$D$9)*100</f>
        <v>#DIV/0!</v>
      </c>
      <c r="AG48" s="1171">
        <v>10.3</v>
      </c>
      <c r="AH48" s="1172" t="e">
        <f t="shared" si="2"/>
        <v>#DIV/0!</v>
      </c>
      <c r="AI48" s="1173" t="e">
        <f t="shared" si="2"/>
        <v>#DIV/0!</v>
      </c>
      <c r="AJ48" s="1164">
        <v>38635</v>
      </c>
      <c r="AK48" s="1165">
        <v>38635</v>
      </c>
      <c r="AL48" s="1165">
        <v>38635</v>
      </c>
      <c r="AM48" s="1166">
        <v>38635</v>
      </c>
      <c r="AN48" s="1171">
        <v>7.1</v>
      </c>
      <c r="AO48" s="1172" t="e">
        <f t="shared" si="3"/>
        <v>#DIV/0!</v>
      </c>
      <c r="AP48" s="1173" t="e">
        <f t="shared" si="3"/>
        <v>#DIV/0!</v>
      </c>
    </row>
    <row r="49" spans="1:42" ht="18" customHeight="1">
      <c r="A49" s="61"/>
      <c r="B49" s="295"/>
      <c r="C49" s="61"/>
      <c r="D49" s="1163" t="s">
        <v>1063</v>
      </c>
      <c r="E49" s="1163"/>
      <c r="F49" s="1163"/>
      <c r="G49" s="1163"/>
      <c r="H49" s="1163"/>
      <c r="I49" s="1163"/>
      <c r="J49" s="1163"/>
      <c r="K49" s="1163"/>
      <c r="L49" s="1163"/>
      <c r="M49" s="1163"/>
      <c r="N49" s="296"/>
      <c r="O49" s="1164">
        <v>6328</v>
      </c>
      <c r="P49" s="1165"/>
      <c r="Q49" s="1165"/>
      <c r="R49" s="1166"/>
      <c r="S49" s="1171">
        <v>11.212502436345</v>
      </c>
      <c r="T49" s="1172"/>
      <c r="U49" s="1173"/>
      <c r="V49" s="1164">
        <v>108811</v>
      </c>
      <c r="W49" s="1165"/>
      <c r="X49" s="1165"/>
      <c r="Y49" s="1166"/>
      <c r="Z49" s="1171">
        <v>20.027240182951001</v>
      </c>
      <c r="AA49" s="1172"/>
      <c r="AB49" s="1173"/>
      <c r="AC49" s="1164">
        <v>7157</v>
      </c>
      <c r="AD49" s="1165" t="e">
        <f>(AC49/$D$9)*100</f>
        <v>#DIV/0!</v>
      </c>
      <c r="AE49" s="1165">
        <v>7157</v>
      </c>
      <c r="AF49" s="1166" t="e">
        <f>(AE49/$D$9)*100</f>
        <v>#DIV/0!</v>
      </c>
      <c r="AG49" s="1171">
        <v>12</v>
      </c>
      <c r="AH49" s="1172" t="e">
        <f t="shared" si="2"/>
        <v>#DIV/0!</v>
      </c>
      <c r="AI49" s="1173" t="e">
        <f t="shared" si="2"/>
        <v>#DIV/0!</v>
      </c>
      <c r="AJ49" s="1164">
        <v>107073</v>
      </c>
      <c r="AK49" s="1165">
        <v>107073</v>
      </c>
      <c r="AL49" s="1165">
        <v>107073</v>
      </c>
      <c r="AM49" s="1166">
        <v>107073</v>
      </c>
      <c r="AN49" s="1171">
        <v>19.8</v>
      </c>
      <c r="AO49" s="1172" t="e">
        <f t="shared" si="3"/>
        <v>#DIV/0!</v>
      </c>
      <c r="AP49" s="1173" t="e">
        <f t="shared" si="3"/>
        <v>#DIV/0!</v>
      </c>
    </row>
    <row r="50" spans="1:42" ht="18" customHeight="1">
      <c r="A50" s="61"/>
      <c r="B50" s="295"/>
      <c r="C50" s="297"/>
      <c r="D50" s="299"/>
      <c r="E50" s="298"/>
      <c r="F50" s="298"/>
      <c r="G50" s="298"/>
      <c r="H50" s="298"/>
      <c r="I50" s="298"/>
      <c r="J50" s="298"/>
      <c r="K50" s="298"/>
      <c r="L50" s="298"/>
      <c r="M50" s="298"/>
      <c r="N50" s="296"/>
      <c r="O50" s="310"/>
      <c r="P50" s="302"/>
      <c r="Q50" s="302"/>
      <c r="R50" s="303"/>
      <c r="S50" s="309"/>
      <c r="T50" s="305"/>
      <c r="U50" s="306"/>
      <c r="V50" s="307"/>
      <c r="W50" s="302"/>
      <c r="X50" s="302"/>
      <c r="Y50" s="303"/>
      <c r="Z50" s="309"/>
      <c r="AA50" s="305"/>
      <c r="AB50" s="306"/>
      <c r="AC50" s="310"/>
      <c r="AD50" s="302"/>
      <c r="AE50" s="302"/>
      <c r="AF50" s="303"/>
      <c r="AG50" s="309"/>
      <c r="AH50" s="305"/>
      <c r="AI50" s="306"/>
      <c r="AJ50" s="307"/>
      <c r="AK50" s="302"/>
      <c r="AL50" s="302"/>
      <c r="AM50" s="303"/>
      <c r="AN50" s="309"/>
      <c r="AO50" s="305"/>
      <c r="AP50" s="306"/>
    </row>
    <row r="51" spans="1:42" ht="18" customHeight="1">
      <c r="A51" s="61"/>
      <c r="B51" s="295"/>
      <c r="C51" s="1170" t="s">
        <v>995</v>
      </c>
      <c r="D51" s="1170"/>
      <c r="E51" s="1170"/>
      <c r="F51" s="1170"/>
      <c r="G51" s="1170"/>
      <c r="H51" s="1170"/>
      <c r="I51" s="1170"/>
      <c r="J51" s="1170"/>
      <c r="K51" s="1170"/>
      <c r="L51" s="1170"/>
      <c r="M51" s="1170"/>
      <c r="N51" s="296"/>
      <c r="O51" s="1164">
        <f>SUM(O52:R64)</f>
        <v>43712</v>
      </c>
      <c r="P51" s="1165"/>
      <c r="Q51" s="1165"/>
      <c r="R51" s="1166"/>
      <c r="S51" s="1171">
        <f>SUM(S52:U64)</f>
        <v>77.452734907950429</v>
      </c>
      <c r="T51" s="1172"/>
      <c r="U51" s="1173"/>
      <c r="V51" s="1164">
        <f>SUM(V52:Y64)</f>
        <v>390715</v>
      </c>
      <c r="W51" s="1165"/>
      <c r="X51" s="1165"/>
      <c r="Y51" s="1166"/>
      <c r="Z51" s="1174">
        <f>SUM(Z52:AB64)</f>
        <v>71.913162714079249</v>
      </c>
      <c r="AA51" s="1175"/>
      <c r="AB51" s="1176"/>
      <c r="AC51" s="1164">
        <f>SUM(AC52:AC64)</f>
        <v>45996</v>
      </c>
      <c r="AD51" s="1165" t="e">
        <f t="shared" ref="AD51:AD64" si="4">(AC51/$D$9)*100</f>
        <v>#DIV/0!</v>
      </c>
      <c r="AE51" s="1165">
        <f>SUM(AE52:AE64)</f>
        <v>45996</v>
      </c>
      <c r="AF51" s="1166" t="e">
        <f t="shared" ref="AF51:AF64" si="5">(AE51/$D$9)*100</f>
        <v>#DIV/0!</v>
      </c>
      <c r="AG51" s="1171">
        <v>77</v>
      </c>
      <c r="AH51" s="1172" t="e">
        <f t="shared" ref="AH51:AH64" si="6">(AG51/$D$9)*100</f>
        <v>#DIV/0!</v>
      </c>
      <c r="AI51" s="1173" t="e">
        <f t="shared" ref="AI51:AI64" si="7">(AH51/$D$9)*100</f>
        <v>#DIV/0!</v>
      </c>
      <c r="AJ51" s="1164">
        <f>SUM(AJ52:AJ64)</f>
        <v>390670</v>
      </c>
      <c r="AK51" s="1165">
        <f>SUM(AK52:AK64)</f>
        <v>390670</v>
      </c>
      <c r="AL51" s="1165">
        <f>SUM(AL52:AL64)</f>
        <v>390670</v>
      </c>
      <c r="AM51" s="1166">
        <f>SUM(AM52:AM64)</f>
        <v>390670</v>
      </c>
      <c r="AN51" s="1174">
        <v>72.2</v>
      </c>
      <c r="AO51" s="1175" t="e">
        <f t="shared" ref="AO51:AO64" si="8">(AN51/$F$9)*100</f>
        <v>#DIV/0!</v>
      </c>
      <c r="AP51" s="1176" t="e">
        <f t="shared" ref="AP51:AP64" si="9">(AO51/$F$9)*100</f>
        <v>#DIV/0!</v>
      </c>
    </row>
    <row r="52" spans="1:42" ht="18" customHeight="1">
      <c r="A52" s="61"/>
      <c r="B52" s="295"/>
      <c r="C52" s="61"/>
      <c r="D52" s="1163" t="s">
        <v>1064</v>
      </c>
      <c r="E52" s="1163"/>
      <c r="F52" s="1163"/>
      <c r="G52" s="1163"/>
      <c r="H52" s="1163"/>
      <c r="I52" s="1163"/>
      <c r="J52" s="1163"/>
      <c r="K52" s="1163"/>
      <c r="L52" s="1163"/>
      <c r="M52" s="1163"/>
      <c r="N52" s="296"/>
      <c r="O52" s="1164">
        <v>67</v>
      </c>
      <c r="P52" s="1165"/>
      <c r="Q52" s="1165"/>
      <c r="R52" s="1166"/>
      <c r="S52" s="1171">
        <v>0.118716444885447</v>
      </c>
      <c r="T52" s="1172"/>
      <c r="U52" s="1173"/>
      <c r="V52" s="1164">
        <v>1928</v>
      </c>
      <c r="W52" s="1165"/>
      <c r="X52" s="1165"/>
      <c r="Y52" s="1166"/>
      <c r="Z52" s="1174">
        <v>0.35485859952329701</v>
      </c>
      <c r="AA52" s="1175"/>
      <c r="AB52" s="1176"/>
      <c r="AC52" s="1164">
        <v>32</v>
      </c>
      <c r="AD52" s="1165" t="e">
        <f t="shared" si="4"/>
        <v>#DIV/0!</v>
      </c>
      <c r="AE52" s="1165">
        <v>32</v>
      </c>
      <c r="AF52" s="1166" t="e">
        <f t="shared" si="5"/>
        <v>#DIV/0!</v>
      </c>
      <c r="AG52" s="1171">
        <v>0.1</v>
      </c>
      <c r="AH52" s="1172" t="e">
        <f t="shared" si="6"/>
        <v>#DIV/0!</v>
      </c>
      <c r="AI52" s="1173" t="e">
        <f t="shared" si="7"/>
        <v>#DIV/0!</v>
      </c>
      <c r="AJ52" s="1164">
        <v>1838</v>
      </c>
      <c r="AK52" s="1165">
        <v>1838</v>
      </c>
      <c r="AL52" s="1165">
        <v>1838</v>
      </c>
      <c r="AM52" s="1166">
        <v>1838</v>
      </c>
      <c r="AN52" s="1174">
        <v>0.3</v>
      </c>
      <c r="AO52" s="1175" t="e">
        <f t="shared" si="8"/>
        <v>#DIV/0!</v>
      </c>
      <c r="AP52" s="1176" t="e">
        <f t="shared" si="9"/>
        <v>#DIV/0!</v>
      </c>
    </row>
    <row r="53" spans="1:42" ht="18" customHeight="1">
      <c r="A53" s="61"/>
      <c r="B53" s="295"/>
      <c r="C53" s="61"/>
      <c r="D53" s="1163" t="s">
        <v>1065</v>
      </c>
      <c r="E53" s="1163"/>
      <c r="F53" s="1163"/>
      <c r="G53" s="1163"/>
      <c r="H53" s="1163"/>
      <c r="I53" s="1163"/>
      <c r="J53" s="1163"/>
      <c r="K53" s="1163"/>
      <c r="L53" s="1163"/>
      <c r="M53" s="1163"/>
      <c r="N53" s="296"/>
      <c r="O53" s="1164">
        <v>597</v>
      </c>
      <c r="P53" s="1165"/>
      <c r="Q53" s="1165"/>
      <c r="R53" s="1166"/>
      <c r="S53" s="1171">
        <v>1.05781668054645</v>
      </c>
      <c r="T53" s="1172"/>
      <c r="U53" s="1173"/>
      <c r="V53" s="1164">
        <v>10892</v>
      </c>
      <c r="W53" s="1165"/>
      <c r="X53" s="1165"/>
      <c r="Y53" s="1166"/>
      <c r="Z53" s="1174">
        <v>2.0047302209583799</v>
      </c>
      <c r="AA53" s="1175"/>
      <c r="AB53" s="1176"/>
      <c r="AC53" s="1164">
        <v>554</v>
      </c>
      <c r="AD53" s="1165" t="e">
        <f t="shared" si="4"/>
        <v>#DIV/0!</v>
      </c>
      <c r="AE53" s="1165">
        <v>554</v>
      </c>
      <c r="AF53" s="1166" t="e">
        <f t="shared" si="5"/>
        <v>#DIV/0!</v>
      </c>
      <c r="AG53" s="1171">
        <v>0.9</v>
      </c>
      <c r="AH53" s="1172" t="e">
        <f t="shared" si="6"/>
        <v>#DIV/0!</v>
      </c>
      <c r="AI53" s="1173" t="e">
        <f t="shared" si="7"/>
        <v>#DIV/0!</v>
      </c>
      <c r="AJ53" s="1164">
        <v>11024</v>
      </c>
      <c r="AK53" s="1165">
        <v>11024</v>
      </c>
      <c r="AL53" s="1165">
        <v>11024</v>
      </c>
      <c r="AM53" s="1166">
        <v>11024</v>
      </c>
      <c r="AN53" s="1174">
        <v>2</v>
      </c>
      <c r="AO53" s="1175" t="e">
        <f t="shared" si="8"/>
        <v>#DIV/0!</v>
      </c>
      <c r="AP53" s="1176" t="e">
        <f t="shared" si="9"/>
        <v>#DIV/0!</v>
      </c>
    </row>
    <row r="54" spans="1:42" ht="18" customHeight="1">
      <c r="A54" s="61"/>
      <c r="B54" s="295"/>
      <c r="C54" s="61"/>
      <c r="D54" s="1163" t="s">
        <v>1117</v>
      </c>
      <c r="E54" s="1163"/>
      <c r="F54" s="1163"/>
      <c r="G54" s="1163"/>
      <c r="H54" s="1163"/>
      <c r="I54" s="1163"/>
      <c r="J54" s="1163"/>
      <c r="K54" s="1163"/>
      <c r="L54" s="1163"/>
      <c r="M54" s="1163"/>
      <c r="N54" s="296"/>
      <c r="O54" s="1164">
        <v>1278</v>
      </c>
      <c r="P54" s="1165"/>
      <c r="Q54" s="1165"/>
      <c r="R54" s="1166"/>
      <c r="S54" s="1171">
        <v>2.2644718890089801</v>
      </c>
      <c r="T54" s="1172"/>
      <c r="U54" s="1173"/>
      <c r="V54" s="1164">
        <v>27163</v>
      </c>
      <c r="W54" s="1165"/>
      <c r="X54" s="1165"/>
      <c r="Y54" s="1166"/>
      <c r="Z54" s="1174">
        <v>4.9994938479519204</v>
      </c>
      <c r="AA54" s="1175"/>
      <c r="AB54" s="1176"/>
      <c r="AC54" s="1164">
        <v>1345</v>
      </c>
      <c r="AD54" s="1165" t="e">
        <f t="shared" si="4"/>
        <v>#DIV/0!</v>
      </c>
      <c r="AE54" s="1165">
        <v>1345</v>
      </c>
      <c r="AF54" s="1166" t="e">
        <f t="shared" si="5"/>
        <v>#DIV/0!</v>
      </c>
      <c r="AG54" s="1171">
        <v>2.2999999999999998</v>
      </c>
      <c r="AH54" s="1172" t="e">
        <f t="shared" si="6"/>
        <v>#DIV/0!</v>
      </c>
      <c r="AI54" s="1173" t="e">
        <f t="shared" si="7"/>
        <v>#DIV/0!</v>
      </c>
      <c r="AJ54" s="1164">
        <v>28201</v>
      </c>
      <c r="AK54" s="1165">
        <v>28201</v>
      </c>
      <c r="AL54" s="1165">
        <v>28201</v>
      </c>
      <c r="AM54" s="1166">
        <v>28201</v>
      </c>
      <c r="AN54" s="1174">
        <v>5.2</v>
      </c>
      <c r="AO54" s="1175" t="e">
        <f t="shared" si="8"/>
        <v>#DIV/0!</v>
      </c>
      <c r="AP54" s="1176" t="e">
        <f t="shared" si="9"/>
        <v>#DIV/0!</v>
      </c>
    </row>
    <row r="55" spans="1:42" ht="18" customHeight="1">
      <c r="A55" s="61"/>
      <c r="B55" s="295"/>
      <c r="C55" s="61"/>
      <c r="D55" s="1163" t="s">
        <v>1118</v>
      </c>
      <c r="E55" s="1163"/>
      <c r="F55" s="1163"/>
      <c r="G55" s="1163"/>
      <c r="H55" s="1163"/>
      <c r="I55" s="1163"/>
      <c r="J55" s="1163"/>
      <c r="K55" s="1163"/>
      <c r="L55" s="1163"/>
      <c r="M55" s="1163"/>
      <c r="N55" s="296"/>
      <c r="O55" s="1164">
        <v>13686</v>
      </c>
      <c r="P55" s="1165"/>
      <c r="Q55" s="1165"/>
      <c r="R55" s="1166"/>
      <c r="S55" s="1171">
        <v>24.250048726898999</v>
      </c>
      <c r="T55" s="1172"/>
      <c r="U55" s="1173"/>
      <c r="V55" s="1164">
        <v>111987</v>
      </c>
      <c r="W55" s="1165"/>
      <c r="X55" s="1165"/>
      <c r="Y55" s="1166"/>
      <c r="Z55" s="1174">
        <v>20.6117997846553</v>
      </c>
      <c r="AA55" s="1175"/>
      <c r="AB55" s="1176"/>
      <c r="AC55" s="1164">
        <v>15088</v>
      </c>
      <c r="AD55" s="1165" t="e">
        <f t="shared" si="4"/>
        <v>#DIV/0!</v>
      </c>
      <c r="AE55" s="1165">
        <v>15088</v>
      </c>
      <c r="AF55" s="1166" t="e">
        <f t="shared" si="5"/>
        <v>#DIV/0!</v>
      </c>
      <c r="AG55" s="1171">
        <v>25.2</v>
      </c>
      <c r="AH55" s="1172" t="e">
        <f t="shared" si="6"/>
        <v>#DIV/0!</v>
      </c>
      <c r="AI55" s="1173" t="e">
        <f t="shared" si="7"/>
        <v>#DIV/0!</v>
      </c>
      <c r="AJ55" s="1164">
        <v>111470</v>
      </c>
      <c r="AK55" s="1165">
        <v>111470</v>
      </c>
      <c r="AL55" s="1165">
        <v>111470</v>
      </c>
      <c r="AM55" s="1166">
        <v>111470</v>
      </c>
      <c r="AN55" s="1174">
        <v>20.6</v>
      </c>
      <c r="AO55" s="1175" t="e">
        <f t="shared" si="8"/>
        <v>#DIV/0!</v>
      </c>
      <c r="AP55" s="1176" t="e">
        <f t="shared" si="9"/>
        <v>#DIV/0!</v>
      </c>
    </row>
    <row r="56" spans="1:42" ht="18" customHeight="1">
      <c r="A56" s="61"/>
      <c r="B56" s="295"/>
      <c r="C56" s="61"/>
      <c r="D56" s="1163" t="s">
        <v>1119</v>
      </c>
      <c r="E56" s="1163"/>
      <c r="F56" s="1163"/>
      <c r="G56" s="1163"/>
      <c r="H56" s="1163"/>
      <c r="I56" s="1163"/>
      <c r="J56" s="1163"/>
      <c r="K56" s="1163"/>
      <c r="L56" s="1163"/>
      <c r="M56" s="1163"/>
      <c r="N56" s="296"/>
      <c r="O56" s="1164">
        <v>955</v>
      </c>
      <c r="P56" s="1165"/>
      <c r="Q56" s="1165"/>
      <c r="R56" s="1166"/>
      <c r="S56" s="1171">
        <v>1.6921523114268999</v>
      </c>
      <c r="T56" s="1172"/>
      <c r="U56" s="1173"/>
      <c r="V56" s="1164">
        <v>11753</v>
      </c>
      <c r="W56" s="1165"/>
      <c r="X56" s="1165"/>
      <c r="Y56" s="1166"/>
      <c r="Z56" s="1174">
        <v>2.1632018258284802</v>
      </c>
      <c r="AA56" s="1175"/>
      <c r="AB56" s="1176"/>
      <c r="AC56" s="1164">
        <v>998</v>
      </c>
      <c r="AD56" s="1165" t="e">
        <f t="shared" si="4"/>
        <v>#DIV/0!</v>
      </c>
      <c r="AE56" s="1165">
        <v>998</v>
      </c>
      <c r="AF56" s="1166" t="e">
        <f t="shared" si="5"/>
        <v>#DIV/0!</v>
      </c>
      <c r="AG56" s="1171">
        <v>1.7</v>
      </c>
      <c r="AH56" s="1172" t="e">
        <f t="shared" si="6"/>
        <v>#DIV/0!</v>
      </c>
      <c r="AI56" s="1173" t="e">
        <f t="shared" si="7"/>
        <v>#DIV/0!</v>
      </c>
      <c r="AJ56" s="1164">
        <v>12827</v>
      </c>
      <c r="AK56" s="1165">
        <v>12827</v>
      </c>
      <c r="AL56" s="1165">
        <v>12827</v>
      </c>
      <c r="AM56" s="1166">
        <v>12827</v>
      </c>
      <c r="AN56" s="1174">
        <v>2.4</v>
      </c>
      <c r="AO56" s="1175" t="e">
        <f t="shared" si="8"/>
        <v>#DIV/0!</v>
      </c>
      <c r="AP56" s="1176" t="e">
        <f t="shared" si="9"/>
        <v>#DIV/0!</v>
      </c>
    </row>
    <row r="57" spans="1:42" ht="18" customHeight="1">
      <c r="A57" s="61"/>
      <c r="B57" s="295"/>
      <c r="C57" s="61"/>
      <c r="D57" s="1163" t="s">
        <v>1120</v>
      </c>
      <c r="E57" s="1163"/>
      <c r="F57" s="1163"/>
      <c r="G57" s="1163"/>
      <c r="H57" s="1163"/>
      <c r="I57" s="1163"/>
      <c r="J57" s="1163"/>
      <c r="K57" s="1163"/>
      <c r="L57" s="1163"/>
      <c r="M57" s="1163"/>
      <c r="N57" s="296"/>
      <c r="O57" s="1164">
        <v>2915</v>
      </c>
      <c r="P57" s="1165"/>
      <c r="Q57" s="1165"/>
      <c r="R57" s="1166"/>
      <c r="S57" s="1171">
        <v>5.16505129613551</v>
      </c>
      <c r="T57" s="1172"/>
      <c r="U57" s="1173"/>
      <c r="V57" s="1164">
        <v>10516</v>
      </c>
      <c r="W57" s="1165"/>
      <c r="X57" s="1165"/>
      <c r="Y57" s="1166"/>
      <c r="Z57" s="1174">
        <v>1.9355254318397199</v>
      </c>
      <c r="AA57" s="1175"/>
      <c r="AB57" s="1176"/>
      <c r="AC57" s="1164">
        <v>2883</v>
      </c>
      <c r="AD57" s="1165" t="e">
        <f t="shared" si="4"/>
        <v>#DIV/0!</v>
      </c>
      <c r="AE57" s="1165">
        <v>2883</v>
      </c>
      <c r="AF57" s="1166" t="e">
        <f t="shared" si="5"/>
        <v>#DIV/0!</v>
      </c>
      <c r="AG57" s="1171">
        <v>4.8</v>
      </c>
      <c r="AH57" s="1172" t="e">
        <f t="shared" si="6"/>
        <v>#DIV/0!</v>
      </c>
      <c r="AI57" s="1173" t="e">
        <f t="shared" si="7"/>
        <v>#DIV/0!</v>
      </c>
      <c r="AJ57" s="1164">
        <v>10046</v>
      </c>
      <c r="AK57" s="1165">
        <v>10046</v>
      </c>
      <c r="AL57" s="1165">
        <v>10046</v>
      </c>
      <c r="AM57" s="1166">
        <v>10046</v>
      </c>
      <c r="AN57" s="1174">
        <v>1.9</v>
      </c>
      <c r="AO57" s="1175" t="e">
        <f t="shared" si="8"/>
        <v>#DIV/0!</v>
      </c>
      <c r="AP57" s="1176" t="e">
        <f t="shared" si="9"/>
        <v>#DIV/0!</v>
      </c>
    </row>
    <row r="58" spans="1:42" ht="18" customHeight="1">
      <c r="A58" s="61"/>
      <c r="B58" s="295"/>
      <c r="C58" s="61"/>
      <c r="D58" s="1163" t="s">
        <v>1121</v>
      </c>
      <c r="E58" s="1163"/>
      <c r="F58" s="1163"/>
      <c r="G58" s="1163"/>
      <c r="H58" s="1163"/>
      <c r="I58" s="1163"/>
      <c r="J58" s="1163"/>
      <c r="K58" s="1163"/>
      <c r="L58" s="1163"/>
      <c r="M58" s="1163"/>
      <c r="N58" s="296"/>
      <c r="O58" s="1164">
        <v>2436</v>
      </c>
      <c r="P58" s="1165"/>
      <c r="Q58" s="1165"/>
      <c r="R58" s="1166"/>
      <c r="S58" s="1171">
        <v>4.3163173095664202</v>
      </c>
      <c r="T58" s="1172"/>
      <c r="U58" s="1173"/>
      <c r="V58" s="1164">
        <v>13853</v>
      </c>
      <c r="W58" s="1165"/>
      <c r="X58" s="1165"/>
      <c r="Y58" s="1166"/>
      <c r="Z58" s="1174">
        <v>2.5497179352677501</v>
      </c>
      <c r="AA58" s="1175"/>
      <c r="AB58" s="1176"/>
      <c r="AC58" s="1164">
        <v>2259</v>
      </c>
      <c r="AD58" s="1165" t="e">
        <f t="shared" si="4"/>
        <v>#DIV/0!</v>
      </c>
      <c r="AE58" s="1165">
        <v>2259</v>
      </c>
      <c r="AF58" s="1166" t="e">
        <f t="shared" si="5"/>
        <v>#DIV/0!</v>
      </c>
      <c r="AG58" s="1171">
        <v>3.8</v>
      </c>
      <c r="AH58" s="1172" t="e">
        <f t="shared" si="6"/>
        <v>#DIV/0!</v>
      </c>
      <c r="AI58" s="1173" t="e">
        <f t="shared" si="7"/>
        <v>#DIV/0!</v>
      </c>
      <c r="AJ58" s="1164">
        <v>12459</v>
      </c>
      <c r="AK58" s="1165">
        <v>12459</v>
      </c>
      <c r="AL58" s="1165">
        <v>12459</v>
      </c>
      <c r="AM58" s="1166">
        <v>12459</v>
      </c>
      <c r="AN58" s="1174">
        <v>2.2999999999999998</v>
      </c>
      <c r="AO58" s="1175" t="e">
        <f t="shared" si="8"/>
        <v>#DIV/0!</v>
      </c>
      <c r="AP58" s="1176" t="e">
        <f t="shared" si="9"/>
        <v>#DIV/0!</v>
      </c>
    </row>
    <row r="59" spans="1:42" ht="18" customHeight="1">
      <c r="A59" s="61"/>
      <c r="B59" s="295"/>
      <c r="C59" s="61"/>
      <c r="D59" s="1163" t="s">
        <v>1122</v>
      </c>
      <c r="E59" s="1163"/>
      <c r="F59" s="1163"/>
      <c r="G59" s="1163"/>
      <c r="H59" s="1163"/>
      <c r="I59" s="1163"/>
      <c r="J59" s="1163"/>
      <c r="K59" s="1163"/>
      <c r="L59" s="1163"/>
      <c r="M59" s="1163"/>
      <c r="N59" s="296"/>
      <c r="O59" s="1164">
        <v>6452</v>
      </c>
      <c r="P59" s="1165"/>
      <c r="Q59" s="1165"/>
      <c r="R59" s="1166"/>
      <c r="S59" s="1171">
        <v>11.4322164537449</v>
      </c>
      <c r="T59" s="1172"/>
      <c r="U59" s="1173"/>
      <c r="V59" s="1164">
        <v>47737</v>
      </c>
      <c r="W59" s="1165"/>
      <c r="X59" s="1165"/>
      <c r="Y59" s="1166"/>
      <c r="Z59" s="1174">
        <v>8.7862473887155694</v>
      </c>
      <c r="AA59" s="1175"/>
      <c r="AB59" s="1176"/>
      <c r="AC59" s="1164">
        <v>7349</v>
      </c>
      <c r="AD59" s="1165" t="e">
        <f t="shared" si="4"/>
        <v>#DIV/0!</v>
      </c>
      <c r="AE59" s="1165">
        <v>7349</v>
      </c>
      <c r="AF59" s="1166" t="e">
        <f t="shared" si="5"/>
        <v>#DIV/0!</v>
      </c>
      <c r="AG59" s="1171">
        <v>12.3</v>
      </c>
      <c r="AH59" s="1172" t="e">
        <f t="shared" si="6"/>
        <v>#DIV/0!</v>
      </c>
      <c r="AI59" s="1173" t="e">
        <f t="shared" si="7"/>
        <v>#DIV/0!</v>
      </c>
      <c r="AJ59" s="1164">
        <v>53486</v>
      </c>
      <c r="AK59" s="1165">
        <v>53486</v>
      </c>
      <c r="AL59" s="1165">
        <v>53486</v>
      </c>
      <c r="AM59" s="1166">
        <v>53486</v>
      </c>
      <c r="AN59" s="1174">
        <v>9.9</v>
      </c>
      <c r="AO59" s="1175" t="e">
        <f t="shared" si="8"/>
        <v>#DIV/0!</v>
      </c>
      <c r="AP59" s="1176" t="e">
        <f t="shared" si="9"/>
        <v>#DIV/0!</v>
      </c>
    </row>
    <row r="60" spans="1:42" ht="18" customHeight="1">
      <c r="A60" s="61"/>
      <c r="B60" s="295"/>
      <c r="C60" s="61"/>
      <c r="D60" s="1163" t="s">
        <v>1123</v>
      </c>
      <c r="E60" s="1163"/>
      <c r="F60" s="1163"/>
      <c r="G60" s="1163"/>
      <c r="H60" s="1163"/>
      <c r="I60" s="1163"/>
      <c r="J60" s="1163"/>
      <c r="K60" s="1163"/>
      <c r="L60" s="1163"/>
      <c r="M60" s="1163"/>
      <c r="N60" s="296"/>
      <c r="O60" s="1164">
        <v>4701</v>
      </c>
      <c r="P60" s="1165"/>
      <c r="Q60" s="1165"/>
      <c r="R60" s="1166"/>
      <c r="S60" s="1171">
        <v>8.3296419015893797</v>
      </c>
      <c r="T60" s="1172"/>
      <c r="U60" s="1173"/>
      <c r="V60" s="1164">
        <v>20299</v>
      </c>
      <c r="W60" s="1165"/>
      <c r="X60" s="1165"/>
      <c r="Y60" s="1166"/>
      <c r="Z60" s="1174">
        <v>3.7361383359561202</v>
      </c>
      <c r="AA60" s="1175"/>
      <c r="AB60" s="1176"/>
      <c r="AC60" s="1164">
        <v>5038</v>
      </c>
      <c r="AD60" s="1165" t="e">
        <f t="shared" si="4"/>
        <v>#DIV/0!</v>
      </c>
      <c r="AE60" s="1165">
        <v>5038</v>
      </c>
      <c r="AF60" s="1166" t="e">
        <f t="shared" si="5"/>
        <v>#DIV/0!</v>
      </c>
      <c r="AG60" s="1171">
        <v>8.4</v>
      </c>
      <c r="AH60" s="1172" t="e">
        <f t="shared" si="6"/>
        <v>#DIV/0!</v>
      </c>
      <c r="AI60" s="1173" t="e">
        <f t="shared" si="7"/>
        <v>#DIV/0!</v>
      </c>
      <c r="AJ60" s="1164">
        <v>22196</v>
      </c>
      <c r="AK60" s="1165">
        <v>22196</v>
      </c>
      <c r="AL60" s="1165">
        <v>22196</v>
      </c>
      <c r="AM60" s="1166">
        <v>22196</v>
      </c>
      <c r="AN60" s="1174">
        <v>4.0999999999999996</v>
      </c>
      <c r="AO60" s="1175" t="e">
        <f t="shared" si="8"/>
        <v>#DIV/0!</v>
      </c>
      <c r="AP60" s="1176" t="e">
        <f t="shared" si="9"/>
        <v>#DIV/0!</v>
      </c>
    </row>
    <row r="61" spans="1:42" ht="18" customHeight="1">
      <c r="A61" s="61"/>
      <c r="B61" s="295"/>
      <c r="C61" s="61"/>
      <c r="D61" s="1163" t="s">
        <v>1124</v>
      </c>
      <c r="E61" s="1163"/>
      <c r="F61" s="1163"/>
      <c r="G61" s="1163"/>
      <c r="H61" s="1163"/>
      <c r="I61" s="1163"/>
      <c r="J61" s="1163"/>
      <c r="K61" s="1163"/>
      <c r="L61" s="1163"/>
      <c r="M61" s="1163"/>
      <c r="N61" s="296"/>
      <c r="O61" s="1164">
        <v>1819</v>
      </c>
      <c r="P61" s="1165"/>
      <c r="Q61" s="1165"/>
      <c r="R61" s="1166"/>
      <c r="S61" s="1171">
        <v>3.2230628842780402</v>
      </c>
      <c r="T61" s="1172"/>
      <c r="U61" s="1173"/>
      <c r="V61" s="1164">
        <v>18929</v>
      </c>
      <c r="W61" s="1165"/>
      <c r="X61" s="1165"/>
      <c r="Y61" s="1166"/>
      <c r="Z61" s="1174">
        <v>3.4839825883695501</v>
      </c>
      <c r="AA61" s="1175"/>
      <c r="AB61" s="1176"/>
      <c r="AC61" s="1164">
        <v>1876</v>
      </c>
      <c r="AD61" s="1165" t="e">
        <f t="shared" si="4"/>
        <v>#DIV/0!</v>
      </c>
      <c r="AE61" s="1165">
        <v>1876</v>
      </c>
      <c r="AF61" s="1166" t="e">
        <f t="shared" si="5"/>
        <v>#DIV/0!</v>
      </c>
      <c r="AG61" s="1171">
        <v>3.1</v>
      </c>
      <c r="AH61" s="1172" t="e">
        <f t="shared" si="6"/>
        <v>#DIV/0!</v>
      </c>
      <c r="AI61" s="1173" t="e">
        <f t="shared" si="7"/>
        <v>#DIV/0!</v>
      </c>
      <c r="AJ61" s="1164">
        <v>16965</v>
      </c>
      <c r="AK61" s="1165">
        <v>16965</v>
      </c>
      <c r="AL61" s="1165">
        <v>16965</v>
      </c>
      <c r="AM61" s="1166">
        <v>16965</v>
      </c>
      <c r="AN61" s="1174">
        <v>3.1</v>
      </c>
      <c r="AO61" s="1175" t="e">
        <f t="shared" si="8"/>
        <v>#DIV/0!</v>
      </c>
      <c r="AP61" s="1176" t="e">
        <f t="shared" si="9"/>
        <v>#DIV/0!</v>
      </c>
    </row>
    <row r="62" spans="1:42" ht="18" customHeight="1">
      <c r="A62" s="61"/>
      <c r="B62" s="295"/>
      <c r="C62" s="61"/>
      <c r="D62" s="1163" t="s">
        <v>1125</v>
      </c>
      <c r="E62" s="1163"/>
      <c r="F62" s="1163"/>
      <c r="G62" s="1163"/>
      <c r="H62" s="1163"/>
      <c r="I62" s="1163"/>
      <c r="J62" s="1163"/>
      <c r="K62" s="1163"/>
      <c r="L62" s="1163"/>
      <c r="M62" s="1163"/>
      <c r="N62" s="296"/>
      <c r="O62" s="1164">
        <v>3969</v>
      </c>
      <c r="P62" s="1165"/>
      <c r="Q62" s="1165"/>
      <c r="R62" s="1166"/>
      <c r="S62" s="1171">
        <v>7.03262044403494</v>
      </c>
      <c r="T62" s="1172"/>
      <c r="U62" s="1173"/>
      <c r="V62" s="1164">
        <v>67835</v>
      </c>
      <c r="W62" s="1165"/>
      <c r="X62" s="1165"/>
      <c r="Y62" s="1166"/>
      <c r="Z62" s="1174">
        <v>12.4853906113396</v>
      </c>
      <c r="AA62" s="1175"/>
      <c r="AB62" s="1176"/>
      <c r="AC62" s="1164">
        <v>3788</v>
      </c>
      <c r="AD62" s="1165" t="e">
        <f t="shared" si="4"/>
        <v>#DIV/0!</v>
      </c>
      <c r="AE62" s="1165">
        <v>3788</v>
      </c>
      <c r="AF62" s="1166" t="e">
        <f t="shared" si="5"/>
        <v>#DIV/0!</v>
      </c>
      <c r="AG62" s="1171">
        <v>6.3</v>
      </c>
      <c r="AH62" s="1172" t="e">
        <f t="shared" si="6"/>
        <v>#DIV/0!</v>
      </c>
      <c r="AI62" s="1173" t="e">
        <f t="shared" si="7"/>
        <v>#DIV/0!</v>
      </c>
      <c r="AJ62" s="1164">
        <v>64596</v>
      </c>
      <c r="AK62" s="1165">
        <v>64596</v>
      </c>
      <c r="AL62" s="1165">
        <v>64596</v>
      </c>
      <c r="AM62" s="1166">
        <v>64596</v>
      </c>
      <c r="AN62" s="1174">
        <v>11.9</v>
      </c>
      <c r="AO62" s="1175" t="e">
        <f t="shared" si="8"/>
        <v>#DIV/0!</v>
      </c>
      <c r="AP62" s="1176" t="e">
        <f t="shared" si="9"/>
        <v>#DIV/0!</v>
      </c>
    </row>
    <row r="63" spans="1:42" ht="18" customHeight="1">
      <c r="A63" s="61"/>
      <c r="B63" s="295"/>
      <c r="C63" s="61"/>
      <c r="D63" s="1163" t="s">
        <v>1066</v>
      </c>
      <c r="E63" s="1163"/>
      <c r="F63" s="1163"/>
      <c r="G63" s="1163"/>
      <c r="H63" s="1163"/>
      <c r="I63" s="1163"/>
      <c r="J63" s="1163"/>
      <c r="K63" s="1163"/>
      <c r="L63" s="1163"/>
      <c r="M63" s="1163"/>
      <c r="N63" s="296"/>
      <c r="O63" s="1164">
        <v>428</v>
      </c>
      <c r="P63" s="1165"/>
      <c r="Q63" s="1165"/>
      <c r="R63" s="1166"/>
      <c r="S63" s="1171">
        <v>0.758367737477187</v>
      </c>
      <c r="T63" s="1172"/>
      <c r="U63" s="1173"/>
      <c r="V63" s="1164">
        <v>5008</v>
      </c>
      <c r="W63" s="1165"/>
      <c r="X63" s="1165"/>
      <c r="Y63" s="1166"/>
      <c r="Z63" s="1174">
        <v>0.92174889336756805</v>
      </c>
      <c r="AA63" s="1175"/>
      <c r="AB63" s="1176"/>
      <c r="AC63" s="1164">
        <v>436</v>
      </c>
      <c r="AD63" s="1165" t="e">
        <f t="shared" si="4"/>
        <v>#DIV/0!</v>
      </c>
      <c r="AE63" s="1165">
        <v>436</v>
      </c>
      <c r="AF63" s="1166" t="e">
        <f t="shared" si="5"/>
        <v>#DIV/0!</v>
      </c>
      <c r="AG63" s="1171">
        <v>0.7</v>
      </c>
      <c r="AH63" s="1172" t="e">
        <f t="shared" si="6"/>
        <v>#DIV/0!</v>
      </c>
      <c r="AI63" s="1173" t="e">
        <f t="shared" si="7"/>
        <v>#DIV/0!</v>
      </c>
      <c r="AJ63" s="1164">
        <v>5461</v>
      </c>
      <c r="AK63" s="1165">
        <v>5461</v>
      </c>
      <c r="AL63" s="1165">
        <v>5461</v>
      </c>
      <c r="AM63" s="1166">
        <v>5461</v>
      </c>
      <c r="AN63" s="1174">
        <v>1</v>
      </c>
      <c r="AO63" s="1175" t="e">
        <f t="shared" si="8"/>
        <v>#DIV/0!</v>
      </c>
      <c r="AP63" s="1176" t="e">
        <f t="shared" si="9"/>
        <v>#DIV/0!</v>
      </c>
    </row>
    <row r="64" spans="1:42" ht="22.5" customHeight="1" thickBot="1">
      <c r="A64" s="61"/>
      <c r="B64" s="295"/>
      <c r="C64" s="61"/>
      <c r="D64" s="1177" t="s">
        <v>1067</v>
      </c>
      <c r="E64" s="1177"/>
      <c r="F64" s="1177"/>
      <c r="G64" s="1177"/>
      <c r="H64" s="1177"/>
      <c r="I64" s="1177"/>
      <c r="J64" s="1177"/>
      <c r="K64" s="1177"/>
      <c r="L64" s="1177"/>
      <c r="M64" s="1177"/>
      <c r="N64" s="300"/>
      <c r="O64" s="1178">
        <v>4409</v>
      </c>
      <c r="P64" s="1179"/>
      <c r="Q64" s="1179"/>
      <c r="R64" s="1180"/>
      <c r="S64" s="1171">
        <v>7.8122508283572802</v>
      </c>
      <c r="T64" s="1172"/>
      <c r="U64" s="1173"/>
      <c r="V64" s="1164">
        <v>42815</v>
      </c>
      <c r="W64" s="1165"/>
      <c r="X64" s="1165"/>
      <c r="Y64" s="1166"/>
      <c r="Z64" s="1174">
        <v>7.8803272503059896</v>
      </c>
      <c r="AA64" s="1175"/>
      <c r="AB64" s="1176"/>
      <c r="AC64" s="1178">
        <v>4350</v>
      </c>
      <c r="AD64" s="1179" t="e">
        <f t="shared" si="4"/>
        <v>#DIV/0!</v>
      </c>
      <c r="AE64" s="1179">
        <v>4350</v>
      </c>
      <c r="AF64" s="1180" t="e">
        <f t="shared" si="5"/>
        <v>#DIV/0!</v>
      </c>
      <c r="AG64" s="1171">
        <v>7.3</v>
      </c>
      <c r="AH64" s="1172" t="e">
        <f t="shared" si="6"/>
        <v>#DIV/0!</v>
      </c>
      <c r="AI64" s="1173" t="e">
        <f t="shared" si="7"/>
        <v>#DIV/0!</v>
      </c>
      <c r="AJ64" s="1164">
        <v>40101</v>
      </c>
      <c r="AK64" s="1165">
        <v>40101</v>
      </c>
      <c r="AL64" s="1165">
        <v>40101</v>
      </c>
      <c r="AM64" s="1166">
        <v>40101</v>
      </c>
      <c r="AN64" s="1174">
        <v>7.4</v>
      </c>
      <c r="AO64" s="1175" t="e">
        <f t="shared" si="8"/>
        <v>#DIV/0!</v>
      </c>
      <c r="AP64" s="1176" t="e">
        <f t="shared" si="9"/>
        <v>#DIV/0!</v>
      </c>
    </row>
    <row r="65" spans="1:47" ht="9.9499999999999993" customHeight="1">
      <c r="A65" s="61"/>
      <c r="B65" s="220"/>
      <c r="C65" s="222"/>
      <c r="D65" s="222"/>
      <c r="E65" s="222"/>
      <c r="F65" s="222"/>
      <c r="G65" s="222"/>
      <c r="H65" s="222"/>
      <c r="I65" s="222"/>
      <c r="J65" s="222"/>
      <c r="K65" s="222"/>
      <c r="L65" s="222"/>
      <c r="M65" s="222"/>
      <c r="N65" s="220"/>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S65" s="38"/>
      <c r="AT65" s="110"/>
      <c r="AU65" s="110"/>
    </row>
    <row r="66" spans="1:47" ht="13.5" customHeight="1">
      <c r="A66" s="61"/>
      <c r="B66" s="1149" t="s">
        <v>1824</v>
      </c>
      <c r="C66" s="1149"/>
      <c r="D66" s="1149"/>
      <c r="E66" s="1149"/>
      <c r="F66" s="1149"/>
      <c r="G66" s="1149"/>
      <c r="H66" s="1149"/>
      <c r="I66" s="1149"/>
      <c r="J66" s="1149"/>
      <c r="K66" s="1149"/>
      <c r="L66" s="1149"/>
      <c r="M66" s="1149"/>
      <c r="N66" s="1149"/>
      <c r="O66" s="1149"/>
      <c r="P66" s="1149"/>
      <c r="Q66" s="1149"/>
      <c r="R66" s="1149"/>
      <c r="S66" s="1149"/>
      <c r="T66" s="1149"/>
      <c r="U66" s="1149"/>
      <c r="V66" s="1149"/>
      <c r="W66" s="1149"/>
      <c r="X66" s="1149"/>
      <c r="Y66" s="1149"/>
      <c r="Z66" s="1149"/>
      <c r="AA66" s="1149"/>
      <c r="AB66" s="1149"/>
      <c r="AC66" s="1149"/>
      <c r="AD66" s="1149"/>
      <c r="AE66" s="1149"/>
      <c r="AF66" s="1149"/>
      <c r="AG66" s="1149"/>
      <c r="AH66" s="1149"/>
      <c r="AI66" s="1149"/>
      <c r="AJ66" s="1149"/>
      <c r="AK66" s="221"/>
      <c r="AL66" s="221"/>
      <c r="AM66" s="221"/>
      <c r="AN66" s="221"/>
      <c r="AO66" s="221"/>
      <c r="AP66" s="221"/>
      <c r="AS66" s="38"/>
      <c r="AT66" s="110"/>
      <c r="AU66" s="110"/>
    </row>
    <row r="67" spans="1:47" ht="13.5">
      <c r="A67" s="61"/>
      <c r="B67" s="1149" t="s">
        <v>1825</v>
      </c>
      <c r="C67" s="1149"/>
      <c r="D67" s="1149"/>
      <c r="E67" s="1149"/>
      <c r="F67" s="1149"/>
      <c r="G67" s="1149"/>
      <c r="H67" s="1149"/>
      <c r="I67" s="1149"/>
      <c r="J67" s="1149"/>
      <c r="K67" s="1149"/>
      <c r="L67" s="1149"/>
      <c r="M67" s="1149"/>
      <c r="N67" s="1149"/>
      <c r="O67" s="1149"/>
      <c r="P67" s="1149"/>
      <c r="Q67" s="1149"/>
      <c r="R67" s="1149"/>
      <c r="S67" s="1149"/>
      <c r="T67" s="1149"/>
      <c r="U67" s="1149"/>
      <c r="V67" s="1149"/>
      <c r="W67" s="1149"/>
      <c r="X67" s="1149"/>
      <c r="Y67" s="1149"/>
      <c r="Z67" s="1149"/>
      <c r="AA67" s="1149"/>
      <c r="AB67" s="1149"/>
      <c r="AC67" s="1149"/>
      <c r="AD67" s="1149"/>
      <c r="AE67" s="1149"/>
      <c r="AF67" s="1149"/>
      <c r="AG67" s="1149"/>
      <c r="AH67" s="1149"/>
      <c r="AI67" s="1149"/>
      <c r="AJ67" s="1149"/>
      <c r="AK67" s="220"/>
      <c r="AL67" s="220"/>
      <c r="AM67" s="220"/>
      <c r="AN67" s="220"/>
      <c r="AO67" s="220"/>
      <c r="AP67" s="220"/>
    </row>
    <row r="68" spans="1:47" ht="13.5" customHeight="1">
      <c r="A68" s="61"/>
      <c r="B68" s="1149" t="s">
        <v>1723</v>
      </c>
      <c r="C68" s="1149"/>
      <c r="D68" s="1149"/>
      <c r="E68" s="1149"/>
      <c r="F68" s="1149"/>
      <c r="G68" s="1149"/>
      <c r="H68" s="1149"/>
      <c r="I68" s="1149"/>
      <c r="J68" s="1149"/>
      <c r="K68" s="1149"/>
      <c r="L68" s="1149"/>
      <c r="M68" s="1149"/>
      <c r="N68" s="1149"/>
      <c r="O68" s="1149"/>
      <c r="P68" s="1149"/>
      <c r="Q68" s="1149"/>
      <c r="R68" s="1149"/>
      <c r="S68" s="1149"/>
      <c r="T68" s="1149"/>
      <c r="U68" s="1149"/>
      <c r="V68" s="1149"/>
      <c r="W68" s="1149"/>
      <c r="X68" s="1149"/>
      <c r="Y68" s="1149"/>
      <c r="Z68" s="1149"/>
      <c r="AA68" s="1149"/>
      <c r="AB68" s="1149"/>
      <c r="AC68" s="1149"/>
      <c r="AD68" s="1149"/>
      <c r="AE68" s="1149"/>
      <c r="AF68" s="1149"/>
      <c r="AG68" s="1149"/>
      <c r="AH68" s="1149"/>
      <c r="AI68" s="1149"/>
      <c r="AJ68" s="1149"/>
      <c r="AK68" s="61"/>
      <c r="AL68" s="61"/>
      <c r="AM68" s="61"/>
      <c r="AN68" s="61"/>
      <c r="AO68" s="61"/>
      <c r="AP68" s="61"/>
    </row>
    <row r="69" spans="1:47" s="183" customFormat="1" ht="13.5" customHeight="1">
      <c r="A69" s="61"/>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61"/>
      <c r="AL69" s="61"/>
      <c r="AM69" s="61"/>
      <c r="AN69" s="61"/>
      <c r="AO69" s="61"/>
      <c r="AP69" s="61"/>
      <c r="AS69" s="35"/>
    </row>
    <row r="70" spans="1:47" ht="17.25">
      <c r="A70" s="713" t="s">
        <v>998</v>
      </c>
      <c r="B70" s="713"/>
      <c r="C70" s="713"/>
      <c r="D70" s="713"/>
      <c r="E70" s="713"/>
      <c r="F70" s="713"/>
      <c r="G70" s="713"/>
      <c r="H70" s="713"/>
      <c r="I70" s="713"/>
      <c r="J70" s="713"/>
      <c r="K70" s="713"/>
      <c r="L70" s="713"/>
      <c r="M70" s="713"/>
      <c r="N70" s="713"/>
      <c r="O70" s="713"/>
      <c r="P70" s="713"/>
      <c r="Q70" s="713"/>
      <c r="R70" s="713"/>
      <c r="S70" s="713"/>
      <c r="T70" s="713"/>
      <c r="U70" s="713"/>
      <c r="V70" s="713"/>
      <c r="W70" s="713"/>
      <c r="X70" s="713"/>
      <c r="Y70" s="713"/>
      <c r="Z70" s="713"/>
      <c r="AA70" s="713"/>
      <c r="AB70" s="713"/>
      <c r="AC70" s="713"/>
      <c r="AD70" s="713"/>
      <c r="AE70" s="713"/>
      <c r="AF70" s="820"/>
      <c r="AG70" s="820"/>
      <c r="AH70" s="820"/>
      <c r="AI70" s="820"/>
      <c r="AJ70" s="820"/>
      <c r="AK70" s="820"/>
      <c r="AL70" s="820"/>
      <c r="AM70" s="820"/>
      <c r="AN70" s="820"/>
      <c r="AO70" s="820"/>
      <c r="AP70" s="1043"/>
    </row>
  </sheetData>
  <mergeCells count="236">
    <mergeCell ref="AN64:AP64"/>
    <mergeCell ref="B66:AJ66"/>
    <mergeCell ref="B67:AJ67"/>
    <mergeCell ref="A70:AP70"/>
    <mergeCell ref="AN63:AP63"/>
    <mergeCell ref="D64:M64"/>
    <mergeCell ref="O64:R64"/>
    <mergeCell ref="S64:U64"/>
    <mergeCell ref="V64:Y64"/>
    <mergeCell ref="Z64:AB64"/>
    <mergeCell ref="AC64:AF64"/>
    <mergeCell ref="AG64:AI64"/>
    <mergeCell ref="AJ64:AM64"/>
    <mergeCell ref="B68:AJ68"/>
    <mergeCell ref="AN62:AP62"/>
    <mergeCell ref="D63:M63"/>
    <mergeCell ref="O63:R63"/>
    <mergeCell ref="S63:U63"/>
    <mergeCell ref="V63:Y63"/>
    <mergeCell ref="Z63:AB63"/>
    <mergeCell ref="AC63:AF63"/>
    <mergeCell ref="D62:M62"/>
    <mergeCell ref="O62:R62"/>
    <mergeCell ref="S62:U62"/>
    <mergeCell ref="V62:Y62"/>
    <mergeCell ref="Z62:AB62"/>
    <mergeCell ref="AC62:AF62"/>
    <mergeCell ref="AG62:AI62"/>
    <mergeCell ref="AJ62:AM62"/>
    <mergeCell ref="AG63:AI63"/>
    <mergeCell ref="AJ63:AM63"/>
    <mergeCell ref="D61:M61"/>
    <mergeCell ref="O61:R61"/>
    <mergeCell ref="S61:U61"/>
    <mergeCell ref="V61:Y61"/>
    <mergeCell ref="Z61:AB61"/>
    <mergeCell ref="AC61:AF61"/>
    <mergeCell ref="AN61:AP61"/>
    <mergeCell ref="AG61:AI61"/>
    <mergeCell ref="AJ61:AM61"/>
    <mergeCell ref="D60:M60"/>
    <mergeCell ref="O60:R60"/>
    <mergeCell ref="S60:U60"/>
    <mergeCell ref="V60:Y60"/>
    <mergeCell ref="Z60:AB60"/>
    <mergeCell ref="AC60:AF60"/>
    <mergeCell ref="AN60:AP60"/>
    <mergeCell ref="AG60:AI60"/>
    <mergeCell ref="AJ60:AM60"/>
    <mergeCell ref="AN58:AP58"/>
    <mergeCell ref="D59:M59"/>
    <mergeCell ref="O59:R59"/>
    <mergeCell ref="S59:U59"/>
    <mergeCell ref="V59:Y59"/>
    <mergeCell ref="Z59:AB59"/>
    <mergeCell ref="AC59:AF59"/>
    <mergeCell ref="D58:M58"/>
    <mergeCell ref="O58:R58"/>
    <mergeCell ref="S58:U58"/>
    <mergeCell ref="V58:Y58"/>
    <mergeCell ref="Z58:AB58"/>
    <mergeCell ref="AC58:AF58"/>
    <mergeCell ref="AN59:AP59"/>
    <mergeCell ref="AG58:AI58"/>
    <mergeCell ref="AJ58:AM58"/>
    <mergeCell ref="AG59:AI59"/>
    <mergeCell ref="AJ59:AM59"/>
    <mergeCell ref="D57:M57"/>
    <mergeCell ref="O57:R57"/>
    <mergeCell ref="S57:U57"/>
    <mergeCell ref="V57:Y57"/>
    <mergeCell ref="Z57:AB57"/>
    <mergeCell ref="AC57:AF57"/>
    <mergeCell ref="AN57:AP57"/>
    <mergeCell ref="AG57:AI57"/>
    <mergeCell ref="AJ57:AM57"/>
    <mergeCell ref="D56:M56"/>
    <mergeCell ref="O56:R56"/>
    <mergeCell ref="S56:U56"/>
    <mergeCell ref="V56:Y56"/>
    <mergeCell ref="Z56:AB56"/>
    <mergeCell ref="AC56:AF56"/>
    <mergeCell ref="AN56:AP56"/>
    <mergeCell ref="AG56:AI56"/>
    <mergeCell ref="AJ56:AM56"/>
    <mergeCell ref="AN54:AP54"/>
    <mergeCell ref="D55:M55"/>
    <mergeCell ref="O55:R55"/>
    <mergeCell ref="S55:U55"/>
    <mergeCell ref="V55:Y55"/>
    <mergeCell ref="Z55:AB55"/>
    <mergeCell ref="AC55:AF55"/>
    <mergeCell ref="D54:M54"/>
    <mergeCell ref="O54:R54"/>
    <mergeCell ref="S54:U54"/>
    <mergeCell ref="V54:Y54"/>
    <mergeCell ref="Z54:AB54"/>
    <mergeCell ref="AC54:AF54"/>
    <mergeCell ref="AN55:AP55"/>
    <mergeCell ref="AG54:AI54"/>
    <mergeCell ref="AJ54:AM54"/>
    <mergeCell ref="AG55:AI55"/>
    <mergeCell ref="AJ55:AM55"/>
    <mergeCell ref="D53:M53"/>
    <mergeCell ref="O53:R53"/>
    <mergeCell ref="S53:U53"/>
    <mergeCell ref="V53:Y53"/>
    <mergeCell ref="Z53:AB53"/>
    <mergeCell ref="AC53:AF53"/>
    <mergeCell ref="AN53:AP53"/>
    <mergeCell ref="AG53:AI53"/>
    <mergeCell ref="AJ53:AM53"/>
    <mergeCell ref="D52:M52"/>
    <mergeCell ref="O52:R52"/>
    <mergeCell ref="S52:U52"/>
    <mergeCell ref="V52:Y52"/>
    <mergeCell ref="Z52:AB52"/>
    <mergeCell ref="AC52:AF52"/>
    <mergeCell ref="AN52:AP52"/>
    <mergeCell ref="AG52:AI52"/>
    <mergeCell ref="AJ52:AM52"/>
    <mergeCell ref="AN49:AP49"/>
    <mergeCell ref="C51:M51"/>
    <mergeCell ref="O51:R51"/>
    <mergeCell ref="S51:U51"/>
    <mergeCell ref="V51:Y51"/>
    <mergeCell ref="Z51:AB51"/>
    <mergeCell ref="AC51:AF51"/>
    <mergeCell ref="D49:M49"/>
    <mergeCell ref="O49:R49"/>
    <mergeCell ref="S49:U49"/>
    <mergeCell ref="V49:Y49"/>
    <mergeCell ref="Z49:AB49"/>
    <mergeCell ref="AC49:AF49"/>
    <mergeCell ref="AN51:AP51"/>
    <mergeCell ref="AG49:AI49"/>
    <mergeCell ref="AJ49:AM49"/>
    <mergeCell ref="AG51:AI51"/>
    <mergeCell ref="AJ51:AM51"/>
    <mergeCell ref="D48:M48"/>
    <mergeCell ref="O48:R48"/>
    <mergeCell ref="S48:U48"/>
    <mergeCell ref="V48:Y48"/>
    <mergeCell ref="Z48:AB48"/>
    <mergeCell ref="AC48:AF48"/>
    <mergeCell ref="AN48:AP48"/>
    <mergeCell ref="AG48:AI48"/>
    <mergeCell ref="AJ48:AM48"/>
    <mergeCell ref="D47:M47"/>
    <mergeCell ref="O47:R47"/>
    <mergeCell ref="S47:U47"/>
    <mergeCell ref="V47:Y47"/>
    <mergeCell ref="Z47:AB47"/>
    <mergeCell ref="AC47:AF47"/>
    <mergeCell ref="AN47:AP47"/>
    <mergeCell ref="AG47:AI47"/>
    <mergeCell ref="AJ47:AM47"/>
    <mergeCell ref="C46:M46"/>
    <mergeCell ref="O46:R46"/>
    <mergeCell ref="S46:U46"/>
    <mergeCell ref="V46:Y46"/>
    <mergeCell ref="Z46:AB46"/>
    <mergeCell ref="AC46:AF46"/>
    <mergeCell ref="AN46:AP46"/>
    <mergeCell ref="AG46:AI46"/>
    <mergeCell ref="AJ46:AM46"/>
    <mergeCell ref="D44:M44"/>
    <mergeCell ref="O44:R44"/>
    <mergeCell ref="S44:U44"/>
    <mergeCell ref="V44:Y44"/>
    <mergeCell ref="Z44:AB44"/>
    <mergeCell ref="AC44:AF44"/>
    <mergeCell ref="AN44:AP44"/>
    <mergeCell ref="AG44:AI44"/>
    <mergeCell ref="AJ44:AM44"/>
    <mergeCell ref="C42:M42"/>
    <mergeCell ref="O42:R42"/>
    <mergeCell ref="S42:U42"/>
    <mergeCell ref="V42:Y42"/>
    <mergeCell ref="Z42:AB42"/>
    <mergeCell ref="AC42:AF42"/>
    <mergeCell ref="AN42:AP42"/>
    <mergeCell ref="D43:M43"/>
    <mergeCell ref="O43:R43"/>
    <mergeCell ref="S43:U43"/>
    <mergeCell ref="V43:Y43"/>
    <mergeCell ref="Z43:AB43"/>
    <mergeCell ref="AC43:AF43"/>
    <mergeCell ref="AN43:AP43"/>
    <mergeCell ref="AG43:AI43"/>
    <mergeCell ref="AJ43:AM43"/>
    <mergeCell ref="AG42:AI42"/>
    <mergeCell ref="AJ42:AM42"/>
    <mergeCell ref="C39:M39"/>
    <mergeCell ref="O39:R39"/>
    <mergeCell ref="S39:U39"/>
    <mergeCell ref="V39:Y39"/>
    <mergeCell ref="Z39:AB39"/>
    <mergeCell ref="AC39:AF39"/>
    <mergeCell ref="AN39:AP39"/>
    <mergeCell ref="Y31:AP31"/>
    <mergeCell ref="C40:M40"/>
    <mergeCell ref="O40:R40"/>
    <mergeCell ref="S40:U40"/>
    <mergeCell ref="V40:Y40"/>
    <mergeCell ref="Z40:AB40"/>
    <mergeCell ref="AC40:AF40"/>
    <mergeCell ref="AN40:AP40"/>
    <mergeCell ref="AG39:AI39"/>
    <mergeCell ref="AJ39:AM39"/>
    <mergeCell ref="AG40:AI40"/>
    <mergeCell ref="AJ40:AM40"/>
    <mergeCell ref="AF1:AO1"/>
    <mergeCell ref="B3:U3"/>
    <mergeCell ref="X3:AP3"/>
    <mergeCell ref="C30:U30"/>
    <mergeCell ref="Y30:AP30"/>
    <mergeCell ref="C32:U32"/>
    <mergeCell ref="Y32:AP32"/>
    <mergeCell ref="B34:AP34"/>
    <mergeCell ref="B36:N38"/>
    <mergeCell ref="O36:AB36"/>
    <mergeCell ref="O37:R38"/>
    <mergeCell ref="S37:U37"/>
    <mergeCell ref="V37:Y38"/>
    <mergeCell ref="Z37:AB37"/>
    <mergeCell ref="AC37:AF38"/>
    <mergeCell ref="S38:U38"/>
    <mergeCell ref="Z38:AB38"/>
    <mergeCell ref="AC36:AP36"/>
    <mergeCell ref="AG37:AI37"/>
    <mergeCell ref="AJ37:AM38"/>
    <mergeCell ref="AN37:AP37"/>
    <mergeCell ref="AG38:AI38"/>
    <mergeCell ref="AN38:AP38"/>
    <mergeCell ref="C31:U31"/>
  </mergeCells>
  <phoneticPr fontId="1"/>
  <printOptions horizontalCentered="1" verticalCentered="1"/>
  <pageMargins left="0.51181102362204722" right="0.51181102362204722" top="0.35433070866141736" bottom="0.55118110236220474" header="0.31496062992125984" footer="0.31496062992125984"/>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4"/>
  <sheetViews>
    <sheetView topLeftCell="A28" zoomScaleNormal="100" zoomScaleSheetLayoutView="80" workbookViewId="0">
      <selection activeCell="AY73" sqref="AY73"/>
    </sheetView>
  </sheetViews>
  <sheetFormatPr defaultColWidth="2.875" defaultRowHeight="15" customHeight="1"/>
  <cols>
    <col min="1" max="43" width="2.875" style="115"/>
    <col min="44" max="44" width="9.125" style="115" bestFit="1" customWidth="1"/>
    <col min="45" max="50" width="12.625" style="115" customWidth="1"/>
    <col min="51" max="51" width="8.125" style="115" customWidth="1"/>
    <col min="52" max="16384" width="2.875" style="115"/>
  </cols>
  <sheetData>
    <row r="1" spans="1:52" ht="30" customHeight="1">
      <c r="B1" s="715" t="s">
        <v>663</v>
      </c>
      <c r="C1" s="1197"/>
      <c r="D1" s="1197"/>
      <c r="E1" s="1197"/>
      <c r="F1" s="1197"/>
      <c r="G1" s="1197"/>
      <c r="H1" s="1197"/>
      <c r="I1" s="1197"/>
      <c r="J1" s="1197"/>
      <c r="K1" s="1197"/>
    </row>
    <row r="2" spans="1:52"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row>
    <row r="3" spans="1:52" ht="24.95" customHeight="1">
      <c r="A3" s="61"/>
      <c r="B3" s="61"/>
      <c r="C3" s="1058" t="s">
        <v>1555</v>
      </c>
      <c r="D3" s="1058"/>
      <c r="E3" s="1058"/>
      <c r="F3" s="1058"/>
      <c r="G3" s="1058"/>
      <c r="H3" s="1058"/>
      <c r="I3" s="1058"/>
      <c r="J3" s="1058"/>
      <c r="K3" s="1058"/>
      <c r="L3" s="1058"/>
      <c r="M3" s="1058"/>
      <c r="N3" s="1058"/>
      <c r="O3" s="1058"/>
      <c r="P3" s="1058"/>
      <c r="Q3" s="1058"/>
      <c r="R3" s="1058"/>
      <c r="S3" s="61"/>
      <c r="T3" s="61"/>
      <c r="U3" s="61"/>
      <c r="V3" s="61"/>
      <c r="W3" s="61"/>
      <c r="X3" s="1058" t="s">
        <v>774</v>
      </c>
      <c r="Y3" s="1058"/>
      <c r="Z3" s="1058"/>
      <c r="AA3" s="1058"/>
      <c r="AB3" s="1058"/>
      <c r="AC3" s="1058"/>
      <c r="AD3" s="1058"/>
      <c r="AE3" s="1058"/>
      <c r="AF3" s="1058"/>
      <c r="AG3" s="1058"/>
      <c r="AH3" s="1058"/>
      <c r="AI3" s="1058"/>
      <c r="AJ3" s="1058"/>
      <c r="AK3" s="1058"/>
      <c r="AL3" s="1058"/>
      <c r="AM3" s="1058"/>
      <c r="AN3" s="1058"/>
      <c r="AO3" s="61"/>
    </row>
    <row r="4" spans="1:52" ht="1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R4" s="36"/>
      <c r="AS4" s="36" t="s">
        <v>1553</v>
      </c>
      <c r="AT4" s="36" t="s">
        <v>1554</v>
      </c>
      <c r="AU4" s="36" t="s">
        <v>99</v>
      </c>
      <c r="AV4" s="36"/>
    </row>
    <row r="5" spans="1:52" ht="15"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R5" s="36" t="s">
        <v>974</v>
      </c>
      <c r="AS5" s="129">
        <v>17.100000000000001</v>
      </c>
      <c r="AT5" s="129">
        <v>9.3000000000000007</v>
      </c>
      <c r="AU5" s="129">
        <v>26.4</v>
      </c>
      <c r="AV5" s="129"/>
    </row>
    <row r="6" spans="1:52" ht="1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R6" s="73">
        <v>27</v>
      </c>
      <c r="AS6" s="129">
        <v>13</v>
      </c>
      <c r="AT6" s="129">
        <v>8</v>
      </c>
      <c r="AU6" s="129">
        <v>21.1</v>
      </c>
      <c r="AV6" s="129"/>
    </row>
    <row r="7" spans="1:52" ht="15" customHeight="1">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R7" s="106" t="s">
        <v>1480</v>
      </c>
      <c r="AS7" s="130">
        <v>9.3000000000000007</v>
      </c>
      <c r="AT7" s="130">
        <v>6.6</v>
      </c>
      <c r="AU7" s="130">
        <v>15.9</v>
      </c>
      <c r="AV7" s="105"/>
      <c r="AW7" s="45"/>
    </row>
    <row r="8" spans="1:52" ht="15"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R8" s="61"/>
      <c r="AS8" s="61"/>
      <c r="AT8" s="61"/>
      <c r="AU8" s="61"/>
      <c r="AV8" s="61"/>
      <c r="AW8" s="61"/>
      <c r="AX8" s="61"/>
      <c r="AY8" s="61"/>
      <c r="AZ8" s="61"/>
    </row>
    <row r="9" spans="1:52" ht="1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R9" s="329"/>
      <c r="AS9" s="329" t="s">
        <v>693</v>
      </c>
      <c r="AT9" s="329" t="s">
        <v>769</v>
      </c>
      <c r="AU9" s="329" t="s">
        <v>770</v>
      </c>
      <c r="AV9" s="329" t="s">
        <v>771</v>
      </c>
      <c r="AW9" s="329" t="s">
        <v>772</v>
      </c>
      <c r="AX9" s="329" t="s">
        <v>773</v>
      </c>
      <c r="AY9" s="243" t="s">
        <v>1474</v>
      </c>
      <c r="AZ9" s="61"/>
    </row>
    <row r="10" spans="1:52" ht="15" customHeigh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R10" s="329" t="s">
        <v>1829</v>
      </c>
      <c r="AS10" s="330">
        <v>281</v>
      </c>
      <c r="AT10" s="330">
        <v>101</v>
      </c>
      <c r="AU10" s="330">
        <v>34</v>
      </c>
      <c r="AV10" s="330">
        <v>30</v>
      </c>
      <c r="AW10" s="330">
        <v>88</v>
      </c>
      <c r="AX10" s="330">
        <v>1</v>
      </c>
      <c r="AY10" s="331">
        <v>535</v>
      </c>
      <c r="AZ10" s="61"/>
    </row>
    <row r="11" spans="1:52" ht="1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R11" s="179">
        <v>3</v>
      </c>
      <c r="AS11" s="330">
        <v>226</v>
      </c>
      <c r="AT11" s="330">
        <v>98</v>
      </c>
      <c r="AU11" s="330">
        <v>33</v>
      </c>
      <c r="AV11" s="330">
        <v>27</v>
      </c>
      <c r="AW11" s="330">
        <v>94</v>
      </c>
      <c r="AX11" s="330">
        <v>1</v>
      </c>
      <c r="AY11" s="243">
        <v>480</v>
      </c>
      <c r="AZ11" s="61"/>
    </row>
    <row r="12" spans="1:52" ht="15"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R12" s="332">
        <v>4</v>
      </c>
      <c r="AS12" s="330">
        <v>235</v>
      </c>
      <c r="AT12" s="330">
        <v>90</v>
      </c>
      <c r="AU12" s="330">
        <v>33</v>
      </c>
      <c r="AV12" s="330">
        <v>26</v>
      </c>
      <c r="AW12" s="330">
        <v>100</v>
      </c>
      <c r="AX12" s="330">
        <v>1</v>
      </c>
      <c r="AY12" s="331">
        <v>484</v>
      </c>
      <c r="AZ12" s="61"/>
    </row>
    <row r="13" spans="1:52" ht="15"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R13" s="182"/>
      <c r="AS13" s="182"/>
      <c r="AT13" s="182"/>
      <c r="AU13" s="182"/>
      <c r="AV13" s="182"/>
      <c r="AW13" s="182"/>
      <c r="AX13" s="182"/>
      <c r="AY13" s="61"/>
      <c r="AZ13" s="61"/>
    </row>
    <row r="14" spans="1:52" ht="1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R14" s="61"/>
      <c r="AS14" s="61"/>
      <c r="AT14" s="61"/>
      <c r="AU14" s="61"/>
      <c r="AV14" s="61"/>
      <c r="AW14" s="61"/>
      <c r="AX14" s="61"/>
      <c r="AY14" s="61"/>
      <c r="AZ14" s="61"/>
    </row>
    <row r="15" spans="1:52" ht="15" customHeight="1">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R15" s="61"/>
      <c r="AS15" s="61"/>
      <c r="AT15" s="61"/>
      <c r="AU15" s="61"/>
      <c r="AV15" s="61"/>
      <c r="AW15" s="61"/>
      <c r="AX15" s="61"/>
      <c r="AY15" s="61"/>
      <c r="AZ15" s="61"/>
    </row>
    <row r="16" spans="1:52" ht="15"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R16" s="61"/>
      <c r="AS16" s="61"/>
      <c r="AT16" s="61"/>
      <c r="AU16" s="61"/>
      <c r="AV16" s="61"/>
      <c r="AW16" s="61"/>
      <c r="AX16" s="61"/>
      <c r="AY16" s="61"/>
      <c r="AZ16" s="61"/>
    </row>
    <row r="17" spans="1:45" ht="15" customHeight="1">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row>
    <row r="18" spans="1:45" ht="15" customHeight="1">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S18" s="114"/>
    </row>
    <row r="19" spans="1:45" ht="15"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S19" s="131"/>
    </row>
    <row r="20" spans="1:45" ht="15" customHeight="1">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S20" s="131"/>
    </row>
    <row r="21" spans="1:45" ht="15"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S21" s="131"/>
    </row>
    <row r="22" spans="1:45" ht="15" customHeight="1">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row>
    <row r="23" spans="1:45" ht="9.9499999999999993"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row>
    <row r="24" spans="1:45" ht="12.95" customHeight="1">
      <c r="A24" s="61"/>
      <c r="B24" s="61"/>
      <c r="C24" s="333"/>
      <c r="D24" s="333"/>
      <c r="E24" s="333"/>
      <c r="F24" s="333"/>
      <c r="G24" s="333"/>
      <c r="H24" s="333"/>
      <c r="I24" s="333"/>
      <c r="J24" s="333"/>
      <c r="K24" s="333"/>
      <c r="L24" s="333"/>
      <c r="M24" s="333"/>
      <c r="N24" s="333"/>
      <c r="O24" s="333"/>
      <c r="P24" s="333"/>
      <c r="Q24" s="333"/>
      <c r="R24" s="333"/>
      <c r="S24" s="61"/>
      <c r="T24" s="61"/>
      <c r="U24" s="61"/>
      <c r="V24" s="61"/>
      <c r="W24" s="61"/>
      <c r="X24" s="61"/>
      <c r="Y24" s="84" t="s">
        <v>425</v>
      </c>
      <c r="Z24" s="84"/>
      <c r="AA24" s="84" t="s">
        <v>1686</v>
      </c>
      <c r="AB24" s="61"/>
      <c r="AC24" s="61"/>
      <c r="AD24" s="61"/>
      <c r="AE24" s="61"/>
      <c r="AF24" s="61"/>
      <c r="AG24" s="61"/>
      <c r="AH24" s="61"/>
      <c r="AI24" s="61"/>
      <c r="AJ24" s="61"/>
      <c r="AK24" s="61"/>
      <c r="AL24" s="61"/>
      <c r="AM24" s="61"/>
      <c r="AN24" s="61"/>
      <c r="AO24" s="61"/>
    </row>
    <row r="25" spans="1:45" ht="12.95" customHeight="1">
      <c r="A25" s="61"/>
      <c r="B25" s="61"/>
      <c r="C25" s="333"/>
      <c r="D25" s="333"/>
      <c r="E25" s="333"/>
      <c r="F25" s="333"/>
      <c r="G25" s="333"/>
      <c r="H25" s="333"/>
      <c r="I25" s="333"/>
      <c r="J25" s="333"/>
      <c r="K25" s="333"/>
      <c r="L25" s="333"/>
      <c r="M25" s="333"/>
      <c r="N25" s="333"/>
      <c r="O25" s="333"/>
      <c r="P25" s="333"/>
      <c r="Q25" s="333"/>
      <c r="R25" s="333"/>
      <c r="S25" s="61"/>
      <c r="T25" s="61"/>
      <c r="U25" s="61"/>
      <c r="V25" s="61"/>
      <c r="W25" s="61"/>
      <c r="X25" s="61"/>
      <c r="Y25" s="84"/>
      <c r="Z25" s="84"/>
      <c r="AA25" s="84" t="s">
        <v>1068</v>
      </c>
      <c r="AB25" s="61"/>
      <c r="AC25" s="61"/>
      <c r="AD25" s="61"/>
      <c r="AE25" s="61"/>
      <c r="AF25" s="61"/>
      <c r="AG25" s="61"/>
      <c r="AH25" s="61"/>
      <c r="AI25" s="61"/>
      <c r="AJ25" s="61"/>
      <c r="AK25" s="61"/>
      <c r="AL25" s="61"/>
      <c r="AM25" s="61"/>
      <c r="AN25" s="61"/>
      <c r="AO25" s="61"/>
    </row>
    <row r="26" spans="1:45" ht="12.95" customHeight="1">
      <c r="A26" s="61"/>
      <c r="B26" s="61"/>
      <c r="C26" s="1199" t="s">
        <v>1053</v>
      </c>
      <c r="D26" s="1199"/>
      <c r="E26" s="1199"/>
      <c r="F26" s="1199"/>
      <c r="G26" s="1199"/>
      <c r="H26" s="1199"/>
      <c r="I26" s="1199"/>
      <c r="J26" s="1199"/>
      <c r="K26" s="1199"/>
      <c r="L26" s="1199"/>
      <c r="M26" s="1199"/>
      <c r="N26" s="1199"/>
      <c r="O26" s="1199"/>
      <c r="P26" s="1199"/>
      <c r="Q26" s="1199"/>
      <c r="R26" s="334"/>
      <c r="S26" s="61"/>
      <c r="T26" s="61"/>
      <c r="U26" s="61"/>
      <c r="V26" s="61"/>
      <c r="W26" s="61"/>
      <c r="X26" s="61"/>
      <c r="Y26" s="84" t="s">
        <v>775</v>
      </c>
      <c r="Z26" s="84"/>
      <c r="AA26" s="84" t="s">
        <v>1253</v>
      </c>
      <c r="AB26" s="61"/>
      <c r="AC26" s="61"/>
      <c r="AD26" s="61"/>
      <c r="AE26" s="61"/>
      <c r="AF26" s="61"/>
      <c r="AG26" s="61"/>
      <c r="AH26" s="61"/>
      <c r="AI26" s="61"/>
      <c r="AJ26" s="61"/>
      <c r="AK26" s="61"/>
      <c r="AL26" s="61"/>
      <c r="AM26" s="61"/>
      <c r="AN26" s="61"/>
      <c r="AO26" s="61"/>
    </row>
    <row r="27" spans="1:45" ht="15" customHeight="1">
      <c r="A27" s="61"/>
      <c r="B27" s="61"/>
      <c r="C27" s="334"/>
      <c r="D27" s="334"/>
      <c r="E27" s="334"/>
      <c r="F27" s="334"/>
      <c r="G27" s="334"/>
      <c r="H27" s="334"/>
      <c r="I27" s="334"/>
      <c r="J27" s="334"/>
      <c r="K27" s="334"/>
      <c r="L27" s="334"/>
      <c r="M27" s="334"/>
      <c r="N27" s="334"/>
      <c r="O27" s="334"/>
      <c r="P27" s="334"/>
      <c r="Q27" s="334"/>
      <c r="R27" s="334"/>
      <c r="S27" s="61"/>
      <c r="T27" s="61"/>
      <c r="U27" s="61"/>
      <c r="V27" s="61"/>
      <c r="W27" s="61"/>
      <c r="X27" s="61"/>
      <c r="Y27" s="61"/>
      <c r="Z27" s="61"/>
      <c r="AA27" s="61"/>
      <c r="AB27" s="61"/>
      <c r="AC27" s="61"/>
      <c r="AD27" s="61"/>
      <c r="AE27" s="61"/>
      <c r="AF27" s="61"/>
      <c r="AG27" s="61"/>
      <c r="AH27" s="61"/>
      <c r="AI27" s="61"/>
      <c r="AJ27" s="61"/>
      <c r="AK27" s="61"/>
      <c r="AL27" s="61"/>
      <c r="AM27" s="61"/>
      <c r="AN27" s="61"/>
      <c r="AO27" s="61"/>
    </row>
    <row r="28" spans="1:45" ht="15" customHeight="1">
      <c r="A28" s="61"/>
      <c r="B28" s="61"/>
      <c r="C28" s="334"/>
      <c r="D28" s="334"/>
      <c r="E28" s="334"/>
      <c r="F28" s="334"/>
      <c r="G28" s="334"/>
      <c r="H28" s="334"/>
      <c r="I28" s="334"/>
      <c r="J28" s="334"/>
      <c r="K28" s="334"/>
      <c r="L28" s="334"/>
      <c r="M28" s="334"/>
      <c r="N28" s="334"/>
      <c r="O28" s="334"/>
      <c r="P28" s="334"/>
      <c r="Q28" s="334"/>
      <c r="R28" s="334"/>
      <c r="S28" s="61"/>
      <c r="T28" s="61"/>
      <c r="U28" s="61"/>
      <c r="V28" s="61"/>
      <c r="W28" s="61"/>
      <c r="X28" s="61"/>
      <c r="Y28" s="61"/>
      <c r="Z28" s="61"/>
      <c r="AA28" s="61"/>
      <c r="AB28" s="61"/>
      <c r="AC28" s="61"/>
      <c r="AD28" s="61"/>
      <c r="AE28" s="61"/>
      <c r="AF28" s="61"/>
      <c r="AG28" s="61"/>
      <c r="AH28" s="61"/>
      <c r="AI28" s="61"/>
      <c r="AJ28" s="61"/>
      <c r="AK28" s="61"/>
      <c r="AL28" s="61"/>
      <c r="AM28" s="61"/>
      <c r="AN28" s="61"/>
      <c r="AO28" s="61"/>
    </row>
    <row r="29" spans="1:45" ht="1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row>
    <row r="30" spans="1:45" ht="1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row>
    <row r="31" spans="1:45" ht="15" customHeight="1">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row>
    <row r="32" spans="1:45" ht="24.95" customHeight="1">
      <c r="A32" s="61"/>
      <c r="B32" s="1058" t="s">
        <v>1687</v>
      </c>
      <c r="C32" s="1058"/>
      <c r="D32" s="1058"/>
      <c r="E32" s="1058"/>
      <c r="F32" s="1058"/>
      <c r="G32" s="1058"/>
      <c r="H32" s="1058"/>
      <c r="I32" s="1058"/>
      <c r="J32" s="1058"/>
      <c r="K32" s="1058"/>
      <c r="L32" s="1058"/>
      <c r="M32" s="1058"/>
      <c r="N32" s="1058"/>
      <c r="O32" s="1058"/>
      <c r="P32" s="1058"/>
      <c r="Q32" s="1058"/>
      <c r="R32" s="1058"/>
      <c r="S32" s="1058"/>
      <c r="T32" s="1058"/>
      <c r="U32" s="1058"/>
      <c r="V32" s="1058"/>
      <c r="W32" s="1058"/>
      <c r="X32" s="1058"/>
      <c r="Y32" s="1058"/>
      <c r="Z32" s="1058"/>
      <c r="AA32" s="1058"/>
      <c r="AB32" s="1058"/>
      <c r="AC32" s="1058"/>
      <c r="AD32" s="1058"/>
      <c r="AE32" s="1058"/>
      <c r="AF32" s="1058"/>
      <c r="AG32" s="335"/>
      <c r="AH32" s="335"/>
      <c r="AI32" s="335"/>
      <c r="AJ32" s="335"/>
      <c r="AK32" s="335"/>
      <c r="AL32" s="335"/>
      <c r="AM32" s="335"/>
      <c r="AN32" s="335"/>
      <c r="AO32" s="335"/>
      <c r="AP32" s="79"/>
    </row>
    <row r="33" spans="1:42" ht="15.7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147" t="s">
        <v>1050</v>
      </c>
      <c r="AE33" s="61"/>
      <c r="AF33" s="61"/>
      <c r="AG33" s="336"/>
      <c r="AH33" s="147"/>
      <c r="AI33" s="147"/>
      <c r="AJ33" s="147"/>
      <c r="AK33" s="147"/>
      <c r="AL33" s="147"/>
      <c r="AM33" s="147"/>
      <c r="AN33" s="147"/>
      <c r="AO33" s="147"/>
    </row>
    <row r="34" spans="1:42" ht="18" customHeight="1">
      <c r="A34" s="61"/>
      <c r="B34" s="946" t="s">
        <v>1051</v>
      </c>
      <c r="C34" s="1198"/>
      <c r="D34" s="1198"/>
      <c r="E34" s="1198"/>
      <c r="F34" s="1198"/>
      <c r="G34" s="1213" t="s">
        <v>1052</v>
      </c>
      <c r="H34" s="1214"/>
      <c r="I34" s="1214"/>
      <c r="J34" s="1214"/>
      <c r="K34" s="1214"/>
      <c r="L34" s="1215"/>
      <c r="M34" s="885" t="s">
        <v>688</v>
      </c>
      <c r="N34" s="886"/>
      <c r="O34" s="886"/>
      <c r="P34" s="886"/>
      <c r="Q34" s="887"/>
      <c r="R34" s="882" t="s">
        <v>689</v>
      </c>
      <c r="S34" s="883"/>
      <c r="T34" s="883"/>
      <c r="U34" s="883"/>
      <c r="V34" s="883"/>
      <c r="W34" s="883"/>
      <c r="X34" s="883"/>
      <c r="Y34" s="883"/>
      <c r="Z34" s="883"/>
      <c r="AA34" s="883"/>
      <c r="AB34" s="883"/>
      <c r="AC34" s="883"/>
      <c r="AD34" s="883"/>
      <c r="AE34" s="883"/>
      <c r="AF34" s="883"/>
      <c r="AG34" s="337"/>
      <c r="AH34" s="337"/>
      <c r="AI34" s="337"/>
      <c r="AJ34" s="337"/>
      <c r="AK34" s="337"/>
      <c r="AL34" s="337"/>
      <c r="AM34" s="337"/>
      <c r="AN34" s="337"/>
      <c r="AO34" s="337"/>
    </row>
    <row r="35" spans="1:42" ht="18" customHeight="1">
      <c r="A35" s="61"/>
      <c r="B35" s="946"/>
      <c r="C35" s="1198"/>
      <c r="D35" s="1198"/>
      <c r="E35" s="1198"/>
      <c r="F35" s="1198"/>
      <c r="G35" s="1216"/>
      <c r="H35" s="1217"/>
      <c r="I35" s="1217"/>
      <c r="J35" s="1217"/>
      <c r="K35" s="1217"/>
      <c r="L35" s="1218"/>
      <c r="M35" s="888"/>
      <c r="N35" s="889"/>
      <c r="O35" s="889"/>
      <c r="P35" s="889"/>
      <c r="Q35" s="890"/>
      <c r="R35" s="966" t="s">
        <v>690</v>
      </c>
      <c r="S35" s="940"/>
      <c r="T35" s="940"/>
      <c r="U35" s="940"/>
      <c r="V35" s="941"/>
      <c r="W35" s="966" t="s">
        <v>691</v>
      </c>
      <c r="X35" s="940"/>
      <c r="Y35" s="940"/>
      <c r="Z35" s="940"/>
      <c r="AA35" s="941"/>
      <c r="AB35" s="966" t="s">
        <v>692</v>
      </c>
      <c r="AC35" s="1203"/>
      <c r="AD35" s="1203"/>
      <c r="AE35" s="1203"/>
      <c r="AF35" s="1203"/>
      <c r="AG35" s="338"/>
      <c r="AH35" s="337"/>
      <c r="AI35" s="337"/>
      <c r="AJ35" s="337"/>
      <c r="AK35" s="337"/>
      <c r="AL35" s="339"/>
      <c r="AM35" s="339"/>
      <c r="AN35" s="339"/>
      <c r="AO35" s="339"/>
    </row>
    <row r="36" spans="1:42" ht="18" customHeight="1">
      <c r="A36" s="61"/>
      <c r="B36" s="887"/>
      <c r="C36" s="925"/>
      <c r="D36" s="925"/>
      <c r="E36" s="925"/>
      <c r="F36" s="925"/>
      <c r="G36" s="885"/>
      <c r="H36" s="886"/>
      <c r="I36" s="886"/>
      <c r="J36" s="886"/>
      <c r="K36" s="886"/>
      <c r="L36" s="887"/>
      <c r="M36" s="1200"/>
      <c r="N36" s="1201"/>
      <c r="O36" s="1201"/>
      <c r="P36" s="1201"/>
      <c r="Q36" s="1202"/>
      <c r="R36" s="1200"/>
      <c r="S36" s="1201"/>
      <c r="T36" s="1201"/>
      <c r="U36" s="1201"/>
      <c r="V36" s="1202"/>
      <c r="W36" s="1200"/>
      <c r="X36" s="1201"/>
      <c r="Y36" s="1201"/>
      <c r="Z36" s="1201"/>
      <c r="AA36" s="1202"/>
      <c r="AB36" s="1200"/>
      <c r="AC36" s="1204"/>
      <c r="AD36" s="1204"/>
      <c r="AE36" s="1204"/>
      <c r="AF36" s="1204"/>
      <c r="AG36" s="337"/>
      <c r="AH36" s="337"/>
      <c r="AI36" s="337"/>
      <c r="AJ36" s="337"/>
      <c r="AK36" s="337"/>
      <c r="AL36" s="339"/>
      <c r="AM36" s="339"/>
      <c r="AN36" s="339"/>
      <c r="AO36" s="339"/>
    </row>
    <row r="37" spans="1:42" ht="18" customHeight="1">
      <c r="A37" s="61"/>
      <c r="B37" s="839" t="s">
        <v>1826</v>
      </c>
      <c r="C37" s="839"/>
      <c r="D37" s="839"/>
      <c r="E37" s="839"/>
      <c r="F37" s="841"/>
      <c r="G37" s="1206">
        <v>40800</v>
      </c>
      <c r="H37" s="1085"/>
      <c r="I37" s="1085"/>
      <c r="J37" s="1085"/>
      <c r="K37" s="1085"/>
      <c r="L37" s="1207"/>
      <c r="M37" s="1206">
        <v>33900</v>
      </c>
      <c r="N37" s="1085"/>
      <c r="O37" s="1085"/>
      <c r="P37" s="1085"/>
      <c r="Q37" s="1207"/>
      <c r="R37" s="1181">
        <v>5110</v>
      </c>
      <c r="S37" s="1182"/>
      <c r="T37" s="1182"/>
      <c r="U37" s="1182"/>
      <c r="V37" s="1183"/>
      <c r="W37" s="1181">
        <v>1260</v>
      </c>
      <c r="X37" s="1182"/>
      <c r="Y37" s="1182"/>
      <c r="Z37" s="1182"/>
      <c r="AA37" s="1183"/>
      <c r="AB37" s="1181">
        <v>503</v>
      </c>
      <c r="AC37" s="1182"/>
      <c r="AD37" s="1182"/>
      <c r="AE37" s="1182"/>
      <c r="AF37" s="1182"/>
      <c r="AG37" s="340"/>
      <c r="AH37" s="340"/>
      <c r="AI37" s="340"/>
      <c r="AJ37" s="340"/>
      <c r="AK37" s="340"/>
      <c r="AL37" s="340"/>
      <c r="AM37" s="340"/>
      <c r="AN37" s="340"/>
      <c r="AO37" s="340"/>
    </row>
    <row r="38" spans="1:42" ht="18" customHeight="1">
      <c r="A38" s="61"/>
      <c r="B38" s="840" t="s">
        <v>1579</v>
      </c>
      <c r="C38" s="1205"/>
      <c r="D38" s="1205"/>
      <c r="E38" s="1205"/>
      <c r="F38" s="1205"/>
      <c r="G38" s="1206">
        <v>40600</v>
      </c>
      <c r="H38" s="1085"/>
      <c r="I38" s="1085"/>
      <c r="J38" s="1085"/>
      <c r="K38" s="1085"/>
      <c r="L38" s="1207"/>
      <c r="M38" s="1206">
        <v>33700</v>
      </c>
      <c r="N38" s="1085"/>
      <c r="O38" s="1085"/>
      <c r="P38" s="1085"/>
      <c r="Q38" s="1207"/>
      <c r="R38" s="1181">
        <v>5090</v>
      </c>
      <c r="S38" s="1182"/>
      <c r="T38" s="1182"/>
      <c r="U38" s="1182"/>
      <c r="V38" s="1183"/>
      <c r="W38" s="1181">
        <v>1240</v>
      </c>
      <c r="X38" s="1182"/>
      <c r="Y38" s="1182"/>
      <c r="Z38" s="1182"/>
      <c r="AA38" s="1183"/>
      <c r="AB38" s="1181">
        <v>503</v>
      </c>
      <c r="AC38" s="1182"/>
      <c r="AD38" s="1182"/>
      <c r="AE38" s="1182"/>
      <c r="AF38" s="1182"/>
      <c r="AG38" s="340"/>
      <c r="AH38" s="340"/>
      <c r="AI38" s="340"/>
      <c r="AJ38" s="340"/>
      <c r="AK38" s="340"/>
      <c r="AL38" s="340"/>
      <c r="AM38" s="340"/>
      <c r="AN38" s="340"/>
      <c r="AO38" s="340"/>
    </row>
    <row r="39" spans="1:42" ht="18" customHeight="1">
      <c r="A39" s="61"/>
      <c r="B39" s="840" t="s">
        <v>1827</v>
      </c>
      <c r="C39" s="1205"/>
      <c r="D39" s="1205"/>
      <c r="E39" s="1205"/>
      <c r="F39" s="1205"/>
      <c r="G39" s="1206">
        <v>40400</v>
      </c>
      <c r="H39" s="1085"/>
      <c r="I39" s="1085"/>
      <c r="J39" s="1085"/>
      <c r="K39" s="1085"/>
      <c r="L39" s="1207"/>
      <c r="M39" s="1212">
        <v>33600</v>
      </c>
      <c r="N39" s="1085"/>
      <c r="O39" s="1085"/>
      <c r="P39" s="1085"/>
      <c r="Q39" s="1207"/>
      <c r="R39" s="1181">
        <v>5080</v>
      </c>
      <c r="S39" s="1182"/>
      <c r="T39" s="1182"/>
      <c r="U39" s="1182"/>
      <c r="V39" s="1183"/>
      <c r="W39" s="1181">
        <v>1210</v>
      </c>
      <c r="X39" s="1182"/>
      <c r="Y39" s="1182"/>
      <c r="Z39" s="1182"/>
      <c r="AA39" s="1183"/>
      <c r="AB39" s="1181">
        <v>503</v>
      </c>
      <c r="AC39" s="1182"/>
      <c r="AD39" s="1182"/>
      <c r="AE39" s="1182"/>
      <c r="AF39" s="1182"/>
      <c r="AG39" s="340"/>
      <c r="AH39" s="340"/>
      <c r="AI39" s="340"/>
      <c r="AJ39" s="340"/>
      <c r="AK39" s="340"/>
      <c r="AL39" s="340"/>
      <c r="AM39" s="340"/>
      <c r="AN39" s="340"/>
      <c r="AO39" s="340"/>
    </row>
    <row r="40" spans="1:42" ht="18" customHeight="1" thickBot="1">
      <c r="A40" s="61"/>
      <c r="B40" s="773" t="s">
        <v>1828</v>
      </c>
      <c r="C40" s="783"/>
      <c r="D40" s="783"/>
      <c r="E40" s="783"/>
      <c r="F40" s="783"/>
      <c r="G40" s="755">
        <v>40100</v>
      </c>
      <c r="H40" s="1208"/>
      <c r="I40" s="1208"/>
      <c r="J40" s="1208"/>
      <c r="K40" s="1208"/>
      <c r="L40" s="1209"/>
      <c r="M40" s="755">
        <v>33400</v>
      </c>
      <c r="N40" s="1208"/>
      <c r="O40" s="1208"/>
      <c r="P40" s="1208"/>
      <c r="Q40" s="1209"/>
      <c r="R40" s="1185">
        <v>5060</v>
      </c>
      <c r="S40" s="1186"/>
      <c r="T40" s="1186"/>
      <c r="U40" s="1186"/>
      <c r="V40" s="1224"/>
      <c r="W40" s="1185">
        <v>1200</v>
      </c>
      <c r="X40" s="1186"/>
      <c r="Y40" s="1186"/>
      <c r="Z40" s="1186"/>
      <c r="AA40" s="1224"/>
      <c r="AB40" s="1185">
        <v>503</v>
      </c>
      <c r="AC40" s="1186"/>
      <c r="AD40" s="1186"/>
      <c r="AE40" s="1186"/>
      <c r="AF40" s="1186"/>
      <c r="AG40" s="340"/>
      <c r="AH40" s="340"/>
      <c r="AI40" s="340"/>
      <c r="AJ40" s="340"/>
      <c r="AK40" s="340"/>
      <c r="AL40" s="340"/>
      <c r="AM40" s="340"/>
      <c r="AN40" s="340"/>
      <c r="AO40" s="340"/>
      <c r="AP40" s="45"/>
    </row>
    <row r="41" spans="1:42" ht="9.9499999999999993" customHeight="1">
      <c r="A41" s="61"/>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5"/>
      <c r="AH41" s="244"/>
      <c r="AI41" s="244"/>
      <c r="AJ41" s="244"/>
      <c r="AK41" s="244"/>
      <c r="AL41" s="244"/>
      <c r="AM41" s="244"/>
      <c r="AN41" s="244"/>
      <c r="AO41" s="244"/>
    </row>
    <row r="42" spans="1:42" ht="12.95" customHeight="1">
      <c r="A42" s="61"/>
      <c r="B42" s="341" t="s">
        <v>1254</v>
      </c>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row>
    <row r="43" spans="1:42" ht="12.95" customHeight="1">
      <c r="A43" s="61"/>
      <c r="B43" s="342"/>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row>
    <row r="44" spans="1:42" ht="12.95" customHeight="1">
      <c r="A44" s="61"/>
      <c r="B44" s="342"/>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row>
    <row r="45" spans="1:42" ht="15" customHeight="1">
      <c r="A45" s="61"/>
      <c r="B45" s="343"/>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row>
    <row r="46" spans="1:42" ht="24.95" customHeight="1">
      <c r="A46" s="61"/>
      <c r="B46" s="1058" t="s">
        <v>1494</v>
      </c>
      <c r="C46" s="1058"/>
      <c r="D46" s="1058"/>
      <c r="E46" s="1058"/>
      <c r="F46" s="1058"/>
      <c r="G46" s="1058"/>
      <c r="H46" s="1058"/>
      <c r="I46" s="1058"/>
      <c r="J46" s="1058"/>
      <c r="K46" s="1058"/>
      <c r="L46" s="1058"/>
      <c r="M46" s="1058"/>
      <c r="N46" s="1058"/>
      <c r="O46" s="1058"/>
      <c r="P46" s="1058"/>
      <c r="Q46" s="1058"/>
      <c r="R46" s="1058"/>
      <c r="S46" s="1058"/>
      <c r="T46" s="1058"/>
      <c r="U46" s="1058"/>
      <c r="V46" s="1058"/>
      <c r="W46" s="1058"/>
      <c r="X46" s="1058"/>
      <c r="Y46" s="1058"/>
      <c r="Z46" s="1058"/>
      <c r="AA46" s="1058"/>
      <c r="AB46" s="1058"/>
      <c r="AC46" s="1058"/>
      <c r="AD46" s="1058"/>
      <c r="AE46" s="1058"/>
      <c r="AF46" s="1058"/>
      <c r="AG46" s="1058"/>
      <c r="AH46" s="335"/>
      <c r="AI46" s="335"/>
      <c r="AJ46" s="335"/>
      <c r="AK46" s="335"/>
      <c r="AL46" s="335"/>
      <c r="AM46" s="335"/>
      <c r="AN46" s="335"/>
      <c r="AO46" s="335"/>
    </row>
    <row r="47" spans="1:42" ht="18" customHeight="1" thickBot="1">
      <c r="A47" s="61"/>
      <c r="B47" s="61"/>
      <c r="C47" s="61"/>
      <c r="D47" s="61"/>
      <c r="E47" s="61"/>
      <c r="F47" s="61"/>
      <c r="G47" s="61"/>
      <c r="H47" s="61"/>
      <c r="I47" s="61"/>
      <c r="J47" s="61"/>
      <c r="K47" s="61"/>
      <c r="L47" s="61"/>
      <c r="M47" s="61"/>
      <c r="N47" s="61"/>
      <c r="O47" s="61"/>
      <c r="P47" s="61"/>
      <c r="Q47" s="61"/>
      <c r="R47" s="265"/>
      <c r="S47" s="265"/>
      <c r="T47" s="265"/>
      <c r="U47" s="265"/>
      <c r="V47" s="265"/>
      <c r="W47" s="265"/>
      <c r="X47" s="265"/>
      <c r="Y47" s="265"/>
      <c r="Z47" s="265"/>
      <c r="AA47" s="265"/>
      <c r="AB47" s="265"/>
      <c r="AC47" s="61" t="s">
        <v>1495</v>
      </c>
      <c r="AD47" s="265"/>
      <c r="AE47" s="265"/>
      <c r="AF47" s="265"/>
      <c r="AG47" s="265"/>
      <c r="AH47" s="61"/>
      <c r="AI47" s="61"/>
      <c r="AJ47" s="61"/>
      <c r="AK47" s="61"/>
      <c r="AL47" s="61"/>
      <c r="AM47" s="61"/>
      <c r="AN47" s="61"/>
      <c r="AO47" s="61"/>
    </row>
    <row r="48" spans="1:42" ht="18" customHeight="1">
      <c r="A48" s="61"/>
      <c r="B48" s="730" t="s">
        <v>664</v>
      </c>
      <c r="C48" s="728"/>
      <c r="D48" s="728"/>
      <c r="E48" s="728"/>
      <c r="F48" s="859" t="s">
        <v>693</v>
      </c>
      <c r="G48" s="860"/>
      <c r="H48" s="860"/>
      <c r="I48" s="1184"/>
      <c r="J48" s="859" t="s">
        <v>769</v>
      </c>
      <c r="K48" s="860"/>
      <c r="L48" s="860"/>
      <c r="M48" s="1184"/>
      <c r="N48" s="859" t="s">
        <v>770</v>
      </c>
      <c r="O48" s="860"/>
      <c r="P48" s="860"/>
      <c r="Q48" s="1184"/>
      <c r="R48" s="807" t="s">
        <v>772</v>
      </c>
      <c r="S48" s="808"/>
      <c r="T48" s="808"/>
      <c r="U48" s="808"/>
      <c r="V48" s="808"/>
      <c r="W48" s="808"/>
      <c r="X48" s="808"/>
      <c r="Y48" s="808"/>
      <c r="Z48" s="808"/>
      <c r="AA48" s="808"/>
      <c r="AB48" s="808"/>
      <c r="AC48" s="808"/>
      <c r="AD48" s="808"/>
      <c r="AE48" s="808"/>
      <c r="AF48" s="808"/>
      <c r="AG48" s="808"/>
      <c r="AH48" s="61"/>
      <c r="AI48" s="61"/>
      <c r="AJ48" s="61"/>
      <c r="AK48" s="61"/>
      <c r="AL48" s="61"/>
      <c r="AM48" s="61"/>
      <c r="AN48" s="61"/>
      <c r="AO48" s="61"/>
    </row>
    <row r="49" spans="1:42" ht="18" customHeight="1">
      <c r="A49" s="61"/>
      <c r="B49" s="1210"/>
      <c r="C49" s="1211"/>
      <c r="D49" s="1211"/>
      <c r="E49" s="1211"/>
      <c r="F49" s="888"/>
      <c r="G49" s="889"/>
      <c r="H49" s="889"/>
      <c r="I49" s="890"/>
      <c r="J49" s="888"/>
      <c r="K49" s="889"/>
      <c r="L49" s="889"/>
      <c r="M49" s="890"/>
      <c r="N49" s="888"/>
      <c r="O49" s="889"/>
      <c r="P49" s="889"/>
      <c r="Q49" s="890"/>
      <c r="R49" s="888" t="s">
        <v>694</v>
      </c>
      <c r="S49" s="889"/>
      <c r="T49" s="889"/>
      <c r="U49" s="889"/>
      <c r="V49" s="1187" t="s">
        <v>695</v>
      </c>
      <c r="W49" s="1188"/>
      <c r="X49" s="1188"/>
      <c r="Y49" s="1188"/>
      <c r="Z49" s="1187" t="s">
        <v>696</v>
      </c>
      <c r="AA49" s="1188"/>
      <c r="AB49" s="1188"/>
      <c r="AC49" s="1188"/>
      <c r="AD49" s="1187" t="s">
        <v>697</v>
      </c>
      <c r="AE49" s="1188"/>
      <c r="AF49" s="1188"/>
      <c r="AG49" s="1188"/>
      <c r="AH49" s="61"/>
      <c r="AI49" s="61"/>
      <c r="AJ49" s="61"/>
      <c r="AK49" s="61"/>
      <c r="AL49" s="61"/>
      <c r="AM49" s="61"/>
      <c r="AN49" s="61"/>
      <c r="AO49" s="61"/>
    </row>
    <row r="50" spans="1:42" ht="18" customHeight="1">
      <c r="A50" s="61"/>
      <c r="B50" s="840" t="s">
        <v>1829</v>
      </c>
      <c r="C50" s="1219"/>
      <c r="D50" s="1219"/>
      <c r="E50" s="1219"/>
      <c r="F50" s="1181">
        <v>281</v>
      </c>
      <c r="G50" s="1182"/>
      <c r="H50" s="1182"/>
      <c r="I50" s="1183"/>
      <c r="J50" s="1181">
        <v>101</v>
      </c>
      <c r="K50" s="1182"/>
      <c r="L50" s="1182"/>
      <c r="M50" s="1183"/>
      <c r="N50" s="1181">
        <v>34</v>
      </c>
      <c r="O50" s="1182"/>
      <c r="P50" s="1182"/>
      <c r="Q50" s="1183"/>
      <c r="R50" s="1181">
        <v>24</v>
      </c>
      <c r="S50" s="1182"/>
      <c r="T50" s="1182"/>
      <c r="U50" s="1182"/>
      <c r="V50" s="1189">
        <v>13</v>
      </c>
      <c r="W50" s="1190"/>
      <c r="X50" s="1190"/>
      <c r="Y50" s="1190"/>
      <c r="Z50" s="1189">
        <v>15</v>
      </c>
      <c r="AA50" s="1190"/>
      <c r="AB50" s="1190"/>
      <c r="AC50" s="1196"/>
      <c r="AD50" s="1189">
        <v>35</v>
      </c>
      <c r="AE50" s="1190"/>
      <c r="AF50" s="1190"/>
      <c r="AG50" s="1190"/>
      <c r="AH50" s="340"/>
      <c r="AI50" s="340"/>
      <c r="AJ50" s="340"/>
      <c r="AK50" s="344"/>
      <c r="AL50" s="344"/>
      <c r="AM50" s="344"/>
      <c r="AN50" s="344"/>
      <c r="AO50" s="344"/>
      <c r="AP50" s="111"/>
    </row>
    <row r="51" spans="1:42" ht="18" customHeight="1">
      <c r="A51" s="61"/>
      <c r="B51" s="840" t="s">
        <v>1830</v>
      </c>
      <c r="C51" s="1219"/>
      <c r="D51" s="1219"/>
      <c r="E51" s="1219"/>
      <c r="F51" s="1223">
        <v>226</v>
      </c>
      <c r="G51" s="1223"/>
      <c r="H51" s="1223"/>
      <c r="I51" s="1223"/>
      <c r="J51" s="1181">
        <v>98</v>
      </c>
      <c r="K51" s="1182"/>
      <c r="L51" s="1182"/>
      <c r="M51" s="1183"/>
      <c r="N51" s="1181">
        <v>33</v>
      </c>
      <c r="O51" s="1182"/>
      <c r="P51" s="1182"/>
      <c r="Q51" s="1183"/>
      <c r="R51" s="1181">
        <v>24</v>
      </c>
      <c r="S51" s="1182"/>
      <c r="T51" s="1182"/>
      <c r="U51" s="1182"/>
      <c r="V51" s="1191">
        <v>14</v>
      </c>
      <c r="W51" s="1192"/>
      <c r="X51" s="1192"/>
      <c r="Y51" s="1192"/>
      <c r="Z51" s="1191">
        <v>14</v>
      </c>
      <c r="AA51" s="1192"/>
      <c r="AB51" s="1192"/>
      <c r="AC51" s="1195"/>
      <c r="AD51" s="1191">
        <v>42</v>
      </c>
      <c r="AE51" s="1192"/>
      <c r="AF51" s="1192"/>
      <c r="AG51" s="1192"/>
      <c r="AH51" s="340"/>
      <c r="AI51" s="340"/>
      <c r="AJ51" s="340"/>
      <c r="AK51" s="344"/>
      <c r="AL51" s="344"/>
      <c r="AM51" s="344"/>
      <c r="AN51" s="344"/>
      <c r="AO51" s="344"/>
      <c r="AP51" s="111"/>
    </row>
    <row r="52" spans="1:42" ht="18" customHeight="1" thickBot="1">
      <c r="A52" s="61"/>
      <c r="B52" s="773" t="s">
        <v>1831</v>
      </c>
      <c r="C52" s="783"/>
      <c r="D52" s="783"/>
      <c r="E52" s="783"/>
      <c r="F52" s="1220">
        <v>235</v>
      </c>
      <c r="G52" s="1220"/>
      <c r="H52" s="1220"/>
      <c r="I52" s="1220"/>
      <c r="J52" s="1221">
        <v>90</v>
      </c>
      <c r="K52" s="1221"/>
      <c r="L52" s="1221"/>
      <c r="M52" s="1221"/>
      <c r="N52" s="1221">
        <v>33</v>
      </c>
      <c r="O52" s="1221"/>
      <c r="P52" s="1221"/>
      <c r="Q52" s="1221"/>
      <c r="R52" s="1185">
        <v>23</v>
      </c>
      <c r="S52" s="1186"/>
      <c r="T52" s="1186"/>
      <c r="U52" s="1186"/>
      <c r="V52" s="1193">
        <v>17</v>
      </c>
      <c r="W52" s="1194"/>
      <c r="X52" s="1194"/>
      <c r="Y52" s="1194"/>
      <c r="Z52" s="1193">
        <v>14</v>
      </c>
      <c r="AA52" s="1194"/>
      <c r="AB52" s="1194"/>
      <c r="AC52" s="1222"/>
      <c r="AD52" s="1193">
        <v>46</v>
      </c>
      <c r="AE52" s="1194"/>
      <c r="AF52" s="1194"/>
      <c r="AG52" s="1194"/>
      <c r="AH52" s="340"/>
      <c r="AI52" s="340"/>
      <c r="AJ52" s="340"/>
      <c r="AK52" s="344"/>
      <c r="AL52" s="344"/>
      <c r="AM52" s="344"/>
      <c r="AN52" s="344"/>
      <c r="AO52" s="344"/>
      <c r="AP52" s="111"/>
    </row>
    <row r="53" spans="1:42" ht="9.9499999999999993" customHeight="1">
      <c r="A53" s="61"/>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row>
    <row r="54" spans="1:42" ht="12.75" customHeight="1">
      <c r="A54" s="61"/>
      <c r="B54" s="84" t="s">
        <v>1699</v>
      </c>
      <c r="C54" s="220"/>
      <c r="D54" s="220"/>
      <c r="E54" s="220"/>
      <c r="F54" s="220"/>
      <c r="G54" s="220"/>
      <c r="H54" s="220"/>
      <c r="I54" s="220"/>
      <c r="J54" s="220"/>
      <c r="K54" s="220"/>
      <c r="L54" s="220"/>
      <c r="M54" s="220"/>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4"/>
      <c r="AN54" s="220"/>
      <c r="AO54" s="220"/>
    </row>
    <row r="55" spans="1:42" ht="12.75" customHeight="1">
      <c r="A55" s="61"/>
      <c r="B55" s="84" t="s">
        <v>1932</v>
      </c>
      <c r="C55" s="220"/>
      <c r="D55" s="220"/>
      <c r="E55" s="220"/>
      <c r="F55" s="220"/>
      <c r="G55" s="220"/>
      <c r="H55" s="220"/>
      <c r="I55" s="220"/>
      <c r="J55" s="220"/>
      <c r="K55" s="220"/>
      <c r="L55" s="220"/>
      <c r="M55" s="220"/>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220"/>
      <c r="AO55" s="220"/>
    </row>
    <row r="56" spans="1:42" ht="12.75" customHeight="1">
      <c r="A56" s="61"/>
      <c r="B56" s="84"/>
      <c r="C56" s="345"/>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220"/>
      <c r="AO56" s="220"/>
    </row>
    <row r="57" spans="1:42" ht="12.95" customHeight="1">
      <c r="A57" s="61"/>
      <c r="B57" s="61"/>
      <c r="C57" s="61"/>
      <c r="D57" s="61"/>
      <c r="E57" s="61"/>
      <c r="F57" s="61"/>
      <c r="G57" s="61"/>
      <c r="H57" s="61"/>
      <c r="I57" s="61"/>
      <c r="J57" s="61"/>
      <c r="K57" s="61"/>
      <c r="L57" s="61"/>
      <c r="M57" s="61"/>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row>
    <row r="58" spans="1:42" ht="12.95" customHeight="1">
      <c r="A58" s="61"/>
      <c r="B58" s="61"/>
      <c r="C58" s="61"/>
      <c r="D58" s="61"/>
      <c r="E58" s="61"/>
      <c r="F58" s="61"/>
      <c r="G58" s="61"/>
      <c r="H58" s="61"/>
      <c r="I58" s="61"/>
      <c r="J58" s="61"/>
      <c r="K58" s="61"/>
      <c r="L58" s="61"/>
      <c r="M58" s="61"/>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row>
    <row r="59" spans="1:42" ht="12.95" customHeight="1">
      <c r="A59" s="61"/>
      <c r="B59" s="61"/>
      <c r="C59" s="61"/>
      <c r="D59" s="61"/>
      <c r="E59" s="61"/>
      <c r="F59" s="61"/>
      <c r="G59" s="61"/>
      <c r="H59" s="61"/>
      <c r="I59" s="61"/>
      <c r="J59" s="61"/>
      <c r="K59" s="61"/>
      <c r="L59" s="61"/>
      <c r="M59" s="61"/>
      <c r="N59" s="61"/>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row>
    <row r="60" spans="1:42" ht="14.25" customHeight="1">
      <c r="A60" s="713" t="s">
        <v>954</v>
      </c>
      <c r="B60" s="1043"/>
      <c r="C60" s="1043"/>
      <c r="D60" s="1043"/>
      <c r="E60" s="1043"/>
      <c r="F60" s="1043"/>
      <c r="G60" s="1043"/>
      <c r="H60" s="1043"/>
      <c r="I60" s="1043"/>
      <c r="J60" s="1043"/>
      <c r="K60" s="1043"/>
      <c r="L60" s="1043"/>
      <c r="M60" s="1043"/>
      <c r="N60" s="1043"/>
      <c r="O60" s="1043"/>
      <c r="P60" s="1043"/>
      <c r="Q60" s="1043"/>
      <c r="R60" s="1043"/>
      <c r="S60" s="1043"/>
      <c r="T60" s="1043"/>
      <c r="U60" s="1043"/>
      <c r="V60" s="1043"/>
      <c r="W60" s="1043"/>
      <c r="X60" s="1043"/>
      <c r="Y60" s="1043"/>
      <c r="Z60" s="1043"/>
      <c r="AA60" s="1043"/>
      <c r="AB60" s="1043"/>
      <c r="AC60" s="1043"/>
      <c r="AD60" s="1043"/>
      <c r="AE60" s="1043"/>
      <c r="AF60" s="1043"/>
      <c r="AG60" s="1043"/>
      <c r="AH60" s="1043"/>
      <c r="AI60" s="1043"/>
      <c r="AJ60" s="1043"/>
      <c r="AK60" s="1043"/>
      <c r="AL60" s="1043"/>
      <c r="AM60" s="1043"/>
      <c r="AN60" s="1043"/>
      <c r="AO60" s="1043"/>
      <c r="AP60" s="110"/>
    </row>
    <row r="61" spans="1:42" ht="1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row>
    <row r="62" spans="1:42" ht="15" customHeight="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row>
    <row r="63" spans="1:42" ht="15" customHeight="1">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row>
    <row r="64" spans="1:42" ht="1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row>
  </sheetData>
  <mergeCells count="77">
    <mergeCell ref="AB37:AF37"/>
    <mergeCell ref="R38:V38"/>
    <mergeCell ref="R40:V40"/>
    <mergeCell ref="W37:AA37"/>
    <mergeCell ref="W38:AA38"/>
    <mergeCell ref="W40:AA40"/>
    <mergeCell ref="A60:AO60"/>
    <mergeCell ref="B50:E50"/>
    <mergeCell ref="B52:E52"/>
    <mergeCell ref="F52:I52"/>
    <mergeCell ref="J52:M52"/>
    <mergeCell ref="N52:Q52"/>
    <mergeCell ref="V52:Y52"/>
    <mergeCell ref="Z52:AC52"/>
    <mergeCell ref="B51:E51"/>
    <mergeCell ref="F51:I51"/>
    <mergeCell ref="J51:M51"/>
    <mergeCell ref="N51:Q51"/>
    <mergeCell ref="V51:Y51"/>
    <mergeCell ref="R51:U51"/>
    <mergeCell ref="F50:I50"/>
    <mergeCell ref="J50:M50"/>
    <mergeCell ref="B37:F37"/>
    <mergeCell ref="G34:L35"/>
    <mergeCell ref="G36:L36"/>
    <mergeCell ref="G37:L37"/>
    <mergeCell ref="B46:AG46"/>
    <mergeCell ref="AB40:AF40"/>
    <mergeCell ref="AB38:AF38"/>
    <mergeCell ref="R39:V39"/>
    <mergeCell ref="W39:AA39"/>
    <mergeCell ref="AB39:AF39"/>
    <mergeCell ref="M37:Q37"/>
    <mergeCell ref="M38:Q38"/>
    <mergeCell ref="M40:Q40"/>
    <mergeCell ref="R35:V35"/>
    <mergeCell ref="R36:V36"/>
    <mergeCell ref="R37:V37"/>
    <mergeCell ref="N48:Q49"/>
    <mergeCell ref="B40:F40"/>
    <mergeCell ref="B38:F38"/>
    <mergeCell ref="G38:L38"/>
    <mergeCell ref="G40:L40"/>
    <mergeCell ref="B48:E49"/>
    <mergeCell ref="B39:F39"/>
    <mergeCell ref="G39:L39"/>
    <mergeCell ref="M39:Q39"/>
    <mergeCell ref="B1:K1"/>
    <mergeCell ref="B34:F35"/>
    <mergeCell ref="B36:F36"/>
    <mergeCell ref="C3:R3"/>
    <mergeCell ref="X3:AN3"/>
    <mergeCell ref="B32:AF32"/>
    <mergeCell ref="C26:Q26"/>
    <mergeCell ref="M34:Q35"/>
    <mergeCell ref="M36:Q36"/>
    <mergeCell ref="R34:AF34"/>
    <mergeCell ref="W35:AA35"/>
    <mergeCell ref="W36:AA36"/>
    <mergeCell ref="AB35:AF35"/>
    <mergeCell ref="AB36:AF36"/>
    <mergeCell ref="N50:Q50"/>
    <mergeCell ref="F48:I49"/>
    <mergeCell ref="R52:U52"/>
    <mergeCell ref="AD49:AG49"/>
    <mergeCell ref="R48:AG48"/>
    <mergeCell ref="AD50:AG50"/>
    <mergeCell ref="AD51:AG51"/>
    <mergeCell ref="AD52:AG52"/>
    <mergeCell ref="Z51:AC51"/>
    <mergeCell ref="V50:Y50"/>
    <mergeCell ref="Z50:AC50"/>
    <mergeCell ref="R49:U49"/>
    <mergeCell ref="R50:U50"/>
    <mergeCell ref="Z49:AC49"/>
    <mergeCell ref="V49:Y49"/>
    <mergeCell ref="J48:M49"/>
  </mergeCells>
  <phoneticPr fontId="1"/>
  <printOptions horizontalCentered="1" verticalCentered="1"/>
  <pageMargins left="0.70866141732283472" right="0.70866141732283472" top="0.74803149606299213" bottom="0.74803149606299213"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裏表紙</vt:lpstr>
      <vt:lpstr>1</vt:lpstr>
      <vt:lpstr>2</vt:lpstr>
      <vt:lpstr>3</vt:lpstr>
      <vt:lpstr>4</vt:lpstr>
      <vt:lpstr>5</vt:lpstr>
      <vt:lpstr>6</vt:lpstr>
      <vt:lpstr>7 </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28,29</vt:lpstr>
      <vt:lpstr>30,31</vt:lpstr>
      <vt:lpstr>32</vt:lpstr>
      <vt:lpstr>裏表紙!_GoBack</vt:lpstr>
      <vt:lpstr>'1'!Print_Area</vt:lpstr>
      <vt:lpstr>'10'!Print_Area</vt:lpstr>
      <vt:lpstr>'11'!Print_Area</vt:lpstr>
      <vt:lpstr>'12'!Print_Area</vt:lpstr>
      <vt:lpstr>'13'!Print_Area</vt:lpstr>
      <vt:lpstr>'14'!Print_Area</vt:lpstr>
      <vt:lpstr>'15'!Print_Area</vt:lpstr>
      <vt:lpstr>'17'!Print_Area</vt:lpstr>
      <vt:lpstr>'18'!Print_Area</vt:lpstr>
      <vt:lpstr>'19'!Print_Area</vt:lpstr>
      <vt:lpstr>'2'!Print_Area</vt:lpstr>
      <vt:lpstr>'20'!Print_Area</vt:lpstr>
      <vt:lpstr>'21'!Print_Area</vt:lpstr>
      <vt:lpstr>'22'!Print_Area</vt:lpstr>
      <vt:lpstr>'24'!Print_Area</vt:lpstr>
      <vt:lpstr>'26'!Print_Area</vt:lpstr>
      <vt:lpstr>'27'!Print_Area</vt:lpstr>
      <vt:lpstr>'28,29'!Print_Area</vt:lpstr>
      <vt:lpstr>'3'!Print_Area</vt:lpstr>
      <vt:lpstr>'30,31'!Print_Area</vt:lpstr>
      <vt:lpstr>'4'!Print_Area</vt:lpstr>
      <vt:lpstr>'5'!Print_Area</vt:lpstr>
      <vt:lpstr>'6'!Print_Area</vt:lpstr>
      <vt:lpstr>'7 '!Print_Area</vt:lpstr>
      <vt:lpstr>'8'!Print_Area</vt:lpstr>
      <vt:lpstr>'9'!Print_Area</vt:lpstr>
      <vt:lpstr>裏表紙!Print_Area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toukei-a</dc:creator>
  <cp:lastModifiedBy>城戸　加奈子</cp:lastModifiedBy>
  <cp:lastPrinted>2024-03-15T11:32:38Z</cp:lastPrinted>
  <dcterms:created xsi:type="dcterms:W3CDTF">2010-09-02T01:30:52Z</dcterms:created>
  <dcterms:modified xsi:type="dcterms:W3CDTF">2024-03-28T09:41:44Z</dcterms:modified>
</cp:coreProperties>
</file>