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725" windowHeight="9300" activeTab="0"/>
  </bookViews>
  <sheets>
    <sheet name="012" sheetId="1" r:id="rId1"/>
    <sheet name="014" sheetId="2" r:id="rId2"/>
  </sheets>
  <definedNames>
    <definedName name="_xlnm.Print_Area" localSheetId="0">'012'!$A$1:$AE$64</definedName>
    <definedName name="_xlnm.Print_Area" localSheetId="1">'014'!$A$1:$AE$62</definedName>
  </definedNames>
  <calcPr fullCalcOnLoad="1"/>
</workbook>
</file>

<file path=xl/sharedStrings.xml><?xml version="1.0" encoding="utf-8"?>
<sst xmlns="http://schemas.openxmlformats.org/spreadsheetml/2006/main" count="605" uniqueCount="109">
  <si>
    <t>最高気温</t>
  </si>
  <si>
    <t>最低気温</t>
  </si>
  <si>
    <t>雪</t>
  </si>
  <si>
    <t>月</t>
  </si>
  <si>
    <t>（％）</t>
  </si>
  <si>
    <t>（mm）</t>
  </si>
  <si>
    <t>（cm）</t>
  </si>
  <si>
    <t>（m/s）</t>
  </si>
  <si>
    <t>の 日 数</t>
  </si>
  <si>
    <t>全　　　年</t>
  </si>
  <si>
    <t>湿　 度</t>
  </si>
  <si>
    <t>日 　照</t>
  </si>
  <si>
    <t>平　      　均</t>
  </si>
  <si>
    <t>平　 均</t>
  </si>
  <si>
    <t>総　 量</t>
  </si>
  <si>
    <t>時 　間</t>
  </si>
  <si>
    <t>快　 晴</t>
  </si>
  <si>
    <t>曇　 天</t>
  </si>
  <si>
    <t>不　 照</t>
  </si>
  <si>
    <t>最　 高</t>
  </si>
  <si>
    <t>最　 低</t>
  </si>
  <si>
    <r>
      <t>有　 感　　　　地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震</t>
    </r>
  </si>
  <si>
    <t>（回）</t>
  </si>
  <si>
    <t>50以上</t>
  </si>
  <si>
    <t>1.0以上</t>
  </si>
  <si>
    <t>10.0以上</t>
  </si>
  <si>
    <t>30.0以上</t>
  </si>
  <si>
    <t>極</t>
  </si>
  <si>
    <t>年　　月</t>
  </si>
  <si>
    <t>最大風速</t>
  </si>
  <si>
    <t>左 　の　風 　向</t>
  </si>
  <si>
    <t>注１　１）の気圧は、温度、重力、海面補正を施した値である。</t>
  </si>
  <si>
    <t>　　　２）の日照時間は、太陽が雲霧におおわれず地上を照した時間である。</t>
  </si>
  <si>
    <t>10未満</t>
  </si>
  <si>
    <t>10以上</t>
  </si>
  <si>
    <t>注１　１）の気圧は、温度、重力、海面補正を施した値である。</t>
  </si>
  <si>
    <t>　　　２）の日照時間は、太陽が雲霧におおわれず地上を照した時間である。</t>
  </si>
  <si>
    <t>強　風</t>
  </si>
  <si>
    <t>平均気圧</t>
  </si>
  <si>
    <t>資料　輪島測候所「石川県気象月報」による。</t>
  </si>
  <si>
    <r>
      <t>1　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月</t>
    </r>
  </si>
  <si>
    <r>
      <t>　３　風の平均（ｍ／ｓ）は、19</t>
    </r>
    <r>
      <rPr>
        <sz val="12"/>
        <rFont val="ＭＳ 明朝"/>
        <family val="1"/>
      </rPr>
      <t>61</t>
    </r>
    <r>
      <rPr>
        <sz val="12"/>
        <rFont val="ＭＳ 明朝"/>
        <family val="1"/>
      </rPr>
      <t>～19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0年の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年間の平均値である。</t>
    </r>
  </si>
  <si>
    <t>積雪量</t>
  </si>
  <si>
    <t>降　雪</t>
  </si>
  <si>
    <t>最　深</t>
  </si>
  <si>
    <t>積　雪</t>
  </si>
  <si>
    <t>最大量</t>
  </si>
  <si>
    <t>１　日</t>
  </si>
  <si>
    <t>雷　電</t>
  </si>
  <si>
    <r>
      <t>平均気圧</t>
    </r>
    <r>
      <rPr>
        <sz val="12"/>
        <rFont val="ＭＳ 明朝"/>
        <family val="1"/>
      </rPr>
      <t xml:space="preserve"> </t>
    </r>
  </si>
  <si>
    <t>昭和50年</t>
  </si>
  <si>
    <t>南</t>
  </si>
  <si>
    <t>西</t>
  </si>
  <si>
    <t>西南西</t>
  </si>
  <si>
    <t>北西</t>
  </si>
  <si>
    <t>南西</t>
  </si>
  <si>
    <t>南南西</t>
  </si>
  <si>
    <t>南西、南南西</t>
  </si>
  <si>
    <t>北北西</t>
  </si>
  <si>
    <t>南</t>
  </si>
  <si>
    <t>北</t>
  </si>
  <si>
    <t>北東</t>
  </si>
  <si>
    <t>資料　金沢地方気象台「石川県気象月報」による。</t>
  </si>
  <si>
    <t>12　気　　象</t>
  </si>
  <si>
    <t>気　　象　13</t>
  </si>
  <si>
    <t>２　　気　　　　　 　　　　　　　　　　　　　　象</t>
  </si>
  <si>
    <t>25℃≦</t>
  </si>
  <si>
    <t>年　　　月</t>
  </si>
  <si>
    <r>
      <t>（１）　　昭　　　　　和　　　　　50</t>
    </r>
    <r>
      <rPr>
        <sz val="12"/>
        <rFont val="ＭＳ 明朝"/>
        <family val="1"/>
      </rPr>
      <t>　　　　　年　　　　　の　　　　　気　　　　　象</t>
    </r>
  </si>
  <si>
    <t>積　　　　　雪（cm）</t>
  </si>
  <si>
    <t>降　　　　　水（mm）</t>
  </si>
  <si>
    <t>風　　　　　速</t>
  </si>
  <si>
    <r>
      <t>天　　　　　</t>
    </r>
    <r>
      <rPr>
        <sz val="12"/>
        <rFont val="ＭＳ 明朝"/>
        <family val="1"/>
      </rPr>
      <t>気　　　　　日　　　　　数</t>
    </r>
  </si>
  <si>
    <t>の 日 数</t>
  </si>
  <si>
    <r>
      <t>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月</t>
    </r>
  </si>
  <si>
    <r>
      <t>　　　３</t>
    </r>
    <r>
      <rPr>
        <sz val="12"/>
        <rFont val="ＭＳ 明朝"/>
        <family val="1"/>
      </rPr>
      <t>）、</t>
    </r>
    <r>
      <rPr>
        <sz val="12"/>
        <rFont val="ＭＳ 明朝"/>
        <family val="1"/>
      </rPr>
      <t>４</t>
    </r>
    <r>
      <rPr>
        <sz val="12"/>
        <rFont val="ＭＳ 明朝"/>
        <family val="1"/>
      </rPr>
      <t>）の快晴及び曇天日数は昭和</t>
    </r>
    <r>
      <rPr>
        <sz val="12"/>
        <rFont val="ＭＳ 明朝"/>
        <family val="1"/>
      </rPr>
      <t>46</t>
    </r>
    <r>
      <rPr>
        <sz val="12"/>
        <rFont val="ＭＳ 明朝"/>
        <family val="1"/>
      </rPr>
      <t>年より、平均雲量</t>
    </r>
    <r>
      <rPr>
        <sz val="12"/>
        <rFont val="ＭＳ 明朝"/>
        <family val="1"/>
      </rPr>
      <t>0.0～1.4を快晴、8.5～10.0を曇天とすることに改正された。</t>
    </r>
  </si>
  <si>
    <t>　２　積雪量、積雪日数、雪の初終日及び霜の初終日は寒候期（前年11月～当年３月）の値である。</t>
  </si>
  <si>
    <r>
      <t>　　　３）、４）の快晴及び曇天日数は、平均雲量0.0～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.4を快晴、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.5～10</t>
    </r>
    <r>
      <rPr>
        <sz val="12"/>
        <rFont val="ＭＳ 明朝"/>
        <family val="1"/>
      </rPr>
      <t>.0</t>
    </r>
    <r>
      <rPr>
        <sz val="12"/>
        <rFont val="ＭＳ 明朝"/>
        <family val="1"/>
      </rPr>
      <t>を曇天とした日数である。</t>
    </r>
  </si>
  <si>
    <t>２）</t>
  </si>
  <si>
    <t>（ｈ）</t>
  </si>
  <si>
    <t>１）</t>
  </si>
  <si>
    <t>降水量</t>
  </si>
  <si>
    <t>　　　　気　　　　　　　　　　温　（℃）</t>
  </si>
  <si>
    <t>３）</t>
  </si>
  <si>
    <t>４）</t>
  </si>
  <si>
    <t>（２）　　平　　　　　　　　　　年　　　　　　　　　　の　　　　　　　　　　値</t>
  </si>
  <si>
    <r>
      <t>初雪1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月２日、終雪４</t>
    </r>
    <r>
      <rPr>
        <sz val="12"/>
        <rFont val="ＭＳ 明朝"/>
        <family val="1"/>
      </rPr>
      <t>月２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21</t>
    </r>
    <r>
      <rPr>
        <sz val="12"/>
        <rFont val="ＭＳ 明朝"/>
        <family val="1"/>
      </rPr>
      <t>日、終霜４月８日</t>
    </r>
  </si>
  <si>
    <r>
      <t>初雪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13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50</t>
    </r>
    <r>
      <rPr>
        <sz val="12"/>
        <rFont val="ＭＳ 明朝"/>
        <family val="1"/>
      </rPr>
      <t>年３月</t>
    </r>
    <r>
      <rPr>
        <sz val="12"/>
        <rFont val="ＭＳ 明朝"/>
        <family val="1"/>
      </rPr>
      <t>25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日、終霜</t>
    </r>
    <r>
      <rPr>
        <sz val="12"/>
        <rFont val="ＭＳ 明朝"/>
        <family val="1"/>
      </rPr>
      <t>50</t>
    </r>
    <r>
      <rPr>
        <sz val="12"/>
        <rFont val="ＭＳ 明朝"/>
        <family val="1"/>
      </rPr>
      <t>年３月</t>
    </r>
    <r>
      <rPr>
        <sz val="12"/>
        <rFont val="ＭＳ 明朝"/>
        <family val="1"/>
      </rPr>
      <t>28日</t>
    </r>
  </si>
  <si>
    <t>－</t>
  </si>
  <si>
    <t>－</t>
  </si>
  <si>
    <t>－</t>
  </si>
  <si>
    <t>－</t>
  </si>
  <si>
    <t>０℃≧</t>
  </si>
  <si>
    <t>（最大風速10L/C　以上）</t>
  </si>
  <si>
    <t>（回数）</t>
  </si>
  <si>
    <r>
      <t>(ｍｂ</t>
    </r>
    <r>
      <rPr>
        <sz val="12"/>
        <rFont val="ＭＳ 明朝"/>
        <family val="1"/>
      </rPr>
      <t>)</t>
    </r>
  </si>
  <si>
    <r>
      <t xml:space="preserve">（ 1941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19</t>
    </r>
    <r>
      <rPr>
        <sz val="12"/>
        <rFont val="ＭＳ 明朝"/>
        <family val="1"/>
      </rPr>
      <t xml:space="preserve">70 年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30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）</t>
    </r>
  </si>
  <si>
    <t>９　　金　　　　　沢　　　　　地　　　　　方　　　　　気　　　　　象　　　　　台　（昭和50年分）</t>
  </si>
  <si>
    <r>
      <t>初雪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24</t>
    </r>
    <r>
      <rPr>
        <sz val="12"/>
        <rFont val="ＭＳ 明朝"/>
        <family val="1"/>
      </rPr>
      <t>日、終雪</t>
    </r>
    <r>
      <rPr>
        <sz val="12"/>
        <rFont val="ＭＳ 明朝"/>
        <family val="1"/>
      </rPr>
      <t>50</t>
    </r>
    <r>
      <rPr>
        <sz val="12"/>
        <rFont val="ＭＳ 明朝"/>
        <family val="1"/>
      </rPr>
      <t>年３月</t>
    </r>
    <r>
      <rPr>
        <sz val="12"/>
        <rFont val="ＭＳ 明朝"/>
        <family val="1"/>
      </rPr>
      <t>25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49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月２日、終霜</t>
    </r>
    <r>
      <rPr>
        <sz val="12"/>
        <rFont val="ＭＳ 明朝"/>
        <family val="1"/>
      </rPr>
      <t>50</t>
    </r>
    <r>
      <rPr>
        <sz val="12"/>
        <rFont val="ＭＳ 明朝"/>
        <family val="1"/>
      </rPr>
      <t>年４月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日</t>
    </r>
  </si>
  <si>
    <r>
      <t>　　（東経136</t>
    </r>
    <r>
      <rPr>
        <sz val="12"/>
        <rFont val="ＭＳ 明朝"/>
        <family val="1"/>
      </rPr>
      <t>°</t>
    </r>
    <r>
      <rPr>
        <sz val="12"/>
        <rFont val="ＭＳ 明朝"/>
        <family val="1"/>
      </rPr>
      <t>39</t>
    </r>
    <r>
      <rPr>
        <sz val="12"/>
        <rFont val="ＭＳ 明朝"/>
        <family val="1"/>
      </rPr>
      <t>′　北緯36°33′　海抜</t>
    </r>
    <r>
      <rPr>
        <sz val="12"/>
        <rFont val="ＭＳ 明朝"/>
        <family val="1"/>
      </rPr>
      <t>26.1</t>
    </r>
    <r>
      <rPr>
        <sz val="12"/>
        <rFont val="ＭＳ 明朝"/>
        <family val="1"/>
      </rPr>
      <t>ｍ）</t>
    </r>
  </si>
  <si>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（東経</t>
    </r>
    <r>
      <rPr>
        <sz val="12"/>
        <rFont val="ＭＳ 明朝"/>
        <family val="1"/>
      </rPr>
      <t>136</t>
    </r>
    <r>
      <rPr>
        <sz val="12"/>
        <rFont val="ＭＳ 明朝"/>
        <family val="1"/>
      </rPr>
      <t>°</t>
    </r>
    <r>
      <rPr>
        <sz val="12"/>
        <rFont val="ＭＳ 明朝"/>
        <family val="1"/>
      </rPr>
      <t>54</t>
    </r>
    <r>
      <rPr>
        <sz val="12"/>
        <rFont val="ＭＳ 明朝"/>
        <family val="1"/>
      </rPr>
      <t>′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北緯37°23′　海抜5</t>
    </r>
    <r>
      <rPr>
        <sz val="12"/>
        <rFont val="ＭＳ 明朝"/>
        <family val="1"/>
      </rPr>
      <t>.3</t>
    </r>
    <r>
      <rPr>
        <sz val="12"/>
        <rFont val="ＭＳ 明朝"/>
        <family val="1"/>
      </rPr>
      <t>ｍ）</t>
    </r>
  </si>
  <si>
    <t>左 　の　　風 　向</t>
  </si>
  <si>
    <r>
      <t>初雪11月</t>
    </r>
    <r>
      <rPr>
        <sz val="12"/>
        <rFont val="ＭＳ 明朝"/>
        <family val="1"/>
      </rPr>
      <t>29</t>
    </r>
    <r>
      <rPr>
        <sz val="12"/>
        <rFont val="ＭＳ 明朝"/>
        <family val="1"/>
      </rPr>
      <t>日、終雪３</t>
    </r>
    <r>
      <rPr>
        <sz val="12"/>
        <rFont val="ＭＳ 明朝"/>
        <family val="1"/>
      </rPr>
      <t>月31</t>
    </r>
    <r>
      <rPr>
        <sz val="12"/>
        <rFont val="ＭＳ 明朝"/>
        <family val="1"/>
      </rPr>
      <t>日、初霜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23</t>
    </r>
    <r>
      <rPr>
        <sz val="12"/>
        <rFont val="ＭＳ 明朝"/>
        <family val="1"/>
      </rPr>
      <t>日、終霜４月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日</t>
    </r>
  </si>
  <si>
    <t>（最大風　速10C/S　以上）</t>
  </si>
  <si>
    <r>
      <t>（１）　　昭　　　　和　　　　50</t>
    </r>
    <r>
      <rPr>
        <sz val="12"/>
        <rFont val="ＭＳ 明朝"/>
        <family val="1"/>
      </rPr>
      <t>　　　　年　　　　の　　　　気　　　　象</t>
    </r>
  </si>
  <si>
    <t>10　　輪　　　　　　　島　　　　　　　測　　　　　　　候　　　　　　　所　（昭和50年分）</t>
  </si>
  <si>
    <t>14　気　　象</t>
  </si>
  <si>
    <t>気　　象　15</t>
  </si>
  <si>
    <t>北北東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</si>
</sst>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0_ "/>
    <numFmt numFmtId="187" formatCode="#,##0.0_ "/>
    <numFmt numFmtId="188" formatCode="#,##0_ "/>
    <numFmt numFmtId="189" formatCode="0.0_ "/>
    <numFmt numFmtId="190" formatCode="#,##0.0;[Red]#,##0.0"/>
    <numFmt numFmtId="191" formatCode="0.0;[Red]0.0"/>
    <numFmt numFmtId="192" formatCode="#,##0;[Red]#,##0"/>
    <numFmt numFmtId="193" formatCode="#,##0.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9"/>
      <name val="ＭＳ Ｐゴシック"/>
      <family val="3"/>
    </font>
    <font>
      <sz val="12"/>
      <color indexed="10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8" fontId="7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 vertical="center"/>
    </xf>
    <xf numFmtId="178" fontId="0" fillId="0" borderId="10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>
      <alignment horizontal="center" vertical="center"/>
    </xf>
    <xf numFmtId="178" fontId="6" fillId="0" borderId="0" xfId="48" applyNumberFormat="1" applyFont="1" applyAlignment="1">
      <alignment vertical="top"/>
    </xf>
    <xf numFmtId="178" fontId="6" fillId="0" borderId="0" xfId="48" applyNumberFormat="1" applyFont="1" applyAlignment="1">
      <alignment horizontal="right" vertical="top"/>
    </xf>
    <xf numFmtId="178" fontId="0" fillId="0" borderId="13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48" applyNumberFormat="1" applyFont="1" applyAlignment="1">
      <alignment horizontal="right" vertical="center"/>
    </xf>
    <xf numFmtId="178" fontId="0" fillId="0" borderId="0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Border="1" applyAlignment="1">
      <alignment horizontal="center" vertical="center"/>
    </xf>
    <xf numFmtId="178" fontId="0" fillId="0" borderId="0" xfId="48" applyNumberFormat="1" applyFont="1" applyBorder="1" applyAlignment="1">
      <alignment horizontal="right" vertical="center"/>
    </xf>
    <xf numFmtId="178" fontId="9" fillId="0" borderId="0" xfId="48" applyNumberFormat="1" applyFont="1" applyAlignment="1">
      <alignment horizontal="center" vertical="center"/>
    </xf>
    <xf numFmtId="178" fontId="0" fillId="0" borderId="14" xfId="48" applyNumberFormat="1" applyFont="1" applyBorder="1" applyAlignment="1">
      <alignment horizontal="center" vertical="center"/>
    </xf>
    <xf numFmtId="178" fontId="0" fillId="0" borderId="15" xfId="48" applyNumberFormat="1" applyFont="1" applyBorder="1" applyAlignment="1">
      <alignment horizontal="center" vertical="center"/>
    </xf>
    <xf numFmtId="178" fontId="0" fillId="0" borderId="14" xfId="48" applyNumberFormat="1" applyFont="1" applyBorder="1" applyAlignment="1">
      <alignment vertical="center"/>
    </xf>
    <xf numFmtId="178" fontId="0" fillId="0" borderId="16" xfId="48" applyNumberFormat="1" applyFont="1" applyBorder="1" applyAlignment="1">
      <alignment horizontal="center" vertical="center"/>
    </xf>
    <xf numFmtId="178" fontId="11" fillId="0" borderId="0" xfId="48" applyNumberFormat="1" applyFont="1" applyBorder="1" applyAlignment="1" applyProtection="1">
      <alignment horizontal="center" vertical="center"/>
      <protection/>
    </xf>
    <xf numFmtId="178" fontId="1" fillId="0" borderId="0" xfId="48" applyNumberFormat="1" applyFont="1" applyBorder="1" applyAlignment="1" applyProtection="1">
      <alignment horizontal="center" vertical="center"/>
      <protection/>
    </xf>
    <xf numFmtId="178" fontId="0" fillId="0" borderId="17" xfId="48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78" fontId="0" fillId="0" borderId="17" xfId="48" applyNumberFormat="1" applyFont="1" applyFill="1" applyBorder="1" applyAlignment="1" applyProtection="1">
      <alignment horizontal="center" vertical="center" wrapText="1"/>
      <protection/>
    </xf>
    <xf numFmtId="178" fontId="0" fillId="0" borderId="0" xfId="48" applyNumberFormat="1" applyFont="1" applyBorder="1" applyAlignment="1">
      <alignment horizontal="right" vertical="center"/>
    </xf>
    <xf numFmtId="178" fontId="8" fillId="0" borderId="0" xfId="48" applyNumberFormat="1" applyFont="1" applyAlignment="1">
      <alignment horizontal="center" vertical="center"/>
    </xf>
    <xf numFmtId="178" fontId="0" fillId="0" borderId="18" xfId="48" applyNumberFormat="1" applyFont="1" applyBorder="1" applyAlignment="1" applyProtection="1">
      <alignment horizontal="center" vertical="center"/>
      <protection/>
    </xf>
    <xf numFmtId="38" fontId="0" fillId="0" borderId="18" xfId="48" applyNumberFormat="1" applyFont="1" applyBorder="1" applyAlignment="1" applyProtection="1" quotePrefix="1">
      <alignment horizontal="center" vertical="center"/>
      <protection/>
    </xf>
    <xf numFmtId="38" fontId="0" fillId="0" borderId="18" xfId="48" applyNumberFormat="1" applyFont="1" applyBorder="1" applyAlignment="1" applyProtection="1">
      <alignment horizontal="center" vertical="center"/>
      <protection/>
    </xf>
    <xf numFmtId="38" fontId="0" fillId="0" borderId="19" xfId="48" applyNumberFormat="1" applyFont="1" applyBorder="1" applyAlignment="1" applyProtection="1" quotePrefix="1">
      <alignment horizontal="center" vertical="center"/>
      <protection/>
    </xf>
    <xf numFmtId="178" fontId="0" fillId="0" borderId="0" xfId="48" applyNumberFormat="1" applyFont="1" applyAlignment="1">
      <alignment vertical="center"/>
    </xf>
    <xf numFmtId="178" fontId="6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vertical="center"/>
    </xf>
    <xf numFmtId="178" fontId="6" fillId="0" borderId="0" xfId="48" applyNumberFormat="1" applyFont="1" applyAlignment="1">
      <alignment horizontal="right" vertical="center"/>
    </xf>
    <xf numFmtId="178" fontId="0" fillId="0" borderId="0" xfId="48" applyNumberFormat="1" applyFont="1" applyAlignment="1">
      <alignment vertical="center"/>
    </xf>
    <xf numFmtId="38" fontId="1" fillId="0" borderId="0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Alignment="1" applyProtection="1">
      <alignment horizontal="right" vertical="center"/>
      <protection/>
    </xf>
    <xf numFmtId="38" fontId="0" fillId="0" borderId="0" xfId="48" applyNumberFormat="1" applyFont="1" applyAlignment="1">
      <alignment vertical="center"/>
    </xf>
    <xf numFmtId="178" fontId="0" fillId="0" borderId="0" xfId="48" applyNumberFormat="1" applyFont="1" applyAlignment="1">
      <alignment horizontal="right" vertical="center"/>
    </xf>
    <xf numFmtId="178" fontId="0" fillId="0" borderId="20" xfId="48" applyNumberFormat="1" applyFont="1" applyBorder="1" applyAlignment="1">
      <alignment vertical="center"/>
    </xf>
    <xf numFmtId="38" fontId="0" fillId="0" borderId="20" xfId="48" applyNumberFormat="1" applyFont="1" applyBorder="1" applyAlignment="1">
      <alignment vertical="center"/>
    </xf>
    <xf numFmtId="178" fontId="0" fillId="0" borderId="0" xfId="48" applyNumberFormat="1" applyFont="1" applyBorder="1" applyAlignment="1">
      <alignment vertical="center"/>
    </xf>
    <xf numFmtId="178" fontId="1" fillId="0" borderId="0" xfId="48" applyNumberFormat="1" applyFont="1" applyAlignment="1">
      <alignment vertical="center"/>
    </xf>
    <xf numFmtId="178" fontId="0" fillId="0" borderId="21" xfId="48" applyNumberFormat="1" applyFont="1" applyFill="1" applyBorder="1" applyAlignment="1" applyProtection="1">
      <alignment horizontal="center" vertical="center"/>
      <protection/>
    </xf>
    <xf numFmtId="178" fontId="0" fillId="0" borderId="0" xfId="48" applyNumberFormat="1" applyFont="1" applyFill="1" applyBorder="1" applyAlignment="1">
      <alignment vertical="center"/>
    </xf>
    <xf numFmtId="185" fontId="0" fillId="0" borderId="0" xfId="48" applyNumberFormat="1" applyFont="1" applyBorder="1" applyAlignment="1">
      <alignment horizontal="right" vertical="center"/>
    </xf>
    <xf numFmtId="192" fontId="0" fillId="0" borderId="0" xfId="48" applyNumberFormat="1" applyFont="1" applyBorder="1" applyAlignment="1">
      <alignment horizontal="right" vertical="center"/>
    </xf>
    <xf numFmtId="185" fontId="1" fillId="0" borderId="0" xfId="48" applyNumberFormat="1" applyFont="1" applyBorder="1" applyAlignment="1" applyProtection="1">
      <alignment horizontal="right" vertical="center"/>
      <protection/>
    </xf>
    <xf numFmtId="178" fontId="1" fillId="0" borderId="0" xfId="48" applyNumberFormat="1" applyFont="1" applyBorder="1" applyAlignment="1" applyProtection="1">
      <alignment horizontal="right" vertical="center"/>
      <protection/>
    </xf>
    <xf numFmtId="192" fontId="1" fillId="0" borderId="0" xfId="48" applyNumberFormat="1" applyFont="1" applyBorder="1" applyAlignment="1" applyProtection="1">
      <alignment horizontal="right" vertical="center"/>
      <protection/>
    </xf>
    <xf numFmtId="178" fontId="1" fillId="0" borderId="0" xfId="48" applyNumberFormat="1" applyFont="1" applyBorder="1" applyAlignment="1" applyProtection="1">
      <alignment vertical="center"/>
      <protection/>
    </xf>
    <xf numFmtId="178" fontId="0" fillId="0" borderId="0" xfId="48" applyNumberFormat="1" applyFont="1" applyBorder="1" applyAlignment="1" applyProtection="1">
      <alignment horizontal="right" vertical="center"/>
      <protection/>
    </xf>
    <xf numFmtId="185" fontId="0" fillId="0" borderId="0" xfId="48" applyNumberFormat="1" applyFont="1" applyBorder="1" applyAlignment="1" applyProtection="1">
      <alignment horizontal="right" vertical="center"/>
      <protection/>
    </xf>
    <xf numFmtId="192" fontId="0" fillId="0" borderId="0" xfId="48" applyNumberFormat="1" applyFont="1" applyBorder="1" applyAlignment="1" applyProtection="1">
      <alignment horizontal="right" vertical="center"/>
      <protection/>
    </xf>
    <xf numFmtId="178" fontId="0" fillId="0" borderId="22" xfId="48" applyNumberFormat="1" applyFont="1" applyBorder="1" applyAlignment="1" applyProtection="1">
      <alignment horizontal="right" vertical="center"/>
      <protection/>
    </xf>
    <xf numFmtId="185" fontId="0" fillId="0" borderId="22" xfId="48" applyNumberFormat="1" applyFont="1" applyBorder="1" applyAlignment="1" applyProtection="1">
      <alignment horizontal="right" vertical="center"/>
      <protection/>
    </xf>
    <xf numFmtId="192" fontId="0" fillId="0" borderId="22" xfId="48" applyNumberFormat="1" applyFont="1" applyBorder="1" applyAlignment="1" applyProtection="1">
      <alignment horizontal="right" vertical="center"/>
      <protection/>
    </xf>
    <xf numFmtId="178" fontId="0" fillId="0" borderId="22" xfId="48" applyNumberFormat="1" applyFont="1" applyBorder="1" applyAlignment="1" applyProtection="1">
      <alignment horizontal="center" vertical="center"/>
      <protection/>
    </xf>
    <xf numFmtId="193" fontId="0" fillId="0" borderId="0" xfId="48" applyNumberFormat="1" applyFont="1" applyBorder="1" applyAlignment="1" applyProtection="1">
      <alignment horizontal="right" vertical="center"/>
      <protection/>
    </xf>
    <xf numFmtId="193" fontId="0" fillId="0" borderId="22" xfId="48" applyNumberFormat="1" applyFont="1" applyBorder="1" applyAlignment="1" applyProtection="1">
      <alignment horizontal="right" vertical="center"/>
      <protection/>
    </xf>
    <xf numFmtId="190" fontId="11" fillId="0" borderId="0" xfId="48" applyNumberFormat="1" applyFont="1" applyBorder="1" applyAlignment="1" applyProtection="1">
      <alignment horizontal="right" vertical="center"/>
      <protection/>
    </xf>
    <xf numFmtId="193" fontId="11" fillId="0" borderId="0" xfId="48" applyNumberFormat="1" applyFont="1" applyBorder="1" applyAlignment="1" applyProtection="1">
      <alignment horizontal="right" vertical="center"/>
      <protection/>
    </xf>
    <xf numFmtId="185" fontId="11" fillId="0" borderId="0" xfId="48" applyNumberFormat="1" applyFont="1" applyBorder="1" applyAlignment="1" applyProtection="1">
      <alignment horizontal="right" vertical="center"/>
      <protection/>
    </xf>
    <xf numFmtId="178" fontId="11" fillId="0" borderId="0" xfId="48" applyNumberFormat="1" applyFont="1" applyBorder="1" applyAlignment="1" applyProtection="1">
      <alignment horizontal="right" vertical="center"/>
      <protection/>
    </xf>
    <xf numFmtId="192" fontId="11" fillId="0" borderId="0" xfId="48" applyNumberFormat="1" applyFont="1" applyBorder="1" applyAlignment="1" applyProtection="1">
      <alignment horizontal="right" vertical="center"/>
      <protection/>
    </xf>
    <xf numFmtId="192" fontId="0" fillId="0" borderId="0" xfId="48" applyNumberFormat="1" applyFont="1" applyBorder="1" applyAlignment="1" applyProtection="1">
      <alignment horizontal="right" vertical="center"/>
      <protection/>
    </xf>
    <xf numFmtId="185" fontId="0" fillId="0" borderId="0" xfId="48" applyNumberFormat="1" applyFont="1" applyBorder="1" applyAlignment="1">
      <alignment horizontal="center" vertical="center"/>
    </xf>
    <xf numFmtId="185" fontId="0" fillId="0" borderId="0" xfId="48" applyNumberFormat="1" applyFont="1" applyBorder="1" applyAlignment="1" applyProtection="1">
      <alignment horizontal="center" vertical="center"/>
      <protection/>
    </xf>
    <xf numFmtId="185" fontId="0" fillId="0" borderId="0" xfId="48" applyNumberFormat="1" applyFont="1" applyFill="1" applyBorder="1" applyAlignment="1">
      <alignment horizontal="center" vertical="center"/>
    </xf>
    <xf numFmtId="185" fontId="0" fillId="0" borderId="0" xfId="48" applyNumberFormat="1" applyFont="1" applyFill="1" applyBorder="1" applyAlignment="1" applyProtection="1">
      <alignment horizontal="center" vertical="center"/>
      <protection/>
    </xf>
    <xf numFmtId="178" fontId="0" fillId="0" borderId="15" xfId="48" applyNumberFormat="1" applyFont="1" applyBorder="1" applyAlignment="1" applyProtection="1">
      <alignment horizontal="center" vertical="center"/>
      <protection/>
    </xf>
    <xf numFmtId="190" fontId="11" fillId="0" borderId="0" xfId="48" applyNumberFormat="1" applyFont="1" applyFill="1" applyBorder="1" applyAlignment="1" applyProtection="1">
      <alignment horizontal="right" vertical="center"/>
      <protection/>
    </xf>
    <xf numFmtId="193" fontId="11" fillId="0" borderId="0" xfId="48" applyNumberFormat="1" applyFont="1" applyFill="1" applyBorder="1" applyAlignment="1" applyProtection="1">
      <alignment horizontal="right" vertical="center"/>
      <protection/>
    </xf>
    <xf numFmtId="178" fontId="11" fillId="0" borderId="21" xfId="48" applyNumberFormat="1" applyFont="1" applyBorder="1" applyAlignment="1" applyProtection="1">
      <alignment vertical="center"/>
      <protection/>
    </xf>
    <xf numFmtId="178" fontId="11" fillId="0" borderId="21" xfId="48" applyNumberFormat="1" applyFont="1" applyBorder="1" applyAlignment="1" applyProtection="1">
      <alignment horizontal="center" vertical="center"/>
      <protection/>
    </xf>
    <xf numFmtId="185" fontId="11" fillId="0" borderId="21" xfId="48" applyNumberFormat="1" applyFont="1" applyBorder="1" applyAlignment="1" applyProtection="1">
      <alignment vertical="center"/>
      <protection/>
    </xf>
    <xf numFmtId="185" fontId="11" fillId="0" borderId="21" xfId="48" applyNumberFormat="1" applyFont="1" applyFill="1" applyBorder="1" applyAlignment="1" applyProtection="1">
      <alignment vertical="center"/>
      <protection/>
    </xf>
    <xf numFmtId="192" fontId="0" fillId="0" borderId="15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Border="1" applyAlignment="1" applyProtection="1">
      <alignment horizontal="distributed" vertical="center"/>
      <protection/>
    </xf>
    <xf numFmtId="178" fontId="0" fillId="0" borderId="12" xfId="48" applyNumberFormat="1" applyFont="1" applyBorder="1" applyAlignment="1" applyProtection="1">
      <alignment horizontal="distributed" vertical="center"/>
      <protection/>
    </xf>
    <xf numFmtId="178" fontId="11" fillId="0" borderId="23" xfId="48" applyNumberFormat="1" applyFont="1" applyBorder="1" applyAlignment="1" applyProtection="1">
      <alignment horizontal="distributed" vertical="center"/>
      <protection/>
    </xf>
    <xf numFmtId="178" fontId="0" fillId="0" borderId="14" xfId="48" applyNumberFormat="1" applyFont="1" applyBorder="1" applyAlignment="1">
      <alignment horizontal="center" vertical="center"/>
    </xf>
    <xf numFmtId="0" fontId="0" fillId="0" borderId="18" xfId="48" applyNumberFormat="1" applyFont="1" applyBorder="1" applyAlignment="1" applyProtection="1">
      <alignment horizontal="right" vertical="center"/>
      <protection/>
    </xf>
    <xf numFmtId="178" fontId="0" fillId="0" borderId="0" xfId="48" applyNumberFormat="1" applyFont="1" applyFill="1" applyAlignment="1">
      <alignment vertical="center"/>
    </xf>
    <xf numFmtId="178" fontId="0" fillId="0" borderId="24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>
      <alignment horizontal="center" vertical="center"/>
    </xf>
    <xf numFmtId="178" fontId="0" fillId="0" borderId="11" xfId="48" applyNumberFormat="1" applyFont="1" applyBorder="1" applyAlignment="1" applyProtection="1">
      <alignment horizontal="right" vertical="center"/>
      <protection/>
    </xf>
    <xf numFmtId="178" fontId="0" fillId="0" borderId="25" xfId="48" applyNumberFormat="1" applyFont="1" applyBorder="1" applyAlignment="1" applyProtection="1">
      <alignment vertical="center"/>
      <protection/>
    </xf>
    <xf numFmtId="178" fontId="0" fillId="0" borderId="26" xfId="48" applyNumberFormat="1" applyFont="1" applyBorder="1" applyAlignment="1" applyProtection="1">
      <alignment vertical="center"/>
      <protection/>
    </xf>
    <xf numFmtId="178" fontId="0" fillId="0" borderId="27" xfId="48" applyNumberFormat="1" applyFont="1" applyBorder="1" applyAlignment="1" applyProtection="1">
      <alignment vertical="center"/>
      <protection/>
    </xf>
    <xf numFmtId="178" fontId="0" fillId="0" borderId="14" xfId="48" applyNumberFormat="1" applyFont="1" applyBorder="1" applyAlignment="1">
      <alignment horizontal="right" vertical="center"/>
    </xf>
    <xf numFmtId="178" fontId="0" fillId="0" borderId="0" xfId="48" applyNumberFormat="1" applyFont="1" applyBorder="1" applyAlignment="1">
      <alignment horizontal="right" vertical="center"/>
    </xf>
    <xf numFmtId="178" fontId="0" fillId="0" borderId="0" xfId="48" applyNumberFormat="1" applyFont="1" applyFill="1" applyAlignment="1">
      <alignment horizontal="left" vertical="center"/>
    </xf>
    <xf numFmtId="178" fontId="0" fillId="0" borderId="0" xfId="48" applyNumberFormat="1" applyFont="1" applyFill="1" applyAlignment="1">
      <alignment horizontal="right" vertical="center"/>
    </xf>
    <xf numFmtId="178" fontId="0" fillId="0" borderId="0" xfId="48" applyNumberFormat="1" applyFont="1" applyAlignment="1">
      <alignment horizontal="center" vertical="center"/>
    </xf>
    <xf numFmtId="178" fontId="9" fillId="0" borderId="0" xfId="48" applyNumberFormat="1" applyFont="1" applyBorder="1" applyAlignment="1">
      <alignment horizontal="center" vertical="center"/>
    </xf>
    <xf numFmtId="192" fontId="0" fillId="0" borderId="22" xfId="48" applyNumberFormat="1" applyFont="1" applyBorder="1" applyAlignment="1" applyProtection="1">
      <alignment horizontal="right" vertical="center"/>
      <protection/>
    </xf>
    <xf numFmtId="185" fontId="0" fillId="0" borderId="0" xfId="48" applyNumberFormat="1" applyFont="1" applyBorder="1" applyAlignment="1" applyProtection="1">
      <alignment horizontal="right" vertical="center"/>
      <protection/>
    </xf>
    <xf numFmtId="185" fontId="0" fillId="0" borderId="22" xfId="48" applyNumberFormat="1" applyFont="1" applyBorder="1" applyAlignment="1" applyProtection="1">
      <alignment horizontal="right" vertical="center"/>
      <protection/>
    </xf>
    <xf numFmtId="178" fontId="0" fillId="0" borderId="16" xfId="48" applyNumberFormat="1" applyFont="1" applyBorder="1" applyAlignment="1">
      <alignment horizontal="center" vertical="center"/>
    </xf>
    <xf numFmtId="178" fontId="13" fillId="0" borderId="0" xfId="48" applyNumberFormat="1" applyFont="1" applyAlignment="1">
      <alignment horizontal="center" vertical="center"/>
    </xf>
    <xf numFmtId="178" fontId="0" fillId="0" borderId="28" xfId="48" applyNumberFormat="1" applyFont="1" applyBorder="1" applyAlignment="1" applyProtection="1">
      <alignment horizontal="distributed" vertical="center"/>
      <protection/>
    </xf>
    <xf numFmtId="178" fontId="0" fillId="0" borderId="29" xfId="48" applyNumberFormat="1" applyFont="1" applyBorder="1" applyAlignment="1" applyProtection="1">
      <alignment horizontal="distributed" vertical="center"/>
      <protection/>
    </xf>
    <xf numFmtId="178" fontId="0" fillId="0" borderId="30" xfId="48" applyNumberFormat="1" applyFont="1" applyBorder="1" applyAlignment="1" applyProtection="1">
      <alignment horizontal="distributed" vertical="center"/>
      <protection/>
    </xf>
    <xf numFmtId="178" fontId="0" fillId="0" borderId="25" xfId="48" applyNumberFormat="1" applyFont="1" applyBorder="1" applyAlignment="1" applyProtection="1">
      <alignment horizontal="distributed" vertical="center"/>
      <protection/>
    </xf>
    <xf numFmtId="178" fontId="0" fillId="0" borderId="27" xfId="48" applyNumberFormat="1" applyFont="1" applyBorder="1" applyAlignment="1" applyProtection="1">
      <alignment horizontal="distributed" vertical="center"/>
      <protection/>
    </xf>
    <xf numFmtId="178" fontId="0" fillId="0" borderId="0" xfId="48" applyNumberFormat="1" applyFont="1" applyBorder="1" applyAlignment="1">
      <alignment horizontal="center" vertical="center"/>
    </xf>
    <xf numFmtId="178" fontId="0" fillId="0" borderId="31" xfId="48" applyNumberFormat="1" applyFont="1" applyBorder="1" applyAlignment="1">
      <alignment horizontal="center" vertical="center" wrapText="1"/>
    </xf>
    <xf numFmtId="178" fontId="0" fillId="0" borderId="32" xfId="48" applyNumberFormat="1" applyFont="1" applyBorder="1" applyAlignment="1">
      <alignment horizontal="center" vertical="center" wrapText="1"/>
    </xf>
    <xf numFmtId="178" fontId="0" fillId="0" borderId="33" xfId="48" applyNumberFormat="1" applyFont="1" applyBorder="1" applyAlignment="1">
      <alignment horizontal="center" vertical="center" wrapText="1"/>
    </xf>
    <xf numFmtId="178" fontId="0" fillId="0" borderId="34" xfId="48" applyNumberFormat="1" applyFont="1" applyBorder="1" applyAlignment="1" applyProtection="1">
      <alignment horizontal="center" vertical="center"/>
      <protection/>
    </xf>
    <xf numFmtId="178" fontId="0" fillId="0" borderId="21" xfId="48" applyNumberFormat="1" applyFont="1" applyBorder="1" applyAlignment="1" applyProtection="1">
      <alignment horizontal="center" vertical="center"/>
      <protection/>
    </xf>
    <xf numFmtId="178" fontId="0" fillId="0" borderId="35" xfId="48" applyNumberFormat="1" applyFont="1" applyBorder="1" applyAlignment="1" applyProtection="1">
      <alignment horizontal="center" vertical="center"/>
      <protection/>
    </xf>
    <xf numFmtId="178" fontId="0" fillId="0" borderId="16" xfId="48" applyNumberFormat="1" applyFont="1" applyBorder="1" applyAlignment="1" applyProtection="1">
      <alignment horizontal="center" vertical="center"/>
      <protection/>
    </xf>
    <xf numFmtId="178" fontId="0" fillId="0" borderId="15" xfId="48" applyNumberFormat="1" applyFont="1" applyBorder="1" applyAlignment="1" applyProtection="1">
      <alignment horizontal="center" vertical="center"/>
      <protection/>
    </xf>
    <xf numFmtId="178" fontId="0" fillId="0" borderId="14" xfId="48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8" fontId="0" fillId="0" borderId="36" xfId="48" applyNumberFormat="1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178" fontId="0" fillId="0" borderId="17" xfId="48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17" xfId="48" applyNumberFormat="1" applyFont="1" applyBorder="1" applyAlignment="1" applyProtection="1">
      <alignment horizontal="center" vertical="center"/>
      <protection/>
    </xf>
    <xf numFmtId="178" fontId="0" fillId="0" borderId="12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 applyProtection="1">
      <alignment horizontal="distributed" vertical="center"/>
      <protection/>
    </xf>
    <xf numFmtId="178" fontId="0" fillId="0" borderId="28" xfId="48" applyNumberFormat="1" applyFont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178" fontId="0" fillId="0" borderId="12" xfId="48" applyNumberFormat="1" applyFont="1" applyBorder="1" applyAlignment="1" applyProtection="1">
      <alignment horizontal="center" vertical="center" wrapText="1"/>
      <protection/>
    </xf>
    <xf numFmtId="178" fontId="0" fillId="0" borderId="24" xfId="48" applyNumberFormat="1" applyFont="1" applyBorder="1" applyAlignment="1" applyProtection="1">
      <alignment horizontal="center" vertical="center" wrapText="1"/>
      <protection/>
    </xf>
    <xf numFmtId="178" fontId="0" fillId="0" borderId="0" xfId="48" applyNumberFormat="1" applyFont="1" applyBorder="1" applyAlignment="1">
      <alignment horizontal="center" vertical="center"/>
    </xf>
    <xf numFmtId="178" fontId="0" fillId="0" borderId="37" xfId="48" applyNumberFormat="1" applyFont="1" applyBorder="1" applyAlignment="1" applyProtection="1">
      <alignment horizontal="center" vertical="center"/>
      <protection/>
    </xf>
    <xf numFmtId="178" fontId="12" fillId="0" borderId="0" xfId="48" applyNumberFormat="1" applyFont="1" applyAlignment="1">
      <alignment horizontal="center" vertical="center"/>
    </xf>
    <xf numFmtId="178" fontId="0" fillId="0" borderId="25" xfId="48" applyNumberFormat="1" applyFont="1" applyBorder="1" applyAlignment="1" applyProtection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178" fontId="0" fillId="0" borderId="38" xfId="48" applyNumberFormat="1" applyFont="1" applyBorder="1" applyAlignment="1" applyProtection="1">
      <alignment horizontal="distributed" vertical="center"/>
      <protection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178" fontId="0" fillId="0" borderId="26" xfId="48" applyNumberFormat="1" applyFont="1" applyBorder="1" applyAlignment="1" applyProtection="1">
      <alignment horizontal="distributed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11" xfId="48" applyNumberFormat="1" applyFont="1" applyBorder="1" applyAlignment="1" applyProtection="1">
      <alignment horizontal="center" vertical="center"/>
      <protection/>
    </xf>
    <xf numFmtId="178" fontId="0" fillId="0" borderId="0" xfId="48" applyNumberFormat="1" applyFont="1" applyAlignment="1">
      <alignment horizontal="center" vertical="center"/>
    </xf>
    <xf numFmtId="178" fontId="0" fillId="0" borderId="0" xfId="48" applyNumberFormat="1" applyFont="1" applyAlignment="1">
      <alignment horizontal="center" vertical="center"/>
    </xf>
    <xf numFmtId="178" fontId="0" fillId="0" borderId="37" xfId="48" applyNumberFormat="1" applyFont="1" applyBorder="1" applyAlignment="1" applyProtection="1">
      <alignment horizontal="center" vertical="center"/>
      <protection/>
    </xf>
    <xf numFmtId="0" fontId="0" fillId="0" borderId="18" xfId="48" applyNumberFormat="1" applyFont="1" applyBorder="1" applyAlignment="1" applyProtection="1">
      <alignment horizontal="right" vertical="center"/>
      <protection/>
    </xf>
    <xf numFmtId="38" fontId="0" fillId="0" borderId="0" xfId="48" applyNumberFormat="1" applyFont="1" applyAlignment="1">
      <alignment horizontal="right" vertical="center"/>
    </xf>
    <xf numFmtId="178" fontId="0" fillId="0" borderId="15" xfId="48" applyNumberFormat="1" applyFont="1" applyBorder="1" applyAlignment="1">
      <alignment horizontal="right" vertical="center"/>
    </xf>
    <xf numFmtId="38" fontId="0" fillId="0" borderId="15" xfId="48" applyNumberFormat="1" applyFont="1" applyBorder="1" applyAlignment="1">
      <alignment horizontal="right" vertical="center"/>
    </xf>
    <xf numFmtId="178" fontId="0" fillId="0" borderId="0" xfId="48" applyNumberFormat="1" applyFont="1" applyBorder="1" applyAlignment="1">
      <alignment vertical="center"/>
    </xf>
    <xf numFmtId="178" fontId="13" fillId="0" borderId="0" xfId="48" applyNumberFormat="1" applyFont="1" applyBorder="1" applyAlignment="1">
      <alignment horizontal="center" vertical="center"/>
    </xf>
    <xf numFmtId="178" fontId="0" fillId="0" borderId="31" xfId="48" applyNumberFormat="1" applyFont="1" applyBorder="1" applyAlignment="1">
      <alignment horizontal="center" vertical="center" wrapText="1"/>
    </xf>
    <xf numFmtId="178" fontId="0" fillId="0" borderId="0" xfId="48" applyNumberFormat="1" applyFont="1" applyAlignment="1">
      <alignment horizontal="center" vertical="center"/>
    </xf>
    <xf numFmtId="178" fontId="0" fillId="0" borderId="15" xfId="48" applyNumberFormat="1" applyFont="1" applyBorder="1" applyAlignment="1">
      <alignment horizontal="center" vertical="center"/>
    </xf>
    <xf numFmtId="178" fontId="11" fillId="0" borderId="0" xfId="48" applyNumberFormat="1" applyFont="1" applyAlignment="1">
      <alignment horizontal="right" vertical="center"/>
    </xf>
    <xf numFmtId="38" fontId="11" fillId="0" borderId="0" xfId="48" applyNumberFormat="1" applyFont="1" applyAlignment="1">
      <alignment horizontal="right" vertical="center"/>
    </xf>
    <xf numFmtId="193" fontId="11" fillId="0" borderId="0" xfId="48" applyNumberFormat="1" applyFont="1" applyAlignment="1">
      <alignment horizontal="right" vertical="center"/>
    </xf>
    <xf numFmtId="193" fontId="0" fillId="0" borderId="0" xfId="48" applyNumberFormat="1" applyFont="1" applyAlignment="1">
      <alignment horizontal="right" vertical="center"/>
    </xf>
    <xf numFmtId="193" fontId="0" fillId="0" borderId="15" xfId="48" applyNumberFormat="1" applyFont="1" applyBorder="1" applyAlignment="1">
      <alignment horizontal="right" vertical="center"/>
    </xf>
    <xf numFmtId="178" fontId="0" fillId="0" borderId="0" xfId="48" applyNumberFormat="1" applyFont="1" applyAlignment="1">
      <alignment horizontal="center" vertical="center" shrinkToFit="1"/>
    </xf>
    <xf numFmtId="178" fontId="11" fillId="0" borderId="0" xfId="48" applyNumberFormat="1" applyFont="1" applyAlignment="1">
      <alignment horizontal="center" vertical="center"/>
    </xf>
    <xf numFmtId="38" fontId="0" fillId="0" borderId="0" xfId="48" applyNumberFormat="1" applyFont="1" applyAlignment="1">
      <alignment horizontal="right" vertical="center"/>
    </xf>
    <xf numFmtId="192" fontId="0" fillId="0" borderId="15" xfId="48" applyNumberFormat="1" applyFont="1" applyBorder="1" applyAlignment="1" applyProtection="1">
      <alignment horizontal="right" vertical="center"/>
      <protection/>
    </xf>
    <xf numFmtId="192" fontId="11" fillId="0" borderId="0" xfId="48" applyNumberFormat="1" applyFont="1" applyAlignment="1">
      <alignment horizontal="right" vertical="center"/>
    </xf>
    <xf numFmtId="190" fontId="11" fillId="0" borderId="0" xfId="48" applyNumberFormat="1" applyFont="1" applyAlignment="1">
      <alignment horizontal="right" vertical="center"/>
    </xf>
    <xf numFmtId="190" fontId="0" fillId="0" borderId="0" xfId="48" applyNumberFormat="1" applyFont="1" applyAlignment="1">
      <alignment horizontal="right" vertical="center"/>
    </xf>
    <xf numFmtId="190" fontId="0" fillId="0" borderId="15" xfId="48" applyNumberFormat="1" applyFont="1" applyBorder="1" applyAlignment="1">
      <alignment horizontal="right" vertical="center"/>
    </xf>
    <xf numFmtId="191" fontId="11" fillId="0" borderId="0" xfId="48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64"/>
  <sheetViews>
    <sheetView tabSelected="1" zoomScale="75" zoomScaleNormal="75" zoomScalePageLayoutView="0" workbookViewId="0" topLeftCell="A11">
      <selection activeCell="C26" sqref="C26"/>
    </sheetView>
  </sheetViews>
  <sheetFormatPr defaultColWidth="10.59765625" defaultRowHeight="22.5" customHeight="1"/>
  <cols>
    <col min="1" max="1" width="15.3984375" style="12" customWidth="1"/>
    <col min="2" max="2" width="11.3984375" style="12" customWidth="1"/>
    <col min="3" max="7" width="9.3984375" style="12" customWidth="1"/>
    <col min="8" max="8" width="11.3984375" style="12" customWidth="1"/>
    <col min="9" max="9" width="10.5" style="12" customWidth="1"/>
    <col min="10" max="12" width="9.3984375" style="12" customWidth="1"/>
    <col min="13" max="13" width="11.09765625" style="12" customWidth="1"/>
    <col min="14" max="23" width="9.3984375" style="12" customWidth="1"/>
    <col min="24" max="24" width="9.19921875" style="12" customWidth="1"/>
    <col min="25" max="25" width="9.69921875" style="12" customWidth="1"/>
    <col min="26" max="26" width="9.19921875" style="12" customWidth="1"/>
    <col min="27" max="31" width="9.3984375" style="12" customWidth="1"/>
    <col min="32" max="32" width="10.59765625" style="12" customWidth="1"/>
    <col min="33" max="16384" width="10.59765625" style="12" customWidth="1"/>
  </cols>
  <sheetData>
    <row r="1" spans="1:32" s="36" customFormat="1" ht="22.5" customHeight="1">
      <c r="A1" s="9" t="s">
        <v>63</v>
      </c>
      <c r="AE1" s="10" t="s">
        <v>64</v>
      </c>
      <c r="AF1" s="37"/>
    </row>
    <row r="2" spans="1:32" s="36" customFormat="1" ht="22.5" customHeight="1">
      <c r="A2" s="35"/>
      <c r="AE2" s="37"/>
      <c r="AF2" s="37"/>
    </row>
    <row r="3" spans="1:32" s="38" customFormat="1" ht="22.5" customHeight="1">
      <c r="A3" s="136" t="s">
        <v>65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"/>
    </row>
    <row r="4" spans="1:32" s="38" customFormat="1" ht="22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1"/>
    </row>
    <row r="5" spans="1:31" s="2" customFormat="1" ht="22.5" customHeight="1">
      <c r="A5" s="105" t="s">
        <v>97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2:30" s="2" customFormat="1" ht="22.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97" t="s">
        <v>99</v>
      </c>
      <c r="AA6" s="18"/>
      <c r="AB6" s="18"/>
      <c r="AC6" s="18"/>
      <c r="AD6" s="18"/>
    </row>
    <row r="7" spans="1:31" ht="22.5" customHeight="1">
      <c r="A7" s="111" t="s">
        <v>68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</row>
    <row r="8" s="2" customFormat="1" ht="22.5" customHeight="1" thickBot="1">
      <c r="AE8" s="98" t="s">
        <v>87</v>
      </c>
    </row>
    <row r="9" spans="1:32" s="2" customFormat="1" ht="22.5" customHeight="1">
      <c r="A9" s="3"/>
      <c r="B9" s="3" t="s">
        <v>49</v>
      </c>
      <c r="C9" s="92" t="s">
        <v>82</v>
      </c>
      <c r="D9" s="93"/>
      <c r="E9" s="93"/>
      <c r="F9" s="93"/>
      <c r="G9" s="94"/>
      <c r="H9" s="3" t="s">
        <v>10</v>
      </c>
      <c r="I9" s="109" t="s">
        <v>81</v>
      </c>
      <c r="J9" s="110"/>
      <c r="K9" s="137" t="s">
        <v>42</v>
      </c>
      <c r="L9" s="138"/>
      <c r="M9" s="11" t="s">
        <v>11</v>
      </c>
      <c r="N9" s="139" t="s">
        <v>71</v>
      </c>
      <c r="O9" s="140"/>
      <c r="P9" s="141"/>
      <c r="Q9" s="109" t="s">
        <v>72</v>
      </c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10"/>
      <c r="AE9" s="123" t="s">
        <v>21</v>
      </c>
      <c r="AF9" s="4"/>
    </row>
    <row r="10" spans="1:32" s="2" customFormat="1" ht="22.5" customHeight="1">
      <c r="A10" s="143" t="s">
        <v>67</v>
      </c>
      <c r="B10" s="91" t="s">
        <v>80</v>
      </c>
      <c r="C10" s="106" t="s">
        <v>12</v>
      </c>
      <c r="D10" s="107"/>
      <c r="E10" s="108"/>
      <c r="F10" s="130" t="s">
        <v>27</v>
      </c>
      <c r="G10" s="131"/>
      <c r="H10" s="5" t="s">
        <v>13</v>
      </c>
      <c r="I10" s="127" t="s">
        <v>14</v>
      </c>
      <c r="J10" s="25" t="s">
        <v>46</v>
      </c>
      <c r="K10" s="5" t="s">
        <v>45</v>
      </c>
      <c r="L10" s="5" t="s">
        <v>43</v>
      </c>
      <c r="M10" s="7" t="s">
        <v>15</v>
      </c>
      <c r="N10" s="128" t="s">
        <v>13</v>
      </c>
      <c r="O10" s="147" t="s">
        <v>29</v>
      </c>
      <c r="P10" s="112" t="s">
        <v>30</v>
      </c>
      <c r="Q10" s="6" t="s">
        <v>0</v>
      </c>
      <c r="R10" s="7" t="s">
        <v>1</v>
      </c>
      <c r="S10" s="115" t="s">
        <v>69</v>
      </c>
      <c r="T10" s="116"/>
      <c r="U10" s="117"/>
      <c r="V10" s="115" t="s">
        <v>70</v>
      </c>
      <c r="W10" s="116"/>
      <c r="X10" s="117"/>
      <c r="Y10" s="27" t="s">
        <v>37</v>
      </c>
      <c r="Z10" s="127" t="s">
        <v>16</v>
      </c>
      <c r="AA10" s="127" t="s">
        <v>17</v>
      </c>
      <c r="AB10" s="127" t="s">
        <v>18</v>
      </c>
      <c r="AC10" s="127" t="s">
        <v>48</v>
      </c>
      <c r="AD10" s="127" t="s">
        <v>2</v>
      </c>
      <c r="AE10" s="124"/>
      <c r="AF10" s="6"/>
    </row>
    <row r="11" spans="1:32" s="2" customFormat="1" ht="22.5" customHeight="1">
      <c r="A11" s="144"/>
      <c r="B11" s="132" t="s">
        <v>95</v>
      </c>
      <c r="C11" s="125" t="s">
        <v>3</v>
      </c>
      <c r="D11" s="125" t="s">
        <v>19</v>
      </c>
      <c r="E11" s="125" t="s">
        <v>20</v>
      </c>
      <c r="F11" s="125" t="s">
        <v>19</v>
      </c>
      <c r="G11" s="125" t="s">
        <v>20</v>
      </c>
      <c r="H11" s="5"/>
      <c r="I11" s="128"/>
      <c r="J11" s="26" t="s">
        <v>47</v>
      </c>
      <c r="K11" s="5" t="s">
        <v>44</v>
      </c>
      <c r="L11" s="5" t="s">
        <v>44</v>
      </c>
      <c r="M11" s="90" t="s">
        <v>79</v>
      </c>
      <c r="N11" s="128"/>
      <c r="O11" s="135"/>
      <c r="P11" s="113"/>
      <c r="Q11" s="83" t="s">
        <v>66</v>
      </c>
      <c r="R11" s="84" t="s">
        <v>92</v>
      </c>
      <c r="S11" s="118"/>
      <c r="T11" s="119"/>
      <c r="U11" s="120"/>
      <c r="V11" s="118"/>
      <c r="W11" s="119"/>
      <c r="X11" s="120"/>
      <c r="Y11" s="121" t="s">
        <v>93</v>
      </c>
      <c r="Z11" s="128"/>
      <c r="AA11" s="128"/>
      <c r="AB11" s="128"/>
      <c r="AC11" s="128"/>
      <c r="AD11" s="128"/>
      <c r="AE11" s="124"/>
      <c r="AF11" s="6"/>
    </row>
    <row r="12" spans="1:32" s="2" customFormat="1" ht="22.5" customHeight="1">
      <c r="A12" s="19"/>
      <c r="B12" s="133"/>
      <c r="C12" s="126"/>
      <c r="D12" s="126"/>
      <c r="E12" s="126"/>
      <c r="F12" s="126"/>
      <c r="G12" s="126"/>
      <c r="H12" s="19" t="s">
        <v>4</v>
      </c>
      <c r="I12" s="19" t="s">
        <v>5</v>
      </c>
      <c r="J12" s="19" t="s">
        <v>5</v>
      </c>
      <c r="K12" s="19" t="s">
        <v>6</v>
      </c>
      <c r="L12" s="19" t="s">
        <v>6</v>
      </c>
      <c r="M12" s="89" t="s">
        <v>78</v>
      </c>
      <c r="N12" s="19" t="s">
        <v>7</v>
      </c>
      <c r="O12" s="20" t="s">
        <v>7</v>
      </c>
      <c r="P12" s="114"/>
      <c r="Q12" s="19" t="s">
        <v>8</v>
      </c>
      <c r="R12" s="19" t="s">
        <v>8</v>
      </c>
      <c r="S12" s="19" t="s">
        <v>33</v>
      </c>
      <c r="T12" s="19" t="s">
        <v>34</v>
      </c>
      <c r="U12" s="19" t="s">
        <v>23</v>
      </c>
      <c r="V12" s="19" t="s">
        <v>24</v>
      </c>
      <c r="W12" s="19" t="s">
        <v>25</v>
      </c>
      <c r="X12" s="19" t="s">
        <v>26</v>
      </c>
      <c r="Y12" s="122"/>
      <c r="Z12" s="95" t="s">
        <v>83</v>
      </c>
      <c r="AA12" s="95" t="s">
        <v>84</v>
      </c>
      <c r="AB12" s="21"/>
      <c r="AC12" s="21"/>
      <c r="AD12" s="21"/>
      <c r="AE12" s="104" t="s">
        <v>94</v>
      </c>
      <c r="AF12" s="8"/>
    </row>
    <row r="13" spans="1:32" ht="22.5" customHeight="1">
      <c r="A13" s="85" t="s">
        <v>50</v>
      </c>
      <c r="B13" s="65">
        <f>AVERAGE(B15:B18,B20:B23,B25:B28)</f>
        <v>1014.5333333333332</v>
      </c>
      <c r="C13" s="65">
        <f>AVERAGE(C15:C28)</f>
        <v>14.108333333333334</v>
      </c>
      <c r="D13" s="65">
        <f>AVERAGE(D15:D28)</f>
        <v>18.491666666666664</v>
      </c>
      <c r="E13" s="65">
        <f>AVERAGE(E15:E28)</f>
        <v>10.433333333333332</v>
      </c>
      <c r="F13" s="65">
        <f>MAX(F15:F28)</f>
        <v>35.5</v>
      </c>
      <c r="G13" s="66">
        <f>MIN(G15:G28)</f>
        <v>-4.2</v>
      </c>
      <c r="H13" s="67">
        <f>AVERAGE(H15:H28)</f>
        <v>74.83333333333333</v>
      </c>
      <c r="I13" s="65">
        <f>SUM(I15:I28)</f>
        <v>2235.5</v>
      </c>
      <c r="J13" s="68">
        <f>MAX(J15:J28)</f>
        <v>113.5</v>
      </c>
      <c r="K13" s="69">
        <f>MAX(K15:K28)</f>
        <v>54</v>
      </c>
      <c r="L13" s="69">
        <f>MAX(L15:L28)</f>
        <v>35</v>
      </c>
      <c r="M13" s="65">
        <v>1861</v>
      </c>
      <c r="N13" s="65">
        <v>1.8</v>
      </c>
      <c r="O13" s="68">
        <f>MAX(O15:O28)</f>
        <v>13.1</v>
      </c>
      <c r="P13" s="23" t="s">
        <v>51</v>
      </c>
      <c r="Q13" s="69">
        <f aca="true" t="shared" si="0" ref="Q13:AD13">SUM(Q15:Q28)</f>
        <v>113</v>
      </c>
      <c r="R13" s="69">
        <f t="shared" si="0"/>
        <v>48</v>
      </c>
      <c r="S13" s="69">
        <f t="shared" si="0"/>
        <v>25</v>
      </c>
      <c r="T13" s="69">
        <f t="shared" si="0"/>
        <v>36</v>
      </c>
      <c r="U13" s="69">
        <f t="shared" si="0"/>
        <v>2</v>
      </c>
      <c r="V13" s="69">
        <f t="shared" si="0"/>
        <v>179</v>
      </c>
      <c r="W13" s="69">
        <f t="shared" si="0"/>
        <v>73</v>
      </c>
      <c r="X13" s="69">
        <f t="shared" si="0"/>
        <v>19</v>
      </c>
      <c r="Y13" s="69">
        <f t="shared" si="0"/>
        <v>6</v>
      </c>
      <c r="Z13" s="69">
        <f t="shared" si="0"/>
        <v>30</v>
      </c>
      <c r="AA13" s="69">
        <f t="shared" si="0"/>
        <v>207</v>
      </c>
      <c r="AB13" s="69">
        <f t="shared" si="0"/>
        <v>59</v>
      </c>
      <c r="AC13" s="69">
        <f t="shared" si="0"/>
        <v>30</v>
      </c>
      <c r="AD13" s="69">
        <f t="shared" si="0"/>
        <v>61</v>
      </c>
      <c r="AE13" s="69" t="s">
        <v>88</v>
      </c>
      <c r="AF13" s="39"/>
    </row>
    <row r="14" spans="1:32" ht="22.5" customHeight="1">
      <c r="A14" s="30"/>
      <c r="B14" s="55"/>
      <c r="C14" s="53"/>
      <c r="D14" s="53"/>
      <c r="E14" s="53"/>
      <c r="F14" s="53"/>
      <c r="G14" s="53"/>
      <c r="H14" s="52"/>
      <c r="I14" s="53"/>
      <c r="J14" s="53"/>
      <c r="K14" s="54"/>
      <c r="L14" s="54"/>
      <c r="M14" s="53"/>
      <c r="N14" s="53"/>
      <c r="O14" s="53"/>
      <c r="P14" s="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40"/>
    </row>
    <row r="15" spans="1:32" ht="22.5" customHeight="1">
      <c r="A15" s="87" t="s">
        <v>40</v>
      </c>
      <c r="B15" s="56">
        <v>1017.6</v>
      </c>
      <c r="C15" s="56">
        <v>2.5</v>
      </c>
      <c r="D15" s="56">
        <v>5.7</v>
      </c>
      <c r="E15" s="63">
        <v>-0.2</v>
      </c>
      <c r="F15" s="56">
        <v>11.3</v>
      </c>
      <c r="G15" s="63">
        <v>-4.2</v>
      </c>
      <c r="H15" s="57">
        <v>78</v>
      </c>
      <c r="I15" s="56">
        <v>207.5</v>
      </c>
      <c r="J15" s="56">
        <v>35</v>
      </c>
      <c r="K15" s="58">
        <v>54</v>
      </c>
      <c r="L15" s="58">
        <v>35</v>
      </c>
      <c r="M15" s="56">
        <v>76.6</v>
      </c>
      <c r="N15" s="56">
        <v>2.1</v>
      </c>
      <c r="O15" s="56">
        <v>11.5</v>
      </c>
      <c r="P15" s="15" t="s">
        <v>52</v>
      </c>
      <c r="Q15" s="58">
        <v>0</v>
      </c>
      <c r="R15" s="58">
        <v>17</v>
      </c>
      <c r="S15" s="58">
        <v>6</v>
      </c>
      <c r="T15" s="58">
        <v>21</v>
      </c>
      <c r="U15" s="58">
        <v>2</v>
      </c>
      <c r="V15" s="58">
        <v>21</v>
      </c>
      <c r="W15" s="58">
        <v>7</v>
      </c>
      <c r="X15" s="58">
        <v>2</v>
      </c>
      <c r="Y15" s="58">
        <v>1</v>
      </c>
      <c r="Z15" s="58">
        <v>0</v>
      </c>
      <c r="AA15" s="58">
        <v>26</v>
      </c>
      <c r="AB15" s="58">
        <v>5</v>
      </c>
      <c r="AC15" s="58">
        <v>3</v>
      </c>
      <c r="AD15" s="58">
        <v>23</v>
      </c>
      <c r="AE15" s="70" t="s">
        <v>89</v>
      </c>
      <c r="AF15" s="41"/>
    </row>
    <row r="16" spans="1:32" ht="22.5" customHeight="1">
      <c r="A16" s="31">
        <v>2</v>
      </c>
      <c r="B16" s="56">
        <v>1016.5</v>
      </c>
      <c r="C16" s="56">
        <v>2.4</v>
      </c>
      <c r="D16" s="56">
        <v>5.8</v>
      </c>
      <c r="E16" s="63">
        <v>-0.8</v>
      </c>
      <c r="F16" s="56">
        <v>11.6</v>
      </c>
      <c r="G16" s="63">
        <v>-4</v>
      </c>
      <c r="H16" s="57">
        <v>76</v>
      </c>
      <c r="I16" s="56">
        <v>135</v>
      </c>
      <c r="J16" s="56">
        <v>17.5</v>
      </c>
      <c r="K16" s="58">
        <v>25</v>
      </c>
      <c r="L16" s="58">
        <v>22</v>
      </c>
      <c r="M16" s="56">
        <v>75.3</v>
      </c>
      <c r="N16" s="56">
        <v>2.2</v>
      </c>
      <c r="O16" s="56">
        <v>8</v>
      </c>
      <c r="P16" s="15" t="s">
        <v>53</v>
      </c>
      <c r="Q16" s="58">
        <v>0</v>
      </c>
      <c r="R16" s="58">
        <v>19</v>
      </c>
      <c r="S16" s="58">
        <v>11</v>
      </c>
      <c r="T16" s="58">
        <v>15</v>
      </c>
      <c r="U16" s="58">
        <v>0</v>
      </c>
      <c r="V16" s="58">
        <v>21</v>
      </c>
      <c r="W16" s="58">
        <v>5</v>
      </c>
      <c r="X16" s="58">
        <v>0</v>
      </c>
      <c r="Y16" s="58">
        <v>0</v>
      </c>
      <c r="Z16" s="58">
        <v>1</v>
      </c>
      <c r="AA16" s="58">
        <v>25</v>
      </c>
      <c r="AB16" s="58">
        <v>4</v>
      </c>
      <c r="AC16" s="58">
        <v>3</v>
      </c>
      <c r="AD16" s="58">
        <v>19</v>
      </c>
      <c r="AE16" s="70" t="s">
        <v>88</v>
      </c>
      <c r="AF16" s="41"/>
    </row>
    <row r="17" spans="1:32" ht="22.5" customHeight="1">
      <c r="A17" s="31">
        <v>3</v>
      </c>
      <c r="B17" s="56">
        <v>1016.1</v>
      </c>
      <c r="C17" s="56">
        <v>5.6</v>
      </c>
      <c r="D17" s="56">
        <v>10.2</v>
      </c>
      <c r="E17" s="56">
        <v>1.9</v>
      </c>
      <c r="F17" s="56">
        <v>17.7</v>
      </c>
      <c r="G17" s="63">
        <v>-1.6</v>
      </c>
      <c r="H17" s="57">
        <v>70</v>
      </c>
      <c r="I17" s="56">
        <v>103</v>
      </c>
      <c r="J17" s="56">
        <v>23</v>
      </c>
      <c r="K17" s="58">
        <v>9</v>
      </c>
      <c r="L17" s="58">
        <v>9</v>
      </c>
      <c r="M17" s="56">
        <v>159.3</v>
      </c>
      <c r="N17" s="56">
        <v>2</v>
      </c>
      <c r="O17" s="56">
        <v>12.7</v>
      </c>
      <c r="P17" s="15" t="s">
        <v>53</v>
      </c>
      <c r="Q17" s="58">
        <v>0</v>
      </c>
      <c r="R17" s="58">
        <v>7</v>
      </c>
      <c r="S17" s="58">
        <v>4</v>
      </c>
      <c r="T17" s="58">
        <v>0</v>
      </c>
      <c r="U17" s="58">
        <v>0</v>
      </c>
      <c r="V17" s="58">
        <v>14</v>
      </c>
      <c r="W17" s="58">
        <v>3</v>
      </c>
      <c r="X17" s="58">
        <v>0</v>
      </c>
      <c r="Y17" s="58">
        <v>1</v>
      </c>
      <c r="Z17" s="58">
        <v>2</v>
      </c>
      <c r="AA17" s="58">
        <v>15</v>
      </c>
      <c r="AB17" s="58">
        <v>4</v>
      </c>
      <c r="AC17" s="58">
        <v>0</v>
      </c>
      <c r="AD17" s="58">
        <v>6</v>
      </c>
      <c r="AE17" s="70" t="s">
        <v>88</v>
      </c>
      <c r="AF17" s="41"/>
    </row>
    <row r="18" spans="1:32" ht="22.5" customHeight="1">
      <c r="A18" s="31">
        <v>4</v>
      </c>
      <c r="B18" s="56">
        <v>1015.4</v>
      </c>
      <c r="C18" s="56">
        <v>12.5</v>
      </c>
      <c r="D18" s="56">
        <v>17.5</v>
      </c>
      <c r="E18" s="56">
        <v>8.1</v>
      </c>
      <c r="F18" s="56">
        <v>25.2</v>
      </c>
      <c r="G18" s="56">
        <v>0.9</v>
      </c>
      <c r="H18" s="57">
        <v>72</v>
      </c>
      <c r="I18" s="56">
        <v>144</v>
      </c>
      <c r="J18" s="56">
        <v>44.5</v>
      </c>
      <c r="K18" s="70" t="s">
        <v>88</v>
      </c>
      <c r="L18" s="70" t="s">
        <v>88</v>
      </c>
      <c r="M18" s="56">
        <v>166.3</v>
      </c>
      <c r="N18" s="56">
        <v>1.9</v>
      </c>
      <c r="O18" s="56">
        <v>13.1</v>
      </c>
      <c r="P18" s="15" t="s">
        <v>51</v>
      </c>
      <c r="Q18" s="58">
        <v>2</v>
      </c>
      <c r="R18" s="58">
        <v>0</v>
      </c>
      <c r="S18" s="58">
        <v>0</v>
      </c>
      <c r="T18" s="58">
        <v>0</v>
      </c>
      <c r="U18" s="58">
        <v>0</v>
      </c>
      <c r="V18" s="58">
        <v>13</v>
      </c>
      <c r="W18" s="58">
        <v>4</v>
      </c>
      <c r="X18" s="58">
        <v>1</v>
      </c>
      <c r="Y18" s="58">
        <v>3</v>
      </c>
      <c r="Z18" s="58">
        <v>3</v>
      </c>
      <c r="AA18" s="58">
        <v>20</v>
      </c>
      <c r="AB18" s="58">
        <v>4</v>
      </c>
      <c r="AC18" s="58">
        <v>0</v>
      </c>
      <c r="AD18" s="58">
        <v>0</v>
      </c>
      <c r="AE18" s="70" t="s">
        <v>88</v>
      </c>
      <c r="AF18" s="41"/>
    </row>
    <row r="19" spans="1:32" ht="22.5" customHeight="1">
      <c r="A19" s="32"/>
      <c r="B19" s="17"/>
      <c r="C19" s="17"/>
      <c r="D19" s="17"/>
      <c r="E19" s="17"/>
      <c r="F19" s="17"/>
      <c r="G19" s="17"/>
      <c r="H19" s="50"/>
      <c r="I19" s="17"/>
      <c r="J19" s="17"/>
      <c r="K19" s="51"/>
      <c r="L19" s="51"/>
      <c r="M19" s="17"/>
      <c r="N19" s="17"/>
      <c r="O19" s="17"/>
      <c r="P19" s="16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40"/>
    </row>
    <row r="20" spans="1:32" ht="22.5" customHeight="1">
      <c r="A20" s="31">
        <v>5</v>
      </c>
      <c r="B20" s="56">
        <v>1012.1</v>
      </c>
      <c r="C20" s="56">
        <v>16.6</v>
      </c>
      <c r="D20" s="56">
        <v>21.2</v>
      </c>
      <c r="E20" s="56">
        <v>12.1</v>
      </c>
      <c r="F20" s="56">
        <v>27.1</v>
      </c>
      <c r="G20" s="56">
        <v>7.4</v>
      </c>
      <c r="H20" s="57">
        <v>73</v>
      </c>
      <c r="I20" s="56">
        <v>111</v>
      </c>
      <c r="J20" s="56">
        <v>41</v>
      </c>
      <c r="K20" s="70" t="s">
        <v>88</v>
      </c>
      <c r="L20" s="70" t="s">
        <v>88</v>
      </c>
      <c r="M20" s="56">
        <v>208.2</v>
      </c>
      <c r="N20" s="56">
        <v>1.8</v>
      </c>
      <c r="O20" s="56">
        <v>7.7</v>
      </c>
      <c r="P20" s="15" t="s">
        <v>53</v>
      </c>
      <c r="Q20" s="58">
        <v>8</v>
      </c>
      <c r="R20" s="58">
        <v>0</v>
      </c>
      <c r="S20" s="58">
        <v>0</v>
      </c>
      <c r="T20" s="58">
        <v>0</v>
      </c>
      <c r="U20" s="58">
        <v>0</v>
      </c>
      <c r="V20" s="58">
        <v>11</v>
      </c>
      <c r="W20" s="58">
        <v>3</v>
      </c>
      <c r="X20" s="58">
        <v>1</v>
      </c>
      <c r="Y20" s="58">
        <v>0</v>
      </c>
      <c r="Z20" s="58">
        <v>2</v>
      </c>
      <c r="AA20" s="58">
        <v>16</v>
      </c>
      <c r="AB20" s="58">
        <v>6</v>
      </c>
      <c r="AC20" s="58">
        <v>1</v>
      </c>
      <c r="AD20" s="58">
        <v>0</v>
      </c>
      <c r="AE20" s="70" t="s">
        <v>90</v>
      </c>
      <c r="AF20" s="41"/>
    </row>
    <row r="21" spans="1:32" ht="22.5" customHeight="1">
      <c r="A21" s="31">
        <v>6</v>
      </c>
      <c r="B21" s="56">
        <v>1007.7</v>
      </c>
      <c r="C21" s="56">
        <v>20.9</v>
      </c>
      <c r="D21" s="56">
        <v>25.1</v>
      </c>
      <c r="E21" s="56">
        <v>17.5</v>
      </c>
      <c r="F21" s="56">
        <v>31</v>
      </c>
      <c r="G21" s="56">
        <v>14.1</v>
      </c>
      <c r="H21" s="57">
        <v>80</v>
      </c>
      <c r="I21" s="56">
        <v>192</v>
      </c>
      <c r="J21" s="56">
        <v>33.5</v>
      </c>
      <c r="K21" s="70" t="s">
        <v>88</v>
      </c>
      <c r="L21" s="70" t="s">
        <v>88</v>
      </c>
      <c r="M21" s="56">
        <v>247</v>
      </c>
      <c r="N21" s="56">
        <v>2.7</v>
      </c>
      <c r="O21" s="56">
        <v>7.4</v>
      </c>
      <c r="P21" s="15" t="s">
        <v>52</v>
      </c>
      <c r="Q21" s="58">
        <v>14</v>
      </c>
      <c r="R21" s="58">
        <v>0</v>
      </c>
      <c r="S21" s="58">
        <v>0</v>
      </c>
      <c r="T21" s="58">
        <v>0</v>
      </c>
      <c r="U21" s="58">
        <v>0</v>
      </c>
      <c r="V21" s="58">
        <v>13</v>
      </c>
      <c r="W21" s="58">
        <v>7</v>
      </c>
      <c r="X21" s="58">
        <v>1</v>
      </c>
      <c r="Y21" s="58">
        <v>0</v>
      </c>
      <c r="Z21" s="58">
        <v>0</v>
      </c>
      <c r="AA21" s="58">
        <v>21</v>
      </c>
      <c r="AB21" s="58">
        <v>6</v>
      </c>
      <c r="AC21" s="58">
        <v>4</v>
      </c>
      <c r="AD21" s="58">
        <v>0</v>
      </c>
      <c r="AE21" s="70" t="s">
        <v>88</v>
      </c>
      <c r="AF21" s="41"/>
    </row>
    <row r="22" spans="1:32" ht="22.5" customHeight="1">
      <c r="A22" s="31">
        <v>7</v>
      </c>
      <c r="B22" s="56">
        <v>1008.7</v>
      </c>
      <c r="C22" s="56">
        <v>25.7</v>
      </c>
      <c r="D22" s="56">
        <v>30.4</v>
      </c>
      <c r="E22" s="56">
        <v>21.3</v>
      </c>
      <c r="F22" s="56">
        <v>35.5</v>
      </c>
      <c r="G22" s="56">
        <v>14.3</v>
      </c>
      <c r="H22" s="57">
        <v>75</v>
      </c>
      <c r="I22" s="56">
        <v>247.5</v>
      </c>
      <c r="J22" s="56">
        <v>113.5</v>
      </c>
      <c r="K22" s="70" t="s">
        <v>88</v>
      </c>
      <c r="L22" s="70" t="s">
        <v>88</v>
      </c>
      <c r="M22" s="56">
        <v>247</v>
      </c>
      <c r="N22" s="56">
        <v>1.7</v>
      </c>
      <c r="O22" s="56">
        <v>6.6</v>
      </c>
      <c r="P22" s="15" t="s">
        <v>52</v>
      </c>
      <c r="Q22" s="58">
        <v>30</v>
      </c>
      <c r="R22" s="58">
        <v>0</v>
      </c>
      <c r="S22" s="58">
        <v>0</v>
      </c>
      <c r="T22" s="58">
        <v>0</v>
      </c>
      <c r="U22" s="58">
        <v>0</v>
      </c>
      <c r="V22" s="58">
        <v>11</v>
      </c>
      <c r="W22" s="58">
        <v>5</v>
      </c>
      <c r="X22" s="58">
        <v>2</v>
      </c>
      <c r="Y22" s="58">
        <v>0</v>
      </c>
      <c r="Z22" s="58">
        <v>5</v>
      </c>
      <c r="AA22" s="58">
        <v>13</v>
      </c>
      <c r="AB22" s="58">
        <v>2</v>
      </c>
      <c r="AC22" s="58">
        <v>1</v>
      </c>
      <c r="AD22" s="58">
        <v>0</v>
      </c>
      <c r="AE22" s="70" t="s">
        <v>88</v>
      </c>
      <c r="AF22" s="41"/>
    </row>
    <row r="23" spans="1:32" ht="22.5" customHeight="1">
      <c r="A23" s="31">
        <v>8</v>
      </c>
      <c r="B23" s="56">
        <v>1010.4</v>
      </c>
      <c r="C23" s="56">
        <v>26.3</v>
      </c>
      <c r="D23" s="56">
        <v>31.2</v>
      </c>
      <c r="E23" s="56">
        <v>22</v>
      </c>
      <c r="F23" s="56">
        <v>34.9</v>
      </c>
      <c r="G23" s="56">
        <v>17.2</v>
      </c>
      <c r="H23" s="57">
        <v>73</v>
      </c>
      <c r="I23" s="56">
        <v>220.5</v>
      </c>
      <c r="J23" s="56">
        <v>86</v>
      </c>
      <c r="K23" s="70" t="s">
        <v>88</v>
      </c>
      <c r="L23" s="70" t="s">
        <v>88</v>
      </c>
      <c r="M23" s="56">
        <v>239.2</v>
      </c>
      <c r="N23" s="56">
        <v>1.5</v>
      </c>
      <c r="O23" s="56">
        <v>11.7</v>
      </c>
      <c r="P23" s="15" t="s">
        <v>54</v>
      </c>
      <c r="Q23" s="58">
        <v>31</v>
      </c>
      <c r="R23" s="58">
        <v>0</v>
      </c>
      <c r="S23" s="58">
        <v>0</v>
      </c>
      <c r="T23" s="58">
        <v>0</v>
      </c>
      <c r="U23" s="58">
        <v>0</v>
      </c>
      <c r="V23" s="58">
        <v>8</v>
      </c>
      <c r="W23" s="58">
        <v>4</v>
      </c>
      <c r="X23" s="58">
        <v>4</v>
      </c>
      <c r="Y23" s="58">
        <v>1</v>
      </c>
      <c r="Z23" s="58">
        <v>9</v>
      </c>
      <c r="AA23" s="58">
        <v>9</v>
      </c>
      <c r="AB23" s="58">
        <v>3</v>
      </c>
      <c r="AC23" s="58">
        <v>4</v>
      </c>
      <c r="AD23" s="58">
        <v>0</v>
      </c>
      <c r="AE23" s="70" t="s">
        <v>88</v>
      </c>
      <c r="AF23" s="41"/>
    </row>
    <row r="24" spans="1:32" ht="22.5" customHeight="1">
      <c r="A24" s="32"/>
      <c r="B24" s="17"/>
      <c r="C24" s="17"/>
      <c r="D24" s="17"/>
      <c r="E24" s="17"/>
      <c r="F24" s="17"/>
      <c r="G24" s="17"/>
      <c r="H24" s="50"/>
      <c r="I24" s="17"/>
      <c r="J24" s="17"/>
      <c r="K24" s="51"/>
      <c r="L24" s="51"/>
      <c r="M24" s="17"/>
      <c r="N24" s="17"/>
      <c r="O24" s="17"/>
      <c r="P24" s="16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40"/>
    </row>
    <row r="25" spans="1:32" ht="22.5" customHeight="1">
      <c r="A25" s="31">
        <v>9</v>
      </c>
      <c r="B25" s="56">
        <v>1013.1</v>
      </c>
      <c r="C25" s="56">
        <v>23.4</v>
      </c>
      <c r="D25" s="56">
        <v>29.2</v>
      </c>
      <c r="E25" s="56">
        <v>20</v>
      </c>
      <c r="F25" s="56">
        <v>33.6</v>
      </c>
      <c r="G25" s="56">
        <v>14.9</v>
      </c>
      <c r="H25" s="57">
        <v>74</v>
      </c>
      <c r="I25" s="56">
        <v>172.5</v>
      </c>
      <c r="J25" s="56">
        <v>49.5</v>
      </c>
      <c r="K25" s="70" t="s">
        <v>88</v>
      </c>
      <c r="L25" s="70" t="s">
        <v>88</v>
      </c>
      <c r="M25" s="56">
        <v>195.7</v>
      </c>
      <c r="N25" s="56">
        <v>1.6</v>
      </c>
      <c r="O25" s="56">
        <v>6.7</v>
      </c>
      <c r="P25" s="15" t="s">
        <v>55</v>
      </c>
      <c r="Q25" s="58">
        <v>26</v>
      </c>
      <c r="R25" s="58">
        <v>0</v>
      </c>
      <c r="S25" s="58">
        <v>0</v>
      </c>
      <c r="T25" s="58">
        <v>0</v>
      </c>
      <c r="U25" s="58">
        <v>0</v>
      </c>
      <c r="V25" s="58">
        <v>10</v>
      </c>
      <c r="W25" s="58">
        <v>7</v>
      </c>
      <c r="X25" s="58">
        <v>1</v>
      </c>
      <c r="Y25" s="58">
        <v>0</v>
      </c>
      <c r="Z25" s="58">
        <v>5</v>
      </c>
      <c r="AA25" s="58">
        <v>8</v>
      </c>
      <c r="AB25" s="58">
        <v>2</v>
      </c>
      <c r="AC25" s="58">
        <v>7</v>
      </c>
      <c r="AD25" s="58">
        <v>0</v>
      </c>
      <c r="AE25" s="70" t="s">
        <v>88</v>
      </c>
      <c r="AF25" s="41"/>
    </row>
    <row r="26" spans="1:32" ht="22.5" customHeight="1">
      <c r="A26" s="31">
        <v>10</v>
      </c>
      <c r="B26" s="56">
        <v>1017.4</v>
      </c>
      <c r="C26" s="56">
        <v>16.7</v>
      </c>
      <c r="D26" s="56">
        <v>21.2</v>
      </c>
      <c r="E26" s="56">
        <v>13.1</v>
      </c>
      <c r="F26" s="56">
        <v>29.4</v>
      </c>
      <c r="G26" s="56">
        <v>8.6</v>
      </c>
      <c r="H26" s="57">
        <v>75</v>
      </c>
      <c r="I26" s="56">
        <v>230</v>
      </c>
      <c r="J26" s="56">
        <v>64.5</v>
      </c>
      <c r="K26" s="70" t="s">
        <v>88</v>
      </c>
      <c r="L26" s="70" t="s">
        <v>88</v>
      </c>
      <c r="M26" s="56">
        <v>138.7</v>
      </c>
      <c r="N26" s="56">
        <v>1.6</v>
      </c>
      <c r="O26" s="56">
        <v>6.2</v>
      </c>
      <c r="P26" s="15" t="s">
        <v>55</v>
      </c>
      <c r="Q26" s="58">
        <v>2</v>
      </c>
      <c r="R26" s="58">
        <v>0</v>
      </c>
      <c r="S26" s="58">
        <v>0</v>
      </c>
      <c r="T26" s="58">
        <v>0</v>
      </c>
      <c r="U26" s="58">
        <v>0</v>
      </c>
      <c r="V26" s="58">
        <v>16</v>
      </c>
      <c r="W26" s="58">
        <v>8</v>
      </c>
      <c r="X26" s="58">
        <v>2</v>
      </c>
      <c r="Y26" s="58">
        <v>0</v>
      </c>
      <c r="Z26" s="58">
        <v>1</v>
      </c>
      <c r="AA26" s="58">
        <v>18</v>
      </c>
      <c r="AB26" s="58">
        <v>7</v>
      </c>
      <c r="AC26" s="58">
        <v>1</v>
      </c>
      <c r="AD26" s="58">
        <v>0</v>
      </c>
      <c r="AE26" s="70" t="s">
        <v>88</v>
      </c>
      <c r="AF26" s="41"/>
    </row>
    <row r="27" spans="1:32" ht="22.5" customHeight="1">
      <c r="A27" s="31">
        <v>11</v>
      </c>
      <c r="B27" s="56">
        <v>1020.6</v>
      </c>
      <c r="C27" s="56">
        <v>11.4</v>
      </c>
      <c r="D27" s="56">
        <v>15.6</v>
      </c>
      <c r="E27" s="56">
        <v>7.6</v>
      </c>
      <c r="F27" s="56">
        <v>22.4</v>
      </c>
      <c r="G27" s="56">
        <v>2.5</v>
      </c>
      <c r="H27" s="57">
        <v>75</v>
      </c>
      <c r="I27" s="56">
        <v>188.5</v>
      </c>
      <c r="J27" s="56">
        <v>35</v>
      </c>
      <c r="K27" s="70" t="s">
        <v>88</v>
      </c>
      <c r="L27" s="70" t="s">
        <v>88</v>
      </c>
      <c r="M27" s="56">
        <v>118.6</v>
      </c>
      <c r="N27" s="56">
        <v>1.7</v>
      </c>
      <c r="O27" s="56">
        <v>8.1</v>
      </c>
      <c r="P27" s="15" t="s">
        <v>55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18</v>
      </c>
      <c r="W27" s="58">
        <v>8</v>
      </c>
      <c r="X27" s="58">
        <v>2</v>
      </c>
      <c r="Y27" s="58">
        <v>0</v>
      </c>
      <c r="Z27" s="58">
        <v>0</v>
      </c>
      <c r="AA27" s="58">
        <v>13</v>
      </c>
      <c r="AB27" s="58">
        <v>7</v>
      </c>
      <c r="AC27" s="58">
        <v>1</v>
      </c>
      <c r="AD27" s="58">
        <v>0</v>
      </c>
      <c r="AE27" s="70" t="s">
        <v>88</v>
      </c>
      <c r="AF27" s="41"/>
    </row>
    <row r="28" spans="1:32" ht="22.5" customHeight="1">
      <c r="A28" s="33">
        <v>12</v>
      </c>
      <c r="B28" s="59">
        <v>1018.8</v>
      </c>
      <c r="C28" s="59">
        <v>5.3</v>
      </c>
      <c r="D28" s="59">
        <v>8.8</v>
      </c>
      <c r="E28" s="59">
        <v>2.6</v>
      </c>
      <c r="F28" s="59">
        <v>18.7</v>
      </c>
      <c r="G28" s="64">
        <v>-1.3</v>
      </c>
      <c r="H28" s="60">
        <v>77</v>
      </c>
      <c r="I28" s="59">
        <v>284</v>
      </c>
      <c r="J28" s="59">
        <v>39</v>
      </c>
      <c r="K28" s="61">
        <v>5</v>
      </c>
      <c r="L28" s="61">
        <v>5</v>
      </c>
      <c r="M28" s="59">
        <v>65.8</v>
      </c>
      <c r="N28" s="59">
        <v>2.2</v>
      </c>
      <c r="O28" s="59">
        <v>8.3</v>
      </c>
      <c r="P28" s="62" t="s">
        <v>56</v>
      </c>
      <c r="Q28" s="61">
        <v>0</v>
      </c>
      <c r="R28" s="61">
        <v>5</v>
      </c>
      <c r="S28" s="61">
        <v>4</v>
      </c>
      <c r="T28" s="61">
        <v>0</v>
      </c>
      <c r="U28" s="61">
        <v>0</v>
      </c>
      <c r="V28" s="61">
        <v>23</v>
      </c>
      <c r="W28" s="61">
        <v>12</v>
      </c>
      <c r="X28" s="61">
        <v>3</v>
      </c>
      <c r="Y28" s="61">
        <v>0</v>
      </c>
      <c r="Z28" s="61">
        <v>2</v>
      </c>
      <c r="AA28" s="61">
        <v>23</v>
      </c>
      <c r="AB28" s="61">
        <v>9</v>
      </c>
      <c r="AC28" s="61">
        <v>5</v>
      </c>
      <c r="AD28" s="61">
        <v>13</v>
      </c>
      <c r="AE28" s="101" t="s">
        <v>88</v>
      </c>
      <c r="AF28" s="40"/>
    </row>
    <row r="29" spans="1:30" ht="22.5" customHeight="1">
      <c r="A29" s="12" t="s">
        <v>31</v>
      </c>
      <c r="H29" s="42"/>
      <c r="K29" s="42"/>
      <c r="L29" s="42"/>
      <c r="AD29" s="43"/>
    </row>
    <row r="30" spans="1:12" ht="22.5" customHeight="1">
      <c r="A30" s="12" t="s">
        <v>32</v>
      </c>
      <c r="H30" s="42"/>
      <c r="K30" s="42"/>
      <c r="L30" s="42"/>
    </row>
    <row r="31" spans="1:12" ht="22.5" customHeight="1">
      <c r="A31" s="34" t="s">
        <v>75</v>
      </c>
      <c r="H31" s="42"/>
      <c r="K31" s="42"/>
      <c r="L31" s="42"/>
    </row>
    <row r="32" spans="1:12" ht="22.5" customHeight="1">
      <c r="A32" s="34" t="s">
        <v>76</v>
      </c>
      <c r="H32" s="42"/>
      <c r="K32" s="42"/>
      <c r="L32" s="42"/>
    </row>
    <row r="33" spans="8:12" ht="22.5" customHeight="1">
      <c r="H33" s="42"/>
      <c r="K33" s="42"/>
      <c r="L33" s="42"/>
    </row>
    <row r="34" spans="8:12" ht="22.5" customHeight="1">
      <c r="H34" s="42"/>
      <c r="K34" s="42"/>
      <c r="L34" s="42"/>
    </row>
    <row r="35" spans="8:12" ht="22.5" customHeight="1">
      <c r="H35" s="42"/>
      <c r="K35" s="42"/>
      <c r="L35" s="42"/>
    </row>
    <row r="36" spans="1:31" s="2" customFormat="1" ht="22.5" customHeight="1">
      <c r="A36" s="145" t="s">
        <v>85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</row>
    <row r="37" spans="1:31" s="2" customFormat="1" ht="22.5" customHeight="1">
      <c r="A37" s="111" t="s">
        <v>96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</row>
    <row r="38" spans="1:31" s="2" customFormat="1" ht="22.5" customHeight="1" thickBot="1">
      <c r="A38" s="44"/>
      <c r="B38" s="44"/>
      <c r="C38" s="44"/>
      <c r="D38" s="44"/>
      <c r="E38" s="44"/>
      <c r="F38" s="44"/>
      <c r="G38" s="44"/>
      <c r="H38" s="45"/>
      <c r="I38" s="44"/>
      <c r="V38" s="46"/>
      <c r="W38" s="46"/>
      <c r="Z38" s="46"/>
      <c r="AA38" s="46"/>
      <c r="AB38" s="46"/>
      <c r="AC38" s="46"/>
      <c r="AD38" s="28"/>
      <c r="AE38" s="96" t="s">
        <v>86</v>
      </c>
    </row>
    <row r="39" spans="1:32" s="2" customFormat="1" ht="22.5" customHeight="1">
      <c r="A39" s="3"/>
      <c r="B39" s="3" t="s">
        <v>38</v>
      </c>
      <c r="C39" s="92" t="s">
        <v>82</v>
      </c>
      <c r="D39" s="93"/>
      <c r="E39" s="93"/>
      <c r="F39" s="93"/>
      <c r="G39" s="94"/>
      <c r="H39" s="3" t="s">
        <v>10</v>
      </c>
      <c r="I39" s="109" t="s">
        <v>81</v>
      </c>
      <c r="J39" s="110"/>
      <c r="K39" s="137" t="s">
        <v>42</v>
      </c>
      <c r="L39" s="138"/>
      <c r="M39" s="11" t="s">
        <v>11</v>
      </c>
      <c r="N39" s="139" t="s">
        <v>71</v>
      </c>
      <c r="O39" s="140"/>
      <c r="P39" s="141"/>
      <c r="Q39" s="109" t="s">
        <v>72</v>
      </c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10"/>
      <c r="AE39" s="123" t="s">
        <v>21</v>
      </c>
      <c r="AF39" s="4"/>
    </row>
    <row r="40" spans="1:32" s="2" customFormat="1" ht="22.5" customHeight="1">
      <c r="A40" s="129" t="s">
        <v>28</v>
      </c>
      <c r="B40" s="91" t="s">
        <v>80</v>
      </c>
      <c r="C40" s="106" t="s">
        <v>12</v>
      </c>
      <c r="D40" s="107"/>
      <c r="E40" s="108"/>
      <c r="F40" s="130" t="s">
        <v>27</v>
      </c>
      <c r="G40" s="131"/>
      <c r="H40" s="5" t="s">
        <v>13</v>
      </c>
      <c r="I40" s="127" t="s">
        <v>14</v>
      </c>
      <c r="J40" s="25" t="s">
        <v>46</v>
      </c>
      <c r="K40" s="5" t="s">
        <v>45</v>
      </c>
      <c r="L40" s="5" t="s">
        <v>43</v>
      </c>
      <c r="M40" s="7" t="s">
        <v>15</v>
      </c>
      <c r="N40" s="128" t="s">
        <v>13</v>
      </c>
      <c r="O40" s="135" t="s">
        <v>29</v>
      </c>
      <c r="P40" s="112" t="s">
        <v>30</v>
      </c>
      <c r="Q40" s="6" t="s">
        <v>0</v>
      </c>
      <c r="R40" s="7" t="s">
        <v>1</v>
      </c>
      <c r="S40" s="115" t="s">
        <v>69</v>
      </c>
      <c r="T40" s="116"/>
      <c r="U40" s="117"/>
      <c r="V40" s="115" t="s">
        <v>70</v>
      </c>
      <c r="W40" s="116"/>
      <c r="X40" s="117"/>
      <c r="Y40" s="27" t="s">
        <v>37</v>
      </c>
      <c r="Z40" s="127" t="s">
        <v>16</v>
      </c>
      <c r="AA40" s="127" t="s">
        <v>17</v>
      </c>
      <c r="AB40" s="127" t="s">
        <v>18</v>
      </c>
      <c r="AC40" s="127" t="s">
        <v>48</v>
      </c>
      <c r="AD40" s="127" t="s">
        <v>2</v>
      </c>
      <c r="AE40" s="124"/>
      <c r="AF40" s="6"/>
    </row>
    <row r="41" spans="1:32" s="2" customFormat="1" ht="22.5" customHeight="1">
      <c r="A41" s="129"/>
      <c r="B41" s="132" t="s">
        <v>95</v>
      </c>
      <c r="C41" s="125" t="s">
        <v>3</v>
      </c>
      <c r="D41" s="125" t="s">
        <v>19</v>
      </c>
      <c r="E41" s="125" t="s">
        <v>20</v>
      </c>
      <c r="F41" s="125" t="s">
        <v>19</v>
      </c>
      <c r="G41" s="125" t="s">
        <v>20</v>
      </c>
      <c r="H41" s="5"/>
      <c r="I41" s="128"/>
      <c r="J41" s="26" t="s">
        <v>47</v>
      </c>
      <c r="K41" s="5" t="s">
        <v>44</v>
      </c>
      <c r="L41" s="5" t="s">
        <v>44</v>
      </c>
      <c r="M41" s="90" t="s">
        <v>79</v>
      </c>
      <c r="N41" s="128"/>
      <c r="O41" s="135"/>
      <c r="P41" s="113"/>
      <c r="Q41" s="83" t="s">
        <v>66</v>
      </c>
      <c r="R41" s="84" t="s">
        <v>92</v>
      </c>
      <c r="S41" s="118"/>
      <c r="T41" s="119"/>
      <c r="U41" s="120"/>
      <c r="V41" s="118"/>
      <c r="W41" s="119"/>
      <c r="X41" s="120"/>
      <c r="Y41" s="121" t="s">
        <v>93</v>
      </c>
      <c r="Z41" s="128"/>
      <c r="AA41" s="128"/>
      <c r="AB41" s="128"/>
      <c r="AC41" s="128"/>
      <c r="AD41" s="128"/>
      <c r="AE41" s="124"/>
      <c r="AF41" s="6"/>
    </row>
    <row r="42" spans="1:32" s="2" customFormat="1" ht="22.5" customHeight="1">
      <c r="A42" s="19"/>
      <c r="B42" s="133"/>
      <c r="C42" s="126"/>
      <c r="D42" s="126"/>
      <c r="E42" s="126"/>
      <c r="F42" s="126"/>
      <c r="G42" s="126"/>
      <c r="H42" s="19" t="s">
        <v>4</v>
      </c>
      <c r="I42" s="19" t="s">
        <v>5</v>
      </c>
      <c r="J42" s="19" t="s">
        <v>5</v>
      </c>
      <c r="K42" s="19" t="s">
        <v>6</v>
      </c>
      <c r="L42" s="19" t="s">
        <v>6</v>
      </c>
      <c r="M42" s="89" t="s">
        <v>78</v>
      </c>
      <c r="N42" s="19" t="s">
        <v>7</v>
      </c>
      <c r="O42" s="20" t="s">
        <v>7</v>
      </c>
      <c r="P42" s="114"/>
      <c r="Q42" s="86" t="s">
        <v>73</v>
      </c>
      <c r="R42" s="19" t="s">
        <v>8</v>
      </c>
      <c r="S42" s="19" t="s">
        <v>33</v>
      </c>
      <c r="T42" s="19" t="s">
        <v>34</v>
      </c>
      <c r="U42" s="19" t="s">
        <v>23</v>
      </c>
      <c r="V42" s="19" t="s">
        <v>24</v>
      </c>
      <c r="W42" s="19" t="s">
        <v>25</v>
      </c>
      <c r="X42" s="19" t="s">
        <v>26</v>
      </c>
      <c r="Y42" s="122"/>
      <c r="Z42" s="95" t="s">
        <v>83</v>
      </c>
      <c r="AA42" s="95" t="s">
        <v>84</v>
      </c>
      <c r="AB42" s="21"/>
      <c r="AC42" s="21"/>
      <c r="AD42" s="21"/>
      <c r="AE42" s="22" t="s">
        <v>22</v>
      </c>
      <c r="AF42" s="8"/>
    </row>
    <row r="43" spans="1:31" s="47" customFormat="1" ht="22.5" customHeight="1">
      <c r="A43" s="85" t="s">
        <v>9</v>
      </c>
      <c r="B43" s="68">
        <f>AVERAGE(B45:B58)</f>
        <v>1014.8833333333333</v>
      </c>
      <c r="C43" s="65">
        <f>AVERAGE(C45:C58)</f>
        <v>13.708333333333334</v>
      </c>
      <c r="D43" s="65">
        <f>AVERAGE(D45:D58)</f>
        <v>18.275</v>
      </c>
      <c r="E43" s="65">
        <f>AVERAGE(E45:E58)</f>
        <v>10.058333333333334</v>
      </c>
      <c r="F43" s="76">
        <f>MAX(F45:F58)</f>
        <v>37.5</v>
      </c>
      <c r="G43" s="77">
        <f>MIN(G45:G58)</f>
        <v>-9.4</v>
      </c>
      <c r="H43" s="67">
        <f>AVERAGE(H45:H58)</f>
        <v>77.41666666666667</v>
      </c>
      <c r="I43" s="65">
        <v>2662.1</v>
      </c>
      <c r="J43" s="76">
        <f>MAX(J45:J58)</f>
        <v>234.4</v>
      </c>
      <c r="K43" s="67">
        <f>MAX(K45:K58)</f>
        <v>181</v>
      </c>
      <c r="L43" s="67">
        <f>MAX(L45:L58)</f>
        <v>67</v>
      </c>
      <c r="M43" s="65">
        <v>1781.2</v>
      </c>
      <c r="N43" s="78">
        <v>2.5</v>
      </c>
      <c r="O43" s="76">
        <f>MAX(O45:O58)</f>
        <v>32.8</v>
      </c>
      <c r="P43" s="79" t="s">
        <v>56</v>
      </c>
      <c r="Q43" s="80">
        <f>SUM(Q45:Q58)</f>
        <v>105</v>
      </c>
      <c r="R43" s="80">
        <f>SUM(R45:R58)</f>
        <v>47</v>
      </c>
      <c r="S43" s="80">
        <f>SUM(S45:S58)</f>
        <v>27</v>
      </c>
      <c r="T43" s="80">
        <f>SUM(T45:T58)</f>
        <v>39</v>
      </c>
      <c r="U43" s="80">
        <f>SUM(U45:U58)</f>
        <v>13</v>
      </c>
      <c r="V43" s="80">
        <f aca="true" t="shared" si="1" ref="V43:AB43">SUM(V45:V58)</f>
        <v>187</v>
      </c>
      <c r="W43" s="80">
        <f t="shared" si="1"/>
        <v>90</v>
      </c>
      <c r="X43" s="81">
        <f t="shared" si="1"/>
        <v>23</v>
      </c>
      <c r="Y43" s="80">
        <f t="shared" si="1"/>
        <v>29</v>
      </c>
      <c r="Z43" s="80">
        <f t="shared" si="1"/>
        <v>32</v>
      </c>
      <c r="AA43" s="80">
        <f t="shared" si="1"/>
        <v>216</v>
      </c>
      <c r="AB43" s="80">
        <f t="shared" si="1"/>
        <v>64</v>
      </c>
      <c r="AC43" s="80">
        <v>24</v>
      </c>
      <c r="AD43" s="80">
        <f>SUM(AD45:AD58)</f>
        <v>62</v>
      </c>
      <c r="AE43" s="80">
        <f>SUM(AE45:AE58)</f>
        <v>3</v>
      </c>
    </row>
    <row r="44" spans="1:31" ht="22.5" customHeight="1">
      <c r="A44" s="30"/>
      <c r="B44" s="16"/>
      <c r="C44" s="16"/>
      <c r="D44" s="16"/>
      <c r="E44" s="16"/>
      <c r="F44" s="16"/>
      <c r="G44" s="15"/>
      <c r="H44" s="71"/>
      <c r="I44" s="16"/>
      <c r="J44" s="15"/>
      <c r="K44" s="71"/>
      <c r="L44" s="73"/>
      <c r="M44" s="15"/>
      <c r="N44" s="15"/>
      <c r="O44" s="16"/>
      <c r="Q44" s="71"/>
      <c r="R44" s="71"/>
      <c r="S44" s="71"/>
      <c r="T44" s="71"/>
      <c r="U44" s="72"/>
      <c r="V44" s="72"/>
      <c r="W44" s="72"/>
      <c r="X44" s="74"/>
      <c r="Y44" s="72"/>
      <c r="Z44" s="72"/>
      <c r="AA44" s="72"/>
      <c r="AB44" s="72"/>
      <c r="AC44" s="72"/>
      <c r="AD44" s="72"/>
      <c r="AE44" s="71"/>
    </row>
    <row r="45" spans="1:31" ht="22.5" customHeight="1">
      <c r="A45" s="87" t="s">
        <v>74</v>
      </c>
      <c r="B45" s="56">
        <v>1017.8</v>
      </c>
      <c r="C45" s="56">
        <v>2.6</v>
      </c>
      <c r="D45" s="56">
        <v>6</v>
      </c>
      <c r="E45" s="63">
        <v>-0.1</v>
      </c>
      <c r="F45" s="56">
        <v>21</v>
      </c>
      <c r="G45" s="63">
        <v>-8.2</v>
      </c>
      <c r="H45" s="57">
        <v>80</v>
      </c>
      <c r="I45" s="56">
        <v>326.7</v>
      </c>
      <c r="J45" s="56">
        <v>71.6</v>
      </c>
      <c r="K45" s="57">
        <v>181</v>
      </c>
      <c r="L45" s="57">
        <v>67</v>
      </c>
      <c r="M45" s="56">
        <v>62.6</v>
      </c>
      <c r="N45" s="56">
        <v>3.3</v>
      </c>
      <c r="O45" s="56">
        <v>23.9</v>
      </c>
      <c r="P45" s="16" t="s">
        <v>53</v>
      </c>
      <c r="Q45" s="70" t="s">
        <v>88</v>
      </c>
      <c r="R45" s="57">
        <v>16</v>
      </c>
      <c r="S45" s="57">
        <v>8</v>
      </c>
      <c r="T45" s="57">
        <v>17</v>
      </c>
      <c r="U45" s="57">
        <v>6</v>
      </c>
      <c r="V45" s="57">
        <v>25</v>
      </c>
      <c r="W45" s="57">
        <v>13</v>
      </c>
      <c r="X45" s="57">
        <v>3</v>
      </c>
      <c r="Y45" s="57">
        <v>7</v>
      </c>
      <c r="Z45" s="57">
        <v>1</v>
      </c>
      <c r="AA45" s="57">
        <v>25</v>
      </c>
      <c r="AB45" s="57">
        <v>8</v>
      </c>
      <c r="AC45" s="57">
        <v>3</v>
      </c>
      <c r="AD45" s="57">
        <v>20</v>
      </c>
      <c r="AE45" s="102" t="s">
        <v>88</v>
      </c>
    </row>
    <row r="46" spans="1:31" ht="22.5" customHeight="1">
      <c r="A46" s="31">
        <v>2</v>
      </c>
      <c r="B46" s="56">
        <v>1018.9</v>
      </c>
      <c r="C46" s="56">
        <v>2.8</v>
      </c>
      <c r="D46" s="56">
        <v>6.5</v>
      </c>
      <c r="E46" s="63">
        <v>-0.3</v>
      </c>
      <c r="F46" s="56">
        <v>23.6</v>
      </c>
      <c r="G46" s="63">
        <v>-9.4</v>
      </c>
      <c r="H46" s="57">
        <v>77</v>
      </c>
      <c r="I46" s="56">
        <v>199.4</v>
      </c>
      <c r="J46" s="56">
        <v>50.7</v>
      </c>
      <c r="K46" s="57">
        <v>168</v>
      </c>
      <c r="L46" s="57">
        <v>57</v>
      </c>
      <c r="M46" s="56">
        <v>88.5</v>
      </c>
      <c r="N46" s="56">
        <v>2.9</v>
      </c>
      <c r="O46" s="56">
        <v>22.6</v>
      </c>
      <c r="P46" s="15" t="s">
        <v>52</v>
      </c>
      <c r="Q46" s="70" t="s">
        <v>88</v>
      </c>
      <c r="R46" s="57">
        <v>16</v>
      </c>
      <c r="S46" s="57">
        <v>7</v>
      </c>
      <c r="T46" s="57">
        <v>13</v>
      </c>
      <c r="U46" s="57">
        <v>6</v>
      </c>
      <c r="V46" s="57">
        <v>20</v>
      </c>
      <c r="W46" s="57">
        <v>7</v>
      </c>
      <c r="X46" s="57">
        <v>1</v>
      </c>
      <c r="Y46" s="57">
        <v>4</v>
      </c>
      <c r="Z46" s="57">
        <v>0</v>
      </c>
      <c r="AA46" s="57">
        <v>22</v>
      </c>
      <c r="AB46" s="57">
        <v>5</v>
      </c>
      <c r="AC46" s="57">
        <v>1</v>
      </c>
      <c r="AD46" s="57">
        <v>18</v>
      </c>
      <c r="AE46" s="102" t="s">
        <v>88</v>
      </c>
    </row>
    <row r="47" spans="1:31" ht="22.5" customHeight="1">
      <c r="A47" s="31">
        <v>3</v>
      </c>
      <c r="B47" s="56">
        <v>1017.8</v>
      </c>
      <c r="C47" s="56">
        <v>5.7</v>
      </c>
      <c r="D47" s="56">
        <v>10.5</v>
      </c>
      <c r="E47" s="56">
        <v>1.9</v>
      </c>
      <c r="F47" s="56">
        <v>25</v>
      </c>
      <c r="G47" s="63">
        <v>-4.6</v>
      </c>
      <c r="H47" s="57">
        <v>73</v>
      </c>
      <c r="I47" s="56">
        <v>172.1</v>
      </c>
      <c r="J47" s="56">
        <v>50.9</v>
      </c>
      <c r="K47" s="57">
        <v>99</v>
      </c>
      <c r="L47" s="57">
        <v>25</v>
      </c>
      <c r="M47" s="56">
        <v>142.9</v>
      </c>
      <c r="N47" s="56">
        <v>2.8</v>
      </c>
      <c r="O47" s="56">
        <v>23</v>
      </c>
      <c r="P47" s="15" t="s">
        <v>51</v>
      </c>
      <c r="Q47" s="57">
        <v>0</v>
      </c>
      <c r="R47" s="57">
        <v>9</v>
      </c>
      <c r="S47" s="57">
        <v>6</v>
      </c>
      <c r="T47" s="57">
        <v>5</v>
      </c>
      <c r="U47" s="57">
        <v>1</v>
      </c>
      <c r="V47" s="57">
        <v>17</v>
      </c>
      <c r="W47" s="57">
        <v>6</v>
      </c>
      <c r="X47" s="57">
        <v>1</v>
      </c>
      <c r="Y47" s="57">
        <v>3</v>
      </c>
      <c r="Z47" s="57">
        <v>2</v>
      </c>
      <c r="AA47" s="57">
        <v>18</v>
      </c>
      <c r="AB47" s="57">
        <v>5</v>
      </c>
      <c r="AC47" s="57">
        <v>1</v>
      </c>
      <c r="AD47" s="57">
        <v>11</v>
      </c>
      <c r="AE47" s="57">
        <v>1</v>
      </c>
    </row>
    <row r="48" spans="1:31" ht="22.5" customHeight="1">
      <c r="A48" s="31">
        <v>4</v>
      </c>
      <c r="B48" s="56">
        <v>1016.3</v>
      </c>
      <c r="C48" s="56">
        <v>11.5</v>
      </c>
      <c r="D48" s="56">
        <v>17</v>
      </c>
      <c r="E48" s="56">
        <v>6.8</v>
      </c>
      <c r="F48" s="56">
        <v>29.8</v>
      </c>
      <c r="G48" s="63">
        <v>-1</v>
      </c>
      <c r="H48" s="57">
        <v>71</v>
      </c>
      <c r="I48" s="56">
        <v>153.4</v>
      </c>
      <c r="J48" s="56">
        <v>64.4</v>
      </c>
      <c r="K48" s="57">
        <v>6</v>
      </c>
      <c r="L48" s="57">
        <v>4</v>
      </c>
      <c r="M48" s="56">
        <v>189</v>
      </c>
      <c r="N48" s="56">
        <v>2.8</v>
      </c>
      <c r="O48" s="56">
        <v>26.7</v>
      </c>
      <c r="P48" s="15" t="s">
        <v>55</v>
      </c>
      <c r="Q48" s="57">
        <v>1</v>
      </c>
      <c r="R48" s="57">
        <v>1</v>
      </c>
      <c r="S48" s="57">
        <v>0</v>
      </c>
      <c r="T48" s="57">
        <v>0</v>
      </c>
      <c r="U48" s="70" t="s">
        <v>88</v>
      </c>
      <c r="V48" s="57">
        <v>13</v>
      </c>
      <c r="W48" s="57">
        <v>6</v>
      </c>
      <c r="X48" s="57">
        <v>1</v>
      </c>
      <c r="Y48" s="57">
        <v>2</v>
      </c>
      <c r="Z48" s="57">
        <v>4</v>
      </c>
      <c r="AA48" s="57">
        <v>14</v>
      </c>
      <c r="AB48" s="57">
        <v>5</v>
      </c>
      <c r="AC48" s="57">
        <v>1</v>
      </c>
      <c r="AD48" s="57">
        <v>1</v>
      </c>
      <c r="AE48" s="102" t="s">
        <v>88</v>
      </c>
    </row>
    <row r="49" spans="1:31" ht="22.5" customHeight="1">
      <c r="A49" s="32"/>
      <c r="B49" s="15"/>
      <c r="C49" s="15"/>
      <c r="D49" s="15"/>
      <c r="E49" s="15"/>
      <c r="F49" s="15"/>
      <c r="G49" s="15"/>
      <c r="H49" s="72"/>
      <c r="I49" s="15"/>
      <c r="J49" s="15"/>
      <c r="K49" s="72"/>
      <c r="L49" s="72"/>
      <c r="M49" s="15"/>
      <c r="N49" s="15"/>
      <c r="O49" s="15"/>
      <c r="P49" s="15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50"/>
    </row>
    <row r="50" spans="1:31" ht="22.5" customHeight="1">
      <c r="A50" s="31">
        <v>5</v>
      </c>
      <c r="B50" s="56">
        <v>1012.2</v>
      </c>
      <c r="C50" s="56">
        <v>16.5</v>
      </c>
      <c r="D50" s="56">
        <v>21.8</v>
      </c>
      <c r="E50" s="56">
        <v>11.9</v>
      </c>
      <c r="F50" s="56">
        <v>32.4</v>
      </c>
      <c r="G50" s="56">
        <v>3.3</v>
      </c>
      <c r="H50" s="57">
        <v>74</v>
      </c>
      <c r="I50" s="56">
        <v>149.3</v>
      </c>
      <c r="J50" s="56">
        <v>87.7</v>
      </c>
      <c r="K50" s="70" t="s">
        <v>88</v>
      </c>
      <c r="L50" s="70" t="s">
        <v>88</v>
      </c>
      <c r="M50" s="56">
        <v>209.9</v>
      </c>
      <c r="N50" s="56">
        <v>2.5</v>
      </c>
      <c r="O50" s="56">
        <v>22.6</v>
      </c>
      <c r="P50" s="15" t="s">
        <v>51</v>
      </c>
      <c r="Q50" s="57">
        <v>7</v>
      </c>
      <c r="R50" s="70" t="s">
        <v>88</v>
      </c>
      <c r="S50" s="70" t="s">
        <v>88</v>
      </c>
      <c r="T50" s="70" t="s">
        <v>88</v>
      </c>
      <c r="U50" s="70" t="s">
        <v>88</v>
      </c>
      <c r="V50" s="57">
        <v>11</v>
      </c>
      <c r="W50" s="57">
        <v>6</v>
      </c>
      <c r="X50" s="57">
        <v>1</v>
      </c>
      <c r="Y50" s="57">
        <v>2</v>
      </c>
      <c r="Z50" s="57">
        <v>4</v>
      </c>
      <c r="AA50" s="57">
        <v>16</v>
      </c>
      <c r="AB50" s="57">
        <v>5</v>
      </c>
      <c r="AC50" s="57">
        <v>1</v>
      </c>
      <c r="AD50" s="57">
        <v>0</v>
      </c>
      <c r="AE50" s="57">
        <v>1</v>
      </c>
    </row>
    <row r="51" spans="1:31" ht="22.5" customHeight="1">
      <c r="A51" s="31">
        <v>6</v>
      </c>
      <c r="B51" s="56">
        <v>1008.9</v>
      </c>
      <c r="C51" s="56">
        <v>20.4</v>
      </c>
      <c r="D51" s="56">
        <v>24.9</v>
      </c>
      <c r="E51" s="56">
        <v>16.7</v>
      </c>
      <c r="F51" s="56">
        <v>34.5</v>
      </c>
      <c r="G51" s="56">
        <v>8.6</v>
      </c>
      <c r="H51" s="57">
        <v>80</v>
      </c>
      <c r="I51" s="56">
        <v>200.5</v>
      </c>
      <c r="J51" s="56">
        <v>133.2</v>
      </c>
      <c r="K51" s="70" t="s">
        <v>88</v>
      </c>
      <c r="L51" s="70" t="s">
        <v>88</v>
      </c>
      <c r="M51" s="56">
        <v>168.8</v>
      </c>
      <c r="N51" s="56">
        <v>2.1</v>
      </c>
      <c r="O51" s="56">
        <v>16.5</v>
      </c>
      <c r="P51" s="15" t="s">
        <v>56</v>
      </c>
      <c r="Q51" s="57">
        <v>16</v>
      </c>
      <c r="R51" s="70" t="s">
        <v>88</v>
      </c>
      <c r="S51" s="70" t="s">
        <v>88</v>
      </c>
      <c r="T51" s="70" t="s">
        <v>88</v>
      </c>
      <c r="U51" s="70" t="s">
        <v>88</v>
      </c>
      <c r="V51" s="57">
        <v>13</v>
      </c>
      <c r="W51" s="57">
        <v>6</v>
      </c>
      <c r="X51" s="57">
        <v>2</v>
      </c>
      <c r="Y51" s="57">
        <v>1</v>
      </c>
      <c r="Z51" s="57">
        <v>2</v>
      </c>
      <c r="AA51" s="57">
        <v>20</v>
      </c>
      <c r="AB51" s="57">
        <v>6</v>
      </c>
      <c r="AC51" s="57">
        <v>2</v>
      </c>
      <c r="AD51" s="70" t="s">
        <v>88</v>
      </c>
      <c r="AE51" s="57">
        <v>1</v>
      </c>
    </row>
    <row r="52" spans="1:31" ht="22.5" customHeight="1">
      <c r="A52" s="31">
        <v>7</v>
      </c>
      <c r="B52" s="56">
        <v>1008.5</v>
      </c>
      <c r="C52" s="56">
        <v>24.8</v>
      </c>
      <c r="D52" s="56">
        <v>29.1</v>
      </c>
      <c r="E52" s="56">
        <v>21.3</v>
      </c>
      <c r="F52" s="56">
        <v>36.9</v>
      </c>
      <c r="G52" s="56">
        <v>12.9</v>
      </c>
      <c r="H52" s="57">
        <v>82</v>
      </c>
      <c r="I52" s="56">
        <v>244.3</v>
      </c>
      <c r="J52" s="56">
        <v>234.4</v>
      </c>
      <c r="K52" s="70" t="s">
        <v>88</v>
      </c>
      <c r="L52" s="70" t="s">
        <v>88</v>
      </c>
      <c r="M52" s="56">
        <v>183.1</v>
      </c>
      <c r="N52" s="56">
        <v>2.1</v>
      </c>
      <c r="O52" s="56">
        <v>28.2</v>
      </c>
      <c r="P52" s="15" t="s">
        <v>55</v>
      </c>
      <c r="Q52" s="57">
        <v>27</v>
      </c>
      <c r="R52" s="70" t="s">
        <v>88</v>
      </c>
      <c r="S52" s="70" t="s">
        <v>88</v>
      </c>
      <c r="T52" s="70" t="s">
        <v>88</v>
      </c>
      <c r="U52" s="70" t="s">
        <v>88</v>
      </c>
      <c r="V52" s="57">
        <v>13</v>
      </c>
      <c r="W52" s="57">
        <v>7</v>
      </c>
      <c r="X52" s="57">
        <v>3</v>
      </c>
      <c r="Y52" s="57">
        <v>0</v>
      </c>
      <c r="Z52" s="57">
        <v>3</v>
      </c>
      <c r="AA52" s="57">
        <v>18</v>
      </c>
      <c r="AB52" s="57">
        <v>5</v>
      </c>
      <c r="AC52" s="57">
        <v>2</v>
      </c>
      <c r="AD52" s="70" t="s">
        <v>88</v>
      </c>
      <c r="AE52" s="102" t="s">
        <v>88</v>
      </c>
    </row>
    <row r="53" spans="1:31" ht="22.5" customHeight="1">
      <c r="A53" s="31">
        <v>8</v>
      </c>
      <c r="B53" s="56">
        <v>1009.3</v>
      </c>
      <c r="C53" s="56">
        <v>26.2</v>
      </c>
      <c r="D53" s="56">
        <v>31.2</v>
      </c>
      <c r="E53" s="56">
        <v>22.4</v>
      </c>
      <c r="F53" s="56">
        <v>37.5</v>
      </c>
      <c r="G53" s="56">
        <v>14.5</v>
      </c>
      <c r="H53" s="57">
        <v>79</v>
      </c>
      <c r="I53" s="56">
        <v>171.2</v>
      </c>
      <c r="J53" s="56">
        <v>167</v>
      </c>
      <c r="K53" s="70" t="s">
        <v>88</v>
      </c>
      <c r="L53" s="70" t="s">
        <v>88</v>
      </c>
      <c r="M53" s="56">
        <v>236.6</v>
      </c>
      <c r="N53" s="56">
        <v>2</v>
      </c>
      <c r="O53" s="56">
        <v>22</v>
      </c>
      <c r="P53" s="15" t="s">
        <v>55</v>
      </c>
      <c r="Q53" s="57">
        <v>31</v>
      </c>
      <c r="R53" s="70" t="s">
        <v>88</v>
      </c>
      <c r="S53" s="70" t="s">
        <v>88</v>
      </c>
      <c r="T53" s="70" t="s">
        <v>88</v>
      </c>
      <c r="U53" s="70" t="s">
        <v>88</v>
      </c>
      <c r="V53" s="57">
        <v>9</v>
      </c>
      <c r="W53" s="57">
        <v>5</v>
      </c>
      <c r="X53" s="57">
        <v>2</v>
      </c>
      <c r="Y53" s="57">
        <v>0</v>
      </c>
      <c r="Z53" s="57">
        <v>5</v>
      </c>
      <c r="AA53" s="57">
        <v>12</v>
      </c>
      <c r="AB53" s="57">
        <v>2</v>
      </c>
      <c r="AC53" s="57">
        <v>3</v>
      </c>
      <c r="AD53" s="70" t="s">
        <v>88</v>
      </c>
      <c r="AE53" s="102" t="s">
        <v>88</v>
      </c>
    </row>
    <row r="54" spans="1:31" ht="22.5" customHeight="1">
      <c r="A54" s="32"/>
      <c r="B54" s="15"/>
      <c r="C54" s="15"/>
      <c r="D54" s="15"/>
      <c r="E54" s="15"/>
      <c r="F54" s="15"/>
      <c r="G54" s="15"/>
      <c r="H54" s="72"/>
      <c r="I54" s="15"/>
      <c r="J54" s="15"/>
      <c r="K54" s="51"/>
      <c r="L54" s="51"/>
      <c r="M54" s="15"/>
      <c r="N54" s="15"/>
      <c r="O54" s="15"/>
      <c r="P54" s="15"/>
      <c r="Q54" s="72"/>
      <c r="R54" s="51"/>
      <c r="S54" s="51"/>
      <c r="T54" s="51"/>
      <c r="U54" s="51"/>
      <c r="V54" s="72"/>
      <c r="W54" s="72"/>
      <c r="X54" s="72"/>
      <c r="Y54" s="72"/>
      <c r="Z54" s="72"/>
      <c r="AA54" s="72"/>
      <c r="AB54" s="72"/>
      <c r="AC54" s="72"/>
      <c r="AD54" s="51"/>
      <c r="AE54" s="50"/>
    </row>
    <row r="55" spans="1:31" ht="22.5" customHeight="1">
      <c r="A55" s="31">
        <v>9</v>
      </c>
      <c r="B55" s="56">
        <v>1012.3</v>
      </c>
      <c r="C55" s="56">
        <v>21.9</v>
      </c>
      <c r="D55" s="56">
        <v>26.8</v>
      </c>
      <c r="E55" s="56">
        <v>18.4</v>
      </c>
      <c r="F55" s="56">
        <v>35.8</v>
      </c>
      <c r="G55" s="56">
        <v>8.7</v>
      </c>
      <c r="H55" s="57">
        <v>79</v>
      </c>
      <c r="I55" s="56">
        <v>267</v>
      </c>
      <c r="J55" s="56">
        <v>147.3</v>
      </c>
      <c r="K55" s="70" t="s">
        <v>88</v>
      </c>
      <c r="L55" s="70" t="s">
        <v>88</v>
      </c>
      <c r="M55" s="56">
        <v>156.2</v>
      </c>
      <c r="N55" s="56">
        <v>2.1</v>
      </c>
      <c r="O55" s="56">
        <v>32.8</v>
      </c>
      <c r="P55" s="15" t="s">
        <v>56</v>
      </c>
      <c r="Q55" s="57">
        <v>20</v>
      </c>
      <c r="R55" s="70" t="s">
        <v>88</v>
      </c>
      <c r="S55" s="70" t="s">
        <v>88</v>
      </c>
      <c r="T55" s="70" t="s">
        <v>88</v>
      </c>
      <c r="U55" s="70" t="s">
        <v>88</v>
      </c>
      <c r="V55" s="57">
        <v>13</v>
      </c>
      <c r="W55" s="57">
        <v>7</v>
      </c>
      <c r="X55" s="57">
        <v>3</v>
      </c>
      <c r="Y55" s="57">
        <v>1</v>
      </c>
      <c r="Z55" s="57">
        <v>2</v>
      </c>
      <c r="AA55" s="57">
        <v>16</v>
      </c>
      <c r="AB55" s="57">
        <v>5</v>
      </c>
      <c r="AC55" s="57">
        <v>2</v>
      </c>
      <c r="AD55" s="70" t="s">
        <v>88</v>
      </c>
      <c r="AE55" s="102" t="s">
        <v>88</v>
      </c>
    </row>
    <row r="56" spans="1:31" ht="22.5" customHeight="1">
      <c r="A56" s="31">
        <v>10</v>
      </c>
      <c r="B56" s="56">
        <v>1017.6</v>
      </c>
      <c r="C56" s="56">
        <v>15.8</v>
      </c>
      <c r="D56" s="56">
        <v>20.7</v>
      </c>
      <c r="E56" s="56">
        <v>12.1</v>
      </c>
      <c r="F56" s="56">
        <v>33</v>
      </c>
      <c r="G56" s="56">
        <v>3.1</v>
      </c>
      <c r="H56" s="57">
        <v>78</v>
      </c>
      <c r="I56" s="56">
        <v>214.3</v>
      </c>
      <c r="J56" s="56">
        <v>134.7</v>
      </c>
      <c r="K56" s="70" t="s">
        <v>88</v>
      </c>
      <c r="L56" s="57">
        <v>0</v>
      </c>
      <c r="M56" s="56">
        <v>151.6</v>
      </c>
      <c r="N56" s="56">
        <v>2.1</v>
      </c>
      <c r="O56" s="56">
        <v>20.2</v>
      </c>
      <c r="P56" s="15" t="s">
        <v>55</v>
      </c>
      <c r="Q56" s="57">
        <v>3</v>
      </c>
      <c r="R56" s="70" t="s">
        <v>88</v>
      </c>
      <c r="S56" s="70" t="s">
        <v>88</v>
      </c>
      <c r="T56" s="70" t="s">
        <v>88</v>
      </c>
      <c r="U56" s="70" t="s">
        <v>88</v>
      </c>
      <c r="V56" s="57">
        <v>13</v>
      </c>
      <c r="W56" s="57">
        <v>6</v>
      </c>
      <c r="X56" s="57">
        <v>2</v>
      </c>
      <c r="Y56" s="57">
        <v>1</v>
      </c>
      <c r="Z56" s="57">
        <v>4</v>
      </c>
      <c r="AA56" s="57">
        <v>15</v>
      </c>
      <c r="AB56" s="57">
        <v>5</v>
      </c>
      <c r="AC56" s="57">
        <v>1</v>
      </c>
      <c r="AD56" s="70" t="s">
        <v>88</v>
      </c>
      <c r="AE56" s="102" t="s">
        <v>88</v>
      </c>
    </row>
    <row r="57" spans="1:31" ht="22.5" customHeight="1">
      <c r="A57" s="31">
        <v>11</v>
      </c>
      <c r="B57" s="56">
        <v>1020</v>
      </c>
      <c r="C57" s="56">
        <v>10.6</v>
      </c>
      <c r="D57" s="56">
        <v>15.4</v>
      </c>
      <c r="E57" s="56">
        <v>6.9</v>
      </c>
      <c r="F57" s="56">
        <v>27.3</v>
      </c>
      <c r="G57" s="63">
        <v>-0.4</v>
      </c>
      <c r="H57" s="57">
        <v>77</v>
      </c>
      <c r="I57" s="56">
        <v>220</v>
      </c>
      <c r="J57" s="56">
        <v>64.7</v>
      </c>
      <c r="K57" s="57">
        <v>8</v>
      </c>
      <c r="L57" s="57">
        <v>6</v>
      </c>
      <c r="M57" s="56">
        <v>122</v>
      </c>
      <c r="N57" s="56">
        <v>2.5</v>
      </c>
      <c r="O57" s="56">
        <v>20.4</v>
      </c>
      <c r="P57" s="15" t="s">
        <v>52</v>
      </c>
      <c r="Q57" s="57">
        <v>0</v>
      </c>
      <c r="R57" s="57">
        <v>0</v>
      </c>
      <c r="S57" s="57">
        <v>0</v>
      </c>
      <c r="T57" s="57">
        <v>0</v>
      </c>
      <c r="U57" s="70" t="s">
        <v>88</v>
      </c>
      <c r="V57" s="57">
        <v>17</v>
      </c>
      <c r="W57" s="57">
        <v>8</v>
      </c>
      <c r="X57" s="57">
        <v>2</v>
      </c>
      <c r="Y57" s="57">
        <v>3</v>
      </c>
      <c r="Z57" s="57">
        <v>4</v>
      </c>
      <c r="AA57" s="57">
        <v>16</v>
      </c>
      <c r="AB57" s="57">
        <v>5</v>
      </c>
      <c r="AC57" s="57">
        <v>2</v>
      </c>
      <c r="AD57" s="57">
        <v>1</v>
      </c>
      <c r="AE57" s="102" t="s">
        <v>88</v>
      </c>
    </row>
    <row r="58" spans="1:31" ht="22.5" customHeight="1">
      <c r="A58" s="33">
        <v>12</v>
      </c>
      <c r="B58" s="59">
        <v>1019</v>
      </c>
      <c r="C58" s="59">
        <v>5.7</v>
      </c>
      <c r="D58" s="59">
        <v>9.4</v>
      </c>
      <c r="E58" s="59">
        <v>2.7</v>
      </c>
      <c r="F58" s="59">
        <v>22.8</v>
      </c>
      <c r="G58" s="64">
        <v>-6.4</v>
      </c>
      <c r="H58" s="60">
        <v>79</v>
      </c>
      <c r="I58" s="59">
        <v>344</v>
      </c>
      <c r="J58" s="59">
        <v>80</v>
      </c>
      <c r="K58" s="60">
        <v>84</v>
      </c>
      <c r="L58" s="60">
        <v>55</v>
      </c>
      <c r="M58" s="59">
        <v>70</v>
      </c>
      <c r="N58" s="59">
        <v>2.9</v>
      </c>
      <c r="O58" s="59">
        <v>27</v>
      </c>
      <c r="P58" s="75" t="s">
        <v>54</v>
      </c>
      <c r="Q58" s="82" t="s">
        <v>88</v>
      </c>
      <c r="R58" s="60">
        <v>5</v>
      </c>
      <c r="S58" s="60">
        <v>6</v>
      </c>
      <c r="T58" s="60">
        <v>4</v>
      </c>
      <c r="U58" s="60">
        <v>0</v>
      </c>
      <c r="V58" s="60">
        <v>23</v>
      </c>
      <c r="W58" s="60">
        <v>13</v>
      </c>
      <c r="X58" s="60">
        <v>2</v>
      </c>
      <c r="Y58" s="60">
        <v>5</v>
      </c>
      <c r="Z58" s="60">
        <v>1</v>
      </c>
      <c r="AA58" s="60">
        <v>24</v>
      </c>
      <c r="AB58" s="60">
        <v>8</v>
      </c>
      <c r="AC58" s="60">
        <v>3</v>
      </c>
      <c r="AD58" s="60">
        <v>11</v>
      </c>
      <c r="AE58" s="103" t="s">
        <v>91</v>
      </c>
    </row>
    <row r="59" spans="1:30" ht="22.5" customHeight="1">
      <c r="A59" s="34" t="s">
        <v>35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48"/>
      <c r="T59" s="48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ht="22.5" customHeight="1">
      <c r="A60" s="34" t="s">
        <v>36</v>
      </c>
    </row>
    <row r="61" spans="1:9" ht="22.5" customHeight="1">
      <c r="A61" s="88" t="s">
        <v>77</v>
      </c>
      <c r="B61" s="13"/>
      <c r="C61" s="49"/>
      <c r="D61" s="49"/>
      <c r="E61" s="49"/>
      <c r="F61" s="13"/>
      <c r="G61" s="13"/>
      <c r="H61" s="13"/>
      <c r="I61" s="13"/>
    </row>
    <row r="62" spans="1:10" ht="22.5" customHeight="1">
      <c r="A62" s="34" t="s">
        <v>76</v>
      </c>
      <c r="H62" s="49"/>
      <c r="I62" s="49"/>
      <c r="J62" s="49"/>
    </row>
    <row r="63" ht="22.5" customHeight="1">
      <c r="A63" s="34" t="s">
        <v>41</v>
      </c>
    </row>
    <row r="64" ht="22.5" customHeight="1">
      <c r="A64" s="34" t="s">
        <v>62</v>
      </c>
    </row>
  </sheetData>
  <sheetProtection/>
  <mergeCells count="57">
    <mergeCell ref="Q39:AD39"/>
    <mergeCell ref="AC10:AC11"/>
    <mergeCell ref="AA10:AA11"/>
    <mergeCell ref="K39:L39"/>
    <mergeCell ref="N39:P39"/>
    <mergeCell ref="A36:AE36"/>
    <mergeCell ref="AD10:AD11"/>
    <mergeCell ref="AB10:AB11"/>
    <mergeCell ref="Y11:Y12"/>
    <mergeCell ref="O10:O11"/>
    <mergeCell ref="A3:AE3"/>
    <mergeCell ref="K9:L9"/>
    <mergeCell ref="N9:P9"/>
    <mergeCell ref="AE9:AE11"/>
    <mergeCell ref="F10:G10"/>
    <mergeCell ref="Q9:AD9"/>
    <mergeCell ref="A10:A11"/>
    <mergeCell ref="B11:B12"/>
    <mergeCell ref="G11:G12"/>
    <mergeCell ref="N10:N11"/>
    <mergeCell ref="A7:AE7"/>
    <mergeCell ref="Z10:Z11"/>
    <mergeCell ref="P10:P12"/>
    <mergeCell ref="S10:U11"/>
    <mergeCell ref="V10:X11"/>
    <mergeCell ref="O40:O41"/>
    <mergeCell ref="C11:C12"/>
    <mergeCell ref="D11:D12"/>
    <mergeCell ref="E11:E12"/>
    <mergeCell ref="F11:F12"/>
    <mergeCell ref="I10:I11"/>
    <mergeCell ref="A40:A41"/>
    <mergeCell ref="F40:G40"/>
    <mergeCell ref="I40:I41"/>
    <mergeCell ref="N40:N41"/>
    <mergeCell ref="B41:B42"/>
    <mergeCell ref="C41:C42"/>
    <mergeCell ref="D41:D42"/>
    <mergeCell ref="F41:F42"/>
    <mergeCell ref="E41:E42"/>
    <mergeCell ref="G41:G42"/>
    <mergeCell ref="AC40:AC41"/>
    <mergeCell ref="AD40:AD41"/>
    <mergeCell ref="Z40:Z41"/>
    <mergeCell ref="AA40:AA41"/>
    <mergeCell ref="AB40:AB41"/>
    <mergeCell ref="V40:X41"/>
    <mergeCell ref="A5:AE5"/>
    <mergeCell ref="C10:E10"/>
    <mergeCell ref="I9:J9"/>
    <mergeCell ref="C40:E40"/>
    <mergeCell ref="I39:J39"/>
    <mergeCell ref="A37:AE37"/>
    <mergeCell ref="P40:P42"/>
    <mergeCell ref="S40:U41"/>
    <mergeCell ref="Y41:Y42"/>
    <mergeCell ref="AE39:AE41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62"/>
  <sheetViews>
    <sheetView zoomScale="75" zoomScaleNormal="75" zoomScalePageLayoutView="0" workbookViewId="0" topLeftCell="A1">
      <selection activeCell="C26" sqref="C26"/>
    </sheetView>
  </sheetViews>
  <sheetFormatPr defaultColWidth="10.59765625" defaultRowHeight="22.5" customHeight="1"/>
  <cols>
    <col min="1" max="1" width="15.59765625" style="12" customWidth="1"/>
    <col min="2" max="2" width="10.3984375" style="12" customWidth="1"/>
    <col min="3" max="8" width="9.3984375" style="12" customWidth="1"/>
    <col min="9" max="9" width="11.19921875" style="12" customWidth="1"/>
    <col min="10" max="12" width="9.3984375" style="12" customWidth="1"/>
    <col min="13" max="13" width="10.09765625" style="12" customWidth="1"/>
    <col min="14" max="15" width="9.3984375" style="12" customWidth="1"/>
    <col min="16" max="16" width="12.5" style="12" customWidth="1"/>
    <col min="17" max="24" width="9.3984375" style="12" customWidth="1"/>
    <col min="25" max="25" width="10.59765625" style="12" customWidth="1"/>
    <col min="26" max="31" width="9.3984375" style="12" customWidth="1"/>
    <col min="32" max="32" width="11.8984375" style="12" customWidth="1"/>
    <col min="33" max="16384" width="10.59765625" style="12" customWidth="1"/>
  </cols>
  <sheetData>
    <row r="1" spans="1:32" s="36" customFormat="1" ht="22.5" customHeight="1">
      <c r="A1" s="9" t="s">
        <v>106</v>
      </c>
      <c r="AE1" s="10" t="s">
        <v>107</v>
      </c>
      <c r="AF1" s="37"/>
    </row>
    <row r="2" spans="1:32" s="36" customFormat="1" ht="22.5" customHeight="1">
      <c r="A2" s="35"/>
      <c r="AE2" s="37"/>
      <c r="AF2" s="37"/>
    </row>
    <row r="3" spans="1:31" ht="22.5" customHeight="1">
      <c r="A3" s="153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</row>
    <row r="4" spans="1:31" ht="22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88" t="s">
        <v>100</v>
      </c>
      <c r="Y4" s="100"/>
      <c r="Z4" s="100"/>
      <c r="AA4" s="100"/>
      <c r="AB4" s="100"/>
      <c r="AC4" s="100"/>
      <c r="AD4" s="100"/>
      <c r="AE4" s="100"/>
    </row>
    <row r="5" spans="1:31" ht="22.5" customHeight="1">
      <c r="A5" s="111" t="s">
        <v>104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</row>
    <row r="6" ht="22.5" customHeight="1" thickBot="1">
      <c r="AE6" s="98" t="s">
        <v>98</v>
      </c>
    </row>
    <row r="7" spans="1:32" s="2" customFormat="1" ht="22.5" customHeight="1">
      <c r="A7" s="3"/>
      <c r="B7" s="3" t="s">
        <v>49</v>
      </c>
      <c r="C7" s="92" t="s">
        <v>82</v>
      </c>
      <c r="D7" s="93"/>
      <c r="E7" s="93"/>
      <c r="F7" s="93"/>
      <c r="G7" s="94"/>
      <c r="H7" s="3" t="s">
        <v>10</v>
      </c>
      <c r="I7" s="109" t="s">
        <v>81</v>
      </c>
      <c r="J7" s="110"/>
      <c r="K7" s="137" t="s">
        <v>42</v>
      </c>
      <c r="L7" s="138"/>
      <c r="M7" s="11" t="s">
        <v>11</v>
      </c>
      <c r="N7" s="139" t="s">
        <v>71</v>
      </c>
      <c r="O7" s="140"/>
      <c r="P7" s="141"/>
      <c r="Q7" s="109" t="s">
        <v>72</v>
      </c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10"/>
      <c r="AE7" s="123" t="s">
        <v>21</v>
      </c>
      <c r="AF7" s="4"/>
    </row>
    <row r="8" spans="1:32" s="2" customFormat="1" ht="22.5" customHeight="1">
      <c r="A8" s="143" t="s">
        <v>67</v>
      </c>
      <c r="B8" s="91" t="s">
        <v>80</v>
      </c>
      <c r="C8" s="106" t="s">
        <v>12</v>
      </c>
      <c r="D8" s="107"/>
      <c r="E8" s="108"/>
      <c r="F8" s="130" t="s">
        <v>27</v>
      </c>
      <c r="G8" s="131"/>
      <c r="H8" s="5" t="s">
        <v>13</v>
      </c>
      <c r="I8" s="127" t="s">
        <v>14</v>
      </c>
      <c r="J8" s="25" t="s">
        <v>46</v>
      </c>
      <c r="K8" s="5" t="s">
        <v>45</v>
      </c>
      <c r="L8" s="5" t="s">
        <v>43</v>
      </c>
      <c r="M8" s="7" t="s">
        <v>15</v>
      </c>
      <c r="N8" s="128" t="s">
        <v>13</v>
      </c>
      <c r="O8" s="147" t="s">
        <v>29</v>
      </c>
      <c r="P8" s="154" t="s">
        <v>101</v>
      </c>
      <c r="Q8" s="6" t="s">
        <v>0</v>
      </c>
      <c r="R8" s="7" t="s">
        <v>1</v>
      </c>
      <c r="S8" s="115" t="s">
        <v>69</v>
      </c>
      <c r="T8" s="116"/>
      <c r="U8" s="117"/>
      <c r="V8" s="115" t="s">
        <v>70</v>
      </c>
      <c r="W8" s="116"/>
      <c r="X8" s="117"/>
      <c r="Y8" s="27" t="s">
        <v>37</v>
      </c>
      <c r="Z8" s="127" t="s">
        <v>16</v>
      </c>
      <c r="AA8" s="127" t="s">
        <v>17</v>
      </c>
      <c r="AB8" s="127" t="s">
        <v>18</v>
      </c>
      <c r="AC8" s="127" t="s">
        <v>48</v>
      </c>
      <c r="AD8" s="127" t="s">
        <v>2</v>
      </c>
      <c r="AE8" s="124"/>
      <c r="AF8" s="6"/>
    </row>
    <row r="9" spans="1:32" s="2" customFormat="1" ht="22.5" customHeight="1">
      <c r="A9" s="144"/>
      <c r="B9" s="132" t="s">
        <v>95</v>
      </c>
      <c r="C9" s="125" t="s">
        <v>3</v>
      </c>
      <c r="D9" s="125" t="s">
        <v>19</v>
      </c>
      <c r="E9" s="125" t="s">
        <v>20</v>
      </c>
      <c r="F9" s="125" t="s">
        <v>19</v>
      </c>
      <c r="G9" s="125" t="s">
        <v>20</v>
      </c>
      <c r="H9" s="5"/>
      <c r="I9" s="128"/>
      <c r="J9" s="26" t="s">
        <v>47</v>
      </c>
      <c r="K9" s="5" t="s">
        <v>44</v>
      </c>
      <c r="L9" s="5" t="s">
        <v>44</v>
      </c>
      <c r="M9" s="90" t="s">
        <v>79</v>
      </c>
      <c r="N9" s="128"/>
      <c r="O9" s="135"/>
      <c r="P9" s="113"/>
      <c r="Q9" s="83" t="s">
        <v>66</v>
      </c>
      <c r="R9" s="84" t="s">
        <v>92</v>
      </c>
      <c r="S9" s="118"/>
      <c r="T9" s="119"/>
      <c r="U9" s="120"/>
      <c r="V9" s="118"/>
      <c r="W9" s="119"/>
      <c r="X9" s="120"/>
      <c r="Y9" s="121" t="s">
        <v>103</v>
      </c>
      <c r="Z9" s="128"/>
      <c r="AA9" s="128"/>
      <c r="AB9" s="128"/>
      <c r="AC9" s="128"/>
      <c r="AD9" s="128"/>
      <c r="AE9" s="124"/>
      <c r="AF9" s="6"/>
    </row>
    <row r="10" spans="1:32" s="2" customFormat="1" ht="22.5" customHeight="1">
      <c r="A10" s="19"/>
      <c r="B10" s="133"/>
      <c r="C10" s="126"/>
      <c r="D10" s="126"/>
      <c r="E10" s="126"/>
      <c r="F10" s="126"/>
      <c r="G10" s="126"/>
      <c r="H10" s="19" t="s">
        <v>4</v>
      </c>
      <c r="I10" s="19" t="s">
        <v>5</v>
      </c>
      <c r="J10" s="19" t="s">
        <v>5</v>
      </c>
      <c r="K10" s="19" t="s">
        <v>6</v>
      </c>
      <c r="L10" s="19" t="s">
        <v>6</v>
      </c>
      <c r="M10" s="89" t="s">
        <v>78</v>
      </c>
      <c r="N10" s="19" t="s">
        <v>7</v>
      </c>
      <c r="O10" s="20" t="s">
        <v>7</v>
      </c>
      <c r="P10" s="114"/>
      <c r="Q10" s="19" t="s">
        <v>8</v>
      </c>
      <c r="R10" s="19" t="s">
        <v>8</v>
      </c>
      <c r="S10" s="19" t="s">
        <v>33</v>
      </c>
      <c r="T10" s="19" t="s">
        <v>34</v>
      </c>
      <c r="U10" s="19" t="s">
        <v>23</v>
      </c>
      <c r="V10" s="19" t="s">
        <v>24</v>
      </c>
      <c r="W10" s="19" t="s">
        <v>25</v>
      </c>
      <c r="X10" s="19" t="s">
        <v>26</v>
      </c>
      <c r="Y10" s="122"/>
      <c r="Z10" s="95" t="s">
        <v>83</v>
      </c>
      <c r="AA10" s="95" t="s">
        <v>84</v>
      </c>
      <c r="AB10" s="21"/>
      <c r="AC10" s="21"/>
      <c r="AD10" s="21"/>
      <c r="AE10" s="104" t="s">
        <v>94</v>
      </c>
      <c r="AF10" s="8"/>
    </row>
    <row r="11" spans="1:32" ht="22.5" customHeight="1">
      <c r="A11" s="85" t="s">
        <v>50</v>
      </c>
      <c r="B11" s="157">
        <f>AVERAGE(B13:B26)</f>
        <v>1014.3916666666665</v>
      </c>
      <c r="C11" s="157">
        <f>AVERAGE(C13:C26)</f>
        <v>13.091666666666667</v>
      </c>
      <c r="D11" s="157">
        <f>AVERAGE(D13:D26)</f>
        <v>16.90833333333333</v>
      </c>
      <c r="E11" s="157">
        <f>AVERAGE(E13:E26)</f>
        <v>9.258333333333333</v>
      </c>
      <c r="F11" s="157">
        <f>MAX(F13:F26)</f>
        <v>33.8</v>
      </c>
      <c r="G11" s="159">
        <f>MIN(G13:G26)</f>
        <v>-4.9</v>
      </c>
      <c r="H11" s="158">
        <f>AVERAGE(H13:H26)</f>
        <v>77.25</v>
      </c>
      <c r="I11" s="167">
        <f>SUM(I13:I26)</f>
        <v>2046</v>
      </c>
      <c r="J11" s="157">
        <f>MAX(J13:J26)</f>
        <v>90</v>
      </c>
      <c r="K11" s="158">
        <f>MAX(K13:K26)</f>
        <v>44</v>
      </c>
      <c r="L11" s="158">
        <f>MAX(L13:L26)</f>
        <v>26</v>
      </c>
      <c r="M11" s="157">
        <f>SUM(M13:M26)</f>
        <v>1819.6</v>
      </c>
      <c r="N11" s="157">
        <f>AVERAGE(N13:N26)</f>
        <v>2.641666666666666</v>
      </c>
      <c r="O11" s="157">
        <f>MAX(O13:O26)</f>
        <v>15.5</v>
      </c>
      <c r="P11" s="163" t="s">
        <v>55</v>
      </c>
      <c r="Q11" s="158">
        <f>SUM(Q13:Q26)</f>
        <v>80</v>
      </c>
      <c r="R11" s="158">
        <f>SUM(R13:R26)</f>
        <v>71</v>
      </c>
      <c r="S11" s="158">
        <f>SUM(S13:S26)</f>
        <v>37</v>
      </c>
      <c r="T11" s="158">
        <f>SUM(T13:T26)</f>
        <v>20</v>
      </c>
      <c r="U11" s="157" t="s">
        <v>88</v>
      </c>
      <c r="V11" s="166">
        <v>176</v>
      </c>
      <c r="W11" s="166">
        <f>SUM(W13:W26)</f>
        <v>68</v>
      </c>
      <c r="X11" s="158">
        <f>SUM(X18:X25)</f>
        <v>9</v>
      </c>
      <c r="Y11" s="158">
        <f>SUM(Y13:Y26)</f>
        <v>8</v>
      </c>
      <c r="Z11" s="158">
        <f>SUM(Z13:Z26)</f>
        <v>28</v>
      </c>
      <c r="AA11" s="158">
        <f>SUM(AA13:AA26)</f>
        <v>222</v>
      </c>
      <c r="AB11" s="158">
        <f>SUM(AB13:AB26)</f>
        <v>51</v>
      </c>
      <c r="AC11" s="158">
        <f>SUM(AC13:AC26)</f>
        <v>34</v>
      </c>
      <c r="AD11" s="158">
        <f>SUM(AD13:AD26)</f>
        <v>70</v>
      </c>
      <c r="AE11" s="157" t="s">
        <v>88</v>
      </c>
      <c r="AF11" s="39"/>
    </row>
    <row r="12" spans="1:32" ht="22.5" customHeight="1">
      <c r="A12" s="30"/>
      <c r="B12" s="43"/>
      <c r="C12" s="43"/>
      <c r="D12" s="43"/>
      <c r="E12" s="43"/>
      <c r="F12" s="43"/>
      <c r="G12" s="43"/>
      <c r="H12" s="149"/>
      <c r="I12" s="168"/>
      <c r="J12" s="43"/>
      <c r="K12" s="149"/>
      <c r="L12" s="149"/>
      <c r="M12" s="43"/>
      <c r="N12" s="43"/>
      <c r="O12" s="43"/>
      <c r="P12" s="155"/>
      <c r="Q12" s="149"/>
      <c r="R12" s="149"/>
      <c r="S12" s="149"/>
      <c r="T12" s="149"/>
      <c r="U12" s="43"/>
      <c r="V12" s="149"/>
      <c r="W12" s="149"/>
      <c r="X12" s="149"/>
      <c r="Y12" s="149"/>
      <c r="Z12" s="149"/>
      <c r="AA12" s="149"/>
      <c r="AB12" s="149"/>
      <c r="AC12" s="149"/>
      <c r="AD12" s="149"/>
      <c r="AE12" s="43"/>
      <c r="AF12" s="39"/>
    </row>
    <row r="13" spans="1:31" ht="22.5" customHeight="1">
      <c r="A13" s="148" t="s">
        <v>40</v>
      </c>
      <c r="B13" s="43">
        <v>1017</v>
      </c>
      <c r="C13" s="43">
        <v>2</v>
      </c>
      <c r="D13" s="43">
        <v>5</v>
      </c>
      <c r="E13" s="160">
        <v>-0.8</v>
      </c>
      <c r="F13" s="43">
        <v>10.1</v>
      </c>
      <c r="G13" s="160">
        <v>-3.3</v>
      </c>
      <c r="H13" s="149">
        <v>79</v>
      </c>
      <c r="I13" s="168">
        <v>213</v>
      </c>
      <c r="J13" s="43">
        <v>23.5</v>
      </c>
      <c r="K13" s="149">
        <v>44</v>
      </c>
      <c r="L13" s="149">
        <v>26</v>
      </c>
      <c r="M13" s="43">
        <v>45</v>
      </c>
      <c r="N13" s="43">
        <v>3.2</v>
      </c>
      <c r="O13" s="43">
        <v>11.6</v>
      </c>
      <c r="P13" s="155" t="s">
        <v>55</v>
      </c>
      <c r="Q13" s="70" t="s">
        <v>88</v>
      </c>
      <c r="R13" s="149">
        <v>23</v>
      </c>
      <c r="S13" s="149">
        <v>11</v>
      </c>
      <c r="T13" s="149">
        <v>13</v>
      </c>
      <c r="U13" s="70" t="s">
        <v>88</v>
      </c>
      <c r="V13" s="149">
        <v>25</v>
      </c>
      <c r="W13" s="149">
        <v>8</v>
      </c>
      <c r="X13" s="70" t="s">
        <v>88</v>
      </c>
      <c r="Y13" s="149">
        <v>2</v>
      </c>
      <c r="Z13" s="70" t="s">
        <v>88</v>
      </c>
      <c r="AA13" s="149">
        <v>28</v>
      </c>
      <c r="AB13" s="149">
        <v>7</v>
      </c>
      <c r="AC13" s="149">
        <v>1</v>
      </c>
      <c r="AD13" s="149">
        <v>23</v>
      </c>
      <c r="AE13" s="70" t="s">
        <v>88</v>
      </c>
    </row>
    <row r="14" spans="1:31" ht="22.5" customHeight="1">
      <c r="A14" s="31">
        <v>2</v>
      </c>
      <c r="B14" s="43">
        <v>1016</v>
      </c>
      <c r="C14" s="43">
        <v>1.7</v>
      </c>
      <c r="D14" s="43">
        <v>4.7</v>
      </c>
      <c r="E14" s="160">
        <v>-1.6</v>
      </c>
      <c r="F14" s="43">
        <v>11.1</v>
      </c>
      <c r="G14" s="160">
        <v>-4.9</v>
      </c>
      <c r="H14" s="149">
        <v>76</v>
      </c>
      <c r="I14" s="168">
        <v>166</v>
      </c>
      <c r="J14" s="43">
        <v>29</v>
      </c>
      <c r="K14" s="149">
        <v>19</v>
      </c>
      <c r="L14" s="149">
        <v>14</v>
      </c>
      <c r="M14" s="43">
        <v>66.2</v>
      </c>
      <c r="N14" s="43">
        <v>3.2</v>
      </c>
      <c r="O14" s="43">
        <v>10</v>
      </c>
      <c r="P14" s="155" t="s">
        <v>55</v>
      </c>
      <c r="Q14" s="70" t="s">
        <v>88</v>
      </c>
      <c r="R14" s="149">
        <v>24</v>
      </c>
      <c r="S14" s="149">
        <v>15</v>
      </c>
      <c r="T14" s="149">
        <v>7</v>
      </c>
      <c r="U14" s="70" t="s">
        <v>88</v>
      </c>
      <c r="V14" s="149">
        <v>21</v>
      </c>
      <c r="W14" s="149">
        <v>4</v>
      </c>
      <c r="X14" s="70" t="s">
        <v>88</v>
      </c>
      <c r="Y14" s="149">
        <v>1</v>
      </c>
      <c r="Z14" s="70" t="s">
        <v>88</v>
      </c>
      <c r="AA14" s="149">
        <v>25</v>
      </c>
      <c r="AB14" s="149">
        <v>4</v>
      </c>
      <c r="AC14" s="149">
        <v>1</v>
      </c>
      <c r="AD14" s="149">
        <v>22</v>
      </c>
      <c r="AE14" s="70" t="s">
        <v>88</v>
      </c>
    </row>
    <row r="15" spans="1:31" ht="22.5" customHeight="1">
      <c r="A15" s="31">
        <v>3</v>
      </c>
      <c r="B15" s="43">
        <v>1015.6</v>
      </c>
      <c r="C15" s="43">
        <v>4.6</v>
      </c>
      <c r="D15" s="43">
        <v>8.8</v>
      </c>
      <c r="E15" s="43">
        <v>0.4</v>
      </c>
      <c r="F15" s="43">
        <v>14.4</v>
      </c>
      <c r="G15" s="160">
        <v>-2.8</v>
      </c>
      <c r="H15" s="149">
        <v>70</v>
      </c>
      <c r="I15" s="168">
        <v>136</v>
      </c>
      <c r="J15" s="43">
        <v>22.5</v>
      </c>
      <c r="K15" s="149">
        <v>5</v>
      </c>
      <c r="L15" s="149">
        <v>2</v>
      </c>
      <c r="M15" s="43">
        <v>143.5</v>
      </c>
      <c r="N15" s="43">
        <v>2.6</v>
      </c>
      <c r="O15" s="43">
        <v>15.5</v>
      </c>
      <c r="P15" s="155" t="s">
        <v>55</v>
      </c>
      <c r="Q15" s="70" t="s">
        <v>88</v>
      </c>
      <c r="R15" s="149">
        <v>17</v>
      </c>
      <c r="S15" s="149">
        <v>5</v>
      </c>
      <c r="T15" s="70" t="s">
        <v>88</v>
      </c>
      <c r="U15" s="70" t="s">
        <v>88</v>
      </c>
      <c r="V15" s="149">
        <v>18</v>
      </c>
      <c r="W15" s="149">
        <v>6</v>
      </c>
      <c r="X15" s="70" t="s">
        <v>88</v>
      </c>
      <c r="Y15" s="149">
        <v>2</v>
      </c>
      <c r="Z15" s="149">
        <v>2</v>
      </c>
      <c r="AA15" s="149">
        <v>17</v>
      </c>
      <c r="AB15" s="149">
        <v>3</v>
      </c>
      <c r="AC15" s="149">
        <v>1</v>
      </c>
      <c r="AD15" s="149">
        <v>8</v>
      </c>
      <c r="AE15" s="70" t="s">
        <v>88</v>
      </c>
    </row>
    <row r="16" spans="1:31" ht="22.5" customHeight="1">
      <c r="A16" s="31">
        <v>4</v>
      </c>
      <c r="B16" s="43">
        <v>1015.4</v>
      </c>
      <c r="C16" s="43">
        <v>10.9</v>
      </c>
      <c r="D16" s="43">
        <v>15.1</v>
      </c>
      <c r="E16" s="43">
        <v>6.5</v>
      </c>
      <c r="F16" s="43">
        <v>22.9</v>
      </c>
      <c r="G16" s="160">
        <v>-0.7</v>
      </c>
      <c r="H16" s="149">
        <v>76</v>
      </c>
      <c r="I16" s="168">
        <v>123</v>
      </c>
      <c r="J16" s="43">
        <v>27.5</v>
      </c>
      <c r="K16" s="70" t="s">
        <v>88</v>
      </c>
      <c r="L16" s="149">
        <v>0</v>
      </c>
      <c r="M16" s="43">
        <v>159.5</v>
      </c>
      <c r="N16" s="43">
        <v>2.7</v>
      </c>
      <c r="O16" s="43">
        <v>10.2</v>
      </c>
      <c r="P16" s="155" t="s">
        <v>56</v>
      </c>
      <c r="Q16" s="70" t="s">
        <v>88</v>
      </c>
      <c r="R16" s="149">
        <v>1</v>
      </c>
      <c r="S16" s="70" t="s">
        <v>88</v>
      </c>
      <c r="T16" s="70" t="s">
        <v>88</v>
      </c>
      <c r="U16" s="70" t="s">
        <v>88</v>
      </c>
      <c r="V16" s="149">
        <v>13</v>
      </c>
      <c r="W16" s="149">
        <v>4</v>
      </c>
      <c r="X16" s="70" t="s">
        <v>88</v>
      </c>
      <c r="Y16" s="149">
        <v>1</v>
      </c>
      <c r="Z16" s="149">
        <v>3</v>
      </c>
      <c r="AA16" s="149">
        <v>20</v>
      </c>
      <c r="AB16" s="149">
        <v>4</v>
      </c>
      <c r="AC16" s="70" t="s">
        <v>88</v>
      </c>
      <c r="AD16" s="149">
        <v>1</v>
      </c>
      <c r="AE16" s="70" t="s">
        <v>88</v>
      </c>
    </row>
    <row r="17" spans="1:31" ht="22.5" customHeight="1">
      <c r="A17" s="32"/>
      <c r="B17" s="43"/>
      <c r="C17" s="43"/>
      <c r="D17" s="43"/>
      <c r="E17" s="43"/>
      <c r="F17" s="43"/>
      <c r="G17" s="43"/>
      <c r="H17" s="149"/>
      <c r="I17" s="168"/>
      <c r="J17" s="43"/>
      <c r="K17" s="149"/>
      <c r="L17" s="149"/>
      <c r="M17" s="43"/>
      <c r="N17" s="43"/>
      <c r="O17" s="43"/>
      <c r="P17" s="155"/>
      <c r="Q17" s="149"/>
      <c r="R17" s="149"/>
      <c r="S17" s="149"/>
      <c r="T17" s="149"/>
      <c r="U17" s="43"/>
      <c r="V17" s="149"/>
      <c r="W17" s="149"/>
      <c r="X17" s="149"/>
      <c r="Y17" s="149"/>
      <c r="Z17" s="149"/>
      <c r="AA17" s="149"/>
      <c r="AB17" s="149"/>
      <c r="AC17" s="149"/>
      <c r="AD17" s="149"/>
      <c r="AE17" s="43"/>
    </row>
    <row r="18" spans="1:31" ht="22.5" customHeight="1">
      <c r="A18" s="31">
        <v>5</v>
      </c>
      <c r="B18" s="43">
        <v>1012.2</v>
      </c>
      <c r="C18" s="43">
        <v>14.6</v>
      </c>
      <c r="D18" s="43">
        <v>18.9</v>
      </c>
      <c r="E18" s="43">
        <v>10.3</v>
      </c>
      <c r="F18" s="43">
        <v>24.9</v>
      </c>
      <c r="G18" s="43">
        <v>4.7</v>
      </c>
      <c r="H18" s="149">
        <v>78</v>
      </c>
      <c r="I18" s="168">
        <v>94.5</v>
      </c>
      <c r="J18" s="43">
        <v>30.5</v>
      </c>
      <c r="K18" s="70" t="s">
        <v>88</v>
      </c>
      <c r="L18" s="70" t="s">
        <v>88</v>
      </c>
      <c r="M18" s="43">
        <v>211.6</v>
      </c>
      <c r="N18" s="43">
        <v>2.3</v>
      </c>
      <c r="O18" s="43">
        <v>7.5</v>
      </c>
      <c r="P18" s="155" t="s">
        <v>55</v>
      </c>
      <c r="Q18" s="70" t="s">
        <v>88</v>
      </c>
      <c r="R18" s="70" t="s">
        <v>88</v>
      </c>
      <c r="S18" s="70" t="s">
        <v>88</v>
      </c>
      <c r="T18" s="70" t="s">
        <v>88</v>
      </c>
      <c r="U18" s="70" t="s">
        <v>88</v>
      </c>
      <c r="V18" s="149">
        <v>10</v>
      </c>
      <c r="W18" s="149">
        <v>4</v>
      </c>
      <c r="X18" s="149">
        <v>1</v>
      </c>
      <c r="Y18" s="70" t="s">
        <v>88</v>
      </c>
      <c r="Z18" s="149">
        <v>2</v>
      </c>
      <c r="AA18" s="149">
        <v>17</v>
      </c>
      <c r="AB18" s="149">
        <v>6</v>
      </c>
      <c r="AC18" s="149">
        <v>3</v>
      </c>
      <c r="AD18" s="70" t="s">
        <v>88</v>
      </c>
      <c r="AE18" s="70" t="s">
        <v>88</v>
      </c>
    </row>
    <row r="19" spans="1:31" ht="22.5" customHeight="1">
      <c r="A19" s="31">
        <v>6</v>
      </c>
      <c r="B19" s="43">
        <v>1007.9</v>
      </c>
      <c r="C19" s="43">
        <v>19.1</v>
      </c>
      <c r="D19" s="43">
        <v>22.4</v>
      </c>
      <c r="E19" s="43">
        <v>15.8</v>
      </c>
      <c r="F19" s="43">
        <v>25.9</v>
      </c>
      <c r="G19" s="43">
        <v>12.5</v>
      </c>
      <c r="H19" s="149">
        <v>83</v>
      </c>
      <c r="I19" s="168">
        <v>78</v>
      </c>
      <c r="J19" s="43">
        <v>34</v>
      </c>
      <c r="K19" s="70" t="s">
        <v>88</v>
      </c>
      <c r="L19" s="70" t="s">
        <v>88</v>
      </c>
      <c r="M19" s="43">
        <v>162.2</v>
      </c>
      <c r="N19" s="43">
        <v>2</v>
      </c>
      <c r="O19" s="43">
        <v>8.7</v>
      </c>
      <c r="P19" s="155" t="s">
        <v>56</v>
      </c>
      <c r="Q19" s="149">
        <v>1</v>
      </c>
      <c r="R19" s="70" t="s">
        <v>88</v>
      </c>
      <c r="S19" s="70" t="s">
        <v>88</v>
      </c>
      <c r="T19" s="70" t="s">
        <v>88</v>
      </c>
      <c r="U19" s="70" t="s">
        <v>88</v>
      </c>
      <c r="V19" s="149">
        <v>8</v>
      </c>
      <c r="W19" s="149">
        <v>3</v>
      </c>
      <c r="X19" s="149">
        <v>1</v>
      </c>
      <c r="Y19" s="70" t="s">
        <v>88</v>
      </c>
      <c r="Z19" s="70" t="s">
        <v>88</v>
      </c>
      <c r="AA19" s="149">
        <v>18</v>
      </c>
      <c r="AB19" s="149">
        <v>3</v>
      </c>
      <c r="AC19" s="149">
        <v>6</v>
      </c>
      <c r="AD19" s="70" t="s">
        <v>88</v>
      </c>
      <c r="AE19" s="70" t="s">
        <v>88</v>
      </c>
    </row>
    <row r="20" spans="1:31" ht="22.5" customHeight="1">
      <c r="A20" s="31">
        <v>7</v>
      </c>
      <c r="B20" s="43">
        <v>1008.5</v>
      </c>
      <c r="C20" s="43">
        <v>24.1</v>
      </c>
      <c r="D20" s="43">
        <v>28.3</v>
      </c>
      <c r="E20" s="43">
        <v>20.3</v>
      </c>
      <c r="F20" s="43">
        <v>33.4</v>
      </c>
      <c r="G20" s="43">
        <v>11.8</v>
      </c>
      <c r="H20" s="149">
        <v>80</v>
      </c>
      <c r="I20" s="168">
        <v>164</v>
      </c>
      <c r="J20" s="43">
        <v>29.5</v>
      </c>
      <c r="K20" s="70" t="s">
        <v>88</v>
      </c>
      <c r="L20" s="70" t="s">
        <v>88</v>
      </c>
      <c r="M20" s="43">
        <v>253.4</v>
      </c>
      <c r="N20" s="43">
        <v>2.4</v>
      </c>
      <c r="O20" s="43">
        <v>8.3</v>
      </c>
      <c r="P20" s="162" t="s">
        <v>57</v>
      </c>
      <c r="Q20" s="149">
        <v>24</v>
      </c>
      <c r="R20" s="70" t="s">
        <v>88</v>
      </c>
      <c r="S20" s="70" t="s">
        <v>88</v>
      </c>
      <c r="T20" s="70" t="s">
        <v>88</v>
      </c>
      <c r="U20" s="70" t="s">
        <v>88</v>
      </c>
      <c r="V20" s="149">
        <v>9</v>
      </c>
      <c r="W20" s="149">
        <v>6</v>
      </c>
      <c r="X20" s="70" t="s">
        <v>88</v>
      </c>
      <c r="Y20" s="70" t="s">
        <v>88</v>
      </c>
      <c r="Z20" s="149">
        <v>4</v>
      </c>
      <c r="AA20" s="149">
        <v>15</v>
      </c>
      <c r="AB20" s="149">
        <v>2</v>
      </c>
      <c r="AC20" s="149">
        <v>2</v>
      </c>
      <c r="AD20" s="70" t="s">
        <v>88</v>
      </c>
      <c r="AE20" s="70" t="s">
        <v>88</v>
      </c>
    </row>
    <row r="21" spans="1:31" ht="22.5" customHeight="1">
      <c r="A21" s="31">
        <v>8</v>
      </c>
      <c r="B21" s="43">
        <v>1010.5</v>
      </c>
      <c r="C21" s="43">
        <v>25.2</v>
      </c>
      <c r="D21" s="43">
        <v>29.9</v>
      </c>
      <c r="E21" s="43">
        <v>20.6</v>
      </c>
      <c r="F21" s="43">
        <v>33.8</v>
      </c>
      <c r="G21" s="43">
        <v>14.8</v>
      </c>
      <c r="H21" s="149">
        <v>77</v>
      </c>
      <c r="I21" s="168">
        <v>144.5</v>
      </c>
      <c r="J21" s="43">
        <v>90</v>
      </c>
      <c r="K21" s="70" t="s">
        <v>88</v>
      </c>
      <c r="L21" s="70" t="s">
        <v>88</v>
      </c>
      <c r="M21" s="43">
        <v>290.9</v>
      </c>
      <c r="N21" s="43">
        <v>2.4</v>
      </c>
      <c r="O21" s="43">
        <v>13.9</v>
      </c>
      <c r="P21" s="155" t="s">
        <v>58</v>
      </c>
      <c r="Q21" s="149">
        <v>31</v>
      </c>
      <c r="R21" s="70" t="s">
        <v>88</v>
      </c>
      <c r="S21" s="70" t="s">
        <v>88</v>
      </c>
      <c r="T21" s="70" t="s">
        <v>88</v>
      </c>
      <c r="U21" s="70" t="s">
        <v>88</v>
      </c>
      <c r="V21" s="149">
        <v>4</v>
      </c>
      <c r="W21" s="149">
        <v>2</v>
      </c>
      <c r="X21" s="149">
        <v>2</v>
      </c>
      <c r="Y21" s="149">
        <v>1</v>
      </c>
      <c r="Z21" s="149">
        <v>7</v>
      </c>
      <c r="AA21" s="149">
        <v>7</v>
      </c>
      <c r="AB21" s="149">
        <v>1</v>
      </c>
      <c r="AC21" s="149">
        <v>3</v>
      </c>
      <c r="AD21" s="70" t="s">
        <v>88</v>
      </c>
      <c r="AE21" s="70" t="s">
        <v>88</v>
      </c>
    </row>
    <row r="22" spans="1:31" ht="22.5" customHeight="1">
      <c r="A22" s="32"/>
      <c r="B22" s="43"/>
      <c r="C22" s="43"/>
      <c r="D22" s="43"/>
      <c r="E22" s="43"/>
      <c r="F22" s="43"/>
      <c r="G22" s="43"/>
      <c r="H22" s="149"/>
      <c r="I22" s="168"/>
      <c r="J22" s="43"/>
      <c r="K22" s="149"/>
      <c r="L22" s="149"/>
      <c r="M22" s="43"/>
      <c r="N22" s="43"/>
      <c r="O22" s="43"/>
      <c r="P22" s="155"/>
      <c r="Q22" s="149"/>
      <c r="R22" s="149"/>
      <c r="S22" s="149"/>
      <c r="T22" s="149"/>
      <c r="U22" s="43"/>
      <c r="V22" s="149"/>
      <c r="W22" s="149"/>
      <c r="X22" s="149"/>
      <c r="Y22" s="149"/>
      <c r="Z22" s="149"/>
      <c r="AA22" s="149"/>
      <c r="AB22" s="149"/>
      <c r="AC22" s="149"/>
      <c r="AD22" s="43"/>
      <c r="AE22" s="43"/>
    </row>
    <row r="23" spans="1:31" ht="22.5" customHeight="1">
      <c r="A23" s="31">
        <v>9</v>
      </c>
      <c r="B23" s="43">
        <v>1013.2</v>
      </c>
      <c r="C23" s="43">
        <v>23</v>
      </c>
      <c r="D23" s="43">
        <v>27.1</v>
      </c>
      <c r="E23" s="43">
        <v>18.7</v>
      </c>
      <c r="F23" s="43">
        <v>31.5</v>
      </c>
      <c r="G23" s="43">
        <v>12.5</v>
      </c>
      <c r="H23" s="149">
        <v>79</v>
      </c>
      <c r="I23" s="168">
        <v>221</v>
      </c>
      <c r="J23" s="43">
        <v>85.5</v>
      </c>
      <c r="K23" s="70" t="s">
        <v>88</v>
      </c>
      <c r="L23" s="70" t="s">
        <v>88</v>
      </c>
      <c r="M23" s="43">
        <v>202.3</v>
      </c>
      <c r="N23" s="43">
        <v>2.4</v>
      </c>
      <c r="O23" s="43">
        <v>7.9</v>
      </c>
      <c r="P23" s="155" t="s">
        <v>55</v>
      </c>
      <c r="Q23" s="149">
        <v>23</v>
      </c>
      <c r="R23" s="70" t="s">
        <v>88</v>
      </c>
      <c r="S23" s="70" t="s">
        <v>88</v>
      </c>
      <c r="T23" s="70" t="s">
        <v>88</v>
      </c>
      <c r="U23" s="70" t="s">
        <v>88</v>
      </c>
      <c r="V23" s="149">
        <v>16</v>
      </c>
      <c r="W23" s="149">
        <v>5</v>
      </c>
      <c r="X23" s="149">
        <v>3</v>
      </c>
      <c r="Y23" s="70" t="s">
        <v>88</v>
      </c>
      <c r="Z23" s="149">
        <v>7</v>
      </c>
      <c r="AA23" s="149">
        <v>13</v>
      </c>
      <c r="AB23" s="149">
        <v>3</v>
      </c>
      <c r="AC23" s="149">
        <v>6</v>
      </c>
      <c r="AD23" s="70" t="s">
        <v>88</v>
      </c>
      <c r="AE23" s="70" t="s">
        <v>88</v>
      </c>
    </row>
    <row r="24" spans="1:31" ht="22.5" customHeight="1">
      <c r="A24" s="31">
        <v>10</v>
      </c>
      <c r="B24" s="43">
        <v>1017.5</v>
      </c>
      <c r="C24" s="43">
        <v>16.1</v>
      </c>
      <c r="D24" s="43">
        <v>20.2</v>
      </c>
      <c r="E24" s="43">
        <v>11.8</v>
      </c>
      <c r="F24" s="43">
        <v>27.1</v>
      </c>
      <c r="G24" s="43">
        <v>6.3</v>
      </c>
      <c r="H24" s="149">
        <v>76</v>
      </c>
      <c r="I24" s="168">
        <v>302.5</v>
      </c>
      <c r="J24" s="43">
        <v>88</v>
      </c>
      <c r="K24" s="70" t="s">
        <v>88</v>
      </c>
      <c r="L24" s="70" t="s">
        <v>88</v>
      </c>
      <c r="M24" s="43">
        <v>123.6</v>
      </c>
      <c r="N24" s="43">
        <v>2.7</v>
      </c>
      <c r="O24" s="43">
        <v>8.3</v>
      </c>
      <c r="P24" s="155" t="s">
        <v>56</v>
      </c>
      <c r="Q24" s="149">
        <v>1</v>
      </c>
      <c r="R24" s="70" t="s">
        <v>88</v>
      </c>
      <c r="S24" s="70" t="s">
        <v>88</v>
      </c>
      <c r="T24" s="70" t="s">
        <v>88</v>
      </c>
      <c r="U24" s="70" t="s">
        <v>88</v>
      </c>
      <c r="V24" s="149">
        <v>16</v>
      </c>
      <c r="W24" s="149">
        <v>9</v>
      </c>
      <c r="X24" s="149">
        <v>2</v>
      </c>
      <c r="Y24" s="70" t="s">
        <v>88</v>
      </c>
      <c r="Z24" s="149">
        <v>2</v>
      </c>
      <c r="AA24" s="149">
        <v>22</v>
      </c>
      <c r="AB24" s="149">
        <v>4</v>
      </c>
      <c r="AC24" s="149">
        <v>4</v>
      </c>
      <c r="AD24" s="70" t="s">
        <v>88</v>
      </c>
      <c r="AE24" s="70" t="s">
        <v>88</v>
      </c>
    </row>
    <row r="25" spans="1:31" ht="22.5" customHeight="1">
      <c r="A25" s="31">
        <v>11</v>
      </c>
      <c r="B25" s="43">
        <v>1020.4</v>
      </c>
      <c r="C25" s="43">
        <v>11.1</v>
      </c>
      <c r="D25" s="43">
        <v>14.9</v>
      </c>
      <c r="E25" s="43">
        <v>7.3</v>
      </c>
      <c r="F25" s="43">
        <v>20.7</v>
      </c>
      <c r="G25" s="43">
        <v>2</v>
      </c>
      <c r="H25" s="149">
        <v>75</v>
      </c>
      <c r="I25" s="168">
        <v>156</v>
      </c>
      <c r="J25" s="43">
        <v>29.5</v>
      </c>
      <c r="K25" s="164" t="s">
        <v>88</v>
      </c>
      <c r="L25" s="149">
        <v>0</v>
      </c>
      <c r="M25" s="43">
        <v>109.1</v>
      </c>
      <c r="N25" s="43">
        <v>2.8</v>
      </c>
      <c r="O25" s="43">
        <v>9.9</v>
      </c>
      <c r="P25" s="155" t="s">
        <v>56</v>
      </c>
      <c r="Q25" s="70" t="s">
        <v>88</v>
      </c>
      <c r="R25" s="70" t="s">
        <v>88</v>
      </c>
      <c r="S25" s="70" t="s">
        <v>88</v>
      </c>
      <c r="T25" s="70" t="s">
        <v>88</v>
      </c>
      <c r="U25" s="70" t="s">
        <v>88</v>
      </c>
      <c r="V25" s="149">
        <v>17</v>
      </c>
      <c r="W25" s="149">
        <v>5</v>
      </c>
      <c r="X25" s="70" t="s">
        <v>88</v>
      </c>
      <c r="Y25" s="70" t="s">
        <v>88</v>
      </c>
      <c r="Z25" s="70" t="s">
        <v>88</v>
      </c>
      <c r="AA25" s="149">
        <v>13</v>
      </c>
      <c r="AB25" s="149">
        <v>4</v>
      </c>
      <c r="AC25" s="149">
        <v>2</v>
      </c>
      <c r="AD25" s="149">
        <v>1</v>
      </c>
      <c r="AE25" s="70" t="s">
        <v>88</v>
      </c>
    </row>
    <row r="26" spans="1:31" ht="22.5" customHeight="1">
      <c r="A26" s="33">
        <v>12</v>
      </c>
      <c r="B26" s="150">
        <v>1018.5</v>
      </c>
      <c r="C26" s="150">
        <v>4.7</v>
      </c>
      <c r="D26" s="150">
        <v>7.6</v>
      </c>
      <c r="E26" s="150">
        <v>1.8</v>
      </c>
      <c r="F26" s="150">
        <v>15.5</v>
      </c>
      <c r="G26" s="161">
        <v>-1.3</v>
      </c>
      <c r="H26" s="151">
        <v>78</v>
      </c>
      <c r="I26" s="169">
        <v>247.5</v>
      </c>
      <c r="J26" s="150">
        <v>24</v>
      </c>
      <c r="K26" s="151">
        <v>5</v>
      </c>
      <c r="L26" s="151">
        <v>5</v>
      </c>
      <c r="M26" s="150">
        <v>52.3</v>
      </c>
      <c r="N26" s="150">
        <v>3</v>
      </c>
      <c r="O26" s="150">
        <v>10.3</v>
      </c>
      <c r="P26" s="156" t="s">
        <v>58</v>
      </c>
      <c r="Q26" s="165" t="s">
        <v>88</v>
      </c>
      <c r="R26" s="151">
        <v>6</v>
      </c>
      <c r="S26" s="151">
        <v>6</v>
      </c>
      <c r="T26" s="165" t="s">
        <v>88</v>
      </c>
      <c r="U26" s="165" t="s">
        <v>88</v>
      </c>
      <c r="V26" s="151">
        <v>25</v>
      </c>
      <c r="W26" s="151">
        <v>12</v>
      </c>
      <c r="X26" s="165" t="s">
        <v>88</v>
      </c>
      <c r="Y26" s="151">
        <v>1</v>
      </c>
      <c r="Z26" s="151">
        <v>1</v>
      </c>
      <c r="AA26" s="151">
        <v>27</v>
      </c>
      <c r="AB26" s="151">
        <v>10</v>
      </c>
      <c r="AC26" s="151">
        <v>5</v>
      </c>
      <c r="AD26" s="151">
        <v>15</v>
      </c>
      <c r="AE26" s="165" t="s">
        <v>88</v>
      </c>
    </row>
    <row r="27" spans="1:30" ht="22.5" customHeight="1">
      <c r="A27" s="12" t="s">
        <v>31</v>
      </c>
      <c r="H27" s="42"/>
      <c r="K27" s="42"/>
      <c r="L27" s="42"/>
      <c r="AD27" s="43"/>
    </row>
    <row r="28" spans="1:12" ht="22.5" customHeight="1">
      <c r="A28" s="12" t="s">
        <v>32</v>
      </c>
      <c r="H28" s="42"/>
      <c r="K28" s="42"/>
      <c r="L28" s="42"/>
    </row>
    <row r="29" spans="1:12" ht="22.5" customHeight="1">
      <c r="A29" s="34" t="s">
        <v>75</v>
      </c>
      <c r="H29" s="42"/>
      <c r="K29" s="42"/>
      <c r="L29" s="42"/>
    </row>
    <row r="30" spans="1:12" ht="22.5" customHeight="1">
      <c r="A30" s="34" t="s">
        <v>76</v>
      </c>
      <c r="H30" s="42"/>
      <c r="K30" s="42"/>
      <c r="L30" s="42"/>
    </row>
    <row r="31" spans="2:31" ht="22.5" customHeight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43"/>
      <c r="AE31" s="16"/>
    </row>
    <row r="32" spans="2:31" ht="22.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43"/>
      <c r="AE32" s="16"/>
    </row>
    <row r="33" spans="2:31" ht="22.5" customHeight="1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22.5" customHeight="1">
      <c r="A34" s="145" t="s">
        <v>85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</row>
    <row r="35" spans="1:31" s="2" customFormat="1" ht="22.5" customHeight="1">
      <c r="A35" s="111" t="s">
        <v>96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</row>
    <row r="36" spans="1:31" s="2" customFormat="1" ht="22.5" customHeight="1" thickBot="1">
      <c r="A36" s="44"/>
      <c r="B36" s="44"/>
      <c r="C36" s="44"/>
      <c r="D36" s="44"/>
      <c r="E36" s="44"/>
      <c r="F36" s="44"/>
      <c r="G36" s="44"/>
      <c r="H36" s="45"/>
      <c r="I36" s="44"/>
      <c r="J36" s="44"/>
      <c r="K36" s="45"/>
      <c r="L36" s="45"/>
      <c r="M36" s="44"/>
      <c r="AD36" s="14"/>
      <c r="AE36" s="96" t="s">
        <v>102</v>
      </c>
    </row>
    <row r="37" spans="1:32" s="2" customFormat="1" ht="22.5" customHeight="1">
      <c r="A37" s="3"/>
      <c r="B37" s="3" t="s">
        <v>38</v>
      </c>
      <c r="C37" s="92" t="s">
        <v>82</v>
      </c>
      <c r="D37" s="93"/>
      <c r="E37" s="93"/>
      <c r="F37" s="93"/>
      <c r="G37" s="94"/>
      <c r="H37" s="3" t="s">
        <v>10</v>
      </c>
      <c r="I37" s="109" t="s">
        <v>81</v>
      </c>
      <c r="J37" s="110"/>
      <c r="K37" s="137" t="s">
        <v>42</v>
      </c>
      <c r="L37" s="138"/>
      <c r="M37" s="11" t="s">
        <v>11</v>
      </c>
      <c r="N37" s="139" t="s">
        <v>71</v>
      </c>
      <c r="O37" s="140"/>
      <c r="P37" s="141"/>
      <c r="Q37" s="109" t="s">
        <v>72</v>
      </c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10"/>
      <c r="AE37" s="123" t="s">
        <v>21</v>
      </c>
      <c r="AF37" s="4"/>
    </row>
    <row r="38" spans="1:32" s="2" customFormat="1" ht="22.5" customHeight="1">
      <c r="A38" s="129" t="s">
        <v>28</v>
      </c>
      <c r="B38" s="91" t="s">
        <v>80</v>
      </c>
      <c r="C38" s="106" t="s">
        <v>12</v>
      </c>
      <c r="D38" s="107"/>
      <c r="E38" s="108"/>
      <c r="F38" s="130" t="s">
        <v>27</v>
      </c>
      <c r="G38" s="131"/>
      <c r="H38" s="5" t="s">
        <v>13</v>
      </c>
      <c r="I38" s="127" t="s">
        <v>14</v>
      </c>
      <c r="J38" s="25" t="s">
        <v>46</v>
      </c>
      <c r="K38" s="5" t="s">
        <v>45</v>
      </c>
      <c r="L38" s="5" t="s">
        <v>43</v>
      </c>
      <c r="M38" s="7" t="s">
        <v>15</v>
      </c>
      <c r="N38" s="128" t="s">
        <v>13</v>
      </c>
      <c r="O38" s="135" t="s">
        <v>29</v>
      </c>
      <c r="P38" s="154" t="s">
        <v>101</v>
      </c>
      <c r="Q38" s="6" t="s">
        <v>0</v>
      </c>
      <c r="R38" s="7" t="s">
        <v>1</v>
      </c>
      <c r="S38" s="115" t="s">
        <v>69</v>
      </c>
      <c r="T38" s="116"/>
      <c r="U38" s="117"/>
      <c r="V38" s="115" t="s">
        <v>70</v>
      </c>
      <c r="W38" s="116"/>
      <c r="X38" s="117"/>
      <c r="Y38" s="27" t="s">
        <v>37</v>
      </c>
      <c r="Z38" s="127" t="s">
        <v>16</v>
      </c>
      <c r="AA38" s="127" t="s">
        <v>17</v>
      </c>
      <c r="AB38" s="127" t="s">
        <v>18</v>
      </c>
      <c r="AC38" s="127" t="s">
        <v>48</v>
      </c>
      <c r="AD38" s="127" t="s">
        <v>2</v>
      </c>
      <c r="AE38" s="124"/>
      <c r="AF38" s="6"/>
    </row>
    <row r="39" spans="1:32" s="2" customFormat="1" ht="22.5" customHeight="1">
      <c r="A39" s="129"/>
      <c r="B39" s="132" t="s">
        <v>95</v>
      </c>
      <c r="C39" s="125" t="s">
        <v>3</v>
      </c>
      <c r="D39" s="125" t="s">
        <v>19</v>
      </c>
      <c r="E39" s="125" t="s">
        <v>20</v>
      </c>
      <c r="F39" s="125" t="s">
        <v>19</v>
      </c>
      <c r="G39" s="125" t="s">
        <v>20</v>
      </c>
      <c r="H39" s="5"/>
      <c r="I39" s="128"/>
      <c r="J39" s="26" t="s">
        <v>47</v>
      </c>
      <c r="K39" s="5" t="s">
        <v>44</v>
      </c>
      <c r="L39" s="5" t="s">
        <v>44</v>
      </c>
      <c r="M39" s="90" t="s">
        <v>79</v>
      </c>
      <c r="N39" s="128"/>
      <c r="O39" s="135"/>
      <c r="P39" s="113"/>
      <c r="Q39" s="83" t="s">
        <v>66</v>
      </c>
      <c r="R39" s="84" t="s">
        <v>92</v>
      </c>
      <c r="S39" s="118"/>
      <c r="T39" s="119"/>
      <c r="U39" s="120"/>
      <c r="V39" s="118"/>
      <c r="W39" s="119"/>
      <c r="X39" s="120"/>
      <c r="Y39" s="121" t="s">
        <v>103</v>
      </c>
      <c r="Z39" s="128"/>
      <c r="AA39" s="128"/>
      <c r="AB39" s="128"/>
      <c r="AC39" s="128"/>
      <c r="AD39" s="128"/>
      <c r="AE39" s="124"/>
      <c r="AF39" s="6"/>
    </row>
    <row r="40" spans="1:32" s="2" customFormat="1" ht="22.5" customHeight="1">
      <c r="A40" s="19"/>
      <c r="B40" s="133"/>
      <c r="C40" s="126"/>
      <c r="D40" s="126"/>
      <c r="E40" s="126"/>
      <c r="F40" s="126"/>
      <c r="G40" s="126"/>
      <c r="H40" s="19" t="s">
        <v>4</v>
      </c>
      <c r="I40" s="19" t="s">
        <v>5</v>
      </c>
      <c r="J40" s="19" t="s">
        <v>5</v>
      </c>
      <c r="K40" s="19" t="s">
        <v>6</v>
      </c>
      <c r="L40" s="19" t="s">
        <v>6</v>
      </c>
      <c r="M40" s="89" t="s">
        <v>78</v>
      </c>
      <c r="N40" s="19" t="s">
        <v>7</v>
      </c>
      <c r="O40" s="20" t="s">
        <v>7</v>
      </c>
      <c r="P40" s="114"/>
      <c r="Q40" s="86" t="s">
        <v>73</v>
      </c>
      <c r="R40" s="19" t="s">
        <v>8</v>
      </c>
      <c r="S40" s="19" t="s">
        <v>33</v>
      </c>
      <c r="T40" s="19" t="s">
        <v>34</v>
      </c>
      <c r="U40" s="19" t="s">
        <v>23</v>
      </c>
      <c r="V40" s="19" t="s">
        <v>24</v>
      </c>
      <c r="W40" s="19" t="s">
        <v>25</v>
      </c>
      <c r="X40" s="19" t="s">
        <v>26</v>
      </c>
      <c r="Y40" s="122"/>
      <c r="Z40" s="95" t="s">
        <v>83</v>
      </c>
      <c r="AA40" s="95" t="s">
        <v>84</v>
      </c>
      <c r="AB40" s="21"/>
      <c r="AC40" s="21"/>
      <c r="AD40" s="21"/>
      <c r="AE40" s="22" t="s">
        <v>22</v>
      </c>
      <c r="AF40" s="8"/>
    </row>
    <row r="41" spans="1:31" s="47" customFormat="1" ht="22.5" customHeight="1">
      <c r="A41" s="85" t="s">
        <v>9</v>
      </c>
      <c r="B41" s="157">
        <f>AVERAGE(B43:B56)</f>
        <v>1014.7416666666667</v>
      </c>
      <c r="C41" s="157">
        <f>AVERAGE(C43:C56)</f>
        <v>12.866666666666667</v>
      </c>
      <c r="D41" s="157">
        <f>AVERAGE(D43:D56)</f>
        <v>17.041666666666668</v>
      </c>
      <c r="E41" s="157">
        <f>AVERAGE(E43:E56)</f>
        <v>9.1</v>
      </c>
      <c r="F41" s="157">
        <f>MAX(F43:F56)</f>
        <v>36.4</v>
      </c>
      <c r="G41" s="159">
        <f>MIN(G43:G56)</f>
        <v>-10.4</v>
      </c>
      <c r="H41" s="158">
        <f>AVERAGE(H43:H56)</f>
        <v>78.41666666666667</v>
      </c>
      <c r="I41" s="157">
        <f>SUM(I43:I56)</f>
        <v>2382</v>
      </c>
      <c r="J41" s="157">
        <f>MAX(J43:J56)</f>
        <v>218.8</v>
      </c>
      <c r="K41" s="158">
        <v>110</v>
      </c>
      <c r="L41" s="157" t="s">
        <v>88</v>
      </c>
      <c r="M41" s="157">
        <f>SUM(M43:M56)</f>
        <v>1821</v>
      </c>
      <c r="N41" s="157">
        <f>AVERAGE(N43:N56)</f>
        <v>3.158333333333333</v>
      </c>
      <c r="O41" s="157">
        <f>MAX(O43:O56)</f>
        <v>26</v>
      </c>
      <c r="P41" s="163" t="s">
        <v>59</v>
      </c>
      <c r="Q41" s="157">
        <v>82.8</v>
      </c>
      <c r="R41" s="157">
        <v>58</v>
      </c>
      <c r="S41" s="157">
        <f>SUM(S43:S56)</f>
        <v>31.7</v>
      </c>
      <c r="T41" s="157">
        <f>SUM(T43:T56)</f>
        <v>28</v>
      </c>
      <c r="U41" s="157">
        <v>3.2</v>
      </c>
      <c r="V41" s="170">
        <v>186.6</v>
      </c>
      <c r="W41" s="170">
        <v>79.1</v>
      </c>
      <c r="X41" s="170">
        <v>18.9</v>
      </c>
      <c r="Y41" s="157">
        <f aca="true" t="shared" si="0" ref="W41:AD41">SUM(Y43:Y56)</f>
        <v>28.800000000000004</v>
      </c>
      <c r="Z41" s="157">
        <f t="shared" si="0"/>
        <v>31.600000000000005</v>
      </c>
      <c r="AA41" s="157">
        <f t="shared" si="0"/>
        <v>218.3</v>
      </c>
      <c r="AB41" s="157">
        <v>52.6</v>
      </c>
      <c r="AC41" s="157">
        <v>24.1</v>
      </c>
      <c r="AD41" s="157">
        <v>66.9</v>
      </c>
      <c r="AE41" s="157" t="s">
        <v>88</v>
      </c>
    </row>
    <row r="42" spans="1:31" ht="22.5" customHeight="1">
      <c r="A42" s="30"/>
      <c r="B42" s="43"/>
      <c r="C42" s="43"/>
      <c r="D42" s="43"/>
      <c r="E42" s="43"/>
      <c r="F42" s="43"/>
      <c r="G42" s="160"/>
      <c r="H42" s="149"/>
      <c r="I42" s="43"/>
      <c r="J42" s="43"/>
      <c r="K42" s="149"/>
      <c r="L42" s="43"/>
      <c r="M42" s="43"/>
      <c r="N42" s="43"/>
      <c r="O42" s="43"/>
      <c r="P42" s="155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1:31" ht="22.5" customHeight="1">
      <c r="A43" s="148" t="s">
        <v>40</v>
      </c>
      <c r="B43" s="43">
        <v>1017.2</v>
      </c>
      <c r="C43" s="43">
        <v>2.5</v>
      </c>
      <c r="D43" s="43">
        <v>5.5</v>
      </c>
      <c r="E43" s="160">
        <v>-0.4</v>
      </c>
      <c r="F43" s="43">
        <v>16.6</v>
      </c>
      <c r="G43" s="160">
        <v>-10.4</v>
      </c>
      <c r="H43" s="149">
        <v>76</v>
      </c>
      <c r="I43" s="43">
        <v>281.2</v>
      </c>
      <c r="J43" s="43">
        <v>65.5</v>
      </c>
      <c r="K43" s="149">
        <v>110</v>
      </c>
      <c r="L43" s="70" t="s">
        <v>88</v>
      </c>
      <c r="M43" s="43">
        <v>49.8</v>
      </c>
      <c r="N43" s="43">
        <v>3.8</v>
      </c>
      <c r="O43" s="43">
        <v>17.6</v>
      </c>
      <c r="P43" s="99" t="s">
        <v>108</v>
      </c>
      <c r="Q43" s="70" t="s">
        <v>88</v>
      </c>
      <c r="R43" s="43">
        <v>17.7</v>
      </c>
      <c r="S43" s="43">
        <v>9.3</v>
      </c>
      <c r="T43" s="43">
        <v>13.2</v>
      </c>
      <c r="U43" s="43">
        <v>1.9</v>
      </c>
      <c r="V43" s="43">
        <v>25.4</v>
      </c>
      <c r="W43" s="43">
        <v>10.7</v>
      </c>
      <c r="X43" s="43">
        <v>1.4</v>
      </c>
      <c r="Y43" s="43">
        <v>4</v>
      </c>
      <c r="Z43" s="43">
        <v>0.2</v>
      </c>
      <c r="AA43" s="43">
        <v>26.9</v>
      </c>
      <c r="AB43" s="43">
        <v>7.6</v>
      </c>
      <c r="AC43" s="43">
        <v>2.2</v>
      </c>
      <c r="AD43" s="43">
        <v>21.4</v>
      </c>
      <c r="AE43" s="70" t="s">
        <v>88</v>
      </c>
    </row>
    <row r="44" spans="1:31" ht="22.5" customHeight="1">
      <c r="A44" s="31">
        <v>2</v>
      </c>
      <c r="B44" s="43">
        <v>1018.5</v>
      </c>
      <c r="C44" s="43">
        <v>2.4</v>
      </c>
      <c r="D44" s="43">
        <v>5.7</v>
      </c>
      <c r="E44" s="160">
        <v>-0.7</v>
      </c>
      <c r="F44" s="43">
        <v>21.3</v>
      </c>
      <c r="G44" s="160">
        <v>-9.3</v>
      </c>
      <c r="H44" s="149">
        <v>75</v>
      </c>
      <c r="I44" s="43">
        <v>165.6</v>
      </c>
      <c r="J44" s="43">
        <v>53</v>
      </c>
      <c r="K44" s="149">
        <v>78</v>
      </c>
      <c r="L44" s="70" t="s">
        <v>88</v>
      </c>
      <c r="M44" s="43">
        <v>75.3</v>
      </c>
      <c r="N44" s="43">
        <v>3.5</v>
      </c>
      <c r="O44" s="43">
        <v>16.8</v>
      </c>
      <c r="P44" s="155" t="s">
        <v>60</v>
      </c>
      <c r="Q44" s="70" t="s">
        <v>88</v>
      </c>
      <c r="R44" s="43">
        <v>18</v>
      </c>
      <c r="S44" s="43">
        <v>8</v>
      </c>
      <c r="T44" s="43">
        <v>11.3</v>
      </c>
      <c r="U44" s="43">
        <v>1.2</v>
      </c>
      <c r="V44" s="43">
        <v>20.1</v>
      </c>
      <c r="W44" s="43">
        <v>5.9</v>
      </c>
      <c r="X44" s="43">
        <v>0.5</v>
      </c>
      <c r="Y44" s="43">
        <v>2.4</v>
      </c>
      <c r="Z44" s="43">
        <v>0.5</v>
      </c>
      <c r="AA44" s="43">
        <v>22.8</v>
      </c>
      <c r="AB44" s="43">
        <v>4.6</v>
      </c>
      <c r="AC44" s="43">
        <v>1.1</v>
      </c>
      <c r="AD44" s="43">
        <v>19.6</v>
      </c>
      <c r="AE44" s="70" t="s">
        <v>88</v>
      </c>
    </row>
    <row r="45" spans="1:31" ht="22.5" customHeight="1">
      <c r="A45" s="31">
        <v>3</v>
      </c>
      <c r="B45" s="43">
        <v>1017.5</v>
      </c>
      <c r="C45" s="43">
        <v>5</v>
      </c>
      <c r="D45" s="43">
        <v>9.1</v>
      </c>
      <c r="E45" s="43">
        <v>1.1</v>
      </c>
      <c r="F45" s="43">
        <v>22.2</v>
      </c>
      <c r="G45" s="160">
        <v>-6.6</v>
      </c>
      <c r="H45" s="149">
        <v>73</v>
      </c>
      <c r="I45" s="43">
        <v>148</v>
      </c>
      <c r="J45" s="43">
        <v>67.6</v>
      </c>
      <c r="K45" s="149">
        <v>56</v>
      </c>
      <c r="L45" s="70" t="s">
        <v>88</v>
      </c>
      <c r="M45" s="43">
        <v>145.6</v>
      </c>
      <c r="N45" s="43">
        <v>3.5</v>
      </c>
      <c r="O45" s="43">
        <v>19.3</v>
      </c>
      <c r="P45" s="155" t="s">
        <v>55</v>
      </c>
      <c r="Q45" s="70" t="s">
        <v>88</v>
      </c>
      <c r="R45" s="43">
        <v>13.7</v>
      </c>
      <c r="S45" s="43">
        <v>6.8</v>
      </c>
      <c r="T45" s="43">
        <v>1.1</v>
      </c>
      <c r="U45" s="43">
        <v>0</v>
      </c>
      <c r="V45" s="43">
        <v>17</v>
      </c>
      <c r="W45" s="43">
        <v>5.1</v>
      </c>
      <c r="X45" s="43">
        <v>0.7</v>
      </c>
      <c r="Y45" s="43">
        <v>3.4</v>
      </c>
      <c r="Z45" s="43">
        <v>1.7</v>
      </c>
      <c r="AA45" s="43">
        <v>19</v>
      </c>
      <c r="AB45" s="43">
        <v>3.8</v>
      </c>
      <c r="AC45" s="43">
        <v>0.7</v>
      </c>
      <c r="AD45" s="43">
        <v>11.4</v>
      </c>
      <c r="AE45" s="70" t="s">
        <v>88</v>
      </c>
    </row>
    <row r="46" spans="1:31" ht="22.5" customHeight="1">
      <c r="A46" s="31">
        <v>4</v>
      </c>
      <c r="B46" s="43">
        <v>1016.1</v>
      </c>
      <c r="C46" s="43">
        <v>10.2</v>
      </c>
      <c r="D46" s="43">
        <v>15.2</v>
      </c>
      <c r="E46" s="43">
        <v>5.4</v>
      </c>
      <c r="F46" s="43">
        <v>27</v>
      </c>
      <c r="G46" s="160">
        <v>-2.7</v>
      </c>
      <c r="H46" s="149">
        <v>73</v>
      </c>
      <c r="I46" s="43">
        <v>139.1</v>
      </c>
      <c r="J46" s="43">
        <v>83.6</v>
      </c>
      <c r="K46" s="149">
        <v>3</v>
      </c>
      <c r="L46" s="70" t="s">
        <v>88</v>
      </c>
      <c r="M46" s="43">
        <v>203.4</v>
      </c>
      <c r="N46" s="43">
        <v>3.3</v>
      </c>
      <c r="O46" s="43">
        <v>18.5</v>
      </c>
      <c r="P46" s="155" t="s">
        <v>56</v>
      </c>
      <c r="Q46" s="43">
        <v>0.6</v>
      </c>
      <c r="R46" s="43">
        <v>1.9</v>
      </c>
      <c r="S46" s="43">
        <v>0.4</v>
      </c>
      <c r="T46" s="70" t="s">
        <v>88</v>
      </c>
      <c r="U46" s="70" t="s">
        <v>88</v>
      </c>
      <c r="V46" s="43">
        <v>11.5</v>
      </c>
      <c r="W46" s="43">
        <v>4.9</v>
      </c>
      <c r="X46" s="43">
        <v>1.1</v>
      </c>
      <c r="Y46" s="43">
        <v>3</v>
      </c>
      <c r="Z46" s="43">
        <v>4.4</v>
      </c>
      <c r="AA46" s="43">
        <v>13.2</v>
      </c>
      <c r="AB46" s="43">
        <v>3.9</v>
      </c>
      <c r="AC46" s="43">
        <v>1.2</v>
      </c>
      <c r="AD46" s="43">
        <v>1</v>
      </c>
      <c r="AE46" s="70" t="s">
        <v>88</v>
      </c>
    </row>
    <row r="47" spans="1:31" ht="22.5" customHeight="1">
      <c r="A47" s="32"/>
      <c r="B47" s="43"/>
      <c r="C47" s="43"/>
      <c r="D47" s="43"/>
      <c r="E47" s="43"/>
      <c r="F47" s="43"/>
      <c r="G47" s="43"/>
      <c r="H47" s="149"/>
      <c r="I47" s="43"/>
      <c r="J47" s="43"/>
      <c r="K47" s="149"/>
      <c r="L47" s="43"/>
      <c r="M47" s="43"/>
      <c r="N47" s="43"/>
      <c r="O47" s="43"/>
      <c r="P47" s="155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</row>
    <row r="48" spans="1:31" ht="22.5" customHeight="1">
      <c r="A48" s="31">
        <v>5</v>
      </c>
      <c r="B48" s="43">
        <v>1012.2</v>
      </c>
      <c r="C48" s="43">
        <v>15</v>
      </c>
      <c r="D48" s="43">
        <v>19.9</v>
      </c>
      <c r="E48" s="43">
        <v>10.2</v>
      </c>
      <c r="F48" s="43">
        <v>30.4</v>
      </c>
      <c r="G48" s="43">
        <v>0.4</v>
      </c>
      <c r="H48" s="149">
        <v>77</v>
      </c>
      <c r="I48" s="43">
        <v>120.1</v>
      </c>
      <c r="J48" s="43">
        <v>71</v>
      </c>
      <c r="K48" s="70" t="s">
        <v>88</v>
      </c>
      <c r="L48" s="70" t="s">
        <v>88</v>
      </c>
      <c r="M48" s="43">
        <v>229.6</v>
      </c>
      <c r="N48" s="43">
        <v>3</v>
      </c>
      <c r="O48" s="43">
        <v>20.7</v>
      </c>
      <c r="P48" s="155" t="s">
        <v>55</v>
      </c>
      <c r="Q48" s="43">
        <v>3.1</v>
      </c>
      <c r="R48" s="70" t="s">
        <v>88</v>
      </c>
      <c r="S48" s="70" t="s">
        <v>88</v>
      </c>
      <c r="T48" s="70" t="s">
        <v>88</v>
      </c>
      <c r="U48" s="70" t="s">
        <v>88</v>
      </c>
      <c r="V48" s="43">
        <v>10.6</v>
      </c>
      <c r="W48" s="43">
        <v>4.4</v>
      </c>
      <c r="X48" s="43">
        <v>0.9</v>
      </c>
      <c r="Y48" s="43">
        <v>2.9</v>
      </c>
      <c r="Z48" s="43">
        <v>4.6</v>
      </c>
      <c r="AA48" s="43">
        <v>14.5</v>
      </c>
      <c r="AB48" s="43">
        <v>3.5</v>
      </c>
      <c r="AC48" s="43">
        <v>1.3</v>
      </c>
      <c r="AD48" s="70" t="s">
        <v>88</v>
      </c>
      <c r="AE48" s="70" t="s">
        <v>88</v>
      </c>
    </row>
    <row r="49" spans="1:31" ht="22.5" customHeight="1">
      <c r="A49" s="31">
        <v>6</v>
      </c>
      <c r="B49" s="43">
        <v>1009</v>
      </c>
      <c r="C49" s="43">
        <v>19.1</v>
      </c>
      <c r="D49" s="43">
        <v>23.1</v>
      </c>
      <c r="E49" s="43">
        <v>15.6</v>
      </c>
      <c r="F49" s="43">
        <v>31.6</v>
      </c>
      <c r="G49" s="43">
        <v>7.4</v>
      </c>
      <c r="H49" s="149">
        <v>83</v>
      </c>
      <c r="I49" s="43">
        <v>165</v>
      </c>
      <c r="J49" s="43">
        <v>158.1</v>
      </c>
      <c r="K49" s="70" t="s">
        <v>88</v>
      </c>
      <c r="L49" s="70" t="s">
        <v>88</v>
      </c>
      <c r="M49" s="43">
        <v>192.3</v>
      </c>
      <c r="N49" s="43">
        <v>2.7</v>
      </c>
      <c r="O49" s="43">
        <v>18.8</v>
      </c>
      <c r="P49" s="155" t="s">
        <v>53</v>
      </c>
      <c r="Q49" s="43">
        <v>8.1</v>
      </c>
      <c r="R49" s="70" t="s">
        <v>88</v>
      </c>
      <c r="S49" s="70" t="s">
        <v>88</v>
      </c>
      <c r="T49" s="70" t="s">
        <v>88</v>
      </c>
      <c r="U49" s="70" t="s">
        <v>88</v>
      </c>
      <c r="V49" s="43">
        <v>11.2</v>
      </c>
      <c r="W49" s="43">
        <v>5</v>
      </c>
      <c r="X49" s="43">
        <v>1.7</v>
      </c>
      <c r="Y49" s="43">
        <v>1.5</v>
      </c>
      <c r="Z49" s="43">
        <v>2.4</v>
      </c>
      <c r="AA49" s="43">
        <v>18.7</v>
      </c>
      <c r="AB49" s="43">
        <v>4.2</v>
      </c>
      <c r="AC49" s="43">
        <v>1.7</v>
      </c>
      <c r="AD49" s="70" t="s">
        <v>88</v>
      </c>
      <c r="AE49" s="70" t="s">
        <v>88</v>
      </c>
    </row>
    <row r="50" spans="1:31" ht="22.5" customHeight="1">
      <c r="A50" s="31">
        <v>7</v>
      </c>
      <c r="B50" s="43">
        <v>1008.5</v>
      </c>
      <c r="C50" s="43">
        <v>23.6</v>
      </c>
      <c r="D50" s="43">
        <v>27.4</v>
      </c>
      <c r="E50" s="43">
        <v>20.4</v>
      </c>
      <c r="F50" s="43">
        <v>36.4</v>
      </c>
      <c r="G50" s="43">
        <v>10.3</v>
      </c>
      <c r="H50" s="149">
        <v>85</v>
      </c>
      <c r="I50" s="43">
        <v>218</v>
      </c>
      <c r="J50" s="43">
        <v>218.8</v>
      </c>
      <c r="K50" s="70" t="s">
        <v>88</v>
      </c>
      <c r="L50" s="70" t="s">
        <v>88</v>
      </c>
      <c r="M50" s="43">
        <v>194.3</v>
      </c>
      <c r="N50" s="43">
        <v>2.8</v>
      </c>
      <c r="O50" s="43">
        <v>16</v>
      </c>
      <c r="P50" s="155" t="s">
        <v>55</v>
      </c>
      <c r="Q50" s="43">
        <v>23</v>
      </c>
      <c r="R50" s="70" t="s">
        <v>88</v>
      </c>
      <c r="S50" s="70" t="s">
        <v>88</v>
      </c>
      <c r="T50" s="70" t="s">
        <v>88</v>
      </c>
      <c r="U50" s="70" t="s">
        <v>88</v>
      </c>
      <c r="V50" s="43">
        <v>11.2</v>
      </c>
      <c r="W50" s="43">
        <v>5.2</v>
      </c>
      <c r="X50" s="43">
        <v>2.8</v>
      </c>
      <c r="Y50" s="43">
        <v>1.7</v>
      </c>
      <c r="Z50" s="43">
        <v>3</v>
      </c>
      <c r="AA50" s="43">
        <v>17.7</v>
      </c>
      <c r="AB50" s="43">
        <v>4</v>
      </c>
      <c r="AC50" s="43">
        <v>1.9</v>
      </c>
      <c r="AD50" s="70" t="s">
        <v>88</v>
      </c>
      <c r="AE50" s="70" t="s">
        <v>88</v>
      </c>
    </row>
    <row r="51" spans="1:31" ht="22.5" customHeight="1">
      <c r="A51" s="31">
        <v>8</v>
      </c>
      <c r="B51" s="43">
        <v>1009.4</v>
      </c>
      <c r="C51" s="43">
        <v>25</v>
      </c>
      <c r="D51" s="43">
        <v>29.6</v>
      </c>
      <c r="E51" s="43">
        <v>21.4</v>
      </c>
      <c r="F51" s="43">
        <v>36</v>
      </c>
      <c r="G51" s="43">
        <v>13.2</v>
      </c>
      <c r="H51" s="149">
        <v>84</v>
      </c>
      <c r="I51" s="43">
        <v>149.1</v>
      </c>
      <c r="J51" s="43">
        <v>211.5</v>
      </c>
      <c r="K51" s="70" t="s">
        <v>88</v>
      </c>
      <c r="L51" s="70" t="s">
        <v>88</v>
      </c>
      <c r="M51" s="43">
        <v>246.4</v>
      </c>
      <c r="N51" s="43">
        <v>2.7</v>
      </c>
      <c r="O51" s="43">
        <v>23.8</v>
      </c>
      <c r="P51" s="155" t="s">
        <v>56</v>
      </c>
      <c r="Q51" s="43">
        <v>29.8</v>
      </c>
      <c r="R51" s="70" t="s">
        <v>88</v>
      </c>
      <c r="S51" s="70" t="s">
        <v>88</v>
      </c>
      <c r="T51" s="70" t="s">
        <v>88</v>
      </c>
      <c r="U51" s="70" t="s">
        <v>88</v>
      </c>
      <c r="V51" s="43">
        <v>9.5</v>
      </c>
      <c r="W51" s="43">
        <v>4.9</v>
      </c>
      <c r="X51" s="43">
        <v>1.7</v>
      </c>
      <c r="Y51" s="43">
        <v>1.3</v>
      </c>
      <c r="Z51" s="43">
        <v>6.3</v>
      </c>
      <c r="AA51" s="43">
        <v>11.1</v>
      </c>
      <c r="AB51" s="43">
        <v>1.7</v>
      </c>
      <c r="AC51" s="43">
        <v>2.9</v>
      </c>
      <c r="AD51" s="70" t="s">
        <v>88</v>
      </c>
      <c r="AE51" s="70" t="s">
        <v>88</v>
      </c>
    </row>
    <row r="52" spans="1:31" ht="22.5" customHeight="1">
      <c r="A52" s="32"/>
      <c r="B52" s="43"/>
      <c r="C52" s="43"/>
      <c r="D52" s="43"/>
      <c r="E52" s="43"/>
      <c r="F52" s="43"/>
      <c r="G52" s="43"/>
      <c r="H52" s="149"/>
      <c r="I52" s="43"/>
      <c r="J52" s="43"/>
      <c r="K52" s="149"/>
      <c r="L52" s="43"/>
      <c r="M52" s="43"/>
      <c r="N52" s="43"/>
      <c r="O52" s="43"/>
      <c r="P52" s="155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1:31" ht="22.5" customHeight="1">
      <c r="A53" s="31">
        <v>9</v>
      </c>
      <c r="B53" s="43">
        <v>1012.5</v>
      </c>
      <c r="C53" s="43">
        <v>20.9</v>
      </c>
      <c r="D53" s="43">
        <v>25.5</v>
      </c>
      <c r="E53" s="43">
        <v>17</v>
      </c>
      <c r="F53" s="43">
        <v>34.1</v>
      </c>
      <c r="G53" s="43">
        <v>7.4</v>
      </c>
      <c r="H53" s="149">
        <v>82</v>
      </c>
      <c r="I53" s="43">
        <v>270.5</v>
      </c>
      <c r="J53" s="43">
        <v>135.5</v>
      </c>
      <c r="K53" s="70" t="s">
        <v>88</v>
      </c>
      <c r="L53" s="70" t="s">
        <v>88</v>
      </c>
      <c r="M53" s="43">
        <v>162.5</v>
      </c>
      <c r="N53" s="43">
        <v>2.8</v>
      </c>
      <c r="O53" s="43">
        <v>26</v>
      </c>
      <c r="P53" s="155" t="s">
        <v>51</v>
      </c>
      <c r="Q53" s="43">
        <v>16.9</v>
      </c>
      <c r="R53" s="70" t="s">
        <v>88</v>
      </c>
      <c r="S53" s="70" t="s">
        <v>88</v>
      </c>
      <c r="T53" s="70" t="s">
        <v>88</v>
      </c>
      <c r="U53" s="70" t="s">
        <v>88</v>
      </c>
      <c r="V53" s="43">
        <v>12.7</v>
      </c>
      <c r="W53" s="43">
        <v>7</v>
      </c>
      <c r="X53" s="43">
        <v>2.9</v>
      </c>
      <c r="Y53" s="43">
        <v>1.6</v>
      </c>
      <c r="Z53" s="43">
        <v>2.3</v>
      </c>
      <c r="AA53" s="43">
        <v>16.5</v>
      </c>
      <c r="AB53" s="43">
        <v>4.1</v>
      </c>
      <c r="AC53" s="43">
        <v>2.6</v>
      </c>
      <c r="AD53" s="70" t="s">
        <v>88</v>
      </c>
      <c r="AE53" s="70" t="s">
        <v>88</v>
      </c>
    </row>
    <row r="54" spans="1:31" ht="22.5" customHeight="1">
      <c r="A54" s="31">
        <v>10</v>
      </c>
      <c r="B54" s="43">
        <v>1017.7</v>
      </c>
      <c r="C54" s="43">
        <v>15.1</v>
      </c>
      <c r="D54" s="43">
        <v>20</v>
      </c>
      <c r="E54" s="43">
        <v>10.9</v>
      </c>
      <c r="F54" s="43">
        <v>29.9</v>
      </c>
      <c r="G54" s="43">
        <v>1.7</v>
      </c>
      <c r="H54" s="149">
        <v>79</v>
      </c>
      <c r="I54" s="43">
        <v>189.9</v>
      </c>
      <c r="J54" s="43">
        <v>171.9</v>
      </c>
      <c r="K54" s="70" t="s">
        <v>88</v>
      </c>
      <c r="L54" s="70" t="s">
        <v>88</v>
      </c>
      <c r="M54" s="43">
        <v>153.7</v>
      </c>
      <c r="N54" s="43">
        <v>3</v>
      </c>
      <c r="O54" s="43">
        <v>18.8</v>
      </c>
      <c r="P54" s="155" t="s">
        <v>61</v>
      </c>
      <c r="Q54" s="43">
        <v>1.2</v>
      </c>
      <c r="R54" s="70" t="s">
        <v>88</v>
      </c>
      <c r="S54" s="70" t="s">
        <v>88</v>
      </c>
      <c r="T54" s="70" t="s">
        <v>88</v>
      </c>
      <c r="U54" s="70" t="s">
        <v>88</v>
      </c>
      <c r="V54" s="43">
        <v>14.2</v>
      </c>
      <c r="W54" s="43">
        <v>5.4</v>
      </c>
      <c r="X54" s="43">
        <v>1.8</v>
      </c>
      <c r="Y54" s="43">
        <v>0.9</v>
      </c>
      <c r="Z54" s="43">
        <v>3.3</v>
      </c>
      <c r="AA54" s="43">
        <v>15.8</v>
      </c>
      <c r="AB54" s="43">
        <v>3.7</v>
      </c>
      <c r="AC54" s="43">
        <v>2.3</v>
      </c>
      <c r="AD54" s="70" t="s">
        <v>88</v>
      </c>
      <c r="AE54" s="70" t="s">
        <v>88</v>
      </c>
    </row>
    <row r="55" spans="1:31" ht="22.5" customHeight="1">
      <c r="A55" s="31">
        <v>11</v>
      </c>
      <c r="B55" s="43">
        <v>1019.9</v>
      </c>
      <c r="C55" s="43">
        <v>10.1</v>
      </c>
      <c r="D55" s="43">
        <v>14.6</v>
      </c>
      <c r="E55" s="43">
        <v>6.1</v>
      </c>
      <c r="F55" s="43">
        <v>24.7</v>
      </c>
      <c r="G55" s="160">
        <v>-1.4</v>
      </c>
      <c r="H55" s="149">
        <v>77</v>
      </c>
      <c r="I55" s="43">
        <v>214.7</v>
      </c>
      <c r="J55" s="43">
        <v>117.2</v>
      </c>
      <c r="K55" s="149">
        <v>22</v>
      </c>
      <c r="L55" s="70" t="s">
        <v>88</v>
      </c>
      <c r="M55" s="43">
        <v>107.5</v>
      </c>
      <c r="N55" s="43">
        <v>3.3</v>
      </c>
      <c r="O55" s="43">
        <v>17.7</v>
      </c>
      <c r="P55" s="155" t="s">
        <v>53</v>
      </c>
      <c r="Q55" s="70" t="s">
        <v>88</v>
      </c>
      <c r="R55" s="43">
        <v>0.2</v>
      </c>
      <c r="S55" s="43">
        <v>0.5</v>
      </c>
      <c r="T55" s="70" t="s">
        <v>88</v>
      </c>
      <c r="U55" s="70" t="s">
        <v>88</v>
      </c>
      <c r="V55" s="43">
        <v>18.6</v>
      </c>
      <c r="W55" s="43">
        <v>8.2</v>
      </c>
      <c r="X55" s="43">
        <v>1.6</v>
      </c>
      <c r="Y55" s="43">
        <v>3.3</v>
      </c>
      <c r="Z55" s="43">
        <v>2.3</v>
      </c>
      <c r="AA55" s="43">
        <v>17.6</v>
      </c>
      <c r="AB55" s="43">
        <v>4.1</v>
      </c>
      <c r="AC55" s="43">
        <v>3.2</v>
      </c>
      <c r="AD55" s="43">
        <v>1.3</v>
      </c>
      <c r="AE55" s="70" t="s">
        <v>88</v>
      </c>
    </row>
    <row r="56" spans="1:31" ht="22.5" customHeight="1">
      <c r="A56" s="33">
        <v>12</v>
      </c>
      <c r="B56" s="150">
        <v>1018.4</v>
      </c>
      <c r="C56" s="150">
        <v>5.5</v>
      </c>
      <c r="D56" s="150">
        <v>8.9</v>
      </c>
      <c r="E56" s="150">
        <v>2.2</v>
      </c>
      <c r="F56" s="150">
        <v>20.4</v>
      </c>
      <c r="G56" s="161">
        <v>-6.5</v>
      </c>
      <c r="H56" s="151">
        <v>77</v>
      </c>
      <c r="I56" s="150">
        <v>320.8</v>
      </c>
      <c r="J56" s="150">
        <v>54.9</v>
      </c>
      <c r="K56" s="151">
        <v>50</v>
      </c>
      <c r="L56" s="165" t="s">
        <v>88</v>
      </c>
      <c r="M56" s="150">
        <v>60.6</v>
      </c>
      <c r="N56" s="150">
        <v>3.5</v>
      </c>
      <c r="O56" s="150">
        <v>21.4</v>
      </c>
      <c r="P56" s="156" t="s">
        <v>55</v>
      </c>
      <c r="Q56" s="165" t="s">
        <v>88</v>
      </c>
      <c r="R56" s="150">
        <v>6.5</v>
      </c>
      <c r="S56" s="150">
        <v>6.7</v>
      </c>
      <c r="T56" s="150">
        <v>2.4</v>
      </c>
      <c r="U56" s="150">
        <v>0.1</v>
      </c>
      <c r="V56" s="150">
        <v>24.9</v>
      </c>
      <c r="W56" s="150">
        <v>12.8</v>
      </c>
      <c r="X56" s="150">
        <v>1.9</v>
      </c>
      <c r="Y56" s="150">
        <v>2.8</v>
      </c>
      <c r="Z56" s="150">
        <v>0.6</v>
      </c>
      <c r="AA56" s="150">
        <v>24.5</v>
      </c>
      <c r="AB56" s="150">
        <v>7.3</v>
      </c>
      <c r="AC56" s="150">
        <v>2.9</v>
      </c>
      <c r="AD56" s="150">
        <v>12.1</v>
      </c>
      <c r="AE56" s="165" t="s">
        <v>88</v>
      </c>
    </row>
    <row r="57" spans="1:30" ht="22.5" customHeight="1">
      <c r="A57" s="34" t="s">
        <v>35</v>
      </c>
      <c r="B57" s="16"/>
      <c r="C57" s="16"/>
      <c r="D57" s="16"/>
      <c r="E57" s="16"/>
      <c r="F57" s="16"/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5"/>
      <c r="V57" s="16"/>
      <c r="W57" s="16"/>
      <c r="X57" s="16"/>
      <c r="Y57" s="16"/>
      <c r="Z57" s="16"/>
      <c r="AA57" s="16"/>
      <c r="AB57" s="16"/>
      <c r="AC57" s="16"/>
      <c r="AD57" s="16"/>
    </row>
    <row r="58" ht="22.5" customHeight="1">
      <c r="A58" s="34" t="s">
        <v>36</v>
      </c>
    </row>
    <row r="59" spans="1:9" ht="22.5" customHeight="1">
      <c r="A59" s="88" t="s">
        <v>77</v>
      </c>
      <c r="B59" s="152"/>
      <c r="C59" s="49"/>
      <c r="D59" s="49"/>
      <c r="E59" s="49"/>
      <c r="F59" s="49"/>
      <c r="G59" s="49"/>
      <c r="H59" s="49"/>
      <c r="I59" s="152"/>
    </row>
    <row r="60" spans="1:9" ht="22.5" customHeight="1">
      <c r="A60" s="34" t="s">
        <v>76</v>
      </c>
      <c r="B60" s="152"/>
      <c r="C60" s="49"/>
      <c r="D60" s="49"/>
      <c r="E60" s="49"/>
      <c r="F60" s="49"/>
      <c r="G60" s="49"/>
      <c r="H60" s="49"/>
      <c r="I60" s="152"/>
    </row>
    <row r="61" ht="22.5" customHeight="1">
      <c r="A61" s="34" t="s">
        <v>41</v>
      </c>
    </row>
    <row r="62" ht="22.5" customHeight="1">
      <c r="A62" s="12" t="s">
        <v>39</v>
      </c>
    </row>
  </sheetData>
  <sheetProtection/>
  <mergeCells count="56">
    <mergeCell ref="C38:E38"/>
    <mergeCell ref="A35:AE35"/>
    <mergeCell ref="A5:AE5"/>
    <mergeCell ref="Q7:AD7"/>
    <mergeCell ref="S8:U9"/>
    <mergeCell ref="AC8:AC9"/>
    <mergeCell ref="AD8:AD9"/>
    <mergeCell ref="AB8:AB9"/>
    <mergeCell ref="Y9:Y10"/>
    <mergeCell ref="V8:X9"/>
    <mergeCell ref="N7:P7"/>
    <mergeCell ref="K7:L7"/>
    <mergeCell ref="G9:G10"/>
    <mergeCell ref="B9:B10"/>
    <mergeCell ref="I8:I9"/>
    <mergeCell ref="N8:N9"/>
    <mergeCell ref="I7:J7"/>
    <mergeCell ref="C8:E8"/>
    <mergeCell ref="AB38:AB39"/>
    <mergeCell ref="A3:AE3"/>
    <mergeCell ref="C9:C10"/>
    <mergeCell ref="D9:D10"/>
    <mergeCell ref="E9:E10"/>
    <mergeCell ref="F9:F10"/>
    <mergeCell ref="AE7:AE9"/>
    <mergeCell ref="Z8:Z9"/>
    <mergeCell ref="F8:G8"/>
    <mergeCell ref="A38:A39"/>
    <mergeCell ref="F38:G38"/>
    <mergeCell ref="I38:I39"/>
    <mergeCell ref="N38:N39"/>
    <mergeCell ref="F39:F40"/>
    <mergeCell ref="G39:G40"/>
    <mergeCell ref="B39:B40"/>
    <mergeCell ref="C39:C40"/>
    <mergeCell ref="D39:D40"/>
    <mergeCell ref="E39:E40"/>
    <mergeCell ref="Z38:Z39"/>
    <mergeCell ref="AE37:AE39"/>
    <mergeCell ref="O38:O39"/>
    <mergeCell ref="P38:P40"/>
    <mergeCell ref="S38:U39"/>
    <mergeCell ref="V38:X39"/>
    <mergeCell ref="AD38:AD39"/>
    <mergeCell ref="AC38:AC39"/>
    <mergeCell ref="AA38:AA39"/>
    <mergeCell ref="Y39:Y40"/>
    <mergeCell ref="A34:AE34"/>
    <mergeCell ref="Q37:AD37"/>
    <mergeCell ref="AA8:AA9"/>
    <mergeCell ref="K37:L37"/>
    <mergeCell ref="N37:P37"/>
    <mergeCell ref="A8:A9"/>
    <mergeCell ref="O8:O9"/>
    <mergeCell ref="P8:P10"/>
    <mergeCell ref="I37:J37"/>
  </mergeCells>
  <printOptions horizontalCentered="1"/>
  <pageMargins left="0.5511811023622047" right="0.5511811023622047" top="0.5905511811023623" bottom="0.3937007874015748" header="0" footer="0"/>
  <pageSetup fitToHeight="1" fitToWidth="1" horizontalDpi="200" verticalDpi="2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川向　裕</cp:lastModifiedBy>
  <cp:lastPrinted>2016-05-20T04:21:35Z</cp:lastPrinted>
  <dcterms:created xsi:type="dcterms:W3CDTF">1997-12-02T04:29:38Z</dcterms:created>
  <dcterms:modified xsi:type="dcterms:W3CDTF">2016-05-20T04:22:03Z</dcterms:modified>
  <cp:category/>
  <cp:version/>
  <cp:contentType/>
  <cp:contentStatus/>
</cp:coreProperties>
</file>