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10" windowHeight="8790" activeTab="1"/>
  </bookViews>
  <sheets>
    <sheet name="348" sheetId="1" r:id="rId1"/>
    <sheet name="356" sheetId="2" r:id="rId2"/>
  </sheets>
  <definedNames>
    <definedName name="_xlnm.Print_Area" localSheetId="0">'348'!$A$1:$O$78</definedName>
    <definedName name="_xlnm.Print_Area" localSheetId="1">'356'!$A$1:$F$31</definedName>
  </definedNames>
  <calcPr fullCalcOnLoad="1"/>
</workbook>
</file>

<file path=xl/sharedStrings.xml><?xml version="1.0" encoding="utf-8"?>
<sst xmlns="http://schemas.openxmlformats.org/spreadsheetml/2006/main" count="224" uniqueCount="150">
  <si>
    <t>温泉地区別宿泊者数及び料金</t>
  </si>
  <si>
    <t>宿泊者数</t>
  </si>
  <si>
    <t>宿泊料金</t>
  </si>
  <si>
    <t>山中</t>
  </si>
  <si>
    <t>山代</t>
  </si>
  <si>
    <t>辰口</t>
  </si>
  <si>
    <t>湯涌</t>
  </si>
  <si>
    <t>深谷</t>
  </si>
  <si>
    <t>和倉</t>
  </si>
  <si>
    <t>温泉名</t>
  </si>
  <si>
    <t>中宮</t>
  </si>
  <si>
    <t>岩間</t>
  </si>
  <si>
    <t>旅館数</t>
  </si>
  <si>
    <t>対前年比（％）</t>
  </si>
  <si>
    <t>合計</t>
  </si>
  <si>
    <t>（単位　千人）</t>
  </si>
  <si>
    <t>片山津</t>
  </si>
  <si>
    <t>計</t>
  </si>
  <si>
    <t>県指定</t>
  </si>
  <si>
    <t>建造物</t>
  </si>
  <si>
    <t>絵画</t>
  </si>
  <si>
    <t>彫刻</t>
  </si>
  <si>
    <t>工芸品</t>
  </si>
  <si>
    <t>歴史資料</t>
  </si>
  <si>
    <t>工芸技術</t>
  </si>
  <si>
    <t>史跡</t>
  </si>
  <si>
    <t>名勝</t>
  </si>
  <si>
    <t>名勝及び天然記念物</t>
  </si>
  <si>
    <t>天然記念物</t>
  </si>
  <si>
    <t>有形文化財</t>
  </si>
  <si>
    <t>無形文化財</t>
  </si>
  <si>
    <t>記念物</t>
  </si>
  <si>
    <t>民俗文化財</t>
  </si>
  <si>
    <t>資料　石川県観光物産課「観光客数調査」による。</t>
  </si>
  <si>
    <t>粟津</t>
  </si>
  <si>
    <t>39.5℃</t>
  </si>
  <si>
    <t>14.2℃</t>
  </si>
  <si>
    <t>資料　石川県小松県税事務所、石川県金沢県税事務所、石川県七尾事務所「料理飲食等消費税納入申告書」による。</t>
  </si>
  <si>
    <t>特別天然記念物</t>
  </si>
  <si>
    <t>米国人</t>
  </si>
  <si>
    <t>カナダ人</t>
  </si>
  <si>
    <t>英国人</t>
  </si>
  <si>
    <t>オーストラリア人</t>
  </si>
  <si>
    <t>フランス人</t>
  </si>
  <si>
    <t>中国人</t>
  </si>
  <si>
    <t>インド人</t>
  </si>
  <si>
    <t>フィリピン人</t>
  </si>
  <si>
    <t>その他</t>
  </si>
  <si>
    <t>男</t>
  </si>
  <si>
    <t>女</t>
  </si>
  <si>
    <t>リューマチ性疾患、運動器障害、神経麻痺、神経症</t>
  </si>
  <si>
    <t>単純温泉</t>
  </si>
  <si>
    <t>46.0℃</t>
  </si>
  <si>
    <t>73.0℃</t>
  </si>
  <si>
    <t>55.0℃</t>
  </si>
  <si>
    <t>96.0℃</t>
  </si>
  <si>
    <t>リューマチ性疾患、動脈硬化症、創傷、高血圧症</t>
  </si>
  <si>
    <t>リューマチ性疾患、動脈硬化症、高血圧症、創傷</t>
  </si>
  <si>
    <t>リューマチ性疾患、運動器障害、創傷、慢性湿疹及び角化症</t>
  </si>
  <si>
    <t>リューマチ性疾患、運動器障害、通風及び尿酸素質、創傷</t>
  </si>
  <si>
    <t>資料　石川県観光物産課「国際観光統計調査」による。</t>
  </si>
  <si>
    <t>弱食塩泉</t>
  </si>
  <si>
    <t>含塩化土類、食塩泉</t>
  </si>
  <si>
    <t>含石膏、弱食塩泉</t>
  </si>
  <si>
    <t>含食塩、芒硝泉</t>
  </si>
  <si>
    <t>含石膏、食塩、芒硝泉</t>
  </si>
  <si>
    <t>66.0℃</t>
  </si>
  <si>
    <t>資料　石川県環境衛生課、石川県衛生研究所「温泉分析成績」による。</t>
  </si>
  <si>
    <t>26.0℃</t>
  </si>
  <si>
    <t>59.8℃</t>
  </si>
  <si>
    <t>70.5℃</t>
  </si>
  <si>
    <t>リューマチ性疾患、創傷及び火傷、皮膚掻痒症、慢性湿疹及び角化症</t>
  </si>
  <si>
    <t>リューマチ性疾患、創傷及び火傷、慢性中毒症、糖尿病</t>
  </si>
  <si>
    <t>昭和47年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</si>
  <si>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</si>
  <si>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</si>
  <si>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</si>
  <si>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書跡</t>
  </si>
  <si>
    <t>考古</t>
  </si>
  <si>
    <t>有形</t>
  </si>
  <si>
    <t>無形</t>
  </si>
  <si>
    <t>348　観　　光</t>
  </si>
  <si>
    <t>192　　観　光　客　数　及　び　観　光　売　上　高　（昭和47～51年）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</si>
  <si>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</si>
  <si>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年　　　次</t>
  </si>
  <si>
    <t>人　　　員</t>
  </si>
  <si>
    <t>総　　　　　　数</t>
  </si>
  <si>
    <t>県　　内</t>
  </si>
  <si>
    <t>県　　外</t>
  </si>
  <si>
    <t>日　　帰</t>
  </si>
  <si>
    <t>宿　　泊</t>
  </si>
  <si>
    <t>観光売上額　　　　　　　　（消費金額、百万円）</t>
  </si>
  <si>
    <t>193　　外　国　人　観　光　客　数　（昭和51年）</t>
  </si>
  <si>
    <t>国　籍　別</t>
  </si>
  <si>
    <t>－</t>
  </si>
  <si>
    <t>実　　人　　員</t>
  </si>
  <si>
    <t>延　　人　　員</t>
  </si>
  <si>
    <t>総　　計</t>
  </si>
  <si>
    <t>山　　中</t>
  </si>
  <si>
    <t>山　　代</t>
  </si>
  <si>
    <t>片 山 津</t>
  </si>
  <si>
    <t>粟　　津</t>
  </si>
  <si>
    <t>辰　　口</t>
  </si>
  <si>
    <t>中　　宮</t>
  </si>
  <si>
    <t>岩　　間</t>
  </si>
  <si>
    <t>湯　　涌</t>
  </si>
  <si>
    <t>深　　谷</t>
  </si>
  <si>
    <t>和　　倉</t>
  </si>
  <si>
    <t>所　在　地</t>
  </si>
  <si>
    <t>泉　　　　　質</t>
  </si>
  <si>
    <t>効　　　　　　　　　　　　　　　　　　　　能</t>
  </si>
  <si>
    <t>温　　度</t>
  </si>
  <si>
    <t>江 沼 郡　山　中　町</t>
  </si>
  <si>
    <t>加 賀 市　山 代 温 泉</t>
  </si>
  <si>
    <t>加 賀 市　片山津温泉</t>
  </si>
  <si>
    <t>小 松 市　粟　津　町</t>
  </si>
  <si>
    <t>能 美 郡　辰　口　町</t>
  </si>
  <si>
    <t>石 川 郡　吉 野 谷 村</t>
  </si>
  <si>
    <t>石 川 郡　尾　口　村</t>
  </si>
  <si>
    <t>金 沢 市　湯　涌　町</t>
  </si>
  <si>
    <t>金 沢 市　深　谷　町</t>
  </si>
  <si>
    <t>七 尾 市　和　倉　町</t>
  </si>
  <si>
    <t>総　　額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</si>
  <si>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</si>
  <si>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</si>
  <si>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</si>
  <si>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</si>
  <si>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</si>
  <si>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</si>
  <si>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</si>
  <si>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</si>
  <si>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</si>
  <si>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10　　月</t>
  </si>
  <si>
    <t>11　　月</t>
  </si>
  <si>
    <t>12　　月</t>
  </si>
  <si>
    <t>（単位　金額　千円）</t>
  </si>
  <si>
    <t>195　　温　泉　旅　館　月　別　宿　泊　者　数　及　び　宿　泊　料　金　（昭和51年）</t>
  </si>
  <si>
    <t>194　　温　　　　　　　泉　（　泉　質　及　び　効　能　）</t>
  </si>
  <si>
    <t>２５　　観　　　　　　　　　　光</t>
  </si>
  <si>
    <t>含重そう、弱食塩泉</t>
  </si>
  <si>
    <t>含重そう、硫黄泉</t>
  </si>
  <si>
    <t>356　観　　光</t>
  </si>
  <si>
    <t>種　　　別</t>
  </si>
  <si>
    <t>区　　　　分</t>
  </si>
  <si>
    <t>重　文</t>
  </si>
  <si>
    <t>国　指　定</t>
  </si>
  <si>
    <t>国　宝</t>
  </si>
  <si>
    <t>（１）　　国　及　び　県　指　定　文　化　財　一　覧　表</t>
  </si>
  <si>
    <t>199　　文　　　化　　　財</t>
  </si>
  <si>
    <t>資料　石川県教育委員会文化財保護課「石川県文化財一覧表」による。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</si>
</sst>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_ ;_ * \-#,##0_ ;_ * &quot;―&quot;_ ;_ @_ "/>
    <numFmt numFmtId="178" formatCode="#,##0_ "/>
    <numFmt numFmtId="179" formatCode="0_ "/>
    <numFmt numFmtId="180" formatCode="#,##0;[Red]#,##0"/>
    <numFmt numFmtId="181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4"/>
      <name val="ＭＳ ゴシック"/>
      <family val="3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distributed" vertical="center"/>
    </xf>
    <xf numFmtId="3" fontId="3" fillId="0" borderId="1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horizontal="distributed" vertical="center"/>
    </xf>
    <xf numFmtId="0" fontId="25" fillId="0" borderId="10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distributed" vertical="center"/>
    </xf>
    <xf numFmtId="0" fontId="26" fillId="0" borderId="11" xfId="0" applyFont="1" applyBorder="1" applyAlignment="1">
      <alignment horizontal="distributed" vertical="center"/>
    </xf>
    <xf numFmtId="180" fontId="27" fillId="0" borderId="15" xfId="0" applyNumberFormat="1" applyFont="1" applyBorder="1" applyAlignment="1">
      <alignment horizontal="right" vertical="center"/>
    </xf>
    <xf numFmtId="176" fontId="27" fillId="0" borderId="15" xfId="0" applyNumberFormat="1" applyFont="1" applyBorder="1" applyAlignment="1">
      <alignment horizontal="right" vertical="center"/>
    </xf>
    <xf numFmtId="180" fontId="27" fillId="0" borderId="15" xfId="0" applyNumberFormat="1" applyFont="1" applyBorder="1" applyAlignment="1">
      <alignment horizontal="right" vertical="center"/>
    </xf>
    <xf numFmtId="0" fontId="25" fillId="0" borderId="2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29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180" fontId="3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180" fontId="27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181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27" fillId="0" borderId="0" xfId="0" applyFont="1" applyAlignment="1">
      <alignment horizontal="left" vertical="center"/>
    </xf>
    <xf numFmtId="0" fontId="27" fillId="0" borderId="13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180" fontId="3" fillId="0" borderId="0" xfId="0" applyNumberFormat="1" applyFont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180" fontId="27" fillId="0" borderId="0" xfId="0" applyNumberFormat="1" applyFont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180" fontId="27" fillId="0" borderId="16" xfId="0" applyNumberFormat="1" applyFont="1" applyFill="1" applyBorder="1" applyAlignment="1">
      <alignment horizontal="right" vertical="center"/>
    </xf>
    <xf numFmtId="180" fontId="27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55</xdr:row>
      <xdr:rowOff>38100</xdr:rowOff>
    </xdr:from>
    <xdr:to>
      <xdr:col>1</xdr:col>
      <xdr:colOff>28575</xdr:colOff>
      <xdr:row>56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04850" y="1038225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57</xdr:row>
      <xdr:rowOff>47625</xdr:rowOff>
    </xdr:from>
    <xdr:to>
      <xdr:col>1</xdr:col>
      <xdr:colOff>19050</xdr:colOff>
      <xdr:row>58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95325" y="1075372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59</xdr:row>
      <xdr:rowOff>47625</xdr:rowOff>
    </xdr:from>
    <xdr:to>
      <xdr:col>1</xdr:col>
      <xdr:colOff>19050</xdr:colOff>
      <xdr:row>60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95325" y="1111567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61</xdr:row>
      <xdr:rowOff>47625</xdr:rowOff>
    </xdr:from>
    <xdr:to>
      <xdr:col>1</xdr:col>
      <xdr:colOff>19050</xdr:colOff>
      <xdr:row>62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695325" y="1147762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63</xdr:row>
      <xdr:rowOff>38100</xdr:rowOff>
    </xdr:from>
    <xdr:to>
      <xdr:col>1</xdr:col>
      <xdr:colOff>28575</xdr:colOff>
      <xdr:row>64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04850" y="1183005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65</xdr:row>
      <xdr:rowOff>38100</xdr:rowOff>
    </xdr:from>
    <xdr:to>
      <xdr:col>1</xdr:col>
      <xdr:colOff>28575</xdr:colOff>
      <xdr:row>66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704850" y="1219200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67</xdr:row>
      <xdr:rowOff>38100</xdr:rowOff>
    </xdr:from>
    <xdr:to>
      <xdr:col>1</xdr:col>
      <xdr:colOff>38100</xdr:colOff>
      <xdr:row>68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14375" y="1255395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71</xdr:row>
      <xdr:rowOff>47625</xdr:rowOff>
    </xdr:from>
    <xdr:to>
      <xdr:col>1</xdr:col>
      <xdr:colOff>38100</xdr:colOff>
      <xdr:row>72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714375" y="1328737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73</xdr:row>
      <xdr:rowOff>38100</xdr:rowOff>
    </xdr:from>
    <xdr:to>
      <xdr:col>1</xdr:col>
      <xdr:colOff>38100</xdr:colOff>
      <xdr:row>74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714375" y="1363980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75</xdr:row>
      <xdr:rowOff>28575</xdr:rowOff>
    </xdr:from>
    <xdr:to>
      <xdr:col>1</xdr:col>
      <xdr:colOff>19050</xdr:colOff>
      <xdr:row>76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695325" y="13992225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69</xdr:row>
      <xdr:rowOff>38100</xdr:rowOff>
    </xdr:from>
    <xdr:to>
      <xdr:col>1</xdr:col>
      <xdr:colOff>28575</xdr:colOff>
      <xdr:row>70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704850" y="12915900"/>
          <a:ext cx="85725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PageLayoutView="0" workbookViewId="0" topLeftCell="A38">
      <selection activeCell="A60" sqref="A60:A61"/>
    </sheetView>
  </sheetViews>
  <sheetFormatPr defaultColWidth="9.00390625" defaultRowHeight="13.5"/>
  <cols>
    <col min="1" max="1" width="10.00390625" style="56" customWidth="1"/>
    <col min="2" max="2" width="11.00390625" style="56" customWidth="1"/>
    <col min="3" max="15" width="14.375" style="56" customWidth="1"/>
    <col min="16" max="16" width="10.625" style="56" customWidth="1"/>
    <col min="17" max="17" width="11.625" style="56" customWidth="1"/>
    <col min="18" max="16384" width="9.00390625" style="56" customWidth="1"/>
  </cols>
  <sheetData>
    <row r="1" spans="1:17" ht="14.25">
      <c r="A1" s="64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4.25">
      <c r="A2" s="9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65" t="s">
        <v>138</v>
      </c>
      <c r="B3" s="65"/>
      <c r="C3" s="65"/>
      <c r="D3" s="65"/>
      <c r="E3" s="65"/>
      <c r="F3" s="65"/>
      <c r="G3" s="65"/>
      <c r="H3" s="65"/>
      <c r="I3" s="65"/>
      <c r="J3" s="65"/>
      <c r="M3" s="26"/>
      <c r="N3" s="26"/>
      <c r="O3" s="26"/>
      <c r="P3" s="26"/>
      <c r="Q3" s="26"/>
    </row>
    <row r="4" spans="1:17" ht="14.25">
      <c r="A4" s="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7.25">
      <c r="A5" s="66" t="s">
        <v>82</v>
      </c>
      <c r="B5" s="66"/>
      <c r="C5" s="66"/>
      <c r="D5" s="66"/>
      <c r="E5" s="66"/>
      <c r="F5" s="66"/>
      <c r="G5" s="66"/>
      <c r="H5" s="66"/>
      <c r="I5" s="66"/>
      <c r="J5" s="66"/>
      <c r="M5" s="26"/>
      <c r="N5" s="26"/>
      <c r="O5" s="26"/>
      <c r="P5" s="26"/>
      <c r="Q5" s="26"/>
    </row>
    <row r="6" spans="1:15" ht="15" thickBot="1">
      <c r="A6" s="9"/>
      <c r="B6" s="26"/>
      <c r="C6" s="26"/>
      <c r="D6" s="26"/>
      <c r="E6" s="26"/>
      <c r="F6" s="26"/>
      <c r="G6" s="26"/>
      <c r="H6" s="26"/>
      <c r="I6" s="26"/>
      <c r="J6" s="28" t="s">
        <v>15</v>
      </c>
      <c r="K6" s="26"/>
      <c r="L6" s="26"/>
      <c r="M6" s="26"/>
      <c r="N6" s="26"/>
      <c r="O6" s="26"/>
    </row>
    <row r="7" spans="1:15" ht="14.25">
      <c r="A7" s="98" t="s">
        <v>84</v>
      </c>
      <c r="B7" s="76"/>
      <c r="C7" s="12" t="s">
        <v>86</v>
      </c>
      <c r="D7" s="80"/>
      <c r="E7" s="81" t="s">
        <v>87</v>
      </c>
      <c r="F7" s="81" t="s">
        <v>88</v>
      </c>
      <c r="G7" s="81" t="s">
        <v>89</v>
      </c>
      <c r="H7" s="81" t="s">
        <v>90</v>
      </c>
      <c r="I7" s="83" t="s">
        <v>91</v>
      </c>
      <c r="J7" s="84"/>
      <c r="K7" s="26"/>
      <c r="L7" s="26"/>
      <c r="M7" s="26"/>
      <c r="N7" s="26"/>
      <c r="O7" s="26"/>
    </row>
    <row r="8" spans="1:15" ht="28.5">
      <c r="A8" s="99"/>
      <c r="B8" s="59"/>
      <c r="C8" s="78" t="s">
        <v>85</v>
      </c>
      <c r="D8" s="79" t="s">
        <v>13</v>
      </c>
      <c r="E8" s="82"/>
      <c r="F8" s="82"/>
      <c r="G8" s="82"/>
      <c r="H8" s="82"/>
      <c r="I8" s="85"/>
      <c r="J8" s="86"/>
      <c r="K8" s="26"/>
      <c r="L8" s="26"/>
      <c r="M8" s="26"/>
      <c r="N8" s="26"/>
      <c r="O8" s="26"/>
    </row>
    <row r="9" spans="1:15" ht="14.25">
      <c r="A9" s="19" t="s">
        <v>73</v>
      </c>
      <c r="B9" s="57"/>
      <c r="C9" s="67">
        <f>SUM(E9:F9)</f>
        <v>13213</v>
      </c>
      <c r="D9" s="29">
        <v>108</v>
      </c>
      <c r="E9" s="67">
        <v>2175</v>
      </c>
      <c r="F9" s="67">
        <v>11038</v>
      </c>
      <c r="G9" s="67">
        <v>7093</v>
      </c>
      <c r="H9" s="67">
        <v>7120</v>
      </c>
      <c r="I9" s="69">
        <v>58394</v>
      </c>
      <c r="J9" s="69"/>
      <c r="K9" s="26"/>
      <c r="L9" s="26"/>
      <c r="M9" s="26"/>
      <c r="N9" s="26"/>
      <c r="O9" s="26"/>
    </row>
    <row r="10" spans="1:15" ht="14.25">
      <c r="A10" s="20" t="s">
        <v>74</v>
      </c>
      <c r="B10" s="58"/>
      <c r="C10" s="68">
        <f>SUM(E10:F10)</f>
        <v>14243</v>
      </c>
      <c r="D10" s="30">
        <f>C10/C9*100</f>
        <v>107.79535306137895</v>
      </c>
      <c r="E10" s="68">
        <v>2301</v>
      </c>
      <c r="F10" s="68">
        <v>11942</v>
      </c>
      <c r="G10" s="68">
        <v>7738</v>
      </c>
      <c r="H10" s="68">
        <v>6505</v>
      </c>
      <c r="I10" s="70">
        <v>71965</v>
      </c>
      <c r="J10" s="70"/>
      <c r="K10" s="26"/>
      <c r="L10" s="26"/>
      <c r="M10" s="26"/>
      <c r="N10" s="26"/>
      <c r="O10" s="26"/>
    </row>
    <row r="11" spans="1:15" ht="14.25">
      <c r="A11" s="20" t="s">
        <v>75</v>
      </c>
      <c r="B11" s="58"/>
      <c r="C11" s="68">
        <f>SUM(E11:F11)</f>
        <v>14687</v>
      </c>
      <c r="D11" s="30">
        <f>C11/C10*100</f>
        <v>103.11732078915958</v>
      </c>
      <c r="E11" s="68">
        <v>3099</v>
      </c>
      <c r="F11" s="68">
        <v>11588</v>
      </c>
      <c r="G11" s="68">
        <v>7882</v>
      </c>
      <c r="H11" s="68">
        <v>6805</v>
      </c>
      <c r="I11" s="70">
        <v>86081</v>
      </c>
      <c r="J11" s="70"/>
      <c r="K11" s="26"/>
      <c r="L11" s="26"/>
      <c r="M11" s="26"/>
      <c r="N11" s="26"/>
      <c r="O11" s="26"/>
    </row>
    <row r="12" spans="1:15" ht="14.25">
      <c r="A12" s="20" t="s">
        <v>76</v>
      </c>
      <c r="B12" s="58"/>
      <c r="C12" s="68">
        <f>SUM(E12:F12)</f>
        <v>13542</v>
      </c>
      <c r="D12" s="30">
        <f>C12/C11*100</f>
        <v>92.20398992306121</v>
      </c>
      <c r="E12" s="68">
        <v>3158</v>
      </c>
      <c r="F12" s="68">
        <v>10384</v>
      </c>
      <c r="G12" s="68">
        <v>7164</v>
      </c>
      <c r="H12" s="68">
        <v>6378</v>
      </c>
      <c r="I12" s="70">
        <v>92583</v>
      </c>
      <c r="J12" s="70"/>
      <c r="K12" s="26"/>
      <c r="L12" s="26"/>
      <c r="M12" s="26"/>
      <c r="N12" s="26"/>
      <c r="O12" s="26"/>
    </row>
    <row r="13" spans="1:15" ht="14.25">
      <c r="A13" s="71" t="s">
        <v>83</v>
      </c>
      <c r="B13" s="72"/>
      <c r="C13" s="73">
        <f>SUM(E13:F13)</f>
        <v>13420</v>
      </c>
      <c r="D13" s="74">
        <f>C13/C12*100</f>
        <v>99.09909909909909</v>
      </c>
      <c r="E13" s="73">
        <v>3675</v>
      </c>
      <c r="F13" s="73">
        <v>9745</v>
      </c>
      <c r="G13" s="73">
        <v>6586</v>
      </c>
      <c r="H13" s="73">
        <v>6834</v>
      </c>
      <c r="I13" s="75">
        <v>99496</v>
      </c>
      <c r="J13" s="75"/>
      <c r="K13" s="26"/>
      <c r="L13" s="26"/>
      <c r="M13" s="26"/>
      <c r="N13" s="26"/>
      <c r="O13" s="26"/>
    </row>
    <row r="14" spans="1:15" ht="14.25">
      <c r="A14" s="9" t="s">
        <v>33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4.25">
      <c r="A15" s="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7" ht="14.25">
      <c r="A16" s="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7.25">
      <c r="A17" s="87" t="s">
        <v>92</v>
      </c>
      <c r="B17" s="87"/>
      <c r="C17" s="87"/>
      <c r="D17" s="87"/>
      <c r="E17" s="87"/>
      <c r="F17" s="87"/>
      <c r="G17" s="87"/>
      <c r="H17" s="87"/>
      <c r="I17" s="60"/>
      <c r="J17" s="60"/>
      <c r="K17" s="26"/>
      <c r="L17" s="26"/>
      <c r="M17" s="26"/>
      <c r="N17" s="26"/>
      <c r="O17" s="31"/>
      <c r="P17" s="26"/>
      <c r="Q17" s="26"/>
    </row>
    <row r="18" spans="1:17" ht="15" thickBot="1">
      <c r="A18" s="9"/>
      <c r="B18" s="26"/>
      <c r="C18" s="26"/>
      <c r="D18" s="26"/>
      <c r="E18" s="26"/>
      <c r="F18" s="26"/>
      <c r="G18" s="26"/>
      <c r="H18" s="26"/>
      <c r="I18" s="26"/>
      <c r="J18" s="26"/>
      <c r="K18" s="28"/>
      <c r="L18" s="26"/>
      <c r="M18" s="26"/>
      <c r="N18" s="26"/>
      <c r="O18" s="31"/>
      <c r="P18" s="26"/>
      <c r="Q18" s="26"/>
    </row>
    <row r="19" spans="1:17" ht="14.25">
      <c r="A19" s="100" t="s">
        <v>93</v>
      </c>
      <c r="B19" s="88"/>
      <c r="C19" s="12" t="s">
        <v>95</v>
      </c>
      <c r="D19" s="61"/>
      <c r="E19" s="62"/>
      <c r="F19" s="12" t="s">
        <v>96</v>
      </c>
      <c r="G19" s="61"/>
      <c r="H19" s="61"/>
      <c r="I19" s="63"/>
      <c r="J19" s="63"/>
      <c r="K19" s="26"/>
      <c r="L19" s="26"/>
      <c r="M19" s="26"/>
      <c r="N19" s="26"/>
      <c r="O19" s="26"/>
      <c r="P19" s="26"/>
      <c r="Q19" s="26"/>
    </row>
    <row r="20" spans="1:17" ht="14.25">
      <c r="A20" s="101"/>
      <c r="B20" s="89"/>
      <c r="C20" s="6" t="s">
        <v>17</v>
      </c>
      <c r="D20" s="3" t="s">
        <v>48</v>
      </c>
      <c r="E20" s="3" t="s">
        <v>49</v>
      </c>
      <c r="F20" s="3" t="s">
        <v>17</v>
      </c>
      <c r="G20" s="3" t="s">
        <v>48</v>
      </c>
      <c r="H20" s="32" t="s">
        <v>49</v>
      </c>
      <c r="I20" s="33"/>
      <c r="J20" s="33"/>
      <c r="K20" s="26"/>
      <c r="L20" s="26"/>
      <c r="M20" s="26"/>
      <c r="N20" s="26"/>
      <c r="O20" s="26"/>
      <c r="P20" s="26"/>
      <c r="Q20" s="26"/>
    </row>
    <row r="21" spans="1:17" ht="14.25">
      <c r="A21" s="8"/>
      <c r="B21" s="4"/>
      <c r="C21" s="8"/>
      <c r="D21" s="34"/>
      <c r="E21" s="34"/>
      <c r="F21" s="34"/>
      <c r="G21" s="34"/>
      <c r="H21" s="35"/>
      <c r="I21" s="36"/>
      <c r="J21" s="36"/>
      <c r="K21" s="26"/>
      <c r="L21" s="26"/>
      <c r="M21" s="26"/>
      <c r="N21" s="26"/>
      <c r="O21" s="26"/>
      <c r="P21" s="26"/>
      <c r="Q21" s="26"/>
    </row>
    <row r="22" spans="1:17" ht="14.25">
      <c r="A22" s="91" t="s">
        <v>14</v>
      </c>
      <c r="B22" s="92"/>
      <c r="C22" s="93">
        <f>SUM(D24:E32)</f>
        <v>3959</v>
      </c>
      <c r="D22" s="93">
        <f>SUM(D24:D32)</f>
        <v>2853</v>
      </c>
      <c r="E22" s="93">
        <f>SUM(E24:E32)</f>
        <v>1106</v>
      </c>
      <c r="F22" s="93">
        <f>SUM(G24:H32)</f>
        <v>4134</v>
      </c>
      <c r="G22" s="93">
        <f>SUM(G24:G32)</f>
        <v>2976</v>
      </c>
      <c r="H22" s="93">
        <f>SUM(H24:H32)</f>
        <v>1158</v>
      </c>
      <c r="I22" s="37"/>
      <c r="J22" s="37"/>
      <c r="K22" s="26"/>
      <c r="L22" s="26"/>
      <c r="M22" s="26"/>
      <c r="N22" s="26"/>
      <c r="O22" s="26"/>
      <c r="P22" s="26"/>
      <c r="Q22" s="26"/>
    </row>
    <row r="23" spans="1:17" ht="14.25">
      <c r="A23" s="5"/>
      <c r="B23" s="1"/>
      <c r="C23" s="90"/>
      <c r="D23" s="90"/>
      <c r="E23" s="90"/>
      <c r="F23" s="90"/>
      <c r="G23" s="90"/>
      <c r="H23" s="90"/>
      <c r="I23" s="36"/>
      <c r="J23" s="36"/>
      <c r="K23" s="26"/>
      <c r="L23" s="26"/>
      <c r="M23" s="26"/>
      <c r="N23" s="26"/>
      <c r="O23" s="26"/>
      <c r="P23" s="26"/>
      <c r="Q23" s="26"/>
    </row>
    <row r="24" spans="1:17" ht="14.25">
      <c r="A24" s="13" t="s">
        <v>39</v>
      </c>
      <c r="B24" s="14"/>
      <c r="C24" s="90">
        <f>SUM(D24:E24)</f>
        <v>1645</v>
      </c>
      <c r="D24" s="90">
        <v>1143</v>
      </c>
      <c r="E24" s="90">
        <v>502</v>
      </c>
      <c r="F24" s="90">
        <f>SUM(G24:H24)</f>
        <v>1786</v>
      </c>
      <c r="G24" s="90">
        <v>1246</v>
      </c>
      <c r="H24" s="90">
        <v>540</v>
      </c>
      <c r="I24" s="36"/>
      <c r="J24" s="36"/>
      <c r="K24" s="26"/>
      <c r="L24" s="26"/>
      <c r="M24" s="26"/>
      <c r="N24" s="26"/>
      <c r="O24" s="26"/>
      <c r="P24" s="26"/>
      <c r="Q24" s="26"/>
    </row>
    <row r="25" spans="1:17" ht="14.25">
      <c r="A25" s="13" t="s">
        <v>40</v>
      </c>
      <c r="B25" s="14"/>
      <c r="C25" s="90">
        <f aca="true" t="shared" si="0" ref="C25:C32">SUM(D25:E25)</f>
        <v>44</v>
      </c>
      <c r="D25" s="90">
        <v>33</v>
      </c>
      <c r="E25" s="90">
        <v>11</v>
      </c>
      <c r="F25" s="90">
        <f aca="true" t="shared" si="1" ref="F25:F32">SUM(G25:H25)</f>
        <v>50</v>
      </c>
      <c r="G25" s="90">
        <v>35</v>
      </c>
      <c r="H25" s="90">
        <v>15</v>
      </c>
      <c r="I25" s="36"/>
      <c r="J25" s="36"/>
      <c r="K25" s="26"/>
      <c r="L25" s="26"/>
      <c r="M25" s="26"/>
      <c r="N25" s="26"/>
      <c r="O25" s="26"/>
      <c r="P25" s="26"/>
      <c r="Q25" s="26"/>
    </row>
    <row r="26" spans="1:17" ht="14.25">
      <c r="A26" s="13" t="s">
        <v>41</v>
      </c>
      <c r="B26" s="14"/>
      <c r="C26" s="90">
        <f t="shared" si="0"/>
        <v>167</v>
      </c>
      <c r="D26" s="90">
        <v>127</v>
      </c>
      <c r="E26" s="90">
        <v>40</v>
      </c>
      <c r="F26" s="90">
        <f t="shared" si="1"/>
        <v>170</v>
      </c>
      <c r="G26" s="90">
        <v>130</v>
      </c>
      <c r="H26" s="90">
        <v>40</v>
      </c>
      <c r="I26" s="36"/>
      <c r="J26" s="36"/>
      <c r="K26" s="26"/>
      <c r="L26" s="26"/>
      <c r="M26" s="26"/>
      <c r="N26" s="26"/>
      <c r="O26" s="26"/>
      <c r="P26" s="26"/>
      <c r="Q26" s="26"/>
    </row>
    <row r="27" spans="1:17" ht="14.25">
      <c r="A27" s="13" t="s">
        <v>42</v>
      </c>
      <c r="B27" s="14"/>
      <c r="C27" s="90">
        <f t="shared" si="0"/>
        <v>43</v>
      </c>
      <c r="D27" s="90">
        <v>26</v>
      </c>
      <c r="E27" s="90">
        <v>17</v>
      </c>
      <c r="F27" s="90">
        <f t="shared" si="1"/>
        <v>43</v>
      </c>
      <c r="G27" s="90">
        <v>26</v>
      </c>
      <c r="H27" s="90">
        <v>17</v>
      </c>
      <c r="I27" s="36"/>
      <c r="J27" s="36"/>
      <c r="K27" s="26"/>
      <c r="L27" s="26"/>
      <c r="M27" s="26"/>
      <c r="N27" s="26"/>
      <c r="O27" s="26"/>
      <c r="P27" s="26"/>
      <c r="Q27" s="26"/>
    </row>
    <row r="28" spans="1:17" ht="14.25">
      <c r="A28" s="13" t="s">
        <v>43</v>
      </c>
      <c r="B28" s="14"/>
      <c r="C28" s="90">
        <f t="shared" si="0"/>
        <v>108</v>
      </c>
      <c r="D28" s="90">
        <v>83</v>
      </c>
      <c r="E28" s="90">
        <v>25</v>
      </c>
      <c r="F28" s="90">
        <f t="shared" si="1"/>
        <v>118</v>
      </c>
      <c r="G28" s="90">
        <v>90</v>
      </c>
      <c r="H28" s="90">
        <v>28</v>
      </c>
      <c r="I28" s="36"/>
      <c r="J28" s="36"/>
      <c r="K28" s="26"/>
      <c r="L28" s="26"/>
      <c r="M28" s="26"/>
      <c r="N28" s="26"/>
      <c r="O28" s="26"/>
      <c r="P28" s="26"/>
      <c r="Q28" s="26"/>
    </row>
    <row r="29" spans="1:17" ht="14.25">
      <c r="A29" s="13" t="s">
        <v>44</v>
      </c>
      <c r="B29" s="14"/>
      <c r="C29" s="90">
        <f t="shared" si="0"/>
        <v>176</v>
      </c>
      <c r="D29" s="90">
        <v>160</v>
      </c>
      <c r="E29" s="90">
        <v>16</v>
      </c>
      <c r="F29" s="90">
        <f t="shared" si="1"/>
        <v>177</v>
      </c>
      <c r="G29" s="90">
        <v>161</v>
      </c>
      <c r="H29" s="90">
        <v>16</v>
      </c>
      <c r="I29" s="36"/>
      <c r="J29" s="36"/>
      <c r="K29" s="26"/>
      <c r="L29" s="26"/>
      <c r="M29" s="26"/>
      <c r="N29" s="26"/>
      <c r="O29" s="26"/>
      <c r="P29" s="26"/>
      <c r="Q29" s="26"/>
    </row>
    <row r="30" spans="1:17" ht="14.25">
      <c r="A30" s="13" t="s">
        <v>45</v>
      </c>
      <c r="B30" s="14"/>
      <c r="C30" s="90">
        <f t="shared" si="0"/>
        <v>13</v>
      </c>
      <c r="D30" s="90">
        <v>13</v>
      </c>
      <c r="E30" s="68" t="s">
        <v>94</v>
      </c>
      <c r="F30" s="90">
        <f t="shared" si="1"/>
        <v>13</v>
      </c>
      <c r="G30" s="90">
        <v>13</v>
      </c>
      <c r="H30" s="68" t="s">
        <v>94</v>
      </c>
      <c r="I30" s="36"/>
      <c r="J30" s="36"/>
      <c r="K30" s="26"/>
      <c r="L30" s="26"/>
      <c r="M30" s="26"/>
      <c r="N30" s="26"/>
      <c r="O30" s="26"/>
      <c r="P30" s="26"/>
      <c r="Q30" s="26"/>
    </row>
    <row r="31" spans="1:17" ht="14.25">
      <c r="A31" s="13" t="s">
        <v>46</v>
      </c>
      <c r="B31" s="14"/>
      <c r="C31" s="90">
        <f t="shared" si="0"/>
        <v>24</v>
      </c>
      <c r="D31" s="90">
        <v>24</v>
      </c>
      <c r="E31" s="68" t="s">
        <v>94</v>
      </c>
      <c r="F31" s="90">
        <f t="shared" si="1"/>
        <v>24</v>
      </c>
      <c r="G31" s="90">
        <v>24</v>
      </c>
      <c r="H31" s="68" t="s">
        <v>94</v>
      </c>
      <c r="I31" s="36"/>
      <c r="J31" s="36"/>
      <c r="K31" s="26"/>
      <c r="L31" s="26"/>
      <c r="M31" s="26"/>
      <c r="N31" s="26"/>
      <c r="O31" s="26"/>
      <c r="P31" s="26"/>
      <c r="Q31" s="26"/>
    </row>
    <row r="32" spans="1:17" ht="14.25">
      <c r="A32" s="13" t="s">
        <v>47</v>
      </c>
      <c r="B32" s="14"/>
      <c r="C32" s="90">
        <f t="shared" si="0"/>
        <v>1739</v>
      </c>
      <c r="D32" s="90">
        <v>1244</v>
      </c>
      <c r="E32" s="90">
        <v>495</v>
      </c>
      <c r="F32" s="90">
        <f t="shared" si="1"/>
        <v>1753</v>
      </c>
      <c r="G32" s="90">
        <v>1251</v>
      </c>
      <c r="H32" s="90">
        <v>502</v>
      </c>
      <c r="I32" s="36"/>
      <c r="J32" s="36"/>
      <c r="K32" s="26"/>
      <c r="L32" s="26"/>
      <c r="M32" s="26"/>
      <c r="N32" s="26"/>
      <c r="O32" s="26"/>
      <c r="P32" s="26"/>
      <c r="Q32" s="26"/>
    </row>
    <row r="33" spans="1:17" ht="14.25">
      <c r="A33" s="38"/>
      <c r="B33" s="39"/>
      <c r="C33" s="7"/>
      <c r="D33" s="40"/>
      <c r="E33" s="40"/>
      <c r="F33" s="40"/>
      <c r="G33" s="40"/>
      <c r="H33" s="41"/>
      <c r="I33" s="36"/>
      <c r="J33" s="36"/>
      <c r="K33" s="26"/>
      <c r="L33" s="26"/>
      <c r="M33" s="26"/>
      <c r="N33" s="26"/>
      <c r="O33" s="26"/>
      <c r="P33" s="26"/>
      <c r="Q33" s="26"/>
    </row>
    <row r="34" spans="1:17" ht="14.25">
      <c r="A34" s="9" t="s">
        <v>60</v>
      </c>
      <c r="B34" s="26"/>
      <c r="C34" s="26"/>
      <c r="D34" s="26"/>
      <c r="E34" s="42"/>
      <c r="F34" s="42"/>
      <c r="G34" s="42"/>
      <c r="H34" s="42"/>
      <c r="I34" s="42"/>
      <c r="J34" s="42"/>
      <c r="K34" s="33"/>
      <c r="L34" s="33"/>
      <c r="M34" s="33"/>
      <c r="N34" s="26"/>
      <c r="O34" s="26"/>
      <c r="P34" s="26"/>
      <c r="Q34" s="26"/>
    </row>
    <row r="35" spans="1:17" ht="14.25">
      <c r="A35" s="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4.25">
      <c r="A36" s="9"/>
      <c r="B36" s="26"/>
      <c r="C36" s="26"/>
      <c r="D36" s="26"/>
      <c r="E36" s="42"/>
      <c r="F36" s="26"/>
      <c r="G36" s="33"/>
      <c r="H36" s="33"/>
      <c r="I36" s="33"/>
      <c r="J36" s="33"/>
      <c r="K36" s="33"/>
      <c r="L36" s="33"/>
      <c r="M36" s="26"/>
      <c r="N36" s="26"/>
      <c r="O36" s="26"/>
      <c r="P36" s="26"/>
      <c r="Q36" s="26"/>
    </row>
    <row r="37" spans="1:17" ht="17.25">
      <c r="A37" s="87" t="s">
        <v>137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N37" s="31"/>
      <c r="O37" s="26"/>
      <c r="P37" s="26"/>
      <c r="Q37" s="26"/>
    </row>
    <row r="38" spans="1:16" ht="15" thickBot="1">
      <c r="A38" s="9"/>
      <c r="B38" s="26"/>
      <c r="C38" s="26"/>
      <c r="D38" s="26"/>
      <c r="E38" s="42"/>
      <c r="F38" s="42"/>
      <c r="G38" s="42"/>
      <c r="H38" s="42"/>
      <c r="I38" s="42"/>
      <c r="J38" s="42"/>
      <c r="K38" s="42"/>
      <c r="L38" s="42"/>
      <c r="M38" s="26"/>
      <c r="N38" s="26"/>
      <c r="O38" s="26"/>
      <c r="P38" s="26"/>
    </row>
    <row r="39" spans="1:16" ht="14.25">
      <c r="A39" s="104" t="s">
        <v>9</v>
      </c>
      <c r="B39" s="81" t="s">
        <v>108</v>
      </c>
      <c r="C39" s="81"/>
      <c r="D39" s="81" t="s">
        <v>109</v>
      </c>
      <c r="E39" s="12"/>
      <c r="F39" s="105" t="s">
        <v>111</v>
      </c>
      <c r="G39" s="12" t="s">
        <v>110</v>
      </c>
      <c r="H39" s="110"/>
      <c r="I39" s="110"/>
      <c r="J39" s="110"/>
      <c r="K39" s="80"/>
      <c r="L39" s="106" t="s">
        <v>12</v>
      </c>
      <c r="N39" s="26"/>
      <c r="O39" s="26"/>
      <c r="P39" s="26"/>
    </row>
    <row r="40" spans="1:16" ht="14.25">
      <c r="A40" s="1" t="s">
        <v>3</v>
      </c>
      <c r="B40" s="43" t="s">
        <v>112</v>
      </c>
      <c r="C40" s="44"/>
      <c r="D40" s="45" t="s">
        <v>51</v>
      </c>
      <c r="E40" s="46"/>
      <c r="F40" s="96" t="s">
        <v>52</v>
      </c>
      <c r="G40" s="94" t="s">
        <v>50</v>
      </c>
      <c r="H40" s="8"/>
      <c r="I40" s="8"/>
      <c r="J40" s="8"/>
      <c r="K40" s="8"/>
      <c r="L40" s="107">
        <v>30</v>
      </c>
      <c r="N40" s="26"/>
      <c r="O40" s="26"/>
      <c r="P40" s="26"/>
    </row>
    <row r="41" spans="1:16" ht="14.25">
      <c r="A41" s="1" t="s">
        <v>4</v>
      </c>
      <c r="B41" s="47" t="s">
        <v>113</v>
      </c>
      <c r="C41" s="48"/>
      <c r="D41" s="49" t="s">
        <v>65</v>
      </c>
      <c r="E41" s="50"/>
      <c r="F41" s="96" t="s">
        <v>66</v>
      </c>
      <c r="G41" s="51" t="s">
        <v>56</v>
      </c>
      <c r="H41" s="31"/>
      <c r="I41" s="31"/>
      <c r="J41" s="31"/>
      <c r="K41" s="31"/>
      <c r="L41" s="108">
        <v>41</v>
      </c>
      <c r="N41" s="26"/>
      <c r="O41" s="26"/>
      <c r="P41" s="26"/>
    </row>
    <row r="42" spans="1:16" ht="14.25">
      <c r="A42" s="1" t="s">
        <v>16</v>
      </c>
      <c r="B42" s="47" t="s">
        <v>114</v>
      </c>
      <c r="C42" s="48"/>
      <c r="D42" s="49" t="s">
        <v>62</v>
      </c>
      <c r="E42" s="50"/>
      <c r="F42" s="96" t="s">
        <v>53</v>
      </c>
      <c r="G42" s="51" t="s">
        <v>58</v>
      </c>
      <c r="H42" s="31"/>
      <c r="I42" s="31"/>
      <c r="J42" s="31"/>
      <c r="K42" s="31"/>
      <c r="L42" s="108">
        <v>25</v>
      </c>
      <c r="N42" s="26"/>
      <c r="O42" s="26"/>
      <c r="P42" s="26"/>
    </row>
    <row r="43" spans="1:16" ht="14.25">
      <c r="A43" s="1" t="s">
        <v>34</v>
      </c>
      <c r="B43" s="51" t="s">
        <v>115</v>
      </c>
      <c r="C43" s="52"/>
      <c r="D43" s="49" t="s">
        <v>64</v>
      </c>
      <c r="E43" s="50"/>
      <c r="F43" s="96" t="s">
        <v>54</v>
      </c>
      <c r="G43" s="51" t="s">
        <v>57</v>
      </c>
      <c r="H43" s="31"/>
      <c r="I43" s="31"/>
      <c r="J43" s="31"/>
      <c r="K43" s="31"/>
      <c r="L43" s="108">
        <v>16</v>
      </c>
      <c r="N43" s="26"/>
      <c r="O43" s="26"/>
      <c r="P43" s="26"/>
    </row>
    <row r="44" spans="1:16" ht="14.25">
      <c r="A44" s="1" t="s">
        <v>5</v>
      </c>
      <c r="B44" s="51" t="s">
        <v>116</v>
      </c>
      <c r="C44" s="52"/>
      <c r="D44" s="49" t="s">
        <v>64</v>
      </c>
      <c r="E44" s="50"/>
      <c r="F44" s="96" t="s">
        <v>68</v>
      </c>
      <c r="G44" s="51" t="s">
        <v>57</v>
      </c>
      <c r="H44" s="31"/>
      <c r="I44" s="31"/>
      <c r="J44" s="31"/>
      <c r="K44" s="31"/>
      <c r="L44" s="108">
        <v>3</v>
      </c>
      <c r="N44" s="26"/>
      <c r="O44" s="26"/>
      <c r="P44" s="26"/>
    </row>
    <row r="45" spans="1:16" ht="14.25">
      <c r="A45" s="1" t="s">
        <v>10</v>
      </c>
      <c r="B45" s="51" t="s">
        <v>117</v>
      </c>
      <c r="C45" s="52"/>
      <c r="D45" s="49" t="s">
        <v>139</v>
      </c>
      <c r="E45" s="50"/>
      <c r="F45" s="96" t="s">
        <v>69</v>
      </c>
      <c r="G45" s="51" t="s">
        <v>71</v>
      </c>
      <c r="H45" s="31"/>
      <c r="I45" s="31"/>
      <c r="J45" s="31"/>
      <c r="K45" s="31"/>
      <c r="L45" s="108">
        <v>5</v>
      </c>
      <c r="N45" s="26"/>
      <c r="O45" s="26"/>
      <c r="P45" s="26"/>
    </row>
    <row r="46" spans="1:16" ht="14.25">
      <c r="A46" s="1" t="s">
        <v>11</v>
      </c>
      <c r="B46" s="51" t="s">
        <v>118</v>
      </c>
      <c r="C46" s="52"/>
      <c r="D46" s="49" t="s">
        <v>61</v>
      </c>
      <c r="E46" s="50"/>
      <c r="F46" s="96" t="s">
        <v>70</v>
      </c>
      <c r="G46" s="51" t="s">
        <v>58</v>
      </c>
      <c r="H46" s="31"/>
      <c r="I46" s="31"/>
      <c r="J46" s="31"/>
      <c r="K46" s="31"/>
      <c r="L46" s="108">
        <v>2</v>
      </c>
      <c r="N46" s="26"/>
      <c r="O46" s="26"/>
      <c r="P46" s="26"/>
    </row>
    <row r="47" spans="1:16" ht="14.25">
      <c r="A47" s="1" t="s">
        <v>6</v>
      </c>
      <c r="B47" s="47" t="s">
        <v>119</v>
      </c>
      <c r="C47" s="48"/>
      <c r="D47" s="49" t="s">
        <v>63</v>
      </c>
      <c r="E47" s="50"/>
      <c r="F47" s="96" t="s">
        <v>35</v>
      </c>
      <c r="G47" s="51" t="s">
        <v>59</v>
      </c>
      <c r="H47" s="31"/>
      <c r="I47" s="31"/>
      <c r="J47" s="31"/>
      <c r="K47" s="31"/>
      <c r="L47" s="108">
        <v>8</v>
      </c>
      <c r="N47" s="26"/>
      <c r="O47" s="26"/>
      <c r="P47" s="26"/>
    </row>
    <row r="48" spans="1:16" ht="14.25">
      <c r="A48" s="1" t="s">
        <v>7</v>
      </c>
      <c r="B48" s="47" t="s">
        <v>120</v>
      </c>
      <c r="C48" s="48"/>
      <c r="D48" s="49" t="s">
        <v>140</v>
      </c>
      <c r="E48" s="50"/>
      <c r="F48" s="96" t="s">
        <v>36</v>
      </c>
      <c r="G48" s="51" t="s">
        <v>72</v>
      </c>
      <c r="H48" s="31"/>
      <c r="I48" s="31"/>
      <c r="J48" s="31"/>
      <c r="K48" s="31"/>
      <c r="L48" s="108">
        <v>3</v>
      </c>
      <c r="N48" s="26"/>
      <c r="O48" s="26"/>
      <c r="P48" s="26"/>
    </row>
    <row r="49" spans="1:16" ht="14.25">
      <c r="A49" s="2" t="s">
        <v>8</v>
      </c>
      <c r="B49" s="53" t="s">
        <v>121</v>
      </c>
      <c r="C49" s="54"/>
      <c r="D49" s="53" t="s">
        <v>62</v>
      </c>
      <c r="E49" s="54"/>
      <c r="F49" s="97" t="s">
        <v>55</v>
      </c>
      <c r="G49" s="95" t="s">
        <v>58</v>
      </c>
      <c r="H49" s="7"/>
      <c r="I49" s="7"/>
      <c r="J49" s="7"/>
      <c r="K49" s="7"/>
      <c r="L49" s="109">
        <v>42</v>
      </c>
      <c r="N49" s="26"/>
      <c r="O49" s="26"/>
      <c r="P49" s="26"/>
    </row>
    <row r="50" spans="1:16" ht="14.25">
      <c r="A50" s="9" t="s">
        <v>67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4.25">
      <c r="A51" s="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7" ht="14.25">
      <c r="A52" s="9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31"/>
      <c r="O52" s="26"/>
      <c r="P52" s="26"/>
      <c r="Q52" s="26"/>
    </row>
    <row r="53" spans="1:17" ht="14.25" customHeight="1">
      <c r="A53" s="87" t="s">
        <v>136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26"/>
      <c r="Q53" s="26"/>
    </row>
    <row r="54" spans="1:15" ht="15" thickBot="1">
      <c r="A54" s="9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8" t="s">
        <v>135</v>
      </c>
    </row>
    <row r="55" spans="1:15" ht="14.25">
      <c r="A55" s="102" t="s">
        <v>0</v>
      </c>
      <c r="B55" s="103"/>
      <c r="C55" s="105" t="s">
        <v>97</v>
      </c>
      <c r="D55" s="105" t="s">
        <v>123</v>
      </c>
      <c r="E55" s="105" t="s">
        <v>124</v>
      </c>
      <c r="F55" s="105" t="s">
        <v>125</v>
      </c>
      <c r="G55" s="105" t="s">
        <v>126</v>
      </c>
      <c r="H55" s="105" t="s">
        <v>127</v>
      </c>
      <c r="I55" s="105" t="s">
        <v>128</v>
      </c>
      <c r="J55" s="105" t="s">
        <v>129</v>
      </c>
      <c r="K55" s="105" t="s">
        <v>130</v>
      </c>
      <c r="L55" s="105" t="s">
        <v>131</v>
      </c>
      <c r="M55" s="105" t="s">
        <v>132</v>
      </c>
      <c r="N55" s="105" t="s">
        <v>133</v>
      </c>
      <c r="O55" s="11" t="s">
        <v>134</v>
      </c>
    </row>
    <row r="56" spans="1:15" ht="14.25">
      <c r="A56" s="111" t="s">
        <v>122</v>
      </c>
      <c r="B56" s="112" t="s">
        <v>1</v>
      </c>
      <c r="C56" s="118">
        <f>SUM(C58,C60,C62,C64,C66,C68,C70,C72,C74,C76)</f>
        <v>4429438</v>
      </c>
      <c r="D56" s="118">
        <f>SUM(D58,D60,D62,D64,D66,D68,D70,D72,D74,D76)</f>
        <v>316610</v>
      </c>
      <c r="E56" s="118">
        <f aca="true" t="shared" si="2" ref="E56:O57">SUM(E58,E60,E62,E64,E66,E68,E70,E72,E74,E76)</f>
        <v>363201</v>
      </c>
      <c r="F56" s="118">
        <f t="shared" si="2"/>
        <v>340216</v>
      </c>
      <c r="G56" s="118">
        <f t="shared" si="2"/>
        <v>275111</v>
      </c>
      <c r="H56" s="118">
        <f t="shared" si="2"/>
        <v>356288</v>
      </c>
      <c r="I56" s="118">
        <f t="shared" si="2"/>
        <v>390123</v>
      </c>
      <c r="J56" s="118">
        <f t="shared" si="2"/>
        <v>333162</v>
      </c>
      <c r="K56" s="118">
        <f t="shared" si="2"/>
        <v>399152</v>
      </c>
      <c r="L56" s="118">
        <f t="shared" si="2"/>
        <v>336346</v>
      </c>
      <c r="M56" s="118">
        <f t="shared" si="2"/>
        <v>507457</v>
      </c>
      <c r="N56" s="118">
        <f t="shared" si="2"/>
        <v>491705</v>
      </c>
      <c r="O56" s="118">
        <f t="shared" si="2"/>
        <v>320067</v>
      </c>
    </row>
    <row r="57" spans="1:15" ht="14.25">
      <c r="A57" s="111"/>
      <c r="B57" s="113" t="s">
        <v>2</v>
      </c>
      <c r="C57" s="118">
        <f>SUM(C59,C61,C63,C65,C67,C69,C71,C73,C75,C77)</f>
        <v>30676388</v>
      </c>
      <c r="D57" s="118">
        <f>SUM(D59,D61,D63,D65,D67,D69,D71,D73,D75,D77)</f>
        <v>2314448</v>
      </c>
      <c r="E57" s="118">
        <f t="shared" si="2"/>
        <v>2458529</v>
      </c>
      <c r="F57" s="118">
        <f t="shared" si="2"/>
        <v>2246012</v>
      </c>
      <c r="G57" s="118">
        <f t="shared" si="2"/>
        <v>1859812</v>
      </c>
      <c r="H57" s="118">
        <f t="shared" si="2"/>
        <v>2578681</v>
      </c>
      <c r="I57" s="118">
        <f t="shared" si="2"/>
        <v>2485447</v>
      </c>
      <c r="J57" s="118">
        <f t="shared" si="2"/>
        <v>2073729</v>
      </c>
      <c r="K57" s="118">
        <f t="shared" si="2"/>
        <v>2644497</v>
      </c>
      <c r="L57" s="118">
        <f t="shared" si="2"/>
        <v>2231113</v>
      </c>
      <c r="M57" s="118">
        <f t="shared" si="2"/>
        <v>4237988</v>
      </c>
      <c r="N57" s="118">
        <f t="shared" si="2"/>
        <v>3295412</v>
      </c>
      <c r="O57" s="118">
        <f t="shared" si="2"/>
        <v>2250720</v>
      </c>
    </row>
    <row r="58" spans="1:15" ht="14.25">
      <c r="A58" s="15" t="s">
        <v>98</v>
      </c>
      <c r="B58" s="55" t="s">
        <v>1</v>
      </c>
      <c r="C58" s="116">
        <f>SUM(D58:O58)</f>
        <v>503826</v>
      </c>
      <c r="D58" s="114">
        <v>35040</v>
      </c>
      <c r="E58" s="114">
        <v>43781</v>
      </c>
      <c r="F58" s="114">
        <v>44869</v>
      </c>
      <c r="G58" s="114">
        <v>29693</v>
      </c>
      <c r="H58" s="114">
        <v>41026</v>
      </c>
      <c r="I58" s="114">
        <v>39818</v>
      </c>
      <c r="J58" s="114">
        <v>31766</v>
      </c>
      <c r="K58" s="114">
        <v>42297</v>
      </c>
      <c r="L58" s="114">
        <v>37229</v>
      </c>
      <c r="M58" s="114">
        <v>62743</v>
      </c>
      <c r="N58" s="114">
        <v>57426</v>
      </c>
      <c r="O58" s="114">
        <v>38138</v>
      </c>
    </row>
    <row r="59" spans="1:15" ht="14.25">
      <c r="A59" s="15"/>
      <c r="B59" s="55" t="s">
        <v>2</v>
      </c>
      <c r="C59" s="116">
        <f aca="true" t="shared" si="3" ref="C59:C77">SUM(D59:O59)</f>
        <v>3490317</v>
      </c>
      <c r="D59" s="114">
        <v>262264</v>
      </c>
      <c r="E59" s="114">
        <v>296726</v>
      </c>
      <c r="F59" s="114">
        <v>288852</v>
      </c>
      <c r="G59" s="114">
        <v>206974</v>
      </c>
      <c r="H59" s="114">
        <v>300437</v>
      </c>
      <c r="I59" s="114">
        <v>271646</v>
      </c>
      <c r="J59" s="114">
        <v>203696</v>
      </c>
      <c r="K59" s="114">
        <v>288748</v>
      </c>
      <c r="L59" s="114">
        <v>245150</v>
      </c>
      <c r="M59" s="114">
        <v>457421</v>
      </c>
      <c r="N59" s="114">
        <v>402013</v>
      </c>
      <c r="O59" s="114">
        <v>266390</v>
      </c>
    </row>
    <row r="60" spans="1:15" ht="14.25">
      <c r="A60" s="15" t="s">
        <v>99</v>
      </c>
      <c r="B60" s="55" t="s">
        <v>1</v>
      </c>
      <c r="C60" s="116">
        <f t="shared" si="3"/>
        <v>1130573</v>
      </c>
      <c r="D60" s="114">
        <v>93866</v>
      </c>
      <c r="E60" s="114">
        <v>112803</v>
      </c>
      <c r="F60" s="114">
        <v>88584</v>
      </c>
      <c r="G60" s="114">
        <v>73183</v>
      </c>
      <c r="H60" s="114">
        <v>76532</v>
      </c>
      <c r="I60" s="114">
        <v>89657</v>
      </c>
      <c r="J60" s="114">
        <v>71882</v>
      </c>
      <c r="K60" s="114">
        <v>82791</v>
      </c>
      <c r="L60" s="114">
        <v>82108</v>
      </c>
      <c r="M60" s="114">
        <v>123476</v>
      </c>
      <c r="N60" s="114">
        <v>137366</v>
      </c>
      <c r="O60" s="114">
        <v>98325</v>
      </c>
    </row>
    <row r="61" spans="1:15" ht="14.25">
      <c r="A61" s="15"/>
      <c r="B61" s="55" t="s">
        <v>2</v>
      </c>
      <c r="C61" s="116">
        <f t="shared" si="3"/>
        <v>7964919</v>
      </c>
      <c r="D61" s="114">
        <v>686767</v>
      </c>
      <c r="E61" s="114">
        <v>777836</v>
      </c>
      <c r="F61" s="114">
        <v>605006</v>
      </c>
      <c r="G61" s="114">
        <v>497545</v>
      </c>
      <c r="H61" s="114">
        <v>601727</v>
      </c>
      <c r="I61" s="114">
        <v>607197</v>
      </c>
      <c r="J61" s="114">
        <v>483696</v>
      </c>
      <c r="K61" s="114">
        <v>552351</v>
      </c>
      <c r="L61" s="114">
        <v>580141</v>
      </c>
      <c r="M61" s="114">
        <v>915892</v>
      </c>
      <c r="N61" s="114">
        <v>954498</v>
      </c>
      <c r="O61" s="114">
        <v>702263</v>
      </c>
    </row>
    <row r="62" spans="1:15" ht="14.25">
      <c r="A62" s="15" t="s">
        <v>100</v>
      </c>
      <c r="B62" s="55" t="s">
        <v>1</v>
      </c>
      <c r="C62" s="116">
        <f t="shared" si="3"/>
        <v>1348513</v>
      </c>
      <c r="D62" s="114">
        <v>91997</v>
      </c>
      <c r="E62" s="114">
        <v>108457</v>
      </c>
      <c r="F62" s="114">
        <v>104250</v>
      </c>
      <c r="G62" s="114">
        <v>86096</v>
      </c>
      <c r="H62" s="114">
        <v>111542</v>
      </c>
      <c r="I62" s="114">
        <v>119280</v>
      </c>
      <c r="J62" s="114">
        <v>102692</v>
      </c>
      <c r="K62" s="114">
        <v>124404</v>
      </c>
      <c r="L62" s="114">
        <v>105954</v>
      </c>
      <c r="M62" s="114">
        <v>150997</v>
      </c>
      <c r="N62" s="114">
        <v>155709</v>
      </c>
      <c r="O62" s="114">
        <v>87135</v>
      </c>
    </row>
    <row r="63" spans="1:15" ht="14.25">
      <c r="A63" s="15"/>
      <c r="B63" s="55" t="s">
        <v>2</v>
      </c>
      <c r="C63" s="116">
        <f t="shared" si="3"/>
        <v>8995395</v>
      </c>
      <c r="D63" s="114">
        <v>682978</v>
      </c>
      <c r="E63" s="114">
        <v>728578</v>
      </c>
      <c r="F63" s="114">
        <v>679704</v>
      </c>
      <c r="G63" s="114">
        <v>580920</v>
      </c>
      <c r="H63" s="114">
        <v>790610</v>
      </c>
      <c r="I63" s="114">
        <v>739063</v>
      </c>
      <c r="J63" s="114">
        <v>617536</v>
      </c>
      <c r="K63" s="114">
        <v>808449</v>
      </c>
      <c r="L63" s="114">
        <v>682189</v>
      </c>
      <c r="M63" s="114">
        <v>1087146</v>
      </c>
      <c r="N63" s="114">
        <v>994728</v>
      </c>
      <c r="O63" s="114">
        <v>603494</v>
      </c>
    </row>
    <row r="64" spans="1:15" ht="14.25">
      <c r="A64" s="15" t="s">
        <v>101</v>
      </c>
      <c r="B64" s="55" t="s">
        <v>1</v>
      </c>
      <c r="C64" s="116">
        <f t="shared" si="3"/>
        <v>473013</v>
      </c>
      <c r="D64" s="114">
        <v>44916</v>
      </c>
      <c r="E64" s="114">
        <v>49205</v>
      </c>
      <c r="F64" s="114">
        <v>39379</v>
      </c>
      <c r="G64" s="114">
        <v>29735</v>
      </c>
      <c r="H64" s="114">
        <v>35362</v>
      </c>
      <c r="I64" s="114">
        <v>42999</v>
      </c>
      <c r="J64" s="114">
        <v>33133</v>
      </c>
      <c r="K64" s="114">
        <v>32493</v>
      </c>
      <c r="L64" s="114">
        <v>28624</v>
      </c>
      <c r="M64" s="114">
        <v>47598</v>
      </c>
      <c r="N64" s="114">
        <v>51117</v>
      </c>
      <c r="O64" s="114">
        <v>38452</v>
      </c>
    </row>
    <row r="65" spans="1:15" ht="14.25">
      <c r="A65" s="15"/>
      <c r="B65" s="55" t="s">
        <v>2</v>
      </c>
      <c r="C65" s="116">
        <f t="shared" si="3"/>
        <v>3677336</v>
      </c>
      <c r="D65" s="114">
        <v>312142</v>
      </c>
      <c r="E65" s="114">
        <v>330229</v>
      </c>
      <c r="F65" s="114">
        <v>263083</v>
      </c>
      <c r="G65" s="114">
        <v>192195</v>
      </c>
      <c r="H65" s="114">
        <v>237117</v>
      </c>
      <c r="I65" s="114">
        <v>243655</v>
      </c>
      <c r="J65" s="114">
        <v>188883</v>
      </c>
      <c r="K65" s="114">
        <v>198874</v>
      </c>
      <c r="L65" s="114">
        <v>183210</v>
      </c>
      <c r="M65" s="114">
        <v>915893</v>
      </c>
      <c r="N65" s="114">
        <v>344981</v>
      </c>
      <c r="O65" s="114">
        <v>267074</v>
      </c>
    </row>
    <row r="66" spans="1:15" ht="14.25">
      <c r="A66" s="15" t="s">
        <v>102</v>
      </c>
      <c r="B66" s="55" t="s">
        <v>1</v>
      </c>
      <c r="C66" s="116">
        <f t="shared" si="3"/>
        <v>19206</v>
      </c>
      <c r="D66" s="114">
        <v>1617</v>
      </c>
      <c r="E66" s="114">
        <v>2109</v>
      </c>
      <c r="F66" s="114">
        <v>535</v>
      </c>
      <c r="G66" s="114">
        <v>1291</v>
      </c>
      <c r="H66" s="114">
        <v>1654</v>
      </c>
      <c r="I66" s="114">
        <v>1518</v>
      </c>
      <c r="J66" s="114">
        <v>991</v>
      </c>
      <c r="K66" s="114">
        <v>1400</v>
      </c>
      <c r="L66" s="114">
        <v>1361</v>
      </c>
      <c r="M66" s="114">
        <v>2816</v>
      </c>
      <c r="N66" s="114">
        <v>1996</v>
      </c>
      <c r="O66" s="114">
        <v>1918</v>
      </c>
    </row>
    <row r="67" spans="1:15" ht="14.25">
      <c r="A67" s="15"/>
      <c r="B67" s="55" t="s">
        <v>2</v>
      </c>
      <c r="C67" s="116">
        <f t="shared" si="3"/>
        <v>138234</v>
      </c>
      <c r="D67" s="114">
        <v>11056</v>
      </c>
      <c r="E67" s="114">
        <v>14029</v>
      </c>
      <c r="F67" s="114">
        <v>12246</v>
      </c>
      <c r="G67" s="114">
        <v>7810</v>
      </c>
      <c r="H67" s="114">
        <v>11106</v>
      </c>
      <c r="I67" s="114">
        <v>9346</v>
      </c>
      <c r="J67" s="114">
        <v>7036</v>
      </c>
      <c r="K67" s="114">
        <v>9427</v>
      </c>
      <c r="L67" s="114">
        <v>9377</v>
      </c>
      <c r="M67" s="114">
        <v>18352</v>
      </c>
      <c r="N67" s="114">
        <v>14788</v>
      </c>
      <c r="O67" s="114">
        <v>13661</v>
      </c>
    </row>
    <row r="68" spans="1:15" ht="14.25">
      <c r="A68" s="16" t="s">
        <v>103</v>
      </c>
      <c r="B68" s="55" t="s">
        <v>1</v>
      </c>
      <c r="C68" s="116">
        <f t="shared" si="3"/>
        <v>20238</v>
      </c>
      <c r="D68" s="114" t="s">
        <v>94</v>
      </c>
      <c r="E68" s="114" t="s">
        <v>94</v>
      </c>
      <c r="F68" s="114" t="s">
        <v>94</v>
      </c>
      <c r="G68" s="114" t="s">
        <v>94</v>
      </c>
      <c r="H68" s="114">
        <v>2232</v>
      </c>
      <c r="I68" s="114">
        <v>2089</v>
      </c>
      <c r="J68" s="114">
        <v>2505</v>
      </c>
      <c r="K68" s="114">
        <v>5804</v>
      </c>
      <c r="L68" s="114">
        <v>1868</v>
      </c>
      <c r="M68" s="114">
        <v>4267</v>
      </c>
      <c r="N68" s="114">
        <v>1473</v>
      </c>
      <c r="O68" s="114" t="s">
        <v>94</v>
      </c>
    </row>
    <row r="69" spans="1:15" ht="14.25">
      <c r="A69" s="16"/>
      <c r="B69" s="55" t="s">
        <v>2</v>
      </c>
      <c r="C69" s="116">
        <f t="shared" si="3"/>
        <v>82952</v>
      </c>
      <c r="D69" s="114" t="s">
        <v>94</v>
      </c>
      <c r="E69" s="114" t="s">
        <v>94</v>
      </c>
      <c r="F69" s="114" t="s">
        <v>94</v>
      </c>
      <c r="G69" s="114" t="s">
        <v>94</v>
      </c>
      <c r="H69" s="114">
        <v>8332</v>
      </c>
      <c r="I69" s="114">
        <v>8544</v>
      </c>
      <c r="J69" s="114">
        <v>10047</v>
      </c>
      <c r="K69" s="114">
        <v>23141</v>
      </c>
      <c r="L69" s="114">
        <v>8093</v>
      </c>
      <c r="M69" s="114">
        <v>18125</v>
      </c>
      <c r="N69" s="114">
        <v>6670</v>
      </c>
      <c r="O69" s="114" t="s">
        <v>94</v>
      </c>
    </row>
    <row r="70" spans="1:15" ht="14.25">
      <c r="A70" s="16" t="s">
        <v>104</v>
      </c>
      <c r="B70" s="55" t="s">
        <v>1</v>
      </c>
      <c r="C70" s="116">
        <f t="shared" si="3"/>
        <v>2702</v>
      </c>
      <c r="D70" s="114" t="s">
        <v>94</v>
      </c>
      <c r="E70" s="114" t="s">
        <v>94</v>
      </c>
      <c r="F70" s="114" t="s">
        <v>94</v>
      </c>
      <c r="G70" s="114" t="s">
        <v>94</v>
      </c>
      <c r="H70" s="114">
        <v>218</v>
      </c>
      <c r="I70" s="114">
        <v>208</v>
      </c>
      <c r="J70" s="114">
        <v>398</v>
      </c>
      <c r="K70" s="114">
        <v>861</v>
      </c>
      <c r="L70" s="114">
        <v>260</v>
      </c>
      <c r="M70" s="114">
        <v>638</v>
      </c>
      <c r="N70" s="114">
        <v>119</v>
      </c>
      <c r="O70" s="114" t="s">
        <v>94</v>
      </c>
    </row>
    <row r="71" spans="1:15" ht="14.25">
      <c r="A71" s="16"/>
      <c r="B71" s="55" t="s">
        <v>2</v>
      </c>
      <c r="C71" s="116">
        <f t="shared" si="3"/>
        <v>16372</v>
      </c>
      <c r="D71" s="114" t="s">
        <v>94</v>
      </c>
      <c r="E71" s="114" t="s">
        <v>94</v>
      </c>
      <c r="F71" s="114" t="s">
        <v>94</v>
      </c>
      <c r="G71" s="114" t="s">
        <v>94</v>
      </c>
      <c r="H71" s="114">
        <v>1160</v>
      </c>
      <c r="I71" s="114">
        <v>1093</v>
      </c>
      <c r="J71" s="114">
        <v>2170</v>
      </c>
      <c r="K71" s="114">
        <v>4667</v>
      </c>
      <c r="L71" s="114">
        <v>1909</v>
      </c>
      <c r="M71" s="114">
        <v>4509</v>
      </c>
      <c r="N71" s="114">
        <v>864</v>
      </c>
      <c r="O71" s="114" t="s">
        <v>94</v>
      </c>
    </row>
    <row r="72" spans="1:15" ht="14.25">
      <c r="A72" s="17" t="s">
        <v>105</v>
      </c>
      <c r="B72" s="55" t="s">
        <v>1</v>
      </c>
      <c r="C72" s="116">
        <f t="shared" si="3"/>
        <v>98418</v>
      </c>
      <c r="D72" s="68">
        <v>6423</v>
      </c>
      <c r="E72" s="68">
        <v>7773</v>
      </c>
      <c r="F72" s="68">
        <v>7781</v>
      </c>
      <c r="G72" s="68">
        <v>5956</v>
      </c>
      <c r="H72" s="68">
        <v>9242</v>
      </c>
      <c r="I72" s="68">
        <v>7596</v>
      </c>
      <c r="J72" s="68">
        <v>7148</v>
      </c>
      <c r="K72" s="68">
        <v>10227</v>
      </c>
      <c r="L72" s="68">
        <v>7529</v>
      </c>
      <c r="M72" s="68">
        <v>11955</v>
      </c>
      <c r="N72" s="68">
        <v>10052</v>
      </c>
      <c r="O72" s="68">
        <v>6736</v>
      </c>
    </row>
    <row r="73" spans="1:15" ht="14.25">
      <c r="A73" s="17"/>
      <c r="B73" s="55" t="s">
        <v>2</v>
      </c>
      <c r="C73" s="116">
        <f t="shared" si="3"/>
        <v>723390</v>
      </c>
      <c r="D73" s="68">
        <v>52342</v>
      </c>
      <c r="E73" s="68">
        <v>54857</v>
      </c>
      <c r="F73" s="68">
        <v>56536</v>
      </c>
      <c r="G73" s="68">
        <v>44849</v>
      </c>
      <c r="H73" s="68">
        <v>73143</v>
      </c>
      <c r="I73" s="68">
        <v>56186</v>
      </c>
      <c r="J73" s="68">
        <v>49581</v>
      </c>
      <c r="K73" s="68">
        <v>76862</v>
      </c>
      <c r="L73" s="68">
        <v>53530</v>
      </c>
      <c r="M73" s="68">
        <v>87228</v>
      </c>
      <c r="N73" s="68">
        <v>68743</v>
      </c>
      <c r="O73" s="68">
        <v>49533</v>
      </c>
    </row>
    <row r="74" spans="1:15" ht="14.25">
      <c r="A74" s="17" t="s">
        <v>106</v>
      </c>
      <c r="B74" s="55" t="s">
        <v>1</v>
      </c>
      <c r="C74" s="116">
        <f t="shared" si="3"/>
        <v>14282</v>
      </c>
      <c r="D74" s="68">
        <v>1282</v>
      </c>
      <c r="E74" s="68">
        <v>973</v>
      </c>
      <c r="F74" s="68">
        <v>1245</v>
      </c>
      <c r="G74" s="68">
        <v>845</v>
      </c>
      <c r="H74" s="68">
        <v>1141</v>
      </c>
      <c r="I74" s="68">
        <v>783</v>
      </c>
      <c r="J74" s="68">
        <v>942</v>
      </c>
      <c r="K74" s="68">
        <v>1999</v>
      </c>
      <c r="L74" s="68">
        <v>2044</v>
      </c>
      <c r="M74" s="68">
        <v>1010</v>
      </c>
      <c r="N74" s="68">
        <v>1036</v>
      </c>
      <c r="O74" s="68">
        <v>982</v>
      </c>
    </row>
    <row r="75" spans="1:15" ht="14.25">
      <c r="A75" s="17"/>
      <c r="B75" s="55" t="s">
        <v>2</v>
      </c>
      <c r="C75" s="116">
        <f t="shared" si="3"/>
        <v>75348</v>
      </c>
      <c r="D75" s="68">
        <v>7845</v>
      </c>
      <c r="E75" s="68">
        <v>5977</v>
      </c>
      <c r="F75" s="68">
        <v>7014</v>
      </c>
      <c r="G75" s="68">
        <v>4631</v>
      </c>
      <c r="H75" s="68">
        <v>7045</v>
      </c>
      <c r="I75" s="68">
        <v>4403</v>
      </c>
      <c r="J75" s="68">
        <v>5045</v>
      </c>
      <c r="K75" s="68">
        <v>10621</v>
      </c>
      <c r="L75" s="68">
        <v>4597</v>
      </c>
      <c r="M75" s="68">
        <v>6052</v>
      </c>
      <c r="N75" s="68">
        <v>5890</v>
      </c>
      <c r="O75" s="68">
        <v>6228</v>
      </c>
    </row>
    <row r="76" spans="1:15" ht="14.25">
      <c r="A76" s="17" t="s">
        <v>107</v>
      </c>
      <c r="B76" s="55" t="s">
        <v>1</v>
      </c>
      <c r="C76" s="116">
        <f t="shared" si="3"/>
        <v>818667</v>
      </c>
      <c r="D76" s="68">
        <v>41469</v>
      </c>
      <c r="E76" s="68">
        <v>38100</v>
      </c>
      <c r="F76" s="68">
        <v>53573</v>
      </c>
      <c r="G76" s="68">
        <v>48312</v>
      </c>
      <c r="H76" s="68">
        <v>77339</v>
      </c>
      <c r="I76" s="68">
        <v>86175</v>
      </c>
      <c r="J76" s="68">
        <v>81705</v>
      </c>
      <c r="K76" s="68">
        <v>96876</v>
      </c>
      <c r="L76" s="68">
        <v>69369</v>
      </c>
      <c r="M76" s="68">
        <v>101957</v>
      </c>
      <c r="N76" s="68">
        <v>75411</v>
      </c>
      <c r="O76" s="68">
        <v>48381</v>
      </c>
    </row>
    <row r="77" spans="1:15" ht="14.25">
      <c r="A77" s="18"/>
      <c r="B77" s="10" t="s">
        <v>2</v>
      </c>
      <c r="C77" s="117">
        <f t="shared" si="3"/>
        <v>5512125</v>
      </c>
      <c r="D77" s="115">
        <v>299054</v>
      </c>
      <c r="E77" s="115">
        <v>250297</v>
      </c>
      <c r="F77" s="115">
        <v>333571</v>
      </c>
      <c r="G77" s="115">
        <v>324888</v>
      </c>
      <c r="H77" s="115">
        <v>548004</v>
      </c>
      <c r="I77" s="115">
        <v>544314</v>
      </c>
      <c r="J77" s="115">
        <v>506039</v>
      </c>
      <c r="K77" s="115">
        <v>671357</v>
      </c>
      <c r="L77" s="115">
        <v>462917</v>
      </c>
      <c r="M77" s="115">
        <v>727370</v>
      </c>
      <c r="N77" s="115">
        <v>502237</v>
      </c>
      <c r="O77" s="115">
        <v>342077</v>
      </c>
    </row>
    <row r="78" spans="1:15" ht="14.25">
      <c r="A78" s="9" t="s">
        <v>37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</sheetData>
  <sheetProtection/>
  <mergeCells count="67">
    <mergeCell ref="A76:A77"/>
    <mergeCell ref="C7:D7"/>
    <mergeCell ref="A7:B8"/>
    <mergeCell ref="A9:B9"/>
    <mergeCell ref="A10:B10"/>
    <mergeCell ref="A11:B11"/>
    <mergeCell ref="A12:B12"/>
    <mergeCell ref="A13:B13"/>
    <mergeCell ref="A53:O53"/>
    <mergeCell ref="A37:L37"/>
    <mergeCell ref="A64:A65"/>
    <mergeCell ref="A66:A67"/>
    <mergeCell ref="A68:A69"/>
    <mergeCell ref="A70:A71"/>
    <mergeCell ref="A72:A73"/>
    <mergeCell ref="A74:A75"/>
    <mergeCell ref="A55:B55"/>
    <mergeCell ref="A56:A57"/>
    <mergeCell ref="A58:A59"/>
    <mergeCell ref="A60:A61"/>
    <mergeCell ref="A62:A63"/>
    <mergeCell ref="B48:C48"/>
    <mergeCell ref="D48:E48"/>
    <mergeCell ref="B49:C49"/>
    <mergeCell ref="D49:E49"/>
    <mergeCell ref="D45:E45"/>
    <mergeCell ref="D46:E46"/>
    <mergeCell ref="B47:C47"/>
    <mergeCell ref="D47:E47"/>
    <mergeCell ref="B42:C42"/>
    <mergeCell ref="D42:E42"/>
    <mergeCell ref="D43:E43"/>
    <mergeCell ref="D44:E44"/>
    <mergeCell ref="B40:C40"/>
    <mergeCell ref="D40:E40"/>
    <mergeCell ref="B41:C41"/>
    <mergeCell ref="D41:E41"/>
    <mergeCell ref="A32:B32"/>
    <mergeCell ref="A33:B33"/>
    <mergeCell ref="B39:C39"/>
    <mergeCell ref="D39:E39"/>
    <mergeCell ref="G39:K39"/>
    <mergeCell ref="A26:B26"/>
    <mergeCell ref="A27:B27"/>
    <mergeCell ref="A28:B28"/>
    <mergeCell ref="A29:B29"/>
    <mergeCell ref="A30:B30"/>
    <mergeCell ref="A31:B31"/>
    <mergeCell ref="A19:B20"/>
    <mergeCell ref="C19:E19"/>
    <mergeCell ref="F19:H19"/>
    <mergeCell ref="A22:B22"/>
    <mergeCell ref="A24:B24"/>
    <mergeCell ref="A25:B25"/>
    <mergeCell ref="I11:J11"/>
    <mergeCell ref="I12:J12"/>
    <mergeCell ref="I9:J9"/>
    <mergeCell ref="I10:J10"/>
    <mergeCell ref="I13:J13"/>
    <mergeCell ref="A17:H17"/>
    <mergeCell ref="E7:E8"/>
    <mergeCell ref="F7:F8"/>
    <mergeCell ref="G7:G8"/>
    <mergeCell ref="H7:H8"/>
    <mergeCell ref="I7:J8"/>
    <mergeCell ref="A3:J3"/>
    <mergeCell ref="A5:J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18.625" style="27" customWidth="1"/>
    <col min="2" max="2" width="22.50390625" style="27" customWidth="1"/>
    <col min="3" max="6" width="12.50390625" style="27" customWidth="1"/>
    <col min="7" max="16384" width="9.00390625" style="27" customWidth="1"/>
  </cols>
  <sheetData>
    <row r="1" ht="19.5" customHeight="1">
      <c r="A1" s="64" t="s">
        <v>141</v>
      </c>
    </row>
    <row r="2" ht="19.5" customHeight="1">
      <c r="A2" s="25"/>
    </row>
    <row r="3" spans="1:6" ht="19.5" customHeight="1">
      <c r="A3" s="87" t="s">
        <v>148</v>
      </c>
      <c r="B3" s="87"/>
      <c r="C3" s="87"/>
      <c r="D3" s="87"/>
      <c r="E3" s="87"/>
      <c r="F3" s="87"/>
    </row>
    <row r="4" spans="1:2" ht="19.5" customHeight="1">
      <c r="A4" s="25"/>
      <c r="B4" s="125"/>
    </row>
    <row r="5" spans="1:6" ht="19.5" customHeight="1">
      <c r="A5" s="126" t="s">
        <v>147</v>
      </c>
      <c r="B5" s="126"/>
      <c r="C5" s="126"/>
      <c r="D5" s="126"/>
      <c r="E5" s="126"/>
      <c r="F5" s="126"/>
    </row>
    <row r="6" spans="1:6" ht="19.5" customHeight="1" thickBot="1">
      <c r="A6" s="127"/>
      <c r="B6" s="127"/>
      <c r="C6" s="127"/>
      <c r="D6" s="127"/>
      <c r="E6" s="127"/>
      <c r="F6" s="127"/>
    </row>
    <row r="7" spans="1:7" ht="19.5" customHeight="1">
      <c r="A7" s="80" t="s">
        <v>142</v>
      </c>
      <c r="B7" s="81" t="s">
        <v>143</v>
      </c>
      <c r="C7" s="21" t="s">
        <v>17</v>
      </c>
      <c r="D7" s="130" t="s">
        <v>145</v>
      </c>
      <c r="E7" s="130"/>
      <c r="F7" s="77" t="s">
        <v>18</v>
      </c>
      <c r="G7" s="128"/>
    </row>
    <row r="8" spans="1:7" ht="19.5" customHeight="1">
      <c r="A8" s="136"/>
      <c r="B8" s="82"/>
      <c r="C8" s="22"/>
      <c r="D8" s="78" t="s">
        <v>146</v>
      </c>
      <c r="E8" s="78" t="s">
        <v>144</v>
      </c>
      <c r="F8" s="131"/>
      <c r="G8" s="128"/>
    </row>
    <row r="9" spans="1:6" ht="19.5" customHeight="1">
      <c r="A9" s="23" t="s">
        <v>29</v>
      </c>
      <c r="B9" s="132" t="s">
        <v>17</v>
      </c>
      <c r="C9" s="133">
        <f>SUM(D10:F16)</f>
        <v>187</v>
      </c>
      <c r="D9" s="118">
        <f>SUM(D10:D16)</f>
        <v>4</v>
      </c>
      <c r="E9" s="118">
        <f>SUM(E10:E16)</f>
        <v>104</v>
      </c>
      <c r="F9" s="118">
        <f>SUM(F10:F16)</f>
        <v>79</v>
      </c>
    </row>
    <row r="10" spans="1:6" ht="19.5" customHeight="1">
      <c r="A10" s="23"/>
      <c r="B10" s="119" t="s">
        <v>20</v>
      </c>
      <c r="C10" s="68">
        <f aca="true" t="shared" si="0" ref="C10:C16">SUM(D10:F10)</f>
        <v>44</v>
      </c>
      <c r="D10" s="114" t="s">
        <v>94</v>
      </c>
      <c r="E10" s="114">
        <v>8</v>
      </c>
      <c r="F10" s="114">
        <v>36</v>
      </c>
    </row>
    <row r="11" spans="1:6" ht="19.5" customHeight="1">
      <c r="A11" s="23"/>
      <c r="B11" s="119" t="s">
        <v>21</v>
      </c>
      <c r="C11" s="68">
        <f t="shared" si="0"/>
        <v>14</v>
      </c>
      <c r="D11" s="114" t="s">
        <v>94</v>
      </c>
      <c r="E11" s="114">
        <v>11</v>
      </c>
      <c r="F11" s="114">
        <v>3</v>
      </c>
    </row>
    <row r="12" spans="1:6" ht="19.5" customHeight="1">
      <c r="A12" s="23"/>
      <c r="B12" s="119" t="s">
        <v>77</v>
      </c>
      <c r="C12" s="68">
        <f t="shared" si="0"/>
        <v>31</v>
      </c>
      <c r="D12" s="114" t="s">
        <v>94</v>
      </c>
      <c r="E12" s="114">
        <v>28</v>
      </c>
      <c r="F12" s="114">
        <v>3</v>
      </c>
    </row>
    <row r="13" spans="1:6" ht="19.5" customHeight="1">
      <c r="A13" s="23"/>
      <c r="B13" s="119" t="s">
        <v>22</v>
      </c>
      <c r="C13" s="68">
        <f t="shared" si="0"/>
        <v>40</v>
      </c>
      <c r="D13" s="114">
        <v>4</v>
      </c>
      <c r="E13" s="114">
        <v>17</v>
      </c>
      <c r="F13" s="114">
        <v>19</v>
      </c>
    </row>
    <row r="14" spans="1:6" ht="19.5" customHeight="1">
      <c r="A14" s="23"/>
      <c r="B14" s="119" t="s">
        <v>19</v>
      </c>
      <c r="C14" s="68">
        <f t="shared" si="0"/>
        <v>54</v>
      </c>
      <c r="D14" s="114" t="s">
        <v>94</v>
      </c>
      <c r="E14" s="114">
        <v>38</v>
      </c>
      <c r="F14" s="114">
        <v>16</v>
      </c>
    </row>
    <row r="15" spans="1:6" ht="19.5" customHeight="1">
      <c r="A15" s="23"/>
      <c r="B15" s="119" t="s">
        <v>78</v>
      </c>
      <c r="C15" s="68">
        <f t="shared" si="0"/>
        <v>3</v>
      </c>
      <c r="D15" s="114" t="s">
        <v>94</v>
      </c>
      <c r="E15" s="114">
        <v>2</v>
      </c>
      <c r="F15" s="114">
        <v>1</v>
      </c>
    </row>
    <row r="16" spans="1:6" ht="19.5" customHeight="1">
      <c r="A16" s="23"/>
      <c r="B16" s="119" t="s">
        <v>23</v>
      </c>
      <c r="C16" s="68">
        <f t="shared" si="0"/>
        <v>1</v>
      </c>
      <c r="D16" s="114" t="s">
        <v>94</v>
      </c>
      <c r="E16" s="114" t="s">
        <v>94</v>
      </c>
      <c r="F16" s="114">
        <v>1</v>
      </c>
    </row>
    <row r="17" spans="1:6" ht="19.5" customHeight="1">
      <c r="A17" s="1"/>
      <c r="B17" s="119"/>
      <c r="C17" s="68"/>
      <c r="D17" s="114"/>
      <c r="E17" s="114"/>
      <c r="F17" s="114"/>
    </row>
    <row r="18" spans="1:6" ht="19.5" customHeight="1">
      <c r="A18" s="23" t="s">
        <v>30</v>
      </c>
      <c r="B18" s="120" t="s">
        <v>24</v>
      </c>
      <c r="C18" s="70">
        <f>SUM(D18:F19)</f>
        <v>5</v>
      </c>
      <c r="D18" s="135" t="s">
        <v>94</v>
      </c>
      <c r="E18" s="135">
        <v>1</v>
      </c>
      <c r="F18" s="135">
        <v>4</v>
      </c>
    </row>
    <row r="19" spans="1:6" ht="19.5" customHeight="1">
      <c r="A19" s="23"/>
      <c r="B19" s="121"/>
      <c r="C19" s="123"/>
      <c r="D19" s="124"/>
      <c r="E19" s="124"/>
      <c r="F19" s="124"/>
    </row>
    <row r="20" spans="1:6" ht="19.5" customHeight="1">
      <c r="A20" s="1"/>
      <c r="B20" s="137"/>
      <c r="C20" s="138"/>
      <c r="D20" s="139"/>
      <c r="E20" s="139"/>
      <c r="F20" s="139"/>
    </row>
    <row r="21" spans="1:6" ht="19.5" customHeight="1">
      <c r="A21" s="23" t="s">
        <v>31</v>
      </c>
      <c r="B21" s="132" t="s">
        <v>17</v>
      </c>
      <c r="C21" s="134">
        <f>SUM(D22:F26)</f>
        <v>64</v>
      </c>
      <c r="D21" s="118" t="s">
        <v>94</v>
      </c>
      <c r="E21" s="118">
        <f>SUM(E22:E26)</f>
        <v>29</v>
      </c>
      <c r="F21" s="118">
        <f>SUM(F22:F26)</f>
        <v>35</v>
      </c>
    </row>
    <row r="22" spans="1:6" ht="19.5" customHeight="1">
      <c r="A22" s="23"/>
      <c r="B22" s="119" t="s">
        <v>38</v>
      </c>
      <c r="C22" s="68">
        <f>SUM(D22:F22)</f>
        <v>1</v>
      </c>
      <c r="D22" s="114" t="s">
        <v>94</v>
      </c>
      <c r="E22" s="114">
        <v>1</v>
      </c>
      <c r="F22" s="114" t="s">
        <v>94</v>
      </c>
    </row>
    <row r="23" spans="1:6" ht="19.5" customHeight="1">
      <c r="A23" s="23"/>
      <c r="B23" s="119" t="s">
        <v>25</v>
      </c>
      <c r="C23" s="68">
        <f>SUM(D23:F23)</f>
        <v>27</v>
      </c>
      <c r="D23" s="114" t="s">
        <v>94</v>
      </c>
      <c r="E23" s="114">
        <v>9</v>
      </c>
      <c r="F23" s="114">
        <v>18</v>
      </c>
    </row>
    <row r="24" spans="1:6" ht="19.5" customHeight="1">
      <c r="A24" s="23"/>
      <c r="B24" s="119" t="s">
        <v>26</v>
      </c>
      <c r="C24" s="68">
        <f>SUM(D24:F24)</f>
        <v>8</v>
      </c>
      <c r="D24" s="114" t="s">
        <v>94</v>
      </c>
      <c r="E24" s="114">
        <v>3</v>
      </c>
      <c r="F24" s="114">
        <v>5</v>
      </c>
    </row>
    <row r="25" spans="1:6" ht="19.5" customHeight="1">
      <c r="A25" s="23"/>
      <c r="B25" s="119" t="s">
        <v>28</v>
      </c>
      <c r="C25" s="68">
        <f>SUM(D25:F25)</f>
        <v>27</v>
      </c>
      <c r="D25" s="114" t="s">
        <v>94</v>
      </c>
      <c r="E25" s="114">
        <v>15</v>
      </c>
      <c r="F25" s="114">
        <v>12</v>
      </c>
    </row>
    <row r="26" spans="1:6" ht="19.5" customHeight="1">
      <c r="A26" s="23"/>
      <c r="B26" s="119" t="s">
        <v>27</v>
      </c>
      <c r="C26" s="68">
        <f>SUM(D26:F26)</f>
        <v>1</v>
      </c>
      <c r="D26" s="114" t="s">
        <v>94</v>
      </c>
      <c r="E26" s="114">
        <v>1</v>
      </c>
      <c r="F26" s="114" t="s">
        <v>94</v>
      </c>
    </row>
    <row r="27" spans="1:6" ht="19.5" customHeight="1">
      <c r="A27" s="1"/>
      <c r="B27" s="119"/>
      <c r="C27" s="68"/>
      <c r="D27" s="114"/>
      <c r="E27" s="114"/>
      <c r="F27" s="114"/>
    </row>
    <row r="28" spans="1:6" ht="19.5" customHeight="1">
      <c r="A28" s="23" t="s">
        <v>32</v>
      </c>
      <c r="B28" s="132" t="s">
        <v>17</v>
      </c>
      <c r="C28" s="134">
        <f>SUM(D29:F30)</f>
        <v>17</v>
      </c>
      <c r="D28" s="118" t="s">
        <v>94</v>
      </c>
      <c r="E28" s="118">
        <f>SUM(E29:E30)</f>
        <v>10</v>
      </c>
      <c r="F28" s="118">
        <f>SUM(F29:F30)</f>
        <v>7</v>
      </c>
    </row>
    <row r="29" spans="1:6" ht="19.5" customHeight="1">
      <c r="A29" s="23"/>
      <c r="B29" s="119" t="s">
        <v>79</v>
      </c>
      <c r="C29" s="68">
        <f>SUM(D29:F29)</f>
        <v>10</v>
      </c>
      <c r="D29" s="114" t="s">
        <v>94</v>
      </c>
      <c r="E29" s="114">
        <v>8</v>
      </c>
      <c r="F29" s="114">
        <v>2</v>
      </c>
    </row>
    <row r="30" spans="1:6" ht="19.5" customHeight="1">
      <c r="A30" s="24"/>
      <c r="B30" s="122" t="s">
        <v>80</v>
      </c>
      <c r="C30" s="115">
        <f>SUM(D30:F30)</f>
        <v>7</v>
      </c>
      <c r="D30" s="115" t="s">
        <v>94</v>
      </c>
      <c r="E30" s="115">
        <v>2</v>
      </c>
      <c r="F30" s="115">
        <v>5</v>
      </c>
    </row>
    <row r="31" spans="1:6" ht="19.5" customHeight="1">
      <c r="A31" s="26" t="s">
        <v>149</v>
      </c>
      <c r="B31" s="26"/>
      <c r="C31" s="26"/>
      <c r="D31" s="26"/>
      <c r="E31" s="26"/>
      <c r="F31" s="26"/>
    </row>
    <row r="32" spans="1:6" ht="19.5" customHeight="1">
      <c r="A32" s="26"/>
      <c r="B32" s="26"/>
      <c r="C32" s="26"/>
      <c r="D32" s="129"/>
      <c r="E32" s="26"/>
      <c r="F32" s="26"/>
    </row>
  </sheetData>
  <sheetProtection/>
  <mergeCells count="16">
    <mergeCell ref="F18:F19"/>
    <mergeCell ref="A21:A26"/>
    <mergeCell ref="A28:A30"/>
    <mergeCell ref="A3:F3"/>
    <mergeCell ref="A5:F5"/>
    <mergeCell ref="A9:A16"/>
    <mergeCell ref="A18:A19"/>
    <mergeCell ref="B18:B19"/>
    <mergeCell ref="C18:C19"/>
    <mergeCell ref="D18:D19"/>
    <mergeCell ref="E18:E19"/>
    <mergeCell ref="F7:F8"/>
    <mergeCell ref="C7:C8"/>
    <mergeCell ref="B7:B8"/>
    <mergeCell ref="A7:A8"/>
    <mergeCell ref="D7:E7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2016-05-13T06:04:47Z</cp:lastPrinted>
  <dcterms:created xsi:type="dcterms:W3CDTF">2004-02-10T04:06:02Z</dcterms:created>
  <dcterms:modified xsi:type="dcterms:W3CDTF">2016-05-13T06:12:02Z</dcterms:modified>
  <cp:category/>
  <cp:version/>
  <cp:contentType/>
  <cp:contentStatus/>
</cp:coreProperties>
</file>