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076" sheetId="1" r:id="rId1"/>
    <sheet name="078" sheetId="2" r:id="rId2"/>
    <sheet name="080" sheetId="3" r:id="rId3"/>
  </sheets>
  <definedNames>
    <definedName name="_xlnm.Print_Area" localSheetId="0">'076'!$A$1:$Q$71</definedName>
    <definedName name="_xlnm.Print_Area" localSheetId="1">'078'!$A$1:$BJ$68</definedName>
    <definedName name="_xlnm.Print_Area" localSheetId="2">'080'!$A$1:$J$62</definedName>
    <definedName name="Z_14072D5A_947E_474C_AC17_4ABC7EA1F259_.wvu.PrintArea" localSheetId="0" hidden="1">'076'!$A$1:$Q$71</definedName>
    <definedName name="Z_14072D5A_947E_474C_AC17_4ABC7EA1F259_.wvu.PrintArea" localSheetId="1" hidden="1">'078'!$A$1:$BJ$68</definedName>
    <definedName name="Z_14072D5A_947E_474C_AC17_4ABC7EA1F259_.wvu.PrintArea" localSheetId="2" hidden="1">'080'!$A$1:$J$62</definedName>
    <definedName name="Z_59438072_26BF_460D_838E_20B4B5A568D9_.wvu.PrintArea" localSheetId="0" hidden="1">'076'!$A$1:$Q$71</definedName>
    <definedName name="Z_59438072_26BF_460D_838E_20B4B5A568D9_.wvu.PrintArea" localSheetId="1" hidden="1">'078'!$A$1:$BJ$68</definedName>
    <definedName name="Z_59438072_26BF_460D_838E_20B4B5A568D9_.wvu.PrintArea" localSheetId="2" hidden="1">'080'!$A$1:$J$62</definedName>
  </definedNames>
  <calcPr fullCalcOnLoad="1"/>
</workbook>
</file>

<file path=xl/sharedStrings.xml><?xml version="1.0" encoding="utf-8"?>
<sst xmlns="http://schemas.openxmlformats.org/spreadsheetml/2006/main" count="1584" uniqueCount="158">
  <si>
    <t>総　　　数</t>
  </si>
  <si>
    <t>林　野　庁</t>
  </si>
  <si>
    <t>私　　　有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</si>
  <si>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</si>
  <si>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</si>
  <si>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</si>
  <si>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</si>
  <si>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</si>
  <si>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</si>
  <si>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</si>
  <si>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</si>
  <si>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</si>
  <si>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</si>
  <si>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</si>
  <si>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</si>
  <si>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</si>
  <si>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</si>
  <si>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</si>
  <si>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</si>
  <si>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</si>
  <si>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</si>
  <si>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</si>
  <si>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</si>
  <si>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</si>
  <si>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</si>
  <si>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</si>
  <si>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</si>
  <si>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</si>
  <si>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</si>
  <si>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</si>
  <si>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</si>
  <si>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</si>
  <si>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</si>
  <si>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</si>
  <si>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</si>
  <si>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</si>
  <si>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</si>
  <si>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</si>
  <si>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</si>
  <si>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</si>
  <si>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</si>
  <si>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</si>
  <si>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</si>
  <si>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</si>
  <si>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</si>
  <si>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</si>
  <si>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</si>
  <si>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</si>
  <si>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</si>
  <si>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</si>
  <si>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</si>
  <si>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</si>
  <si>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</si>
  <si>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</si>
  <si>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</si>
  <si>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市 町 村 別</t>
  </si>
  <si>
    <t>公　　　　　　　　　　　　　　　　　　　　有</t>
  </si>
  <si>
    <t>国有</t>
  </si>
  <si>
    <t>公私有</t>
  </si>
  <si>
    <t>(kg)</t>
  </si>
  <si>
    <t>（生）（㎏）</t>
  </si>
  <si>
    <t>（乾）(kg)</t>
  </si>
  <si>
    <t>くるみ　　　</t>
  </si>
  <si>
    <t>まつたけ　</t>
  </si>
  <si>
    <t>金沢市</t>
  </si>
  <si>
    <t>七尾市</t>
  </si>
  <si>
    <t xml:space="preserve">しいたけ </t>
  </si>
  <si>
    <t>（t）</t>
  </si>
  <si>
    <t>（束）</t>
  </si>
  <si>
    <t>ひのき　　　</t>
  </si>
  <si>
    <t>ま　つ　　　</t>
  </si>
  <si>
    <t>す　ぎ　　　</t>
  </si>
  <si>
    <t>（㎏）</t>
  </si>
  <si>
    <t>森林開発　　　　　公　　団</t>
  </si>
  <si>
    <t>市郡別及び
保有形態別</t>
  </si>
  <si>
    <t>年次及び市郡別</t>
  </si>
  <si>
    <t>(榾)(千本)</t>
  </si>
  <si>
    <t>官行造林地</t>
  </si>
  <si>
    <t>計</t>
  </si>
  <si>
    <t>部分林以外</t>
  </si>
  <si>
    <t>その他</t>
  </si>
  <si>
    <t>計</t>
  </si>
  <si>
    <t>県</t>
  </si>
  <si>
    <t>造林公社</t>
  </si>
  <si>
    <t>昭和50年</t>
  </si>
  <si>
    <t>-</t>
  </si>
  <si>
    <t>76　林　業</t>
  </si>
  <si>
    <t>80　林　業</t>
  </si>
  <si>
    <t>…</t>
  </si>
  <si>
    <t>-</t>
  </si>
  <si>
    <t>-</t>
  </si>
  <si>
    <t>金沢市</t>
  </si>
  <si>
    <t>-</t>
  </si>
  <si>
    <t>七尾市</t>
  </si>
  <si>
    <t>加賀市</t>
  </si>
  <si>
    <t>羽咋市</t>
  </si>
  <si>
    <t>--</t>
  </si>
  <si>
    <t>しいたけ</t>
  </si>
  <si>
    <t>わさび</t>
  </si>
  <si>
    <t>なめこ</t>
  </si>
  <si>
    <t>ひらたけ</t>
  </si>
  <si>
    <t>えのきたけ</t>
  </si>
  <si>
    <t>(㎥)</t>
  </si>
  <si>
    <t>金沢市</t>
  </si>
  <si>
    <t>七尾市</t>
  </si>
  <si>
    <t>林　業　77</t>
  </si>
  <si>
    <t>※　　昭和55年4月1日　町制施行</t>
  </si>
  <si>
    <t>部  分  林</t>
  </si>
  <si>
    <t>合  計</t>
  </si>
  <si>
    <t>合  計</t>
  </si>
  <si>
    <t>78  林　業</t>
  </si>
  <si>
    <t>林　業　79</t>
  </si>
  <si>
    <t>箇　　所</t>
  </si>
  <si>
    <t>面　　　　積</t>
  </si>
  <si>
    <t>-</t>
  </si>
  <si>
    <t>-</t>
  </si>
  <si>
    <t>-</t>
  </si>
  <si>
    <t>-</t>
  </si>
  <si>
    <t>　</t>
  </si>
  <si>
    <t>木　炭</t>
  </si>
  <si>
    <t>竹　類　　　　</t>
  </si>
  <si>
    <t>く　り</t>
  </si>
  <si>
    <t>造　林　用　種　子（kg）</t>
  </si>
  <si>
    <r>
      <rPr>
        <sz val="12"/>
        <color indexed="9"/>
        <rFont val="ＭＳ 明朝"/>
        <family val="1"/>
      </rPr>
      <t>昭和</t>
    </r>
    <r>
      <rPr>
        <sz val="11"/>
        <color indexed="8"/>
        <rFont val="ＭＳ Ｐゴシック"/>
        <family val="3"/>
      </rPr>
      <t>51</t>
    </r>
    <r>
      <rPr>
        <sz val="11"/>
        <color indexed="9"/>
        <rFont val="ＭＳ Ｐ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</si>
  <si>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1"/>
        <color indexed="8"/>
        <rFont val="ＭＳ Ｐゴシック"/>
        <family val="3"/>
      </rPr>
      <t>52</t>
    </r>
    <r>
      <rPr>
        <sz val="11"/>
        <color indexed="9"/>
        <rFont val="ＭＳ Ｐ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</si>
  <si>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1"/>
        <color indexed="8"/>
        <rFont val="ＭＳ Ｐゴシック"/>
        <family val="3"/>
      </rPr>
      <t>53</t>
    </r>
    <r>
      <rPr>
        <sz val="11"/>
        <color indexed="9"/>
        <rFont val="ＭＳ Ｐゴシック"/>
        <family val="3"/>
      </rPr>
      <t>年</t>
    </r>
  </si>
  <si>
    <t xml:space="preserve">桐　材         </t>
  </si>
  <si>
    <t>　　市郡別、品目別公私有林野副産物数量（昭和50～54年）（つづき）</t>
  </si>
  <si>
    <t>39　　市　町　村　別　、　所　有　形　態　別　林　野　面　積　（昭和50.1.1現在）</t>
  </si>
  <si>
    <t>…</t>
  </si>
  <si>
    <t>（単位　 ヘクタール）</t>
  </si>
  <si>
    <t>民　　　　　　　　　　有</t>
  </si>
  <si>
    <t>国　　　　　　　　　　有</t>
  </si>
  <si>
    <t>※</t>
  </si>
  <si>
    <t>資料　北陸農政局統計情報部調「林野面積調査統計書」による。</t>
  </si>
  <si>
    <t>６　　林　　　　　　　　　　　　　　　業</t>
  </si>
  <si>
    <t>40　　市　　郡　　別　、　保　　有　　形　　態　　別　　保　　安　　林　　面　　積　（昭和55.3.31現在）</t>
  </si>
  <si>
    <t>（単位　ヘクタール）</t>
  </si>
  <si>
    <t>総　　　　　　　　　　数</t>
  </si>
  <si>
    <t>水　源　か　ん　養　林</t>
  </si>
  <si>
    <t>土 砂 流 出 防 備 林</t>
  </si>
  <si>
    <t>土 砂 崩 壊 防 備 林</t>
  </si>
  <si>
    <t>飛　砂　防　備　林</t>
  </si>
  <si>
    <t>防　　　風　　　林</t>
  </si>
  <si>
    <t>水　害　防　備　林</t>
  </si>
  <si>
    <t>潮　害　防　備　林</t>
  </si>
  <si>
    <t>な だ れ 防 止 林</t>
  </si>
  <si>
    <t>落　石　防　止　林</t>
  </si>
  <si>
    <t>魚　　つ　　き　　林</t>
  </si>
  <si>
    <t>航　行　目　標　林</t>
  </si>
  <si>
    <t>風　　　致　　　林</t>
  </si>
  <si>
    <t>保　健　保　安　林</t>
  </si>
  <si>
    <t>干 害 防 備 保 安 林</t>
  </si>
  <si>
    <t>資料　石川県造林課調による。</t>
  </si>
  <si>
    <t>注　保健保安林欄の（　）書は外数で、保健保安林以外の保安林と兼種である。保健保安林欄以外の（）書は内数である。</t>
  </si>
  <si>
    <t>41　　市郡別、品目別公私有林野副産物数量（昭和50～54年）</t>
  </si>
  <si>
    <r>
      <rPr>
        <b/>
        <sz val="12"/>
        <color indexed="9"/>
        <rFont val="ＭＳ ゴシック"/>
        <family val="3"/>
      </rPr>
      <t>昭和</t>
    </r>
    <r>
      <rPr>
        <b/>
        <sz val="11"/>
        <color indexed="8"/>
        <rFont val="ＭＳ ゴシック"/>
        <family val="3"/>
      </rPr>
      <t>54</t>
    </r>
    <r>
      <rPr>
        <b/>
        <sz val="11"/>
        <color indexed="9"/>
        <rFont val="ＭＳ ゴシック"/>
        <family val="3"/>
      </rPr>
      <t>年</t>
    </r>
  </si>
  <si>
    <t>資料　石川県林業経営課調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</si>
</sst>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  <numFmt numFmtId="181" formatCode="0.00_);[Red]\(0.00\)"/>
    <numFmt numFmtId="182" formatCode="#,##0_);[Red]\(#,##0\)"/>
    <numFmt numFmtId="183" formatCode="#,##0.00_ ;[Red]\-#,##0.00\ "/>
    <numFmt numFmtId="184" formatCode="#,##0.00_);[Red]\(#,##0.00\)"/>
    <numFmt numFmtId="185" formatCode="#,##0;[Red]#,##0"/>
    <numFmt numFmtId="186" formatCode="0.00_ "/>
    <numFmt numFmtId="187" formatCode="#,##0_ "/>
    <numFmt numFmtId="188" formatCode="#,##0.00_);\(#,##0.00\)"/>
    <numFmt numFmtId="189" formatCode="#,##0.00;[Red]#,##0.00"/>
    <numFmt numFmtId="190" formatCode="#,##0_);\(#,##0\)"/>
    <numFmt numFmtId="191" formatCode="0;[Red]0"/>
    <numFmt numFmtId="192" formatCode="0.00;[Red]0.00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14" xfId="0" applyNumberFormat="1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176" fontId="4" fillId="0" borderId="15" xfId="0" applyNumberFormat="1" applyFont="1" applyFill="1" applyBorder="1" applyAlignment="1" applyProtection="1" quotePrefix="1">
      <alignment horizontal="distributed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 applyProtection="1">
      <alignment horizontal="distributed" vertical="center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3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179" fontId="1" fillId="0" borderId="21" xfId="0" applyNumberFormat="1" applyFont="1" applyFill="1" applyBorder="1" applyAlignment="1" applyProtection="1">
      <alignment horizontal="right" vertical="center"/>
      <protection/>
    </xf>
    <xf numFmtId="38" fontId="1" fillId="0" borderId="21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shrinkToFit="1"/>
      <protection/>
    </xf>
    <xf numFmtId="180" fontId="4" fillId="0" borderId="0" xfId="49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 quotePrefix="1">
      <alignment horizontal="right" vertical="center"/>
      <protection/>
    </xf>
    <xf numFmtId="0" fontId="4" fillId="0" borderId="21" xfId="0" applyFont="1" applyFill="1" applyBorder="1" applyAlignment="1">
      <alignment vertical="center"/>
    </xf>
    <xf numFmtId="181" fontId="1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Alignment="1">
      <alignment vertical="center"/>
    </xf>
    <xf numFmtId="181" fontId="1" fillId="0" borderId="21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 applyProtection="1">
      <alignment horizontal="right" vertical="center" shrinkToFit="1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vertical="center"/>
    </xf>
    <xf numFmtId="182" fontId="1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0" xfId="49" applyNumberFormat="1" applyFont="1" applyFill="1" applyBorder="1" applyAlignment="1" applyProtection="1" quotePrefix="1">
      <alignment horizontal="right" vertical="center"/>
      <protection/>
    </xf>
    <xf numFmtId="181" fontId="4" fillId="0" borderId="0" xfId="0" applyNumberFormat="1" applyFont="1" applyFill="1" applyBorder="1" applyAlignment="1" applyProtection="1" quotePrefix="1">
      <alignment horizontal="right" vertic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49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right" vertical="center" shrinkToFit="1"/>
      <protection/>
    </xf>
    <xf numFmtId="181" fontId="1" fillId="0" borderId="21" xfId="49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184" fontId="1" fillId="0" borderId="0" xfId="49" applyNumberFormat="1" applyFont="1" applyFill="1" applyBorder="1" applyAlignment="1" applyProtection="1">
      <alignment horizontal="right" vertical="center"/>
      <protection/>
    </xf>
    <xf numFmtId="184" fontId="4" fillId="0" borderId="0" xfId="0" applyNumberFormat="1" applyFont="1" applyFill="1" applyAlignment="1">
      <alignment vertical="center"/>
    </xf>
    <xf numFmtId="184" fontId="1" fillId="0" borderId="21" xfId="49" applyNumberFormat="1" applyFont="1" applyFill="1" applyBorder="1" applyAlignment="1" applyProtection="1">
      <alignment horizontal="right" vertical="center"/>
      <protection/>
    </xf>
    <xf numFmtId="183" fontId="1" fillId="0" borderId="0" xfId="49" applyNumberFormat="1" applyFont="1" applyFill="1" applyBorder="1" applyAlignment="1" applyProtection="1">
      <alignment horizontal="right" vertical="center"/>
      <protection/>
    </xf>
    <xf numFmtId="183" fontId="1" fillId="0" borderId="21" xfId="49" applyNumberFormat="1" applyFont="1" applyFill="1" applyBorder="1" applyAlignment="1" applyProtection="1">
      <alignment horizontal="right" vertical="center"/>
      <protection/>
    </xf>
    <xf numFmtId="183" fontId="1" fillId="0" borderId="0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37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top"/>
    </xf>
    <xf numFmtId="0" fontId="10" fillId="0" borderId="0" xfId="0" applyFont="1" applyFill="1" applyBorder="1" applyAlignment="1" applyProtection="1">
      <alignment vertical="center"/>
      <protection/>
    </xf>
    <xf numFmtId="179" fontId="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0" fillId="0" borderId="21" xfId="0" applyFont="1" applyFill="1" applyBorder="1" applyAlignment="1" applyProtection="1">
      <alignment vertical="center"/>
      <protection/>
    </xf>
    <xf numFmtId="181" fontId="10" fillId="0" borderId="0" xfId="49" applyNumberFormat="1" applyFont="1" applyFill="1" applyBorder="1" applyAlignment="1" applyProtection="1" quotePrefix="1">
      <alignment horizontal="right" vertical="center"/>
      <protection/>
    </xf>
    <xf numFmtId="181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185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Border="1" applyAlignment="1" applyProtection="1">
      <alignment horizontal="right" vertical="center"/>
      <protection/>
    </xf>
    <xf numFmtId="185" fontId="1" fillId="0" borderId="0" xfId="0" applyNumberFormat="1" applyFont="1" applyFill="1" applyBorder="1" applyAlignment="1" applyProtection="1">
      <alignment horizontal="right" vertical="center"/>
      <protection/>
    </xf>
    <xf numFmtId="189" fontId="1" fillId="0" borderId="0" xfId="0" applyNumberFormat="1" applyFont="1" applyFill="1" applyBorder="1" applyAlignment="1" applyProtection="1">
      <alignment horizontal="right" vertical="center"/>
      <protection/>
    </xf>
    <xf numFmtId="189" fontId="1" fillId="0" borderId="0" xfId="49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 applyProtection="1" quotePrefix="1">
      <alignment horizontal="right" vertical="center"/>
      <protection/>
    </xf>
    <xf numFmtId="189" fontId="10" fillId="0" borderId="0" xfId="49" applyNumberFormat="1" applyFont="1" applyFill="1" applyBorder="1" applyAlignment="1" applyProtection="1" quotePrefix="1">
      <alignment horizontal="right" vertical="center"/>
      <protection/>
    </xf>
    <xf numFmtId="189" fontId="1" fillId="0" borderId="21" xfId="49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 applyProtection="1">
      <alignment horizontal="right" vertical="center"/>
      <protection/>
    </xf>
    <xf numFmtId="191" fontId="1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 horizontal="right" vertical="center" shrinkToFit="1"/>
      <protection/>
    </xf>
    <xf numFmtId="191" fontId="4" fillId="0" borderId="0" xfId="0" applyNumberFormat="1" applyFont="1" applyFill="1" applyAlignment="1">
      <alignment horizontal="right" vertical="center"/>
    </xf>
    <xf numFmtId="191" fontId="1" fillId="0" borderId="21" xfId="0" applyNumberFormat="1" applyFont="1" applyFill="1" applyBorder="1" applyAlignment="1" applyProtection="1">
      <alignment horizontal="right" vertical="center"/>
      <protection/>
    </xf>
    <xf numFmtId="192" fontId="1" fillId="0" borderId="0" xfId="0" applyNumberFormat="1" applyFont="1" applyFill="1" applyBorder="1" applyAlignment="1" applyProtection="1">
      <alignment horizontal="right" vertical="center"/>
      <protection/>
    </xf>
    <xf numFmtId="192" fontId="4" fillId="0" borderId="0" xfId="0" applyNumberFormat="1" applyFont="1" applyFill="1" applyAlignment="1">
      <alignment horizontal="right" vertical="center"/>
    </xf>
    <xf numFmtId="192" fontId="1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89" fontId="1" fillId="0" borderId="2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/>
    </xf>
    <xf numFmtId="38" fontId="4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180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180" fontId="4" fillId="0" borderId="21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 applyProtection="1">
      <alignment horizontal="right" vertical="center" wrapText="1"/>
      <protection/>
    </xf>
    <xf numFmtId="191" fontId="10" fillId="0" borderId="0" xfId="49" applyNumberFormat="1" applyFont="1" applyFill="1" applyBorder="1" applyAlignment="1" applyProtection="1">
      <alignment horizontal="right" vertical="center" wrapText="1"/>
      <protection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0" xfId="49" applyNumberFormat="1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>
      <alignment horizontal="distributed" vertical="center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3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83" fontId="11" fillId="0" borderId="0" xfId="49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79" fontId="11" fillId="0" borderId="44" xfId="0" applyNumberFormat="1" applyFont="1" applyFill="1" applyBorder="1" applyAlignment="1" applyProtection="1">
      <alignment horizontal="right" vertical="center"/>
      <protection/>
    </xf>
    <xf numFmtId="176" fontId="11" fillId="0" borderId="44" xfId="0" applyNumberFormat="1" applyFont="1" applyFill="1" applyBorder="1" applyAlignment="1" applyProtection="1">
      <alignment horizontal="right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179" fontId="11" fillId="0" borderId="47" xfId="0" applyNumberFormat="1" applyFont="1" applyFill="1" applyBorder="1" applyAlignment="1" applyProtection="1">
      <alignment horizontal="right" vertical="center"/>
      <protection/>
    </xf>
    <xf numFmtId="40" fontId="11" fillId="0" borderId="0" xfId="49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7" fontId="10" fillId="0" borderId="31" xfId="0" applyNumberFormat="1" applyFont="1" applyFill="1" applyBorder="1" applyAlignment="1" applyProtection="1">
      <alignment horizontal="right" vertical="center"/>
      <protection/>
    </xf>
    <xf numFmtId="37" fontId="10" fillId="0" borderId="13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="75" zoomScaleNormal="75" zoomScalePageLayoutView="0" workbookViewId="0" topLeftCell="D1">
      <selection activeCell="Q8" sqref="Q8:Q10"/>
    </sheetView>
  </sheetViews>
  <sheetFormatPr defaultColWidth="10.625" defaultRowHeight="13.5"/>
  <cols>
    <col min="1" max="1" width="2.625" style="3" customWidth="1"/>
    <col min="2" max="2" width="11.25390625" style="3" customWidth="1"/>
    <col min="3" max="17" width="14.125" style="3" customWidth="1"/>
    <col min="18" max="16384" width="10.625" style="3" customWidth="1"/>
  </cols>
  <sheetData>
    <row r="1" spans="1:17" s="1" customFormat="1" ht="15" customHeight="1">
      <c r="A1" s="91" t="s">
        <v>86</v>
      </c>
      <c r="C1" s="94"/>
      <c r="Q1" s="2" t="s">
        <v>105</v>
      </c>
    </row>
    <row r="2" spans="1:17" s="1" customFormat="1" ht="15" customHeight="1">
      <c r="A2" s="91"/>
      <c r="C2" s="94"/>
      <c r="Q2" s="2"/>
    </row>
    <row r="3" spans="1:17" ht="21" customHeight="1">
      <c r="A3" s="167" t="s">
        <v>135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8" customHeight="1">
      <c r="A5" s="169" t="s">
        <v>128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2:17" ht="1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 t="s">
        <v>130</v>
      </c>
    </row>
    <row r="7" spans="1:17" ht="15" customHeight="1">
      <c r="A7" s="178" t="s">
        <v>55</v>
      </c>
      <c r="B7" s="179"/>
      <c r="C7" s="186" t="s">
        <v>0</v>
      </c>
      <c r="D7" s="151" t="s">
        <v>132</v>
      </c>
      <c r="E7" s="152"/>
      <c r="F7" s="152"/>
      <c r="G7" s="152"/>
      <c r="H7" s="152"/>
      <c r="I7" s="152"/>
      <c r="J7" s="152"/>
      <c r="K7" s="151" t="s">
        <v>131</v>
      </c>
      <c r="L7" s="152"/>
      <c r="M7" s="152"/>
      <c r="N7" s="152"/>
      <c r="O7" s="152"/>
      <c r="P7" s="152"/>
      <c r="Q7" s="152"/>
    </row>
    <row r="8" spans="1:17" ht="15" customHeight="1">
      <c r="A8" s="180"/>
      <c r="B8" s="181"/>
      <c r="C8" s="187"/>
      <c r="D8" s="163" t="s">
        <v>108</v>
      </c>
      <c r="E8" s="189" t="s">
        <v>1</v>
      </c>
      <c r="F8" s="190"/>
      <c r="G8" s="190"/>
      <c r="H8" s="191"/>
      <c r="I8" s="192" t="s">
        <v>73</v>
      </c>
      <c r="J8" s="163" t="s">
        <v>80</v>
      </c>
      <c r="K8" s="153" t="s">
        <v>109</v>
      </c>
      <c r="L8" s="171" t="s">
        <v>56</v>
      </c>
      <c r="M8" s="172"/>
      <c r="N8" s="172"/>
      <c r="O8" s="172"/>
      <c r="P8" s="173"/>
      <c r="Q8" s="165" t="s">
        <v>2</v>
      </c>
    </row>
    <row r="9" spans="1:17" ht="15" customHeight="1">
      <c r="A9" s="182"/>
      <c r="B9" s="183"/>
      <c r="C9" s="187"/>
      <c r="D9" s="176"/>
      <c r="E9" s="163" t="s">
        <v>78</v>
      </c>
      <c r="F9" s="161" t="s">
        <v>107</v>
      </c>
      <c r="G9" s="153" t="s">
        <v>79</v>
      </c>
      <c r="H9" s="156" t="s">
        <v>77</v>
      </c>
      <c r="I9" s="193"/>
      <c r="J9" s="176"/>
      <c r="K9" s="154"/>
      <c r="L9" s="165" t="s">
        <v>81</v>
      </c>
      <c r="M9" s="156" t="s">
        <v>82</v>
      </c>
      <c r="N9" s="153" t="s">
        <v>83</v>
      </c>
      <c r="O9" s="156" t="s">
        <v>3</v>
      </c>
      <c r="P9" s="159" t="s">
        <v>4</v>
      </c>
      <c r="Q9" s="174"/>
    </row>
    <row r="10" spans="1:17" ht="15" customHeight="1">
      <c r="A10" s="184"/>
      <c r="B10" s="185"/>
      <c r="C10" s="188"/>
      <c r="D10" s="177"/>
      <c r="E10" s="164"/>
      <c r="F10" s="162"/>
      <c r="G10" s="199"/>
      <c r="H10" s="157"/>
      <c r="I10" s="194"/>
      <c r="J10" s="177"/>
      <c r="K10" s="155"/>
      <c r="L10" s="166"/>
      <c r="M10" s="157"/>
      <c r="N10" s="158"/>
      <c r="O10" s="157"/>
      <c r="P10" s="160"/>
      <c r="Q10" s="175"/>
    </row>
    <row r="11" spans="1:17" ht="15" customHeight="1">
      <c r="A11" s="195" t="s">
        <v>5</v>
      </c>
      <c r="B11" s="196"/>
      <c r="C11" s="231">
        <f aca="true" t="shared" si="0" ref="C11:C19">SUM(D11,K11)</f>
        <v>284756</v>
      </c>
      <c r="D11" s="232">
        <v>33016</v>
      </c>
      <c r="E11" s="232">
        <v>28451</v>
      </c>
      <c r="F11" s="232" t="s">
        <v>129</v>
      </c>
      <c r="G11" s="232" t="s">
        <v>129</v>
      </c>
      <c r="H11" s="232">
        <v>1505</v>
      </c>
      <c r="I11" s="233">
        <v>4149</v>
      </c>
      <c r="J11" s="232">
        <v>416</v>
      </c>
      <c r="K11" s="232">
        <f aca="true" t="shared" si="1" ref="K11:K19">SUM(L11,Q11)</f>
        <v>251740</v>
      </c>
      <c r="L11" s="232">
        <f aca="true" t="shared" si="2" ref="L11:L18">SUM(M11:P11)</f>
        <v>20637</v>
      </c>
      <c r="M11" s="232">
        <v>7795</v>
      </c>
      <c r="N11" s="232">
        <v>4043</v>
      </c>
      <c r="O11" s="232">
        <v>3741</v>
      </c>
      <c r="P11" s="232">
        <v>5058</v>
      </c>
      <c r="Q11" s="232">
        <v>231103</v>
      </c>
    </row>
    <row r="12" spans="1:17" ht="15" customHeight="1">
      <c r="A12" s="197" t="s">
        <v>6</v>
      </c>
      <c r="B12" s="198"/>
      <c r="C12" s="89">
        <f t="shared" si="0"/>
        <v>28357</v>
      </c>
      <c r="D12" s="7">
        <v>6203</v>
      </c>
      <c r="E12" s="7">
        <v>6126</v>
      </c>
      <c r="F12" s="7" t="s">
        <v>88</v>
      </c>
      <c r="G12" s="7" t="s">
        <v>88</v>
      </c>
      <c r="H12" s="7" t="s">
        <v>85</v>
      </c>
      <c r="I12" s="7">
        <v>35</v>
      </c>
      <c r="J12" s="7">
        <v>42</v>
      </c>
      <c r="K12" s="7">
        <f t="shared" si="1"/>
        <v>22154</v>
      </c>
      <c r="L12" s="7">
        <f t="shared" si="2"/>
        <v>1989</v>
      </c>
      <c r="M12" s="7">
        <v>1122</v>
      </c>
      <c r="N12" s="7" t="s">
        <v>85</v>
      </c>
      <c r="O12" s="7">
        <v>867</v>
      </c>
      <c r="P12" s="7" t="s">
        <v>85</v>
      </c>
      <c r="Q12" s="7">
        <v>20165</v>
      </c>
    </row>
    <row r="13" spans="1:17" ht="15" customHeight="1">
      <c r="A13" s="197" t="s">
        <v>7</v>
      </c>
      <c r="B13" s="198"/>
      <c r="C13" s="89">
        <f t="shared" si="0"/>
        <v>8506</v>
      </c>
      <c r="D13" s="7">
        <v>151</v>
      </c>
      <c r="E13" s="7" t="s">
        <v>85</v>
      </c>
      <c r="F13" s="7" t="s">
        <v>88</v>
      </c>
      <c r="G13" s="7" t="s">
        <v>88</v>
      </c>
      <c r="H13" s="7" t="s">
        <v>85</v>
      </c>
      <c r="I13" s="7">
        <v>8</v>
      </c>
      <c r="J13" s="7">
        <v>143</v>
      </c>
      <c r="K13" s="7">
        <f t="shared" si="1"/>
        <v>8355</v>
      </c>
      <c r="L13" s="7">
        <f t="shared" si="2"/>
        <v>139</v>
      </c>
      <c r="M13" s="7">
        <v>32</v>
      </c>
      <c r="N13" s="7">
        <v>92</v>
      </c>
      <c r="O13" s="7">
        <v>15</v>
      </c>
      <c r="P13" s="7" t="s">
        <v>85</v>
      </c>
      <c r="Q13" s="7">
        <v>8216</v>
      </c>
    </row>
    <row r="14" spans="1:17" ht="15" customHeight="1">
      <c r="A14" s="197" t="s">
        <v>8</v>
      </c>
      <c r="B14" s="198"/>
      <c r="C14" s="89">
        <f t="shared" si="0"/>
        <v>26661</v>
      </c>
      <c r="D14" s="7">
        <v>4982</v>
      </c>
      <c r="E14" s="3">
        <v>4434</v>
      </c>
      <c r="F14" s="7" t="s">
        <v>88</v>
      </c>
      <c r="G14" s="7" t="s">
        <v>88</v>
      </c>
      <c r="H14" s="7" t="s">
        <v>85</v>
      </c>
      <c r="I14" s="5">
        <v>467</v>
      </c>
      <c r="J14" s="7">
        <v>81</v>
      </c>
      <c r="K14" s="7">
        <f t="shared" si="1"/>
        <v>21679</v>
      </c>
      <c r="L14" s="7">
        <f t="shared" si="2"/>
        <v>1491</v>
      </c>
      <c r="M14" s="7">
        <v>303</v>
      </c>
      <c r="N14" s="7">
        <v>115</v>
      </c>
      <c r="O14" s="7">
        <v>11</v>
      </c>
      <c r="P14" s="7">
        <v>1062</v>
      </c>
      <c r="Q14" s="7">
        <v>20188</v>
      </c>
    </row>
    <row r="15" spans="1:17" ht="15" customHeight="1">
      <c r="A15" s="197" t="s">
        <v>9</v>
      </c>
      <c r="B15" s="198"/>
      <c r="C15" s="89">
        <f t="shared" si="0"/>
        <v>21638</v>
      </c>
      <c r="D15" s="7">
        <v>879</v>
      </c>
      <c r="E15" s="7">
        <v>173</v>
      </c>
      <c r="F15" s="7" t="s">
        <v>88</v>
      </c>
      <c r="G15" s="7" t="s">
        <v>88</v>
      </c>
      <c r="H15" s="7">
        <v>173</v>
      </c>
      <c r="I15" s="7">
        <v>657</v>
      </c>
      <c r="J15" s="7">
        <v>49</v>
      </c>
      <c r="K15" s="7">
        <f t="shared" si="1"/>
        <v>20759</v>
      </c>
      <c r="L15" s="7">
        <f t="shared" si="2"/>
        <v>1469</v>
      </c>
      <c r="M15" s="7">
        <v>528</v>
      </c>
      <c r="N15" s="7">
        <v>645</v>
      </c>
      <c r="O15" s="7">
        <v>296</v>
      </c>
      <c r="P15" s="7" t="s">
        <v>85</v>
      </c>
      <c r="Q15" s="7">
        <v>19290</v>
      </c>
    </row>
    <row r="16" spans="1:17" ht="15" customHeight="1">
      <c r="A16" s="197" t="s">
        <v>10</v>
      </c>
      <c r="B16" s="198"/>
      <c r="C16" s="89">
        <f t="shared" si="0"/>
        <v>18777</v>
      </c>
      <c r="D16" s="7">
        <v>159</v>
      </c>
      <c r="E16" s="7">
        <v>149</v>
      </c>
      <c r="F16" s="7" t="s">
        <v>88</v>
      </c>
      <c r="G16" s="7" t="s">
        <v>88</v>
      </c>
      <c r="H16" s="7">
        <v>149</v>
      </c>
      <c r="I16" s="51" t="s">
        <v>85</v>
      </c>
      <c r="J16" s="7">
        <v>10</v>
      </c>
      <c r="K16" s="7">
        <f t="shared" si="1"/>
        <v>18618</v>
      </c>
      <c r="L16" s="7">
        <f t="shared" si="2"/>
        <v>1063</v>
      </c>
      <c r="M16" s="7">
        <v>576</v>
      </c>
      <c r="N16" s="7">
        <v>398</v>
      </c>
      <c r="O16" s="7">
        <v>89</v>
      </c>
      <c r="P16" s="7" t="s">
        <v>85</v>
      </c>
      <c r="Q16" s="7">
        <v>17555</v>
      </c>
    </row>
    <row r="17" spans="1:17" ht="15" customHeight="1">
      <c r="A17" s="197" t="s">
        <v>11</v>
      </c>
      <c r="B17" s="198"/>
      <c r="C17" s="89">
        <f t="shared" si="0"/>
        <v>7090</v>
      </c>
      <c r="D17" s="7">
        <v>622</v>
      </c>
      <c r="E17" s="7">
        <v>607</v>
      </c>
      <c r="F17" s="7" t="s">
        <v>88</v>
      </c>
      <c r="G17" s="7" t="s">
        <v>88</v>
      </c>
      <c r="H17" s="7" t="s">
        <v>85</v>
      </c>
      <c r="I17" s="7" t="s">
        <v>85</v>
      </c>
      <c r="J17" s="7">
        <v>15</v>
      </c>
      <c r="K17" s="7">
        <f t="shared" si="1"/>
        <v>6468</v>
      </c>
      <c r="L17" s="7">
        <f t="shared" si="2"/>
        <v>423</v>
      </c>
      <c r="M17" s="7">
        <v>265</v>
      </c>
      <c r="N17" s="7">
        <v>93</v>
      </c>
      <c r="O17" s="7">
        <v>15</v>
      </c>
      <c r="P17" s="7">
        <v>50</v>
      </c>
      <c r="Q17" s="7">
        <v>6045</v>
      </c>
    </row>
    <row r="18" spans="1:17" ht="15" customHeight="1">
      <c r="A18" s="197" t="s">
        <v>12</v>
      </c>
      <c r="B18" s="198"/>
      <c r="C18" s="89">
        <f t="shared" si="0"/>
        <v>2973</v>
      </c>
      <c r="D18" s="7">
        <v>0</v>
      </c>
      <c r="E18" s="7" t="s">
        <v>85</v>
      </c>
      <c r="F18" s="7" t="s">
        <v>88</v>
      </c>
      <c r="G18" s="7" t="s">
        <v>88</v>
      </c>
      <c r="H18" s="7" t="s">
        <v>85</v>
      </c>
      <c r="I18" s="7" t="s">
        <v>85</v>
      </c>
      <c r="J18" s="7">
        <v>0</v>
      </c>
      <c r="K18" s="7">
        <f t="shared" si="1"/>
        <v>2973</v>
      </c>
      <c r="L18" s="7">
        <f t="shared" si="2"/>
        <v>157</v>
      </c>
      <c r="M18" s="7">
        <v>35</v>
      </c>
      <c r="N18" s="7">
        <v>28</v>
      </c>
      <c r="O18" s="7">
        <v>94</v>
      </c>
      <c r="P18" s="7" t="s">
        <v>85</v>
      </c>
      <c r="Q18" s="7">
        <v>2816</v>
      </c>
    </row>
    <row r="19" spans="1:17" ht="15" customHeight="1">
      <c r="A19" s="197" t="s">
        <v>13</v>
      </c>
      <c r="B19" s="198"/>
      <c r="C19" s="89">
        <f t="shared" si="0"/>
        <v>34</v>
      </c>
      <c r="D19" s="7" t="s">
        <v>85</v>
      </c>
      <c r="E19" s="7" t="s">
        <v>85</v>
      </c>
      <c r="F19" s="7" t="s">
        <v>88</v>
      </c>
      <c r="G19" s="7" t="s">
        <v>88</v>
      </c>
      <c r="H19" s="7" t="s">
        <v>85</v>
      </c>
      <c r="I19" s="7" t="s">
        <v>85</v>
      </c>
      <c r="J19" s="7" t="s">
        <v>85</v>
      </c>
      <c r="K19" s="5">
        <f t="shared" si="1"/>
        <v>34</v>
      </c>
      <c r="L19" s="7" t="s">
        <v>85</v>
      </c>
      <c r="M19" s="7" t="s">
        <v>85</v>
      </c>
      <c r="N19" s="7" t="s">
        <v>85</v>
      </c>
      <c r="O19" s="7" t="s">
        <v>85</v>
      </c>
      <c r="P19" s="7" t="s">
        <v>85</v>
      </c>
      <c r="Q19" s="7">
        <v>34</v>
      </c>
    </row>
    <row r="20" spans="1:17" ht="15" customHeight="1">
      <c r="A20" s="200"/>
      <c r="B20" s="201"/>
      <c r="C20" s="90"/>
      <c r="D20" s="5"/>
      <c r="E20" s="5"/>
      <c r="F20" s="5"/>
      <c r="G20" s="5"/>
      <c r="H20" s="5"/>
      <c r="I20" s="7"/>
      <c r="J20" s="5"/>
      <c r="L20" s="5"/>
      <c r="M20" s="5"/>
      <c r="N20" s="5"/>
      <c r="O20" s="5"/>
      <c r="P20" s="5"/>
      <c r="Q20" s="7"/>
    </row>
    <row r="21" spans="1:17" ht="15" customHeight="1">
      <c r="A21" s="197" t="s">
        <v>14</v>
      </c>
      <c r="B21" s="198"/>
      <c r="C21" s="89">
        <f>SUM(D21,K21)</f>
        <v>14854</v>
      </c>
      <c r="D21" s="7">
        <f>SUM(D22)</f>
        <v>2993</v>
      </c>
      <c r="E21" s="7">
        <f>SUM(E22)</f>
        <v>1033</v>
      </c>
      <c r="F21" s="7" t="s">
        <v>88</v>
      </c>
      <c r="G21" s="7" t="s">
        <v>88</v>
      </c>
      <c r="H21" s="7">
        <f>SUM(H22)</f>
        <v>71</v>
      </c>
      <c r="I21" s="7">
        <f>SUM(I22)</f>
        <v>1960</v>
      </c>
      <c r="J21" s="7" t="s">
        <v>85</v>
      </c>
      <c r="K21" s="7">
        <f>SUM(L21,Q21)</f>
        <v>11861</v>
      </c>
      <c r="L21" s="7">
        <f>SUM(M21:P21)</f>
        <v>1714</v>
      </c>
      <c r="M21" s="7">
        <f>SUM(M22)</f>
        <v>751</v>
      </c>
      <c r="N21" s="7">
        <f>SUM(N22)</f>
        <v>110</v>
      </c>
      <c r="O21" s="7">
        <f>SUM(O22)</f>
        <v>4</v>
      </c>
      <c r="P21" s="7">
        <f>SUM(P22)</f>
        <v>849</v>
      </c>
      <c r="Q21" s="7">
        <f>SUM(Q22)</f>
        <v>10147</v>
      </c>
    </row>
    <row r="22" spans="1:17" ht="15" customHeight="1">
      <c r="A22" s="234"/>
      <c r="B22" s="6" t="s">
        <v>15</v>
      </c>
      <c r="C22" s="89">
        <f>SUM(D22,K22)</f>
        <v>14854</v>
      </c>
      <c r="D22" s="7">
        <v>2993</v>
      </c>
      <c r="E22" s="7">
        <v>1033</v>
      </c>
      <c r="F22" s="7" t="s">
        <v>88</v>
      </c>
      <c r="G22" s="7" t="s">
        <v>88</v>
      </c>
      <c r="H22" s="7">
        <v>71</v>
      </c>
      <c r="I22" s="7">
        <v>1960</v>
      </c>
      <c r="J22" s="7" t="s">
        <v>85</v>
      </c>
      <c r="K22" s="7">
        <f>SUM(L22,Q22)</f>
        <v>11861</v>
      </c>
      <c r="L22" s="7">
        <f>SUM(M22:P22)</f>
        <v>1714</v>
      </c>
      <c r="M22" s="7">
        <v>751</v>
      </c>
      <c r="N22" s="7">
        <v>110</v>
      </c>
      <c r="O22" s="7">
        <v>4</v>
      </c>
      <c r="P22" s="7">
        <v>849</v>
      </c>
      <c r="Q22" s="7">
        <v>10147</v>
      </c>
    </row>
    <row r="23" spans="1:17" ht="15" customHeight="1">
      <c r="A23" s="234"/>
      <c r="B23" s="6"/>
      <c r="C23" s="90"/>
      <c r="D23" s="7"/>
      <c r="E23" s="5"/>
      <c r="F23" s="5"/>
      <c r="G23" s="5"/>
      <c r="H23" s="5"/>
      <c r="J23" s="5"/>
      <c r="K23" s="5"/>
      <c r="L23" s="5"/>
      <c r="M23" s="5"/>
      <c r="N23" s="5"/>
      <c r="O23" s="5"/>
      <c r="P23" s="5"/>
      <c r="Q23" s="7"/>
    </row>
    <row r="24" spans="1:17" ht="15" customHeight="1">
      <c r="A24" s="197" t="s">
        <v>16</v>
      </c>
      <c r="B24" s="198"/>
      <c r="C24" s="89">
        <f>SUM(D24,K24)</f>
        <v>3930</v>
      </c>
      <c r="D24" s="7">
        <f>SUM(D25:D28)</f>
        <v>0</v>
      </c>
      <c r="E24" s="7" t="s">
        <v>85</v>
      </c>
      <c r="F24" s="7" t="s">
        <v>88</v>
      </c>
      <c r="G24" s="7" t="s">
        <v>88</v>
      </c>
      <c r="H24" s="7" t="s">
        <v>85</v>
      </c>
      <c r="I24" s="7" t="s">
        <v>85</v>
      </c>
      <c r="J24" s="7" t="s">
        <v>85</v>
      </c>
      <c r="K24" s="7">
        <f>SUM(L24,Q24)</f>
        <v>3930</v>
      </c>
      <c r="L24" s="7">
        <f>SUM(M24:P24)</f>
        <v>99</v>
      </c>
      <c r="M24" s="7">
        <f>SUM(M25:M28)</f>
        <v>30</v>
      </c>
      <c r="N24" s="7" t="s">
        <v>85</v>
      </c>
      <c r="O24" s="7">
        <f>SUM(O25:O28)</f>
        <v>3</v>
      </c>
      <c r="P24" s="7">
        <f>SUM(P25:P28)</f>
        <v>66</v>
      </c>
      <c r="Q24" s="7">
        <v>3831</v>
      </c>
    </row>
    <row r="25" spans="1:17" ht="15" customHeight="1">
      <c r="A25" s="234"/>
      <c r="B25" s="6" t="s">
        <v>17</v>
      </c>
      <c r="C25" s="89">
        <f>SUM(D25,K25)</f>
        <v>150</v>
      </c>
      <c r="D25" s="7" t="s">
        <v>85</v>
      </c>
      <c r="E25" s="7" t="s">
        <v>85</v>
      </c>
      <c r="F25" s="7" t="s">
        <v>88</v>
      </c>
      <c r="G25" s="7" t="s">
        <v>88</v>
      </c>
      <c r="H25" s="7" t="s">
        <v>85</v>
      </c>
      <c r="I25" s="7" t="s">
        <v>85</v>
      </c>
      <c r="J25" s="7" t="s">
        <v>85</v>
      </c>
      <c r="K25" s="7">
        <f>SUM(L25,Q25)</f>
        <v>150</v>
      </c>
      <c r="L25" s="7">
        <f>SUM(M25:P25)</f>
        <v>2</v>
      </c>
      <c r="M25" s="7" t="s">
        <v>85</v>
      </c>
      <c r="N25" s="7" t="s">
        <v>85</v>
      </c>
      <c r="O25" s="7">
        <v>2</v>
      </c>
      <c r="P25" s="7" t="s">
        <v>85</v>
      </c>
      <c r="Q25" s="7">
        <v>148</v>
      </c>
    </row>
    <row r="26" spans="1:17" ht="15" customHeight="1">
      <c r="A26" s="234"/>
      <c r="B26" s="6" t="s">
        <v>18</v>
      </c>
      <c r="C26" s="89">
        <f>SUM(D26,K26)</f>
        <v>87</v>
      </c>
      <c r="D26" s="7" t="s">
        <v>85</v>
      </c>
      <c r="E26" s="7" t="s">
        <v>85</v>
      </c>
      <c r="F26" s="7" t="s">
        <v>88</v>
      </c>
      <c r="G26" s="7" t="s">
        <v>88</v>
      </c>
      <c r="H26" s="7" t="s">
        <v>85</v>
      </c>
      <c r="I26" s="51" t="s">
        <v>85</v>
      </c>
      <c r="J26" s="7" t="s">
        <v>85</v>
      </c>
      <c r="K26" s="7">
        <f>SUM(L26,Q26)</f>
        <v>87</v>
      </c>
      <c r="L26" s="7" t="s">
        <v>85</v>
      </c>
      <c r="M26" s="7" t="s">
        <v>85</v>
      </c>
      <c r="N26" s="7" t="s">
        <v>85</v>
      </c>
      <c r="O26" s="7" t="s">
        <v>85</v>
      </c>
      <c r="P26" s="7" t="s">
        <v>85</v>
      </c>
      <c r="Q26" s="7">
        <v>87</v>
      </c>
    </row>
    <row r="27" spans="1:17" ht="15" customHeight="1">
      <c r="A27" s="234"/>
      <c r="B27" s="6" t="s">
        <v>19</v>
      </c>
      <c r="C27" s="89">
        <f>SUM(D27,K27)</f>
        <v>3693</v>
      </c>
      <c r="D27" s="7">
        <v>0</v>
      </c>
      <c r="E27" s="7" t="s">
        <v>85</v>
      </c>
      <c r="F27" s="7" t="s">
        <v>88</v>
      </c>
      <c r="G27" s="7" t="s">
        <v>88</v>
      </c>
      <c r="H27" s="7" t="s">
        <v>85</v>
      </c>
      <c r="I27" s="51" t="s">
        <v>85</v>
      </c>
      <c r="J27" s="7">
        <v>0</v>
      </c>
      <c r="K27" s="7">
        <f>SUM(L27,Q27)</f>
        <v>3693</v>
      </c>
      <c r="L27" s="7">
        <f>SUM(M27:P27)</f>
        <v>97</v>
      </c>
      <c r="M27" s="7">
        <v>30</v>
      </c>
      <c r="N27" s="7" t="s">
        <v>85</v>
      </c>
      <c r="O27" s="7">
        <v>1</v>
      </c>
      <c r="P27" s="7">
        <v>66</v>
      </c>
      <c r="Q27" s="7">
        <v>3596</v>
      </c>
    </row>
    <row r="28" spans="1:17" ht="18" customHeight="1">
      <c r="A28" s="59" t="s">
        <v>133</v>
      </c>
      <c r="B28" s="6" t="s">
        <v>20</v>
      </c>
      <c r="C28" s="89" t="s">
        <v>85</v>
      </c>
      <c r="D28" s="7" t="s">
        <v>85</v>
      </c>
      <c r="E28" s="7" t="s">
        <v>85</v>
      </c>
      <c r="F28" s="7" t="s">
        <v>88</v>
      </c>
      <c r="G28" s="7" t="s">
        <v>88</v>
      </c>
      <c r="H28" s="7" t="s">
        <v>85</v>
      </c>
      <c r="I28" s="51" t="s">
        <v>85</v>
      </c>
      <c r="J28" s="7" t="s">
        <v>85</v>
      </c>
      <c r="K28" s="7" t="s">
        <v>85</v>
      </c>
      <c r="L28" s="7" t="s">
        <v>85</v>
      </c>
      <c r="M28" s="7" t="s">
        <v>85</v>
      </c>
      <c r="N28" s="7" t="s">
        <v>85</v>
      </c>
      <c r="O28" s="7" t="s">
        <v>85</v>
      </c>
      <c r="P28" s="7" t="s">
        <v>85</v>
      </c>
      <c r="Q28" s="7" t="s">
        <v>85</v>
      </c>
    </row>
    <row r="29" spans="1:17" ht="15" customHeight="1">
      <c r="A29" s="234"/>
      <c r="B29" s="6"/>
      <c r="C29" s="90"/>
      <c r="D29" s="5"/>
      <c r="E29" s="5"/>
      <c r="F29" s="5"/>
      <c r="G29" s="5"/>
      <c r="H29" s="5"/>
      <c r="I29" s="51"/>
      <c r="J29" s="5"/>
      <c r="K29" s="5"/>
      <c r="L29" s="5"/>
      <c r="M29" s="5"/>
      <c r="N29" s="5"/>
      <c r="O29" s="5"/>
      <c r="P29" s="5"/>
      <c r="Q29" s="7"/>
    </row>
    <row r="30" spans="1:17" ht="15" customHeight="1">
      <c r="A30" s="197" t="s">
        <v>21</v>
      </c>
      <c r="B30" s="198"/>
      <c r="C30" s="89">
        <f>SUM(D30,K30)</f>
        <v>55759</v>
      </c>
      <c r="D30" s="7">
        <f>SUM(D31:D38)</f>
        <v>15565</v>
      </c>
      <c r="E30" s="7">
        <f>SUM(E31:E38)</f>
        <v>15281</v>
      </c>
      <c r="F30" s="7" t="s">
        <v>88</v>
      </c>
      <c r="G30" s="7" t="s">
        <v>88</v>
      </c>
      <c r="H30" s="7">
        <f>SUM(H31:H38)</f>
        <v>464</v>
      </c>
      <c r="I30" s="51">
        <f>SUM(I31:I38)</f>
        <v>284</v>
      </c>
      <c r="J30" s="7" t="s">
        <v>85</v>
      </c>
      <c r="K30" s="7">
        <f>SUM(L30,Q30)</f>
        <v>40194</v>
      </c>
      <c r="L30" s="7">
        <f>SUM(M30:P30)</f>
        <v>6876</v>
      </c>
      <c r="M30" s="7">
        <f>SUM(M31:M38)</f>
        <v>2224</v>
      </c>
      <c r="N30" s="7">
        <f>SUM(N31:N38)</f>
        <v>392</v>
      </c>
      <c r="O30" s="7">
        <f>SUM(O31:O38)</f>
        <v>1389</v>
      </c>
      <c r="P30" s="7">
        <f>SUM(P31:P38)</f>
        <v>2871</v>
      </c>
      <c r="Q30" s="7">
        <f>SUM(Q31:Q38)</f>
        <v>33318</v>
      </c>
    </row>
    <row r="31" spans="1:17" ht="15" customHeight="1">
      <c r="A31" s="234"/>
      <c r="B31" s="6" t="s">
        <v>22</v>
      </c>
      <c r="C31" s="89">
        <f>SUM(D31,K31)</f>
        <v>72</v>
      </c>
      <c r="D31" s="7" t="s">
        <v>85</v>
      </c>
      <c r="E31" s="7" t="s">
        <v>85</v>
      </c>
      <c r="F31" s="7" t="s">
        <v>88</v>
      </c>
      <c r="G31" s="7" t="s">
        <v>88</v>
      </c>
      <c r="H31" s="7" t="s">
        <v>85</v>
      </c>
      <c r="I31" s="51" t="s">
        <v>85</v>
      </c>
      <c r="J31" s="7" t="s">
        <v>85</v>
      </c>
      <c r="K31" s="7">
        <f>SUM(L31,Q31)</f>
        <v>72</v>
      </c>
      <c r="L31" s="7">
        <f>SUM(M31:P31)</f>
        <v>45</v>
      </c>
      <c r="M31" s="7" t="s">
        <v>85</v>
      </c>
      <c r="N31" s="7" t="s">
        <v>85</v>
      </c>
      <c r="O31" s="7">
        <v>24</v>
      </c>
      <c r="P31" s="7">
        <v>21</v>
      </c>
      <c r="Q31" s="7">
        <v>27</v>
      </c>
    </row>
    <row r="32" spans="1:17" ht="15" customHeight="1">
      <c r="A32" s="234"/>
      <c r="B32" s="6" t="s">
        <v>23</v>
      </c>
      <c r="C32" s="89">
        <f>SUM(D32,K32)</f>
        <v>1914</v>
      </c>
      <c r="D32" s="7" t="s">
        <v>85</v>
      </c>
      <c r="E32" s="7" t="s">
        <v>85</v>
      </c>
      <c r="F32" s="7" t="s">
        <v>88</v>
      </c>
      <c r="G32" s="7" t="s">
        <v>88</v>
      </c>
      <c r="H32" s="7" t="s">
        <v>85</v>
      </c>
      <c r="I32" s="51" t="s">
        <v>85</v>
      </c>
      <c r="J32" s="7" t="s">
        <v>85</v>
      </c>
      <c r="K32" s="112">
        <f>SUM(L32,Q32)</f>
        <v>1914</v>
      </c>
      <c r="L32" s="7">
        <f>SUM(M32:P32)</f>
        <v>144</v>
      </c>
      <c r="M32" s="7">
        <v>63</v>
      </c>
      <c r="N32" s="7">
        <v>8</v>
      </c>
      <c r="O32" s="7">
        <v>73</v>
      </c>
      <c r="P32" s="7" t="s">
        <v>85</v>
      </c>
      <c r="Q32" s="7">
        <v>1770</v>
      </c>
    </row>
    <row r="33" spans="1:17" ht="15" customHeight="1">
      <c r="A33" s="234"/>
      <c r="B33" s="6" t="s">
        <v>24</v>
      </c>
      <c r="C33" s="89" t="s">
        <v>85</v>
      </c>
      <c r="D33" s="7" t="s">
        <v>85</v>
      </c>
      <c r="E33" s="7" t="s">
        <v>85</v>
      </c>
      <c r="F33" s="7" t="s">
        <v>88</v>
      </c>
      <c r="G33" s="7" t="s">
        <v>88</v>
      </c>
      <c r="H33" s="7" t="s">
        <v>85</v>
      </c>
      <c r="I33" s="51" t="s">
        <v>85</v>
      </c>
      <c r="J33" s="7" t="s">
        <v>85</v>
      </c>
      <c r="K33" s="51" t="s">
        <v>85</v>
      </c>
      <c r="L33" s="7" t="s">
        <v>85</v>
      </c>
      <c r="M33" s="7" t="s">
        <v>85</v>
      </c>
      <c r="N33" s="7" t="s">
        <v>85</v>
      </c>
      <c r="O33" s="7" t="s">
        <v>85</v>
      </c>
      <c r="P33" s="7" t="s">
        <v>85</v>
      </c>
      <c r="Q33" s="7" t="s">
        <v>85</v>
      </c>
    </row>
    <row r="34" spans="1:17" ht="15" customHeight="1">
      <c r="A34" s="234"/>
      <c r="B34" s="6" t="s">
        <v>25</v>
      </c>
      <c r="C34" s="89">
        <f>SUM(D34,K34)</f>
        <v>6832</v>
      </c>
      <c r="D34" s="7">
        <v>206</v>
      </c>
      <c r="E34" s="7">
        <v>206</v>
      </c>
      <c r="F34" s="7" t="s">
        <v>88</v>
      </c>
      <c r="G34" s="7" t="s">
        <v>88</v>
      </c>
      <c r="H34" s="7" t="s">
        <v>85</v>
      </c>
      <c r="I34" s="7" t="s">
        <v>85</v>
      </c>
      <c r="J34" s="7" t="s">
        <v>85</v>
      </c>
      <c r="K34" s="7">
        <f>SUM(L34,Q34)</f>
        <v>6626</v>
      </c>
      <c r="L34" s="7">
        <f>SUM(M34:P34)</f>
        <v>342</v>
      </c>
      <c r="M34" s="7">
        <v>51</v>
      </c>
      <c r="N34" s="7">
        <v>24</v>
      </c>
      <c r="O34" s="7" t="s">
        <v>85</v>
      </c>
      <c r="P34" s="7">
        <v>267</v>
      </c>
      <c r="Q34" s="7">
        <v>6284</v>
      </c>
    </row>
    <row r="35" spans="1:17" ht="15" customHeight="1">
      <c r="A35" s="234"/>
      <c r="B35" s="6" t="s">
        <v>26</v>
      </c>
      <c r="C35" s="89">
        <f>SUM(D35,K35)</f>
        <v>11621</v>
      </c>
      <c r="D35" s="7">
        <v>5037</v>
      </c>
      <c r="E35" s="7">
        <v>5037</v>
      </c>
      <c r="F35" s="7" t="s">
        <v>88</v>
      </c>
      <c r="G35" s="7" t="s">
        <v>88</v>
      </c>
      <c r="H35" s="7" t="s">
        <v>85</v>
      </c>
      <c r="I35" s="7" t="s">
        <v>85</v>
      </c>
      <c r="J35" s="7" t="s">
        <v>85</v>
      </c>
      <c r="K35" s="7">
        <f>SUM(L35,Q35)</f>
        <v>6584</v>
      </c>
      <c r="L35" s="7">
        <f>SUM(M35:P35)</f>
        <v>2934</v>
      </c>
      <c r="M35" s="7">
        <v>1482</v>
      </c>
      <c r="N35" s="7" t="s">
        <v>85</v>
      </c>
      <c r="O35" s="7" t="s">
        <v>85</v>
      </c>
      <c r="P35" s="7">
        <v>1452</v>
      </c>
      <c r="Q35" s="7">
        <v>3650</v>
      </c>
    </row>
    <row r="36" spans="1:17" ht="15" customHeight="1">
      <c r="A36" s="234"/>
      <c r="B36" s="6" t="s">
        <v>27</v>
      </c>
      <c r="C36" s="89">
        <f>SUM(D36,K36)</f>
        <v>6107</v>
      </c>
      <c r="D36" s="7">
        <v>11</v>
      </c>
      <c r="E36" s="7">
        <v>5</v>
      </c>
      <c r="F36" s="7" t="s">
        <v>88</v>
      </c>
      <c r="G36" s="7" t="s">
        <v>88</v>
      </c>
      <c r="H36" s="7">
        <v>5</v>
      </c>
      <c r="I36" s="7">
        <v>6</v>
      </c>
      <c r="J36" s="7" t="s">
        <v>85</v>
      </c>
      <c r="K36" s="7">
        <f>SUM(L36,Q36)</f>
        <v>6096</v>
      </c>
      <c r="L36" s="7">
        <f>SUM(M36:P36)</f>
        <v>259</v>
      </c>
      <c r="M36" s="7">
        <v>161</v>
      </c>
      <c r="N36" s="7">
        <v>98</v>
      </c>
      <c r="O36" s="7" t="s">
        <v>85</v>
      </c>
      <c r="P36" s="7" t="s">
        <v>85</v>
      </c>
      <c r="Q36" s="7">
        <v>5837</v>
      </c>
    </row>
    <row r="37" spans="1:17" ht="15" customHeight="1">
      <c r="A37" s="234"/>
      <c r="B37" s="6" t="s">
        <v>28</v>
      </c>
      <c r="C37" s="89">
        <f>SUM(D37,K37)</f>
        <v>10486</v>
      </c>
      <c r="D37" s="7">
        <v>4025</v>
      </c>
      <c r="E37" s="7">
        <v>3955</v>
      </c>
      <c r="F37" s="7" t="s">
        <v>88</v>
      </c>
      <c r="G37" s="7" t="s">
        <v>88</v>
      </c>
      <c r="H37" s="7">
        <v>16</v>
      </c>
      <c r="I37" s="7">
        <v>70</v>
      </c>
      <c r="J37" s="7" t="s">
        <v>85</v>
      </c>
      <c r="K37" s="7">
        <f>SUM(L37,Q37)</f>
        <v>6461</v>
      </c>
      <c r="L37" s="7">
        <f>SUM(M37:P37)</f>
        <v>2794</v>
      </c>
      <c r="M37" s="7">
        <v>357</v>
      </c>
      <c r="N37" s="7">
        <v>124</v>
      </c>
      <c r="O37" s="7">
        <v>1277</v>
      </c>
      <c r="P37" s="7">
        <v>1036</v>
      </c>
      <c r="Q37" s="7">
        <v>3667</v>
      </c>
    </row>
    <row r="38" spans="1:17" ht="15" customHeight="1">
      <c r="A38" s="234"/>
      <c r="B38" s="6" t="s">
        <v>29</v>
      </c>
      <c r="C38" s="89">
        <f>SUM(D38,K38)</f>
        <v>18727</v>
      </c>
      <c r="D38" s="7">
        <v>6286</v>
      </c>
      <c r="E38" s="7">
        <v>6078</v>
      </c>
      <c r="F38" s="7" t="s">
        <v>88</v>
      </c>
      <c r="G38" s="7" t="s">
        <v>88</v>
      </c>
      <c r="H38" s="7">
        <v>443</v>
      </c>
      <c r="I38" s="7">
        <v>208</v>
      </c>
      <c r="J38" s="7" t="s">
        <v>85</v>
      </c>
      <c r="K38" s="7">
        <f>SUM(L38,Q38)</f>
        <v>12441</v>
      </c>
      <c r="L38" s="7">
        <f>SUM(M38:P38)</f>
        <v>358</v>
      </c>
      <c r="M38" s="7">
        <v>110</v>
      </c>
      <c r="N38" s="7">
        <v>138</v>
      </c>
      <c r="O38" s="7">
        <v>15</v>
      </c>
      <c r="P38" s="7">
        <v>95</v>
      </c>
      <c r="Q38" s="7">
        <v>12083</v>
      </c>
    </row>
    <row r="39" spans="1:17" ht="15" customHeight="1">
      <c r="A39" s="234"/>
      <c r="B39" s="6"/>
      <c r="C39" s="9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 ht="15" customHeight="1">
      <c r="A40" s="197" t="s">
        <v>30</v>
      </c>
      <c r="B40" s="198"/>
      <c r="C40" s="89">
        <f aca="true" t="shared" si="3" ref="C40:C45">SUM(D40,K40)</f>
        <v>8847</v>
      </c>
      <c r="D40" s="7">
        <f>SUM(D41:D45)</f>
        <v>251</v>
      </c>
      <c r="E40" s="7">
        <f>SUM(E41:E45)</f>
        <v>242</v>
      </c>
      <c r="F40" s="7" t="s">
        <v>88</v>
      </c>
      <c r="G40" s="7" t="s">
        <v>88</v>
      </c>
      <c r="H40" s="7">
        <f>SUM(H41:H45)</f>
        <v>242</v>
      </c>
      <c r="I40" s="7" t="s">
        <v>85</v>
      </c>
      <c r="J40" s="7">
        <f>SUM(J41:J45)</f>
        <v>9</v>
      </c>
      <c r="K40" s="7">
        <f aca="true" t="shared" si="4" ref="K40:K45">SUM(L40,Q40)</f>
        <v>8596</v>
      </c>
      <c r="L40" s="7">
        <f>SUM(L41:L45)</f>
        <v>1482</v>
      </c>
      <c r="M40" s="7">
        <v>857</v>
      </c>
      <c r="N40" s="7">
        <f>SUM(N41:N45)</f>
        <v>294</v>
      </c>
      <c r="O40" s="7">
        <f>SUM(O41:O45)</f>
        <v>228</v>
      </c>
      <c r="P40" s="7">
        <f>SUM(P41:P45)</f>
        <v>101</v>
      </c>
      <c r="Q40" s="7">
        <f>SUM(Q41:Q45)</f>
        <v>7114</v>
      </c>
    </row>
    <row r="41" spans="1:17" ht="15" customHeight="1">
      <c r="A41" s="234"/>
      <c r="B41" s="6" t="s">
        <v>31</v>
      </c>
      <c r="C41" s="89">
        <f t="shared" si="3"/>
        <v>5854</v>
      </c>
      <c r="D41" s="7">
        <v>37</v>
      </c>
      <c r="E41" s="7">
        <v>36</v>
      </c>
      <c r="F41" s="7" t="s">
        <v>88</v>
      </c>
      <c r="G41" s="7" t="s">
        <v>88</v>
      </c>
      <c r="H41" s="7">
        <v>36</v>
      </c>
      <c r="I41" s="7" t="s">
        <v>85</v>
      </c>
      <c r="J41" s="7">
        <v>1</v>
      </c>
      <c r="K41" s="7">
        <f t="shared" si="4"/>
        <v>5817</v>
      </c>
      <c r="L41" s="7">
        <f>SUM(M41:P41)</f>
        <v>855</v>
      </c>
      <c r="M41" s="7">
        <v>565</v>
      </c>
      <c r="N41" s="7">
        <v>193</v>
      </c>
      <c r="O41" s="7">
        <v>21</v>
      </c>
      <c r="P41" s="7">
        <v>76</v>
      </c>
      <c r="Q41" s="7">
        <v>4962</v>
      </c>
    </row>
    <row r="42" spans="1:17" ht="15" customHeight="1">
      <c r="A42" s="234"/>
      <c r="B42" s="6" t="s">
        <v>32</v>
      </c>
      <c r="C42" s="89">
        <f t="shared" si="3"/>
        <v>1411</v>
      </c>
      <c r="D42" s="7">
        <v>209</v>
      </c>
      <c r="E42" s="7">
        <v>206</v>
      </c>
      <c r="F42" s="7" t="s">
        <v>88</v>
      </c>
      <c r="G42" s="7" t="s">
        <v>88</v>
      </c>
      <c r="H42" s="7">
        <v>206</v>
      </c>
      <c r="I42" s="7" t="s">
        <v>85</v>
      </c>
      <c r="J42" s="7">
        <v>3</v>
      </c>
      <c r="K42" s="7">
        <f t="shared" si="4"/>
        <v>1202</v>
      </c>
      <c r="L42" s="7">
        <f>SUM(M42:P42)</f>
        <v>245</v>
      </c>
      <c r="M42" s="7">
        <v>85</v>
      </c>
      <c r="N42" s="7">
        <v>73</v>
      </c>
      <c r="O42" s="7">
        <v>62</v>
      </c>
      <c r="P42" s="7">
        <v>25</v>
      </c>
      <c r="Q42" s="7">
        <v>957</v>
      </c>
    </row>
    <row r="43" spans="1:17" ht="15" customHeight="1">
      <c r="A43" s="234"/>
      <c r="B43" s="6" t="s">
        <v>33</v>
      </c>
      <c r="C43" s="89">
        <f t="shared" si="3"/>
        <v>93</v>
      </c>
      <c r="D43" s="7">
        <v>0</v>
      </c>
      <c r="E43" s="7" t="s">
        <v>85</v>
      </c>
      <c r="F43" s="7" t="s">
        <v>88</v>
      </c>
      <c r="G43" s="7" t="s">
        <v>88</v>
      </c>
      <c r="H43" s="7" t="s">
        <v>85</v>
      </c>
      <c r="I43" s="7" t="s">
        <v>85</v>
      </c>
      <c r="J43" s="7">
        <v>0</v>
      </c>
      <c r="K43" s="7">
        <f t="shared" si="4"/>
        <v>93</v>
      </c>
      <c r="L43" s="7">
        <f>SUM(M43:P43)</f>
        <v>62</v>
      </c>
      <c r="M43" s="7">
        <v>15</v>
      </c>
      <c r="N43" s="7" t="s">
        <v>85</v>
      </c>
      <c r="O43" s="7">
        <v>47</v>
      </c>
      <c r="P43" s="7" t="s">
        <v>85</v>
      </c>
      <c r="Q43" s="7">
        <v>31</v>
      </c>
    </row>
    <row r="44" spans="1:17" ht="15" customHeight="1">
      <c r="A44" s="234"/>
      <c r="B44" s="6" t="s">
        <v>34</v>
      </c>
      <c r="C44" s="89">
        <f t="shared" si="3"/>
        <v>1187</v>
      </c>
      <c r="D44" s="7">
        <v>0</v>
      </c>
      <c r="E44" s="7" t="s">
        <v>85</v>
      </c>
      <c r="F44" s="7" t="s">
        <v>88</v>
      </c>
      <c r="G44" s="7" t="s">
        <v>88</v>
      </c>
      <c r="H44" s="7" t="s">
        <v>85</v>
      </c>
      <c r="I44" s="7" t="s">
        <v>85</v>
      </c>
      <c r="J44" s="7">
        <v>0</v>
      </c>
      <c r="K44" s="7">
        <f t="shared" si="4"/>
        <v>1187</v>
      </c>
      <c r="L44" s="7">
        <f>SUM(M44:P44)</f>
        <v>56</v>
      </c>
      <c r="M44" s="7">
        <v>26</v>
      </c>
      <c r="N44" s="7">
        <v>28</v>
      </c>
      <c r="O44" s="7">
        <v>2</v>
      </c>
      <c r="P44" s="7" t="s">
        <v>85</v>
      </c>
      <c r="Q44" s="7">
        <v>1131</v>
      </c>
    </row>
    <row r="45" spans="1:17" ht="15" customHeight="1">
      <c r="A45" s="234"/>
      <c r="B45" s="6" t="s">
        <v>35</v>
      </c>
      <c r="C45" s="89">
        <f t="shared" si="3"/>
        <v>302</v>
      </c>
      <c r="D45" s="7">
        <v>5</v>
      </c>
      <c r="E45" s="7" t="s">
        <v>85</v>
      </c>
      <c r="F45" s="7" t="s">
        <v>88</v>
      </c>
      <c r="G45" s="7" t="s">
        <v>88</v>
      </c>
      <c r="H45" s="7" t="s">
        <v>85</v>
      </c>
      <c r="I45" s="7" t="s">
        <v>85</v>
      </c>
      <c r="J45" s="7">
        <v>5</v>
      </c>
      <c r="K45" s="7">
        <f t="shared" si="4"/>
        <v>297</v>
      </c>
      <c r="L45" s="7">
        <f>SUM(M45:P45)</f>
        <v>264</v>
      </c>
      <c r="M45" s="7">
        <v>168</v>
      </c>
      <c r="N45" s="7" t="s">
        <v>85</v>
      </c>
      <c r="O45" s="7">
        <v>96</v>
      </c>
      <c r="P45" s="7" t="s">
        <v>85</v>
      </c>
      <c r="Q45" s="7">
        <v>33</v>
      </c>
    </row>
    <row r="46" spans="1:17" ht="15" customHeight="1">
      <c r="A46" s="234"/>
      <c r="B46" s="6"/>
      <c r="C46" s="9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 ht="15" customHeight="1">
      <c r="A47" s="197" t="s">
        <v>36</v>
      </c>
      <c r="B47" s="198"/>
      <c r="C47" s="89">
        <f>SUM(D47,K47)</f>
        <v>23497</v>
      </c>
      <c r="D47" s="7">
        <f>SUM(D48:D51)</f>
        <v>369</v>
      </c>
      <c r="E47" s="7">
        <f>SUM(E48:E51)</f>
        <v>174</v>
      </c>
      <c r="F47" s="7" t="s">
        <v>88</v>
      </c>
      <c r="G47" s="7" t="s">
        <v>88</v>
      </c>
      <c r="H47" s="7">
        <f>SUM(H48:H51)</f>
        <v>174</v>
      </c>
      <c r="I47" s="7">
        <f>SUM(I48:I51)</f>
        <v>172</v>
      </c>
      <c r="J47" s="7">
        <f>SUM(J48:J51)</f>
        <v>23</v>
      </c>
      <c r="K47" s="7">
        <f>SUM(L47,Q47)</f>
        <v>23128</v>
      </c>
      <c r="L47" s="7">
        <f>SUM(M47:P47)</f>
        <v>1362</v>
      </c>
      <c r="M47" s="7">
        <f>SUM(M48:M51)</f>
        <v>175</v>
      </c>
      <c r="N47" s="7">
        <f>SUM(N48:N51)</f>
        <v>792</v>
      </c>
      <c r="O47" s="7">
        <f>SUM(O48:O51)</f>
        <v>394</v>
      </c>
      <c r="P47" s="7">
        <f>SUM(P48:P51)</f>
        <v>1</v>
      </c>
      <c r="Q47" s="7">
        <f>SUM(Q48:Q51)</f>
        <v>21766</v>
      </c>
    </row>
    <row r="48" spans="1:17" ht="15" customHeight="1">
      <c r="A48" s="8"/>
      <c r="B48" s="6" t="s">
        <v>37</v>
      </c>
      <c r="C48" s="89">
        <f>SUM(D48,K48)</f>
        <v>9217</v>
      </c>
      <c r="D48" s="7">
        <v>94</v>
      </c>
      <c r="E48" s="7">
        <v>88</v>
      </c>
      <c r="F48" s="7" t="s">
        <v>88</v>
      </c>
      <c r="G48" s="7" t="s">
        <v>88</v>
      </c>
      <c r="H48" s="7">
        <v>88</v>
      </c>
      <c r="I48" s="7" t="s">
        <v>85</v>
      </c>
      <c r="J48" s="7">
        <v>6</v>
      </c>
      <c r="K48" s="7">
        <f>SUM(L48,Q48)</f>
        <v>9123</v>
      </c>
      <c r="L48" s="7">
        <f>SUM(M48:P48)</f>
        <v>611</v>
      </c>
      <c r="M48" s="7">
        <v>51</v>
      </c>
      <c r="N48" s="7">
        <v>560</v>
      </c>
      <c r="O48" s="7" t="s">
        <v>85</v>
      </c>
      <c r="P48" s="7" t="s">
        <v>85</v>
      </c>
      <c r="Q48" s="7">
        <v>8512</v>
      </c>
    </row>
    <row r="49" spans="1:17" ht="15" customHeight="1">
      <c r="A49" s="8"/>
      <c r="B49" s="6" t="s">
        <v>38</v>
      </c>
      <c r="C49" s="89">
        <f>SUM(D49,K49)</f>
        <v>3747</v>
      </c>
      <c r="D49" s="7">
        <v>1</v>
      </c>
      <c r="E49" s="7" t="s">
        <v>85</v>
      </c>
      <c r="F49" s="7" t="s">
        <v>88</v>
      </c>
      <c r="G49" s="7" t="s">
        <v>88</v>
      </c>
      <c r="H49" s="7" t="s">
        <v>85</v>
      </c>
      <c r="I49" s="7" t="s">
        <v>85</v>
      </c>
      <c r="J49" s="7">
        <v>1</v>
      </c>
      <c r="K49" s="7">
        <f>SUM(L49,Q49)</f>
        <v>3746</v>
      </c>
      <c r="L49" s="7">
        <f>SUM(M49:P49)</f>
        <v>288</v>
      </c>
      <c r="M49" s="7">
        <v>74</v>
      </c>
      <c r="N49" s="7">
        <v>63</v>
      </c>
      <c r="O49" s="7">
        <v>151</v>
      </c>
      <c r="P49" s="7" t="s">
        <v>85</v>
      </c>
      <c r="Q49" s="7">
        <v>3458</v>
      </c>
    </row>
    <row r="50" spans="1:17" ht="15" customHeight="1">
      <c r="A50" s="8"/>
      <c r="B50" s="6" t="s">
        <v>39</v>
      </c>
      <c r="C50" s="89">
        <f>SUM(D50,K50)</f>
        <v>7216</v>
      </c>
      <c r="D50" s="7">
        <v>14</v>
      </c>
      <c r="E50" s="7" t="s">
        <v>85</v>
      </c>
      <c r="F50" s="7" t="s">
        <v>88</v>
      </c>
      <c r="G50" s="7" t="s">
        <v>88</v>
      </c>
      <c r="H50" s="7" t="s">
        <v>85</v>
      </c>
      <c r="I50" s="7" t="s">
        <v>85</v>
      </c>
      <c r="J50" s="7">
        <v>14</v>
      </c>
      <c r="K50" s="7">
        <f>SUM(L50,Q50)</f>
        <v>7202</v>
      </c>
      <c r="L50" s="7">
        <f>SUM(M50:P50)</f>
        <v>143</v>
      </c>
      <c r="M50" s="7">
        <v>7</v>
      </c>
      <c r="N50" s="7">
        <v>77</v>
      </c>
      <c r="O50" s="7">
        <v>59</v>
      </c>
      <c r="P50" s="7" t="s">
        <v>85</v>
      </c>
      <c r="Q50" s="7">
        <v>7059</v>
      </c>
    </row>
    <row r="51" spans="1:17" ht="15" customHeight="1">
      <c r="A51" s="8"/>
      <c r="B51" s="6" t="s">
        <v>40</v>
      </c>
      <c r="C51" s="89">
        <f>SUM(D51,K51)</f>
        <v>3317</v>
      </c>
      <c r="D51" s="7">
        <v>260</v>
      </c>
      <c r="E51" s="7">
        <v>86</v>
      </c>
      <c r="F51" s="7" t="s">
        <v>88</v>
      </c>
      <c r="G51" s="7" t="s">
        <v>88</v>
      </c>
      <c r="H51" s="7">
        <v>86</v>
      </c>
      <c r="I51" s="7">
        <v>172</v>
      </c>
      <c r="J51" s="7">
        <v>2</v>
      </c>
      <c r="K51" s="7">
        <f>SUM(L51,Q51)</f>
        <v>3057</v>
      </c>
      <c r="L51" s="7">
        <f>SUM(M51:P51)</f>
        <v>320</v>
      </c>
      <c r="M51" s="7">
        <v>43</v>
      </c>
      <c r="N51" s="7">
        <v>92</v>
      </c>
      <c r="O51" s="7">
        <v>184</v>
      </c>
      <c r="P51" s="7">
        <v>1</v>
      </c>
      <c r="Q51" s="7">
        <v>2737</v>
      </c>
    </row>
    <row r="52" spans="1:17" ht="15" customHeight="1">
      <c r="A52" s="8"/>
      <c r="B52" s="6"/>
      <c r="C52" s="9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17" ht="15" customHeight="1">
      <c r="A53" s="197" t="s">
        <v>41</v>
      </c>
      <c r="B53" s="198"/>
      <c r="C53" s="89">
        <f aca="true" t="shared" si="5" ref="C53:C59">SUM(D53,K53)</f>
        <v>17314</v>
      </c>
      <c r="D53" s="7">
        <f>SUM(D54:D59)</f>
        <v>20</v>
      </c>
      <c r="E53" s="7" t="s">
        <v>85</v>
      </c>
      <c r="F53" s="7" t="s">
        <v>88</v>
      </c>
      <c r="G53" s="7" t="s">
        <v>88</v>
      </c>
      <c r="H53" s="7" t="s">
        <v>85</v>
      </c>
      <c r="I53" s="7" t="s">
        <v>85</v>
      </c>
      <c r="J53" s="7">
        <f>SUM(J54:J59)</f>
        <v>20</v>
      </c>
      <c r="K53" s="7">
        <f aca="true" t="shared" si="6" ref="K53:K59">SUM(L53,Q53)</f>
        <v>17294</v>
      </c>
      <c r="L53" s="7">
        <f aca="true" t="shared" si="7" ref="L53:L59">SUM(M53:P53)</f>
        <v>805</v>
      </c>
      <c r="M53" s="7">
        <f>SUM(M54:M59)</f>
        <v>589</v>
      </c>
      <c r="N53" s="7">
        <f>SUM(N54:N59)</f>
        <v>118</v>
      </c>
      <c r="O53" s="7">
        <f>SUM(O54:O59)</f>
        <v>98</v>
      </c>
      <c r="P53" s="7" t="s">
        <v>85</v>
      </c>
      <c r="Q53" s="7">
        <f>SUM(Q54:Q59)</f>
        <v>16489</v>
      </c>
    </row>
    <row r="54" spans="1:17" ht="15" customHeight="1">
      <c r="A54" s="234"/>
      <c r="B54" s="6" t="s">
        <v>42</v>
      </c>
      <c r="C54" s="89">
        <f t="shared" si="5"/>
        <v>1731</v>
      </c>
      <c r="D54" s="7">
        <v>4</v>
      </c>
      <c r="E54" s="7" t="s">
        <v>85</v>
      </c>
      <c r="F54" s="7" t="s">
        <v>88</v>
      </c>
      <c r="G54" s="7" t="s">
        <v>88</v>
      </c>
      <c r="H54" s="7" t="s">
        <v>85</v>
      </c>
      <c r="I54" s="7" t="s">
        <v>85</v>
      </c>
      <c r="J54" s="7">
        <v>4</v>
      </c>
      <c r="K54" s="7">
        <f t="shared" si="6"/>
        <v>1727</v>
      </c>
      <c r="L54" s="7">
        <f t="shared" si="7"/>
        <v>8</v>
      </c>
      <c r="M54" s="7">
        <v>3</v>
      </c>
      <c r="N54" s="7" t="s">
        <v>85</v>
      </c>
      <c r="O54" s="7">
        <v>5</v>
      </c>
      <c r="P54" s="7" t="s">
        <v>85</v>
      </c>
      <c r="Q54" s="7">
        <v>1719</v>
      </c>
    </row>
    <row r="55" spans="1:17" ht="15" customHeight="1">
      <c r="A55" s="234"/>
      <c r="B55" s="6" t="s">
        <v>43</v>
      </c>
      <c r="C55" s="89">
        <f t="shared" si="5"/>
        <v>1394</v>
      </c>
      <c r="D55" s="7">
        <v>0</v>
      </c>
      <c r="E55" s="7" t="s">
        <v>85</v>
      </c>
      <c r="F55" s="7" t="s">
        <v>88</v>
      </c>
      <c r="G55" s="7" t="s">
        <v>88</v>
      </c>
      <c r="H55" s="7" t="s">
        <v>85</v>
      </c>
      <c r="I55" s="7" t="s">
        <v>85</v>
      </c>
      <c r="J55" s="7">
        <v>0</v>
      </c>
      <c r="K55" s="7">
        <f t="shared" si="6"/>
        <v>1394</v>
      </c>
      <c r="L55" s="7">
        <f t="shared" si="7"/>
        <v>34</v>
      </c>
      <c r="M55" s="7" t="s">
        <v>85</v>
      </c>
      <c r="N55" s="7">
        <v>34</v>
      </c>
      <c r="O55" s="7" t="s">
        <v>85</v>
      </c>
      <c r="P55" s="7" t="s">
        <v>85</v>
      </c>
      <c r="Q55" s="7">
        <v>1360</v>
      </c>
    </row>
    <row r="56" spans="1:17" ht="15" customHeight="1">
      <c r="A56" s="234"/>
      <c r="B56" s="6" t="s">
        <v>44</v>
      </c>
      <c r="C56" s="89">
        <f t="shared" si="5"/>
        <v>7578</v>
      </c>
      <c r="D56" s="7">
        <v>16</v>
      </c>
      <c r="E56" s="7" t="s">
        <v>85</v>
      </c>
      <c r="F56" s="7" t="s">
        <v>88</v>
      </c>
      <c r="G56" s="7" t="s">
        <v>88</v>
      </c>
      <c r="H56" s="7" t="s">
        <v>85</v>
      </c>
      <c r="I56" s="7" t="s">
        <v>85</v>
      </c>
      <c r="J56" s="7">
        <v>16</v>
      </c>
      <c r="K56" s="7">
        <f t="shared" si="6"/>
        <v>7562</v>
      </c>
      <c r="L56" s="7">
        <f t="shared" si="7"/>
        <v>122</v>
      </c>
      <c r="M56" s="7">
        <v>3</v>
      </c>
      <c r="N56" s="7">
        <v>84</v>
      </c>
      <c r="O56" s="7">
        <v>35</v>
      </c>
      <c r="P56" s="7" t="s">
        <v>85</v>
      </c>
      <c r="Q56" s="7">
        <v>7440</v>
      </c>
    </row>
    <row r="57" spans="1:17" ht="15" customHeight="1">
      <c r="A57" s="234"/>
      <c r="B57" s="6" t="s">
        <v>45</v>
      </c>
      <c r="C57" s="89">
        <f t="shared" si="5"/>
        <v>2854</v>
      </c>
      <c r="D57" s="7">
        <v>0</v>
      </c>
      <c r="E57" s="7" t="s">
        <v>85</v>
      </c>
      <c r="F57" s="7" t="s">
        <v>88</v>
      </c>
      <c r="G57" s="7" t="s">
        <v>88</v>
      </c>
      <c r="H57" s="7" t="s">
        <v>85</v>
      </c>
      <c r="I57" s="7" t="s">
        <v>85</v>
      </c>
      <c r="J57" s="7">
        <v>0</v>
      </c>
      <c r="K57" s="7">
        <f t="shared" si="6"/>
        <v>2854</v>
      </c>
      <c r="L57" s="7">
        <f t="shared" si="7"/>
        <v>631</v>
      </c>
      <c r="M57" s="7">
        <v>580</v>
      </c>
      <c r="N57" s="7" t="s">
        <v>85</v>
      </c>
      <c r="O57" s="7">
        <v>51</v>
      </c>
      <c r="P57" s="7" t="s">
        <v>85</v>
      </c>
      <c r="Q57" s="7">
        <v>2223</v>
      </c>
    </row>
    <row r="58" spans="1:17" ht="15" customHeight="1">
      <c r="A58" s="234"/>
      <c r="B58" s="6" t="s">
        <v>46</v>
      </c>
      <c r="C58" s="89">
        <f t="shared" si="5"/>
        <v>2998</v>
      </c>
      <c r="D58" s="7" t="s">
        <v>85</v>
      </c>
      <c r="E58" s="7" t="s">
        <v>85</v>
      </c>
      <c r="F58" s="7" t="s">
        <v>88</v>
      </c>
      <c r="G58" s="7" t="s">
        <v>88</v>
      </c>
      <c r="H58" s="7" t="s">
        <v>85</v>
      </c>
      <c r="I58" s="7" t="s">
        <v>85</v>
      </c>
      <c r="J58" s="7" t="s">
        <v>85</v>
      </c>
      <c r="K58" s="7">
        <f t="shared" si="6"/>
        <v>2998</v>
      </c>
      <c r="L58" s="7">
        <f t="shared" si="7"/>
        <v>5</v>
      </c>
      <c r="M58" s="7">
        <v>2</v>
      </c>
      <c r="N58" s="7" t="s">
        <v>85</v>
      </c>
      <c r="O58" s="7">
        <v>3</v>
      </c>
      <c r="P58" s="7" t="s">
        <v>85</v>
      </c>
      <c r="Q58" s="7">
        <v>2993</v>
      </c>
    </row>
    <row r="59" spans="1:17" ht="15" customHeight="1">
      <c r="A59" s="234"/>
      <c r="B59" s="6" t="s">
        <v>47</v>
      </c>
      <c r="C59" s="89">
        <f t="shared" si="5"/>
        <v>759</v>
      </c>
      <c r="D59" s="7">
        <v>0</v>
      </c>
      <c r="E59" s="7" t="s">
        <v>85</v>
      </c>
      <c r="F59" s="7" t="s">
        <v>88</v>
      </c>
      <c r="G59" s="7" t="s">
        <v>88</v>
      </c>
      <c r="H59" s="7" t="s">
        <v>85</v>
      </c>
      <c r="I59" s="7" t="s">
        <v>85</v>
      </c>
      <c r="J59" s="7">
        <v>0</v>
      </c>
      <c r="K59" s="7">
        <f t="shared" si="6"/>
        <v>759</v>
      </c>
      <c r="L59" s="7">
        <f t="shared" si="7"/>
        <v>5</v>
      </c>
      <c r="M59" s="7">
        <v>1</v>
      </c>
      <c r="N59" s="7" t="s">
        <v>85</v>
      </c>
      <c r="O59" s="7">
        <v>4</v>
      </c>
      <c r="P59" s="7" t="s">
        <v>85</v>
      </c>
      <c r="Q59" s="7">
        <v>754</v>
      </c>
    </row>
    <row r="60" spans="1:17" ht="15" customHeight="1">
      <c r="A60" s="234"/>
      <c r="B60" s="6"/>
      <c r="C60" s="9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7"/>
    </row>
    <row r="61" spans="1:17" ht="15" customHeight="1">
      <c r="A61" s="197" t="s">
        <v>48</v>
      </c>
      <c r="B61" s="198"/>
      <c r="C61" s="89">
        <f>SUM(D61,K61)</f>
        <v>43013</v>
      </c>
      <c r="D61" s="7">
        <f>SUM(D62:D65)</f>
        <v>814</v>
      </c>
      <c r="E61" s="7">
        <f>SUM(E62:E65)</f>
        <v>232</v>
      </c>
      <c r="F61" s="7" t="s">
        <v>88</v>
      </c>
      <c r="G61" s="7" t="s">
        <v>88</v>
      </c>
      <c r="H61" s="7">
        <f>SUM(H62:H65)</f>
        <v>232</v>
      </c>
      <c r="I61" s="7">
        <f>SUM(I62:I65)</f>
        <v>566</v>
      </c>
      <c r="J61" s="7">
        <f>SUM(J62:J65)</f>
        <v>16</v>
      </c>
      <c r="K61" s="7">
        <f>SUM(L61,Q61)</f>
        <v>42199</v>
      </c>
      <c r="L61" s="7">
        <f>SUM(M61:P61)</f>
        <v>1473</v>
      </c>
      <c r="M61" s="7">
        <f>SUM(M62:M65)</f>
        <v>306</v>
      </c>
      <c r="N61" s="7">
        <f>SUM(N62:N65)</f>
        <v>871</v>
      </c>
      <c r="O61" s="7">
        <f>SUM(O62:O65)</f>
        <v>238</v>
      </c>
      <c r="P61" s="7">
        <f>SUM(P62:P65)</f>
        <v>58</v>
      </c>
      <c r="Q61" s="7">
        <f>SUM(Q62:Q65)</f>
        <v>40726</v>
      </c>
    </row>
    <row r="62" spans="1:17" ht="15" customHeight="1">
      <c r="A62" s="234"/>
      <c r="B62" s="6" t="s">
        <v>49</v>
      </c>
      <c r="C62" s="89">
        <f>SUM(D62,K62)</f>
        <v>13601</v>
      </c>
      <c r="D62" s="7">
        <v>46</v>
      </c>
      <c r="E62" s="7" t="s">
        <v>85</v>
      </c>
      <c r="F62" s="7" t="s">
        <v>88</v>
      </c>
      <c r="G62" s="7" t="s">
        <v>88</v>
      </c>
      <c r="H62" s="7" t="s">
        <v>85</v>
      </c>
      <c r="I62" s="7">
        <v>34</v>
      </c>
      <c r="J62" s="7">
        <v>12</v>
      </c>
      <c r="K62" s="7">
        <f>SUM(L62,Q62)</f>
        <v>13555</v>
      </c>
      <c r="L62" s="7">
        <f>SUM(M62:P62)</f>
        <v>267</v>
      </c>
      <c r="M62" s="7">
        <v>73</v>
      </c>
      <c r="N62" s="7">
        <v>95</v>
      </c>
      <c r="O62" s="7">
        <v>99</v>
      </c>
      <c r="P62" s="7" t="s">
        <v>85</v>
      </c>
      <c r="Q62" s="7">
        <v>13288</v>
      </c>
    </row>
    <row r="63" spans="1:17" ht="15" customHeight="1">
      <c r="A63" s="234"/>
      <c r="B63" s="6" t="s">
        <v>50</v>
      </c>
      <c r="C63" s="89">
        <f>SUM(D63,K63)</f>
        <v>12565</v>
      </c>
      <c r="D63" s="7">
        <v>449</v>
      </c>
      <c r="E63" s="7">
        <v>159</v>
      </c>
      <c r="F63" s="7" t="s">
        <v>88</v>
      </c>
      <c r="G63" s="7" t="s">
        <v>88</v>
      </c>
      <c r="H63" s="7">
        <v>159</v>
      </c>
      <c r="I63" s="7">
        <v>289</v>
      </c>
      <c r="J63" s="7">
        <v>1</v>
      </c>
      <c r="K63" s="7">
        <f>SUM(L63,Q63)</f>
        <v>12116</v>
      </c>
      <c r="L63" s="7">
        <f>SUM(M63:P63)</f>
        <v>725</v>
      </c>
      <c r="M63" s="7">
        <v>184</v>
      </c>
      <c r="N63" s="7">
        <v>358</v>
      </c>
      <c r="O63" s="7">
        <v>125</v>
      </c>
      <c r="P63" s="7">
        <v>58</v>
      </c>
      <c r="Q63" s="7">
        <v>11391</v>
      </c>
    </row>
    <row r="64" spans="1:17" ht="15" customHeight="1">
      <c r="A64" s="234"/>
      <c r="B64" s="6" t="s">
        <v>51</v>
      </c>
      <c r="C64" s="89">
        <f>SUM(D64,K64)</f>
        <v>8323</v>
      </c>
      <c r="D64" s="7">
        <v>73</v>
      </c>
      <c r="E64" s="7">
        <v>73</v>
      </c>
      <c r="F64" s="7" t="s">
        <v>88</v>
      </c>
      <c r="G64" s="7" t="s">
        <v>88</v>
      </c>
      <c r="H64" s="7">
        <v>73</v>
      </c>
      <c r="I64" s="7" t="s">
        <v>85</v>
      </c>
      <c r="J64" s="7">
        <v>0</v>
      </c>
      <c r="K64" s="7">
        <f>SUM(L64,Q64)</f>
        <v>8250</v>
      </c>
      <c r="L64" s="7">
        <f>SUM(M64:P64)</f>
        <v>212</v>
      </c>
      <c r="M64" s="7">
        <v>48</v>
      </c>
      <c r="N64" s="7">
        <v>150</v>
      </c>
      <c r="O64" s="7">
        <v>14</v>
      </c>
      <c r="P64" s="7" t="s">
        <v>85</v>
      </c>
      <c r="Q64" s="7">
        <v>8038</v>
      </c>
    </row>
    <row r="65" spans="1:17" ht="15" customHeight="1">
      <c r="A65" s="234"/>
      <c r="B65" s="6" t="s">
        <v>52</v>
      </c>
      <c r="C65" s="89">
        <f>SUM(D65,K65)</f>
        <v>8524</v>
      </c>
      <c r="D65" s="7">
        <v>246</v>
      </c>
      <c r="E65" s="7" t="s">
        <v>85</v>
      </c>
      <c r="F65" s="7" t="s">
        <v>88</v>
      </c>
      <c r="G65" s="7" t="s">
        <v>88</v>
      </c>
      <c r="H65" s="7" t="s">
        <v>85</v>
      </c>
      <c r="I65" s="7">
        <v>243</v>
      </c>
      <c r="J65" s="7">
        <v>3</v>
      </c>
      <c r="K65" s="7">
        <f>SUM(L65,Q65)</f>
        <v>8278</v>
      </c>
      <c r="L65" s="7">
        <f>SUM(M65:P65)</f>
        <v>269</v>
      </c>
      <c r="M65" s="7">
        <v>1</v>
      </c>
      <c r="N65" s="7">
        <v>268</v>
      </c>
      <c r="O65" s="7" t="s">
        <v>85</v>
      </c>
      <c r="P65" s="7" t="s">
        <v>85</v>
      </c>
      <c r="Q65" s="7">
        <v>8009</v>
      </c>
    </row>
    <row r="66" spans="1:16" ht="15" customHeight="1">
      <c r="A66" s="234"/>
      <c r="B66" s="6"/>
      <c r="C66" s="9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8" ht="15" customHeight="1">
      <c r="A67" s="197" t="s">
        <v>53</v>
      </c>
      <c r="B67" s="198"/>
      <c r="C67" s="89">
        <f>SUM(D67,K67)</f>
        <v>3506</v>
      </c>
      <c r="D67" s="7">
        <f>SUM(D68)</f>
        <v>8</v>
      </c>
      <c r="E67" s="7" t="s">
        <v>85</v>
      </c>
      <c r="F67" s="7" t="s">
        <v>88</v>
      </c>
      <c r="G67" s="7" t="s">
        <v>88</v>
      </c>
      <c r="H67" s="7" t="s">
        <v>85</v>
      </c>
      <c r="I67" s="7" t="s">
        <v>85</v>
      </c>
      <c r="J67" s="7">
        <f>SUM(J68)</f>
        <v>8</v>
      </c>
      <c r="K67" s="7">
        <f>SUM(L67,Q67)</f>
        <v>3498</v>
      </c>
      <c r="L67" s="7">
        <f>SUM(M67:P67)</f>
        <v>95</v>
      </c>
      <c r="M67" s="7" t="s">
        <v>85</v>
      </c>
      <c r="N67" s="7">
        <f>SUM(N68)</f>
        <v>95</v>
      </c>
      <c r="O67" s="7" t="s">
        <v>85</v>
      </c>
      <c r="P67" s="7" t="s">
        <v>85</v>
      </c>
      <c r="Q67" s="7">
        <f>SUM(Q68)</f>
        <v>3403</v>
      </c>
      <c r="R67" s="103"/>
    </row>
    <row r="68" spans="1:17" ht="15" customHeight="1">
      <c r="A68" s="235"/>
      <c r="B68" s="9" t="s">
        <v>54</v>
      </c>
      <c r="C68" s="111">
        <f>SUM(D68,K68)</f>
        <v>3506</v>
      </c>
      <c r="D68" s="10">
        <v>8</v>
      </c>
      <c r="E68" s="10" t="s">
        <v>85</v>
      </c>
      <c r="F68" s="10" t="s">
        <v>88</v>
      </c>
      <c r="G68" s="10" t="s">
        <v>88</v>
      </c>
      <c r="H68" s="10" t="s">
        <v>85</v>
      </c>
      <c r="I68" s="10" t="s">
        <v>85</v>
      </c>
      <c r="J68" s="10">
        <v>8</v>
      </c>
      <c r="K68" s="10">
        <f>SUM(L68,Q68)</f>
        <v>3498</v>
      </c>
      <c r="L68" s="10">
        <f>SUM(M68:P68)</f>
        <v>95</v>
      </c>
      <c r="M68" s="10" t="s">
        <v>85</v>
      </c>
      <c r="N68" s="10">
        <v>95</v>
      </c>
      <c r="O68" s="10" t="s">
        <v>85</v>
      </c>
      <c r="P68" s="10" t="s">
        <v>85</v>
      </c>
      <c r="Q68" s="10">
        <v>3403</v>
      </c>
    </row>
    <row r="69" spans="1:17" ht="15" customHeight="1">
      <c r="A69" s="11" t="s">
        <v>106</v>
      </c>
      <c r="B69" s="11"/>
      <c r="C69" s="12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 customHeight="1">
      <c r="A70" s="8" t="s">
        <v>134</v>
      </c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4.25">
      <c r="A71" s="14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4.25">
      <c r="A72" s="14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4.25">
      <c r="A73" s="14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4.25">
      <c r="A74" s="14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4.25">
      <c r="A75" s="14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4.25">
      <c r="A76" s="14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4.25">
      <c r="A77" s="14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4.25">
      <c r="A78" s="14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4.25">
      <c r="A79" s="14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4.25">
      <c r="A80" s="14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</sheetData>
  <sheetProtection/>
  <mergeCells count="40">
    <mergeCell ref="A24:B24"/>
    <mergeCell ref="A30:B30"/>
    <mergeCell ref="A67:B67"/>
    <mergeCell ref="A40:B40"/>
    <mergeCell ref="A47:B47"/>
    <mergeCell ref="A53:B53"/>
    <mergeCell ref="A61:B61"/>
    <mergeCell ref="A15:B15"/>
    <mergeCell ref="A21:B21"/>
    <mergeCell ref="A19:B19"/>
    <mergeCell ref="A20:B20"/>
    <mergeCell ref="A16:B16"/>
    <mergeCell ref="A17:B17"/>
    <mergeCell ref="A18:B18"/>
    <mergeCell ref="A11:B11"/>
    <mergeCell ref="A12:B12"/>
    <mergeCell ref="G9:G10"/>
    <mergeCell ref="H9:H10"/>
    <mergeCell ref="A13:B13"/>
    <mergeCell ref="A14:B14"/>
    <mergeCell ref="A3:Q3"/>
    <mergeCell ref="A5:Q5"/>
    <mergeCell ref="L8:P8"/>
    <mergeCell ref="Q8:Q10"/>
    <mergeCell ref="D8:D10"/>
    <mergeCell ref="A7:B10"/>
    <mergeCell ref="C7:C10"/>
    <mergeCell ref="E8:H8"/>
    <mergeCell ref="I8:I10"/>
    <mergeCell ref="J8:J10"/>
    <mergeCell ref="D7:J7"/>
    <mergeCell ref="K8:K10"/>
    <mergeCell ref="K7:Q7"/>
    <mergeCell ref="M9:M10"/>
    <mergeCell ref="N9:N10"/>
    <mergeCell ref="O9:O10"/>
    <mergeCell ref="P9:P10"/>
    <mergeCell ref="F9:F10"/>
    <mergeCell ref="E9:E10"/>
    <mergeCell ref="L9:L1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4"/>
  <sheetViews>
    <sheetView tabSelected="1" zoomScale="75" zoomScaleNormal="75" zoomScalePageLayoutView="0" workbookViewId="0" topLeftCell="A1">
      <selection activeCell="Q8" sqref="Q8:Q10"/>
    </sheetView>
  </sheetViews>
  <sheetFormatPr defaultColWidth="10.625" defaultRowHeight="13.5"/>
  <cols>
    <col min="1" max="1" width="2.625" style="3" customWidth="1"/>
    <col min="2" max="2" width="14.50390625" style="3" customWidth="1"/>
    <col min="3" max="4" width="7.875" style="34" customWidth="1"/>
    <col min="5" max="5" width="13.875" style="3" customWidth="1"/>
    <col min="6" max="6" width="12.625" style="3" customWidth="1"/>
    <col min="7" max="7" width="5.625" style="3" customWidth="1"/>
    <col min="8" max="8" width="9.375" style="3" customWidth="1"/>
    <col min="9" max="9" width="9.625" style="3" customWidth="1"/>
    <col min="10" max="10" width="13.125" style="3" customWidth="1"/>
    <col min="11" max="11" width="5.625" style="3" customWidth="1"/>
    <col min="12" max="12" width="6.75390625" style="3" customWidth="1"/>
    <col min="13" max="13" width="11.25390625" style="3" customWidth="1"/>
    <col min="14" max="14" width="10.625" style="3" customWidth="1"/>
    <col min="15" max="16" width="5.625" style="3" customWidth="1"/>
    <col min="17" max="17" width="11.25390625" style="3" customWidth="1"/>
    <col min="18" max="18" width="9.625" style="3" customWidth="1"/>
    <col min="19" max="19" width="6.75390625" style="3" customWidth="1"/>
    <col min="20" max="20" width="5.625" style="3" customWidth="1"/>
    <col min="21" max="21" width="9.625" style="3" customWidth="1"/>
    <col min="22" max="22" width="11.25390625" style="3" customWidth="1"/>
    <col min="23" max="24" width="5.625" style="3" customWidth="1"/>
    <col min="25" max="26" width="9.625" style="3" customWidth="1"/>
    <col min="27" max="28" width="5.625" style="3" customWidth="1"/>
    <col min="29" max="30" width="9.625" style="3" customWidth="1"/>
    <col min="31" max="32" width="5.625" style="3" customWidth="1"/>
    <col min="33" max="33" width="9.625" style="3" customWidth="1"/>
    <col min="34" max="34" width="10.625" style="3" customWidth="1"/>
    <col min="35" max="36" width="5.625" style="3" customWidth="1"/>
    <col min="37" max="38" width="9.625" style="0" customWidth="1"/>
    <col min="39" max="40" width="5.625" style="3" customWidth="1"/>
    <col min="41" max="42" width="9.625" style="3" customWidth="1"/>
    <col min="43" max="44" width="5.625" style="3" customWidth="1"/>
    <col min="45" max="46" width="9.625" style="3" customWidth="1"/>
    <col min="47" max="48" width="5.625" style="3" customWidth="1"/>
    <col min="49" max="50" width="9.625" style="3" customWidth="1"/>
    <col min="51" max="52" width="5.625" style="3" customWidth="1"/>
    <col min="53" max="54" width="9.625" style="3" customWidth="1"/>
    <col min="55" max="55" width="6.125" style="3" customWidth="1"/>
    <col min="56" max="56" width="5.625" style="3" customWidth="1"/>
    <col min="57" max="57" width="12.50390625" style="3" customWidth="1"/>
    <col min="58" max="58" width="11.50390625" style="3" customWidth="1"/>
    <col min="59" max="60" width="5.625" style="3" customWidth="1"/>
    <col min="61" max="62" width="9.625" style="3" customWidth="1"/>
    <col min="63" max="16384" width="10.625" style="3" customWidth="1"/>
  </cols>
  <sheetData>
    <row r="1" spans="1:62" s="1" customFormat="1" ht="30" customHeight="1">
      <c r="A1" s="91" t="s">
        <v>110</v>
      </c>
      <c r="C1" s="94"/>
      <c r="BJ1" s="2" t="s">
        <v>111</v>
      </c>
    </row>
    <row r="2" spans="1:62" s="1" customFormat="1" ht="30" customHeight="1">
      <c r="A2" s="91"/>
      <c r="C2" s="94"/>
      <c r="BJ2" s="2"/>
    </row>
    <row r="3" spans="1:62" ht="18.75" customHeight="1">
      <c r="A3" s="169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</row>
    <row r="4" spans="1:62" ht="30" customHeight="1" thickBot="1">
      <c r="A4" s="25"/>
      <c r="B4" s="24"/>
      <c r="C4" s="29"/>
      <c r="D4" s="29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7" t="s">
        <v>137</v>
      </c>
    </row>
    <row r="5" spans="1:63" ht="30" customHeight="1">
      <c r="A5" s="209" t="s">
        <v>74</v>
      </c>
      <c r="B5" s="210"/>
      <c r="C5" s="213" t="s">
        <v>138</v>
      </c>
      <c r="D5" s="213"/>
      <c r="E5" s="213"/>
      <c r="F5" s="213"/>
      <c r="G5" s="204" t="s">
        <v>139</v>
      </c>
      <c r="H5" s="204"/>
      <c r="I5" s="204"/>
      <c r="J5" s="204"/>
      <c r="K5" s="204" t="s">
        <v>140</v>
      </c>
      <c r="L5" s="204"/>
      <c r="M5" s="204"/>
      <c r="N5" s="204"/>
      <c r="O5" s="204" t="s">
        <v>141</v>
      </c>
      <c r="P5" s="204"/>
      <c r="Q5" s="204"/>
      <c r="R5" s="204"/>
      <c r="S5" s="204" t="s">
        <v>142</v>
      </c>
      <c r="T5" s="204"/>
      <c r="U5" s="204"/>
      <c r="V5" s="204"/>
      <c r="W5" s="204" t="s">
        <v>143</v>
      </c>
      <c r="X5" s="204"/>
      <c r="Y5" s="204"/>
      <c r="Z5" s="204"/>
      <c r="AA5" s="204" t="s">
        <v>144</v>
      </c>
      <c r="AB5" s="204"/>
      <c r="AC5" s="204"/>
      <c r="AD5" s="204"/>
      <c r="AE5" s="204" t="s">
        <v>145</v>
      </c>
      <c r="AF5" s="204"/>
      <c r="AG5" s="204"/>
      <c r="AH5" s="204"/>
      <c r="AI5" s="204" t="s">
        <v>146</v>
      </c>
      <c r="AJ5" s="204"/>
      <c r="AK5" s="204"/>
      <c r="AL5" s="204"/>
      <c r="AM5" s="204" t="s">
        <v>147</v>
      </c>
      <c r="AN5" s="204"/>
      <c r="AO5" s="204"/>
      <c r="AP5" s="204"/>
      <c r="AQ5" s="204" t="s">
        <v>148</v>
      </c>
      <c r="AR5" s="204"/>
      <c r="AS5" s="204"/>
      <c r="AT5" s="204"/>
      <c r="AU5" s="204" t="s">
        <v>149</v>
      </c>
      <c r="AV5" s="204"/>
      <c r="AW5" s="204"/>
      <c r="AX5" s="204"/>
      <c r="AY5" s="204" t="s">
        <v>150</v>
      </c>
      <c r="AZ5" s="204"/>
      <c r="BA5" s="204"/>
      <c r="BB5" s="204"/>
      <c r="BC5" s="204" t="s">
        <v>151</v>
      </c>
      <c r="BD5" s="204"/>
      <c r="BE5" s="204"/>
      <c r="BF5" s="204"/>
      <c r="BG5" s="204" t="s">
        <v>152</v>
      </c>
      <c r="BH5" s="204"/>
      <c r="BI5" s="204"/>
      <c r="BJ5" s="217"/>
      <c r="BK5" s="19"/>
    </row>
    <row r="6" spans="1:63" ht="30" customHeight="1">
      <c r="A6" s="211"/>
      <c r="B6" s="211"/>
      <c r="C6" s="208" t="s">
        <v>112</v>
      </c>
      <c r="D6" s="208"/>
      <c r="E6" s="208" t="s">
        <v>113</v>
      </c>
      <c r="F6" s="208"/>
      <c r="G6" s="208" t="s">
        <v>112</v>
      </c>
      <c r="H6" s="208"/>
      <c r="I6" s="208" t="s">
        <v>113</v>
      </c>
      <c r="J6" s="208"/>
      <c r="K6" s="208" t="s">
        <v>112</v>
      </c>
      <c r="L6" s="208"/>
      <c r="M6" s="208" t="s">
        <v>113</v>
      </c>
      <c r="N6" s="208"/>
      <c r="O6" s="208" t="s">
        <v>112</v>
      </c>
      <c r="P6" s="208"/>
      <c r="Q6" s="208" t="s">
        <v>113</v>
      </c>
      <c r="R6" s="208"/>
      <c r="S6" s="208" t="s">
        <v>112</v>
      </c>
      <c r="T6" s="208"/>
      <c r="U6" s="208" t="s">
        <v>113</v>
      </c>
      <c r="V6" s="208"/>
      <c r="W6" s="208" t="s">
        <v>112</v>
      </c>
      <c r="X6" s="208"/>
      <c r="Y6" s="208" t="s">
        <v>113</v>
      </c>
      <c r="Z6" s="208"/>
      <c r="AA6" s="208" t="s">
        <v>112</v>
      </c>
      <c r="AB6" s="208"/>
      <c r="AC6" s="208" t="s">
        <v>113</v>
      </c>
      <c r="AD6" s="208"/>
      <c r="AE6" s="208" t="s">
        <v>112</v>
      </c>
      <c r="AF6" s="208"/>
      <c r="AG6" s="208" t="s">
        <v>113</v>
      </c>
      <c r="AH6" s="208"/>
      <c r="AI6" s="208" t="s">
        <v>112</v>
      </c>
      <c r="AJ6" s="208"/>
      <c r="AK6" s="208" t="s">
        <v>113</v>
      </c>
      <c r="AL6" s="208"/>
      <c r="AM6" s="208" t="s">
        <v>112</v>
      </c>
      <c r="AN6" s="208"/>
      <c r="AO6" s="208" t="s">
        <v>113</v>
      </c>
      <c r="AP6" s="208"/>
      <c r="AQ6" s="208" t="s">
        <v>112</v>
      </c>
      <c r="AR6" s="208"/>
      <c r="AS6" s="208" t="s">
        <v>113</v>
      </c>
      <c r="AT6" s="208"/>
      <c r="AU6" s="208" t="s">
        <v>112</v>
      </c>
      <c r="AV6" s="208"/>
      <c r="AW6" s="208" t="s">
        <v>113</v>
      </c>
      <c r="AX6" s="208"/>
      <c r="AY6" s="208" t="s">
        <v>112</v>
      </c>
      <c r="AZ6" s="208"/>
      <c r="BA6" s="208" t="s">
        <v>113</v>
      </c>
      <c r="BB6" s="208"/>
      <c r="BC6" s="208" t="s">
        <v>112</v>
      </c>
      <c r="BD6" s="208"/>
      <c r="BE6" s="208" t="s">
        <v>113</v>
      </c>
      <c r="BF6" s="208"/>
      <c r="BG6" s="208" t="s">
        <v>112</v>
      </c>
      <c r="BH6" s="208"/>
      <c r="BI6" s="208" t="s">
        <v>113</v>
      </c>
      <c r="BJ6" s="216"/>
      <c r="BK6" s="19"/>
    </row>
    <row r="7" spans="1:63" ht="30" customHeight="1">
      <c r="A7" s="214" t="s">
        <v>5</v>
      </c>
      <c r="B7" s="215"/>
      <c r="C7" s="218">
        <f>SUM(C9:C16,C18:C25)</f>
        <v>35</v>
      </c>
      <c r="D7" s="206"/>
      <c r="E7" s="207">
        <f aca="true" t="shared" si="0" ref="E7:M7">SUM(E9:E16,E18:E25)</f>
        <v>1536.3700000000003</v>
      </c>
      <c r="F7" s="207"/>
      <c r="G7" s="206">
        <f t="shared" si="0"/>
        <v>7</v>
      </c>
      <c r="H7" s="206"/>
      <c r="I7" s="207">
        <f t="shared" si="0"/>
        <v>709.45</v>
      </c>
      <c r="J7" s="207"/>
      <c r="K7" s="206">
        <f t="shared" si="0"/>
        <v>1</v>
      </c>
      <c r="L7" s="206"/>
      <c r="M7" s="207">
        <f t="shared" si="0"/>
        <v>119.5</v>
      </c>
      <c r="N7" s="207"/>
      <c r="O7" s="206"/>
      <c r="P7" s="206"/>
      <c r="Q7" s="206"/>
      <c r="R7" s="206"/>
      <c r="S7" s="206">
        <f aca="true" t="shared" si="1" ref="S7:Y7">SUM(S9:S16,S18:S25)</f>
        <v>8</v>
      </c>
      <c r="T7" s="206"/>
      <c r="U7" s="207">
        <f t="shared" si="1"/>
        <v>119.63</v>
      </c>
      <c r="V7" s="207"/>
      <c r="W7" s="206">
        <f t="shared" si="1"/>
        <v>10</v>
      </c>
      <c r="X7" s="206"/>
      <c r="Y7" s="207">
        <f t="shared" si="1"/>
        <v>475.47</v>
      </c>
      <c r="Z7" s="207"/>
      <c r="AA7" s="206"/>
      <c r="AB7" s="206"/>
      <c r="AC7" s="206"/>
      <c r="AD7" s="206"/>
      <c r="AE7" s="206">
        <f>SUM(AE9:AE16,AE18:AE25)</f>
        <v>1</v>
      </c>
      <c r="AF7" s="206"/>
      <c r="AG7" s="207">
        <f>SUM(AG9:AG16,AG18:AG25)</f>
        <v>61.89</v>
      </c>
      <c r="AH7" s="207"/>
      <c r="AI7" s="206"/>
      <c r="AJ7" s="206"/>
      <c r="AK7" s="206"/>
      <c r="AL7" s="206"/>
      <c r="AM7" s="206"/>
      <c r="AN7" s="206"/>
      <c r="AO7" s="206"/>
      <c r="AP7" s="206"/>
      <c r="AQ7" s="206">
        <f aca="true" t="shared" si="2" ref="AQ7:AW7">SUM(AQ9:AQ16,AQ18:AQ25)</f>
        <v>1</v>
      </c>
      <c r="AR7" s="206"/>
      <c r="AS7" s="207">
        <f t="shared" si="2"/>
        <v>4.12</v>
      </c>
      <c r="AT7" s="207"/>
      <c r="AU7" s="206">
        <f t="shared" si="2"/>
        <v>3</v>
      </c>
      <c r="AV7" s="206"/>
      <c r="AW7" s="207">
        <f t="shared" si="2"/>
        <v>11.98</v>
      </c>
      <c r="AX7" s="207"/>
      <c r="AY7" s="206"/>
      <c r="AZ7" s="206"/>
      <c r="BA7" s="206"/>
      <c r="BB7" s="206"/>
      <c r="BC7" s="206">
        <f aca="true" t="shared" si="3" ref="BC7:BI7">SUM(BC9:BC16,BC18:BC25)</f>
        <v>35</v>
      </c>
      <c r="BD7" s="206"/>
      <c r="BE7" s="207">
        <f t="shared" si="3"/>
        <v>1536.3700000000003</v>
      </c>
      <c r="BF7" s="207"/>
      <c r="BG7" s="206">
        <f t="shared" si="3"/>
        <v>4</v>
      </c>
      <c r="BH7" s="206"/>
      <c r="BI7" s="207">
        <f t="shared" si="3"/>
        <v>34.33</v>
      </c>
      <c r="BJ7" s="207"/>
      <c r="BK7" s="19"/>
    </row>
    <row r="8" spans="1:63" ht="30" customHeight="1">
      <c r="A8" s="15"/>
      <c r="B8" s="22"/>
      <c r="C8" s="104" t="s">
        <v>118</v>
      </c>
      <c r="D8" s="104">
        <f>SUM(D9:D16,D18:D25)</f>
        <v>1443</v>
      </c>
      <c r="E8" s="205">
        <v>65220.92</v>
      </c>
      <c r="F8" s="205"/>
      <c r="G8" s="202">
        <f>SUM(H9:H16,H18:H25)</f>
        <v>465</v>
      </c>
      <c r="H8" s="202"/>
      <c r="I8" s="205">
        <f>SUM(J9:J16,J18:J25)</f>
        <v>56215.64</v>
      </c>
      <c r="J8" s="205"/>
      <c r="K8" s="202">
        <f>SUM(L9:L16,L18:L25)</f>
        <v>608</v>
      </c>
      <c r="L8" s="202"/>
      <c r="M8" s="205">
        <f>SUM(N9:N16,N18:N25)</f>
        <v>4781.15</v>
      </c>
      <c r="N8" s="205"/>
      <c r="O8" s="202">
        <f>SUM(P9:P16,P18:P25)</f>
        <v>91</v>
      </c>
      <c r="P8" s="202"/>
      <c r="Q8" s="205">
        <f>SUM(R9:R16,R18:R25)</f>
        <v>70.7</v>
      </c>
      <c r="R8" s="205"/>
      <c r="S8" s="202">
        <f>SUM(T9:T16,T18:T25)</f>
        <v>75</v>
      </c>
      <c r="T8" s="202"/>
      <c r="U8" s="203">
        <f>SUM(V9:V16,V18:V25)</f>
        <v>1240.74</v>
      </c>
      <c r="V8" s="203"/>
      <c r="W8" s="202">
        <f>SUM(X9:X16,X18:X25)</f>
        <v>62</v>
      </c>
      <c r="X8" s="202"/>
      <c r="Y8" s="203">
        <f>SUM(Z9:Z16,Z18:Z25)</f>
        <v>723.4300000000001</v>
      </c>
      <c r="Z8" s="203"/>
      <c r="AA8" s="202">
        <f>SUM(AB9:AB16,AB18:AB25)</f>
        <v>2</v>
      </c>
      <c r="AB8" s="202"/>
      <c r="AC8" s="203">
        <v>0.78</v>
      </c>
      <c r="AD8" s="203"/>
      <c r="AE8" s="202">
        <f>SUM(AF9:AF16,AF18:AF25)</f>
        <v>8</v>
      </c>
      <c r="AF8" s="202"/>
      <c r="AG8" s="203">
        <v>72.26</v>
      </c>
      <c r="AH8" s="203"/>
      <c r="AI8" s="202">
        <f>SUM(AJ9:AJ16,AJ18:AJ25)</f>
        <v>60</v>
      </c>
      <c r="AJ8" s="202"/>
      <c r="AK8" s="205">
        <f>SUM(AL9:AL16,AL18:AL25)</f>
        <v>750.9</v>
      </c>
      <c r="AL8" s="205"/>
      <c r="AM8" s="202">
        <f>SUM(AN9:AN16,AN18:AN25)</f>
        <v>2</v>
      </c>
      <c r="AN8" s="202"/>
      <c r="AO8" s="205">
        <f>SUM(AP9:AP16,AP18:AP25)</f>
        <v>1.09</v>
      </c>
      <c r="AP8" s="205"/>
      <c r="AQ8" s="202">
        <f>SUM(AR9:AR16,AR18:AR25)</f>
        <v>17</v>
      </c>
      <c r="AR8" s="202"/>
      <c r="AS8" s="205">
        <f>SUM(AT9:AT16,AT18:AT25)</f>
        <v>75.79</v>
      </c>
      <c r="AT8" s="205"/>
      <c r="AU8" s="202">
        <f>SUM(AV9:AV16,AV18:AV25)</f>
        <v>10</v>
      </c>
      <c r="AV8" s="202"/>
      <c r="AW8" s="205">
        <f>SUM(AX9:AX16,AX18:AX25)</f>
        <v>53.19</v>
      </c>
      <c r="AX8" s="205"/>
      <c r="AY8" s="202">
        <f>SUM(AZ9:AZ16,AZ18:AZ25)</f>
        <v>14</v>
      </c>
      <c r="AZ8" s="202"/>
      <c r="BA8" s="205">
        <f>SUM(BB9:BB16,BB18:BB25)</f>
        <v>70.81</v>
      </c>
      <c r="BB8" s="205"/>
      <c r="BC8" s="202">
        <f>SUM(BD9:BD16,BD18:BD25)</f>
        <v>24</v>
      </c>
      <c r="BD8" s="202"/>
      <c r="BE8" s="205">
        <f>SUM(BF9:BF16,BF18:BF25)</f>
        <v>1079.9099999999999</v>
      </c>
      <c r="BF8" s="205"/>
      <c r="BG8" s="202">
        <f>SUM(BH9:BH16,BH18:BH25)</f>
        <v>5</v>
      </c>
      <c r="BH8" s="202"/>
      <c r="BI8" s="219">
        <f>SUM(BJ9:BJ16,BJ18:BJ25)</f>
        <v>84.53</v>
      </c>
      <c r="BJ8" s="219"/>
      <c r="BK8" s="19"/>
    </row>
    <row r="9" spans="1:62" ht="30" customHeight="1">
      <c r="A9" s="15"/>
      <c r="B9" s="28" t="s">
        <v>91</v>
      </c>
      <c r="C9" s="48">
        <v>1</v>
      </c>
      <c r="D9" s="35">
        <v>241</v>
      </c>
      <c r="E9" s="134">
        <v>15.35</v>
      </c>
      <c r="F9" s="115">
        <v>10597.29</v>
      </c>
      <c r="G9" s="48"/>
      <c r="H9" s="35">
        <v>112</v>
      </c>
      <c r="I9" s="48"/>
      <c r="J9" s="116">
        <v>9913.22</v>
      </c>
      <c r="K9" s="48"/>
      <c r="L9" s="35">
        <v>82</v>
      </c>
      <c r="M9" s="48"/>
      <c r="N9" s="116">
        <v>405.82</v>
      </c>
      <c r="O9" s="48"/>
      <c r="P9" s="35">
        <v>21</v>
      </c>
      <c r="Q9" s="48"/>
      <c r="R9" s="75">
        <v>6.59</v>
      </c>
      <c r="S9" s="48"/>
      <c r="T9" s="35">
        <v>9</v>
      </c>
      <c r="U9" s="48"/>
      <c r="V9" s="81">
        <v>124.67</v>
      </c>
      <c r="W9" s="48"/>
      <c r="X9" s="35">
        <v>4</v>
      </c>
      <c r="Y9" s="48"/>
      <c r="Z9" s="84">
        <v>49.23</v>
      </c>
      <c r="AB9" s="51" t="s">
        <v>92</v>
      </c>
      <c r="AC9" s="16"/>
      <c r="AD9" s="51" t="s">
        <v>92</v>
      </c>
      <c r="AE9" s="48"/>
      <c r="AF9" s="127" t="s">
        <v>92</v>
      </c>
      <c r="AG9" s="48"/>
      <c r="AH9" s="51" t="s">
        <v>92</v>
      </c>
      <c r="AI9" s="48"/>
      <c r="AJ9" s="51">
        <v>10</v>
      </c>
      <c r="AK9" s="48"/>
      <c r="AL9" s="51">
        <v>40.21</v>
      </c>
      <c r="AM9" s="48"/>
      <c r="AN9" s="51">
        <v>1</v>
      </c>
      <c r="AO9" s="48"/>
      <c r="AP9" s="51">
        <v>0.33</v>
      </c>
      <c r="AQ9" s="48"/>
      <c r="AR9" s="51" t="s">
        <v>92</v>
      </c>
      <c r="AS9" s="48"/>
      <c r="AT9" s="51" t="s">
        <v>92</v>
      </c>
      <c r="AU9" s="48"/>
      <c r="AV9" s="51" t="s">
        <v>92</v>
      </c>
      <c r="AW9" s="48"/>
      <c r="AX9" s="51" t="s">
        <v>92</v>
      </c>
      <c r="AY9" s="48"/>
      <c r="AZ9" s="51" t="s">
        <v>92</v>
      </c>
      <c r="BA9" s="48"/>
      <c r="BB9" s="51" t="s">
        <v>92</v>
      </c>
      <c r="BC9" s="48">
        <v>1</v>
      </c>
      <c r="BD9" s="65">
        <v>1</v>
      </c>
      <c r="BE9" s="78">
        <v>15.35</v>
      </c>
      <c r="BF9" s="51">
        <v>12.22</v>
      </c>
      <c r="BG9" s="48">
        <v>1</v>
      </c>
      <c r="BH9" s="51">
        <v>1</v>
      </c>
      <c r="BI9" s="78">
        <v>15.35</v>
      </c>
      <c r="BJ9" s="51">
        <v>45</v>
      </c>
    </row>
    <row r="10" spans="1:62" ht="30" customHeight="1">
      <c r="A10" s="15"/>
      <c r="B10" s="28" t="s">
        <v>93</v>
      </c>
      <c r="C10" s="48">
        <v>2</v>
      </c>
      <c r="D10" s="35">
        <v>54</v>
      </c>
      <c r="E10" s="78">
        <v>86.9</v>
      </c>
      <c r="F10" s="75">
        <v>314.41</v>
      </c>
      <c r="G10" s="48">
        <v>2</v>
      </c>
      <c r="H10" s="35">
        <v>32</v>
      </c>
      <c r="I10" s="78">
        <v>86.9</v>
      </c>
      <c r="J10" s="116">
        <v>272.53</v>
      </c>
      <c r="K10" s="48"/>
      <c r="L10" s="35">
        <v>13</v>
      </c>
      <c r="M10" s="48"/>
      <c r="N10" s="116">
        <v>10.8</v>
      </c>
      <c r="O10" s="48"/>
      <c r="P10" s="35">
        <v>6</v>
      </c>
      <c r="Q10" s="48"/>
      <c r="R10" s="75">
        <v>6.77</v>
      </c>
      <c r="S10" s="48"/>
      <c r="T10" s="35" t="s">
        <v>92</v>
      </c>
      <c r="U10" s="48"/>
      <c r="V10" s="81" t="s">
        <v>92</v>
      </c>
      <c r="W10" s="48"/>
      <c r="X10" s="35" t="s">
        <v>92</v>
      </c>
      <c r="Y10" s="48"/>
      <c r="Z10" s="84" t="s">
        <v>92</v>
      </c>
      <c r="AB10" s="16" t="s">
        <v>92</v>
      </c>
      <c r="AC10" s="16"/>
      <c r="AD10" s="16" t="s">
        <v>92</v>
      </c>
      <c r="AE10" s="48"/>
      <c r="AF10" s="125" t="s">
        <v>92</v>
      </c>
      <c r="AG10" s="48"/>
      <c r="AH10" s="16" t="s">
        <v>92</v>
      </c>
      <c r="AI10" s="48"/>
      <c r="AJ10" s="16" t="s">
        <v>92</v>
      </c>
      <c r="AK10" s="48"/>
      <c r="AL10" s="16" t="s">
        <v>92</v>
      </c>
      <c r="AM10" s="48"/>
      <c r="AN10" s="16" t="s">
        <v>92</v>
      </c>
      <c r="AO10" s="48"/>
      <c r="AP10" s="16" t="s">
        <v>92</v>
      </c>
      <c r="AQ10" s="48"/>
      <c r="AR10" s="125">
        <v>2</v>
      </c>
      <c r="AS10" s="48"/>
      <c r="AT10" s="16">
        <v>20.86</v>
      </c>
      <c r="AU10" s="48"/>
      <c r="AV10" s="16" t="s">
        <v>92</v>
      </c>
      <c r="AW10" s="48"/>
      <c r="AX10" s="16" t="s">
        <v>92</v>
      </c>
      <c r="AY10" s="48"/>
      <c r="AZ10" s="16" t="s">
        <v>92</v>
      </c>
      <c r="BA10" s="48"/>
      <c r="BB10" s="16" t="s">
        <v>92</v>
      </c>
      <c r="BC10" s="48">
        <v>2</v>
      </c>
      <c r="BD10" s="66">
        <v>1</v>
      </c>
      <c r="BE10" s="78">
        <v>86.9</v>
      </c>
      <c r="BF10" s="16">
        <v>3.45</v>
      </c>
      <c r="BG10" s="48"/>
      <c r="BH10" s="16" t="s">
        <v>92</v>
      </c>
      <c r="BI10" s="78"/>
      <c r="BJ10" s="16" t="s">
        <v>92</v>
      </c>
    </row>
    <row r="11" spans="1:62" ht="30" customHeight="1">
      <c r="A11" s="15"/>
      <c r="B11" s="21" t="s">
        <v>8</v>
      </c>
      <c r="C11" s="48">
        <v>3</v>
      </c>
      <c r="D11" s="35">
        <v>66</v>
      </c>
      <c r="E11" s="78">
        <v>18.98</v>
      </c>
      <c r="F11" s="116">
        <v>6995.96</v>
      </c>
      <c r="G11" s="48"/>
      <c r="H11" s="35">
        <v>22</v>
      </c>
      <c r="I11" s="78"/>
      <c r="J11" s="116">
        <v>6250.6</v>
      </c>
      <c r="K11" s="48"/>
      <c r="L11" s="35">
        <v>19</v>
      </c>
      <c r="M11" s="48"/>
      <c r="N11" s="116">
        <v>535.47</v>
      </c>
      <c r="O11" s="48"/>
      <c r="P11" s="35">
        <v>2</v>
      </c>
      <c r="Q11" s="48"/>
      <c r="R11" s="75">
        <v>0.16</v>
      </c>
      <c r="S11" s="48"/>
      <c r="T11" s="35">
        <v>3</v>
      </c>
      <c r="U11" s="48"/>
      <c r="V11" s="81">
        <v>38.15</v>
      </c>
      <c r="W11" s="48"/>
      <c r="X11" s="35">
        <v>5</v>
      </c>
      <c r="Y11" s="48"/>
      <c r="Z11" s="84">
        <v>73.06</v>
      </c>
      <c r="AB11" s="16" t="s">
        <v>89</v>
      </c>
      <c r="AC11" s="16"/>
      <c r="AD11" s="16" t="s">
        <v>89</v>
      </c>
      <c r="AE11" s="48"/>
      <c r="AF11" s="125" t="s">
        <v>89</v>
      </c>
      <c r="AG11" s="48"/>
      <c r="AH11" s="16" t="s">
        <v>89</v>
      </c>
      <c r="AI11" s="48"/>
      <c r="AJ11" s="122">
        <v>7</v>
      </c>
      <c r="AK11" s="48"/>
      <c r="AL11" s="16">
        <v>49</v>
      </c>
      <c r="AM11" s="48"/>
      <c r="AN11" s="16" t="s">
        <v>89</v>
      </c>
      <c r="AO11" s="48"/>
      <c r="AP11" s="16" t="s">
        <v>89</v>
      </c>
      <c r="AQ11" s="48"/>
      <c r="AR11" s="125">
        <v>4</v>
      </c>
      <c r="AS11" s="48"/>
      <c r="AT11" s="16">
        <v>10.64</v>
      </c>
      <c r="AU11" s="48"/>
      <c r="AV11" s="16" t="s">
        <v>89</v>
      </c>
      <c r="AW11" s="48"/>
      <c r="AX11" s="16" t="s">
        <v>89</v>
      </c>
      <c r="AY11" s="48"/>
      <c r="AZ11" s="16" t="s">
        <v>89</v>
      </c>
      <c r="BA11" s="48"/>
      <c r="BB11" s="16" t="s">
        <v>89</v>
      </c>
      <c r="BC11" s="48">
        <v>3</v>
      </c>
      <c r="BD11" s="66">
        <v>1</v>
      </c>
      <c r="BE11" s="78">
        <v>18.98</v>
      </c>
      <c r="BF11" s="16">
        <v>19.9</v>
      </c>
      <c r="BG11" s="48">
        <v>3</v>
      </c>
      <c r="BH11" s="122">
        <v>3</v>
      </c>
      <c r="BI11" s="78">
        <v>18.98</v>
      </c>
      <c r="BJ11" s="16">
        <v>18.98</v>
      </c>
    </row>
    <row r="12" spans="1:62" ht="30" customHeight="1">
      <c r="A12" s="15"/>
      <c r="B12" s="21" t="s">
        <v>9</v>
      </c>
      <c r="C12" s="48">
        <v>2</v>
      </c>
      <c r="D12" s="35">
        <v>122</v>
      </c>
      <c r="E12" s="78">
        <v>135.19</v>
      </c>
      <c r="F12" s="116">
        <v>1672.02</v>
      </c>
      <c r="G12" s="48"/>
      <c r="H12" s="35">
        <v>31</v>
      </c>
      <c r="I12" s="78"/>
      <c r="J12" s="116">
        <v>1391.99</v>
      </c>
      <c r="K12" s="48">
        <v>1</v>
      </c>
      <c r="L12" s="35">
        <v>71</v>
      </c>
      <c r="M12" s="78">
        <v>119.5</v>
      </c>
      <c r="N12" s="116">
        <v>194.64</v>
      </c>
      <c r="O12" s="48"/>
      <c r="P12" s="35">
        <v>12</v>
      </c>
      <c r="Q12" s="48"/>
      <c r="R12" s="75">
        <v>7.7</v>
      </c>
      <c r="S12" s="48"/>
      <c r="T12" s="35">
        <v>1</v>
      </c>
      <c r="U12" s="48"/>
      <c r="V12" s="81">
        <v>11.32</v>
      </c>
      <c r="W12" s="48">
        <v>1</v>
      </c>
      <c r="X12" s="35">
        <v>2</v>
      </c>
      <c r="Y12" s="78">
        <v>15.69</v>
      </c>
      <c r="Z12" s="84">
        <v>15.84</v>
      </c>
      <c r="AB12" s="16" t="s">
        <v>89</v>
      </c>
      <c r="AC12" s="16"/>
      <c r="AD12" s="16" t="s">
        <v>89</v>
      </c>
      <c r="AE12" s="48"/>
      <c r="AF12" s="125" t="s">
        <v>89</v>
      </c>
      <c r="AG12" s="48"/>
      <c r="AH12" s="16" t="s">
        <v>89</v>
      </c>
      <c r="AI12" s="48"/>
      <c r="AJ12" s="16" t="s">
        <v>89</v>
      </c>
      <c r="AK12" s="48"/>
      <c r="AL12" s="16" t="s">
        <v>89</v>
      </c>
      <c r="AM12" s="48"/>
      <c r="AN12" s="125">
        <v>1</v>
      </c>
      <c r="AO12" s="48"/>
      <c r="AP12" s="16">
        <v>0.76</v>
      </c>
      <c r="AQ12" s="48"/>
      <c r="AR12" s="125" t="s">
        <v>89</v>
      </c>
      <c r="AS12" s="48"/>
      <c r="AT12" s="16" t="s">
        <v>89</v>
      </c>
      <c r="AU12" s="48"/>
      <c r="AV12" s="125">
        <v>3</v>
      </c>
      <c r="AW12" s="48"/>
      <c r="AX12" s="16">
        <v>1.89</v>
      </c>
      <c r="AY12" s="48"/>
      <c r="AZ12" s="16" t="s">
        <v>89</v>
      </c>
      <c r="BA12" s="48"/>
      <c r="BB12" s="16" t="s">
        <v>89</v>
      </c>
      <c r="BC12" s="48">
        <v>2</v>
      </c>
      <c r="BD12" s="66">
        <v>1</v>
      </c>
      <c r="BE12" s="78">
        <v>135.19</v>
      </c>
      <c r="BF12" s="16">
        <v>47.88</v>
      </c>
      <c r="BG12" s="48"/>
      <c r="BH12" s="16" t="s">
        <v>89</v>
      </c>
      <c r="BI12" s="78"/>
      <c r="BJ12" s="16" t="s">
        <v>89</v>
      </c>
    </row>
    <row r="13" spans="1:62" ht="30" customHeight="1">
      <c r="A13" s="15"/>
      <c r="B13" s="21" t="s">
        <v>10</v>
      </c>
      <c r="C13" s="48">
        <v>3</v>
      </c>
      <c r="D13" s="35">
        <v>82</v>
      </c>
      <c r="E13" s="78">
        <v>65.37</v>
      </c>
      <c r="F13" s="75">
        <v>354.41</v>
      </c>
      <c r="G13" s="48">
        <v>1</v>
      </c>
      <c r="H13" s="35">
        <v>3</v>
      </c>
      <c r="I13" s="78">
        <v>48.57</v>
      </c>
      <c r="J13" s="116">
        <v>123.38</v>
      </c>
      <c r="K13" s="48"/>
      <c r="L13" s="35">
        <v>73</v>
      </c>
      <c r="M13" s="74"/>
      <c r="N13" s="116">
        <v>191.94</v>
      </c>
      <c r="O13" s="48"/>
      <c r="P13" s="35">
        <v>1</v>
      </c>
      <c r="Q13" s="48"/>
      <c r="R13" s="75">
        <v>1.09</v>
      </c>
      <c r="S13" s="48">
        <v>1</v>
      </c>
      <c r="T13" s="35">
        <v>3</v>
      </c>
      <c r="U13" s="78">
        <v>10.32</v>
      </c>
      <c r="V13" s="81">
        <v>23.22</v>
      </c>
      <c r="W13" s="48"/>
      <c r="X13" s="35" t="s">
        <v>89</v>
      </c>
      <c r="Y13" s="78"/>
      <c r="Z13" s="84" t="s">
        <v>89</v>
      </c>
      <c r="AB13" s="16" t="s">
        <v>89</v>
      </c>
      <c r="AC13" s="16"/>
      <c r="AD13" s="16" t="s">
        <v>89</v>
      </c>
      <c r="AE13" s="48"/>
      <c r="AF13" s="125" t="s">
        <v>89</v>
      </c>
      <c r="AG13" s="48"/>
      <c r="AH13" s="16" t="s">
        <v>89</v>
      </c>
      <c r="AI13" s="48"/>
      <c r="AJ13" s="16" t="s">
        <v>89</v>
      </c>
      <c r="AK13" s="48"/>
      <c r="AL13" s="16" t="s">
        <v>89</v>
      </c>
      <c r="AM13" s="48"/>
      <c r="AN13" s="125" t="s">
        <v>89</v>
      </c>
      <c r="AO13" s="48"/>
      <c r="AP13" s="16" t="s">
        <v>89</v>
      </c>
      <c r="AQ13" s="48"/>
      <c r="AR13" s="125">
        <v>1</v>
      </c>
      <c r="AS13" s="48"/>
      <c r="AT13" s="16">
        <v>6.95</v>
      </c>
      <c r="AU13" s="48">
        <v>1</v>
      </c>
      <c r="AV13" s="125">
        <v>1</v>
      </c>
      <c r="AW13" s="78">
        <v>6.48</v>
      </c>
      <c r="AX13" s="16">
        <v>7.83</v>
      </c>
      <c r="AY13" s="48"/>
      <c r="AZ13" s="16" t="s">
        <v>89</v>
      </c>
      <c r="BA13" s="48"/>
      <c r="BB13" s="16" t="s">
        <v>89</v>
      </c>
      <c r="BC13" s="48">
        <v>3</v>
      </c>
      <c r="BD13" s="66" t="s">
        <v>89</v>
      </c>
      <c r="BE13" s="78">
        <v>65.37</v>
      </c>
      <c r="BF13" s="16" t="s">
        <v>89</v>
      </c>
      <c r="BG13" s="48"/>
      <c r="BH13" s="16" t="s">
        <v>89</v>
      </c>
      <c r="BI13" s="78"/>
      <c r="BJ13" s="16" t="s">
        <v>89</v>
      </c>
    </row>
    <row r="14" spans="1:62" ht="30" customHeight="1">
      <c r="A14" s="15"/>
      <c r="B14" s="28" t="s">
        <v>94</v>
      </c>
      <c r="C14" s="48">
        <v>9</v>
      </c>
      <c r="D14" s="35">
        <v>58</v>
      </c>
      <c r="E14" s="78">
        <v>476.81</v>
      </c>
      <c r="F14" s="75">
        <v>716.58</v>
      </c>
      <c r="G14" s="48"/>
      <c r="H14" s="35">
        <v>23</v>
      </c>
      <c r="I14" s="78"/>
      <c r="J14" s="116">
        <v>64.45</v>
      </c>
      <c r="K14" s="48"/>
      <c r="L14" s="35">
        <v>3</v>
      </c>
      <c r="M14" s="74"/>
      <c r="N14" s="116">
        <v>18.31</v>
      </c>
      <c r="O14" s="48"/>
      <c r="P14" s="35">
        <v>5</v>
      </c>
      <c r="Q14" s="48"/>
      <c r="R14" s="75">
        <v>6.19</v>
      </c>
      <c r="S14" s="48">
        <v>3</v>
      </c>
      <c r="T14" s="35">
        <v>6</v>
      </c>
      <c r="U14" s="78">
        <v>49.01</v>
      </c>
      <c r="V14" s="81">
        <v>85.68</v>
      </c>
      <c r="W14" s="48">
        <v>6</v>
      </c>
      <c r="X14" s="35">
        <v>9</v>
      </c>
      <c r="Y14" s="78">
        <v>427.8</v>
      </c>
      <c r="Z14" s="84">
        <v>461.92</v>
      </c>
      <c r="AB14" s="16" t="s">
        <v>89</v>
      </c>
      <c r="AC14" s="16"/>
      <c r="AD14" s="16" t="s">
        <v>89</v>
      </c>
      <c r="AE14" s="48"/>
      <c r="AF14" s="125">
        <v>7</v>
      </c>
      <c r="AG14" s="48"/>
      <c r="AH14" s="113">
        <v>10.37</v>
      </c>
      <c r="AI14" s="48"/>
      <c r="AJ14" s="16" t="s">
        <v>89</v>
      </c>
      <c r="AK14" s="48"/>
      <c r="AL14" s="16" t="s">
        <v>89</v>
      </c>
      <c r="AM14" s="48"/>
      <c r="AN14" s="125" t="s">
        <v>89</v>
      </c>
      <c r="AO14" s="48"/>
      <c r="AP14" s="16" t="s">
        <v>89</v>
      </c>
      <c r="AQ14" s="48"/>
      <c r="AR14" s="125" t="s">
        <v>89</v>
      </c>
      <c r="AS14" s="48"/>
      <c r="AT14" s="16" t="s">
        <v>89</v>
      </c>
      <c r="AU14" s="48"/>
      <c r="AV14" s="125" t="s">
        <v>89</v>
      </c>
      <c r="AW14" s="78"/>
      <c r="AX14" s="16" t="s">
        <v>89</v>
      </c>
      <c r="AY14" s="48"/>
      <c r="AZ14" s="125">
        <v>3</v>
      </c>
      <c r="BA14" s="48"/>
      <c r="BB14" s="16">
        <v>9.67</v>
      </c>
      <c r="BC14" s="48">
        <v>9</v>
      </c>
      <c r="BD14" s="66">
        <v>2</v>
      </c>
      <c r="BE14" s="78">
        <v>476.81</v>
      </c>
      <c r="BF14" s="16">
        <v>59.99</v>
      </c>
      <c r="BG14" s="48"/>
      <c r="BH14" s="16" t="s">
        <v>89</v>
      </c>
      <c r="BI14" s="78"/>
      <c r="BJ14" s="16" t="s">
        <v>89</v>
      </c>
    </row>
    <row r="15" spans="1:62" ht="30" customHeight="1">
      <c r="A15" s="15"/>
      <c r="B15" s="28" t="s">
        <v>95</v>
      </c>
      <c r="C15" s="48"/>
      <c r="D15" s="35">
        <v>43</v>
      </c>
      <c r="E15" s="78"/>
      <c r="F15" s="75">
        <v>269.11</v>
      </c>
      <c r="G15" s="48"/>
      <c r="H15" s="35">
        <v>1</v>
      </c>
      <c r="I15" s="78"/>
      <c r="J15" s="116">
        <v>46.47</v>
      </c>
      <c r="K15" s="48"/>
      <c r="L15" s="35">
        <v>14</v>
      </c>
      <c r="M15" s="74"/>
      <c r="N15" s="116">
        <v>107.44</v>
      </c>
      <c r="O15" s="48"/>
      <c r="P15" s="35">
        <v>4</v>
      </c>
      <c r="Q15" s="48"/>
      <c r="R15" s="75">
        <v>2.24</v>
      </c>
      <c r="S15" s="48"/>
      <c r="T15" s="35">
        <v>6</v>
      </c>
      <c r="U15" s="78"/>
      <c r="V15" s="81">
        <v>94.63</v>
      </c>
      <c r="W15" s="48"/>
      <c r="X15" s="35">
        <v>15</v>
      </c>
      <c r="Y15" s="78"/>
      <c r="Z15" s="84">
        <v>10.41</v>
      </c>
      <c r="AB15" s="16" t="s">
        <v>89</v>
      </c>
      <c r="AC15" s="16"/>
      <c r="AD15" s="16" t="s">
        <v>89</v>
      </c>
      <c r="AE15" s="48"/>
      <c r="AF15" s="125" t="s">
        <v>89</v>
      </c>
      <c r="AG15" s="48"/>
      <c r="AH15" s="16" t="s">
        <v>89</v>
      </c>
      <c r="AI15" s="48"/>
      <c r="AJ15" s="16" t="s">
        <v>89</v>
      </c>
      <c r="AK15" s="48"/>
      <c r="AL15" s="16" t="s">
        <v>89</v>
      </c>
      <c r="AM15" s="48"/>
      <c r="AN15" s="125" t="s">
        <v>89</v>
      </c>
      <c r="AO15" s="48"/>
      <c r="AP15" s="16" t="s">
        <v>89</v>
      </c>
      <c r="AQ15" s="48"/>
      <c r="AR15" s="125">
        <v>1</v>
      </c>
      <c r="AS15" s="48"/>
      <c r="AT15" s="16">
        <v>3.24</v>
      </c>
      <c r="AU15" s="48"/>
      <c r="AV15" s="125" t="s">
        <v>89</v>
      </c>
      <c r="AW15" s="78"/>
      <c r="AX15" s="16" t="s">
        <v>89</v>
      </c>
      <c r="AY15" s="48"/>
      <c r="AZ15" s="125">
        <v>1</v>
      </c>
      <c r="BA15" s="48"/>
      <c r="BB15" s="16">
        <v>2.43</v>
      </c>
      <c r="BC15" s="48"/>
      <c r="BD15" s="66">
        <v>1</v>
      </c>
      <c r="BE15" s="78"/>
      <c r="BF15" s="16">
        <v>2.25</v>
      </c>
      <c r="BG15" s="48"/>
      <c r="BH15" s="16" t="s">
        <v>89</v>
      </c>
      <c r="BI15" s="78"/>
      <c r="BJ15" s="16" t="s">
        <v>89</v>
      </c>
    </row>
    <row r="16" spans="1:62" ht="30" customHeight="1">
      <c r="A16" s="15"/>
      <c r="B16" s="21" t="s">
        <v>13</v>
      </c>
      <c r="C16" s="48"/>
      <c r="D16" s="35">
        <v>6</v>
      </c>
      <c r="E16" s="78"/>
      <c r="F16" s="63">
        <v>27.88</v>
      </c>
      <c r="G16" s="48"/>
      <c r="H16" s="35" t="s">
        <v>89</v>
      </c>
      <c r="I16" s="78"/>
      <c r="J16" s="116" t="s">
        <v>89</v>
      </c>
      <c r="K16" s="48"/>
      <c r="L16" s="35" t="s">
        <v>89</v>
      </c>
      <c r="M16" s="74"/>
      <c r="N16" s="116" t="s">
        <v>89</v>
      </c>
      <c r="O16" s="48"/>
      <c r="P16" s="35" t="s">
        <v>89</v>
      </c>
      <c r="Q16" s="48"/>
      <c r="R16" s="75" t="s">
        <v>89</v>
      </c>
      <c r="S16" s="48"/>
      <c r="T16" s="35">
        <v>4</v>
      </c>
      <c r="U16" s="78"/>
      <c r="V16" s="81">
        <v>21.98</v>
      </c>
      <c r="W16" s="48"/>
      <c r="X16" s="35">
        <v>1</v>
      </c>
      <c r="Y16" s="78"/>
      <c r="Z16" s="84">
        <v>3.32</v>
      </c>
      <c r="AB16" s="5" t="s">
        <v>89</v>
      </c>
      <c r="AC16" s="5"/>
      <c r="AD16" s="5" t="s">
        <v>89</v>
      </c>
      <c r="AE16" s="48"/>
      <c r="AF16" s="125" t="s">
        <v>89</v>
      </c>
      <c r="AG16" s="48"/>
      <c r="AH16" s="5" t="s">
        <v>89</v>
      </c>
      <c r="AI16" s="48"/>
      <c r="AJ16" s="5" t="s">
        <v>89</v>
      </c>
      <c r="AK16" s="48"/>
      <c r="AL16" s="5" t="s">
        <v>89</v>
      </c>
      <c r="AM16" s="48"/>
      <c r="AN16" s="125" t="s">
        <v>89</v>
      </c>
      <c r="AO16" s="48"/>
      <c r="AP16" s="5" t="s">
        <v>89</v>
      </c>
      <c r="AQ16" s="48"/>
      <c r="AR16" s="125" t="s">
        <v>89</v>
      </c>
      <c r="AS16" s="48"/>
      <c r="AT16" s="5" t="s">
        <v>89</v>
      </c>
      <c r="AU16" s="48"/>
      <c r="AV16" s="125" t="s">
        <v>89</v>
      </c>
      <c r="AW16" s="78"/>
      <c r="AX16" s="5" t="s">
        <v>89</v>
      </c>
      <c r="AY16" s="48"/>
      <c r="AZ16" s="125" t="s">
        <v>89</v>
      </c>
      <c r="BA16" s="48"/>
      <c r="BB16" s="5" t="s">
        <v>89</v>
      </c>
      <c r="BC16" s="48"/>
      <c r="BD16" s="66">
        <v>1</v>
      </c>
      <c r="BE16" s="78"/>
      <c r="BF16" s="5">
        <v>2.58</v>
      </c>
      <c r="BG16" s="48"/>
      <c r="BH16" s="5" t="s">
        <v>89</v>
      </c>
      <c r="BI16" s="78"/>
      <c r="BJ16" s="5" t="s">
        <v>89</v>
      </c>
    </row>
    <row r="17" spans="1:62" ht="30" customHeight="1">
      <c r="A17" s="15"/>
      <c r="B17" s="22"/>
      <c r="C17" s="48"/>
      <c r="D17" s="35"/>
      <c r="E17" s="78"/>
      <c r="F17" s="96"/>
      <c r="G17" s="5"/>
      <c r="H17" s="17"/>
      <c r="I17" s="117"/>
      <c r="J17" s="116"/>
      <c r="K17" s="5"/>
      <c r="L17" s="35"/>
      <c r="M17" s="76"/>
      <c r="N17" s="116"/>
      <c r="O17" s="52"/>
      <c r="P17" s="35"/>
      <c r="Q17" s="52"/>
      <c r="R17" s="75"/>
      <c r="S17" s="52"/>
      <c r="T17" s="35"/>
      <c r="U17" s="79"/>
      <c r="V17" s="81"/>
      <c r="W17" s="52"/>
      <c r="X17" s="35"/>
      <c r="Y17" s="79"/>
      <c r="Z17" s="84"/>
      <c r="AB17" s="52"/>
      <c r="AC17" s="52"/>
      <c r="AD17" s="52"/>
      <c r="AE17" s="48"/>
      <c r="AF17" s="126"/>
      <c r="AG17" s="48"/>
      <c r="AH17" s="52"/>
      <c r="AI17" s="48"/>
      <c r="AJ17" s="52"/>
      <c r="AK17" s="48"/>
      <c r="AL17" s="52"/>
      <c r="AM17" s="48"/>
      <c r="AN17" s="126"/>
      <c r="AO17" s="48"/>
      <c r="AP17" s="52"/>
      <c r="AQ17" s="48"/>
      <c r="AR17" s="126"/>
      <c r="AS17" s="48"/>
      <c r="AT17" s="52"/>
      <c r="AU17" s="48"/>
      <c r="AV17" s="126"/>
      <c r="AW17" s="78"/>
      <c r="AX17" s="52"/>
      <c r="AY17" s="48"/>
      <c r="AZ17" s="126"/>
      <c r="BA17" s="48"/>
      <c r="BB17" s="52"/>
      <c r="BC17" s="48"/>
      <c r="BD17" s="67"/>
      <c r="BE17" s="78"/>
      <c r="BF17" s="52"/>
      <c r="BG17" s="48"/>
      <c r="BH17" s="52"/>
      <c r="BI17" s="78"/>
      <c r="BJ17" s="52"/>
    </row>
    <row r="18" spans="1:62" ht="30" customHeight="1">
      <c r="A18" s="15"/>
      <c r="B18" s="21" t="s">
        <v>14</v>
      </c>
      <c r="C18" s="48">
        <v>1</v>
      </c>
      <c r="D18" s="35">
        <v>93</v>
      </c>
      <c r="E18" s="78">
        <v>100.58</v>
      </c>
      <c r="F18" s="116">
        <v>5708.8</v>
      </c>
      <c r="G18" s="48">
        <v>1</v>
      </c>
      <c r="H18" s="35">
        <v>70</v>
      </c>
      <c r="I18" s="78">
        <v>100.58</v>
      </c>
      <c r="J18" s="116">
        <v>5599.27</v>
      </c>
      <c r="K18" s="48"/>
      <c r="L18" s="35">
        <v>11</v>
      </c>
      <c r="M18" s="74"/>
      <c r="N18" s="116">
        <v>40.48</v>
      </c>
      <c r="O18" s="48"/>
      <c r="P18" s="35">
        <v>1</v>
      </c>
      <c r="Q18" s="48"/>
      <c r="R18" s="75">
        <v>0.05</v>
      </c>
      <c r="S18" s="48"/>
      <c r="T18" s="35" t="s">
        <v>90</v>
      </c>
      <c r="U18" s="78"/>
      <c r="V18" s="81" t="s">
        <v>90</v>
      </c>
      <c r="W18" s="48"/>
      <c r="X18" s="35" t="s">
        <v>90</v>
      </c>
      <c r="Y18" s="78"/>
      <c r="Z18" s="84" t="s">
        <v>90</v>
      </c>
      <c r="AB18" s="48" t="s">
        <v>90</v>
      </c>
      <c r="AC18" s="48"/>
      <c r="AD18" s="48" t="s">
        <v>90</v>
      </c>
      <c r="AE18" s="48"/>
      <c r="AF18" s="123" t="s">
        <v>90</v>
      </c>
      <c r="AG18" s="48"/>
      <c r="AH18" s="48" t="s">
        <v>90</v>
      </c>
      <c r="AI18" s="48"/>
      <c r="AJ18" s="123">
        <v>5</v>
      </c>
      <c r="AK18" s="48"/>
      <c r="AL18" s="115">
        <v>27.03</v>
      </c>
      <c r="AM18" s="48"/>
      <c r="AN18" s="123" t="s">
        <v>90</v>
      </c>
      <c r="AO18" s="48"/>
      <c r="AP18" s="48" t="s">
        <v>90</v>
      </c>
      <c r="AQ18" s="48"/>
      <c r="AR18" s="123" t="s">
        <v>90</v>
      </c>
      <c r="AS18" s="48"/>
      <c r="AT18" s="48" t="s">
        <v>90</v>
      </c>
      <c r="AU18" s="48"/>
      <c r="AV18" s="123" t="s">
        <v>90</v>
      </c>
      <c r="AW18" s="78"/>
      <c r="AX18" s="48" t="s">
        <v>90</v>
      </c>
      <c r="AY18" s="48"/>
      <c r="AZ18" s="123">
        <v>6</v>
      </c>
      <c r="BA18" s="48"/>
      <c r="BB18" s="62">
        <v>41.97</v>
      </c>
      <c r="BC18" s="48">
        <v>1</v>
      </c>
      <c r="BD18" s="68" t="s">
        <v>90</v>
      </c>
      <c r="BE18" s="78">
        <v>100.58</v>
      </c>
      <c r="BF18" s="48" t="s">
        <v>90</v>
      </c>
      <c r="BG18" s="48"/>
      <c r="BH18" s="48" t="s">
        <v>90</v>
      </c>
      <c r="BI18" s="78"/>
      <c r="BJ18" s="48" t="s">
        <v>90</v>
      </c>
    </row>
    <row r="19" spans="1:62" ht="30" customHeight="1">
      <c r="A19" s="92"/>
      <c r="B19" s="21" t="s">
        <v>16</v>
      </c>
      <c r="C19" s="48">
        <v>2</v>
      </c>
      <c r="D19" s="35">
        <v>10</v>
      </c>
      <c r="E19" s="78">
        <v>20.73</v>
      </c>
      <c r="F19" s="75">
        <v>57.22</v>
      </c>
      <c r="G19" s="48"/>
      <c r="H19" s="35" t="s">
        <v>90</v>
      </c>
      <c r="I19" s="78"/>
      <c r="J19" s="116" t="s">
        <v>90</v>
      </c>
      <c r="K19" s="48"/>
      <c r="L19" s="35">
        <v>3</v>
      </c>
      <c r="M19" s="74"/>
      <c r="N19" s="116">
        <v>0.16</v>
      </c>
      <c r="O19" s="48"/>
      <c r="P19" s="35">
        <v>1</v>
      </c>
      <c r="Q19" s="48"/>
      <c r="R19" s="75">
        <v>0.16</v>
      </c>
      <c r="S19" s="48">
        <v>2</v>
      </c>
      <c r="T19" s="35">
        <v>3</v>
      </c>
      <c r="U19" s="78">
        <v>20.73</v>
      </c>
      <c r="V19" s="81">
        <v>48.39</v>
      </c>
      <c r="W19" s="48"/>
      <c r="X19" s="35" t="s">
        <v>90</v>
      </c>
      <c r="Y19" s="78"/>
      <c r="Z19" s="84" t="s">
        <v>90</v>
      </c>
      <c r="AB19" s="48" t="s">
        <v>90</v>
      </c>
      <c r="AC19" s="48"/>
      <c r="AD19" s="48" t="s">
        <v>90</v>
      </c>
      <c r="AE19" s="48"/>
      <c r="AF19" s="123" t="s">
        <v>90</v>
      </c>
      <c r="AG19" s="48"/>
      <c r="AH19" s="48" t="s">
        <v>90</v>
      </c>
      <c r="AI19" s="48"/>
      <c r="AJ19" s="123" t="s">
        <v>90</v>
      </c>
      <c r="AK19" s="48"/>
      <c r="AL19" s="115" t="s">
        <v>90</v>
      </c>
      <c r="AM19" s="48"/>
      <c r="AN19" s="123" t="s">
        <v>90</v>
      </c>
      <c r="AO19" s="48"/>
      <c r="AP19" s="48" t="s">
        <v>90</v>
      </c>
      <c r="AQ19" s="48"/>
      <c r="AR19" s="123" t="s">
        <v>90</v>
      </c>
      <c r="AS19" s="48"/>
      <c r="AT19" s="48" t="s">
        <v>90</v>
      </c>
      <c r="AU19" s="48"/>
      <c r="AV19" s="123" t="s">
        <v>90</v>
      </c>
      <c r="AW19" s="78"/>
      <c r="AX19" s="48" t="s">
        <v>90</v>
      </c>
      <c r="AY19" s="48"/>
      <c r="AZ19" s="123">
        <v>1</v>
      </c>
      <c r="BA19" s="48"/>
      <c r="BB19" s="62">
        <v>1.55</v>
      </c>
      <c r="BC19" s="48">
        <v>2</v>
      </c>
      <c r="BD19" s="68">
        <v>2</v>
      </c>
      <c r="BE19" s="78">
        <v>20.73</v>
      </c>
      <c r="BF19" s="115">
        <v>6.96</v>
      </c>
      <c r="BG19" s="48"/>
      <c r="BH19" s="48" t="s">
        <v>90</v>
      </c>
      <c r="BI19" s="78"/>
      <c r="BJ19" s="48" t="s">
        <v>90</v>
      </c>
    </row>
    <row r="20" spans="1:62" ht="30" customHeight="1">
      <c r="A20" s="92"/>
      <c r="B20" s="21" t="s">
        <v>21</v>
      </c>
      <c r="C20" s="48">
        <v>2</v>
      </c>
      <c r="D20" s="35">
        <v>235</v>
      </c>
      <c r="E20" s="78">
        <v>351.87</v>
      </c>
      <c r="F20" s="116">
        <v>33521.09</v>
      </c>
      <c r="G20" s="48">
        <v>1</v>
      </c>
      <c r="H20" s="35">
        <v>72</v>
      </c>
      <c r="I20" s="78">
        <v>336</v>
      </c>
      <c r="J20" s="116">
        <v>29538.62</v>
      </c>
      <c r="K20" s="48"/>
      <c r="L20" s="35">
        <v>118</v>
      </c>
      <c r="M20" s="74"/>
      <c r="N20" s="116">
        <v>2494.69</v>
      </c>
      <c r="O20" s="48"/>
      <c r="P20" s="35">
        <v>1</v>
      </c>
      <c r="Q20" s="48"/>
      <c r="R20" s="75">
        <v>0.7</v>
      </c>
      <c r="S20" s="48"/>
      <c r="T20" s="35">
        <v>3</v>
      </c>
      <c r="U20" s="78"/>
      <c r="V20" s="81">
        <v>29.57</v>
      </c>
      <c r="W20" s="48">
        <v>1</v>
      </c>
      <c r="X20" s="35">
        <v>1</v>
      </c>
      <c r="Y20" s="78">
        <v>15.87</v>
      </c>
      <c r="Z20" s="84">
        <v>15.87</v>
      </c>
      <c r="AB20" s="114">
        <v>2</v>
      </c>
      <c r="AC20" s="86" t="s">
        <v>118</v>
      </c>
      <c r="AD20" s="115">
        <v>0.78</v>
      </c>
      <c r="AE20" s="48"/>
      <c r="AF20" s="123"/>
      <c r="AG20" s="48"/>
      <c r="AH20" s="48" t="s">
        <v>90</v>
      </c>
      <c r="AI20" s="48"/>
      <c r="AJ20" s="123">
        <v>36</v>
      </c>
      <c r="AK20" s="48"/>
      <c r="AL20" s="115">
        <v>626.3</v>
      </c>
      <c r="AM20" s="48"/>
      <c r="AN20" s="123" t="s">
        <v>90</v>
      </c>
      <c r="AO20" s="48"/>
      <c r="AP20" s="48" t="s">
        <v>90</v>
      </c>
      <c r="AQ20" s="48"/>
      <c r="AR20" s="123" t="s">
        <v>90</v>
      </c>
      <c r="AS20" s="48"/>
      <c r="AT20" s="48" t="s">
        <v>90</v>
      </c>
      <c r="AU20" s="48"/>
      <c r="AV20" s="123" t="s">
        <v>90</v>
      </c>
      <c r="AW20" s="78"/>
      <c r="AX20" s="48" t="s">
        <v>90</v>
      </c>
      <c r="AY20" s="48"/>
      <c r="AZ20" s="123" t="s">
        <v>90</v>
      </c>
      <c r="BA20" s="48"/>
      <c r="BB20" s="62" t="s">
        <v>90</v>
      </c>
      <c r="BC20" s="48">
        <v>2</v>
      </c>
      <c r="BD20" s="68">
        <v>2</v>
      </c>
      <c r="BE20" s="78">
        <v>351.87</v>
      </c>
      <c r="BF20" s="115">
        <v>814.56</v>
      </c>
      <c r="BG20" s="48"/>
      <c r="BH20" s="48" t="s">
        <v>90</v>
      </c>
      <c r="BI20" s="78"/>
      <c r="BJ20" s="48" t="s">
        <v>90</v>
      </c>
    </row>
    <row r="21" spans="1:62" ht="30" customHeight="1">
      <c r="A21" s="15"/>
      <c r="B21" s="21" t="s">
        <v>30</v>
      </c>
      <c r="C21" s="48">
        <v>1</v>
      </c>
      <c r="D21" s="35">
        <v>51</v>
      </c>
      <c r="E21" s="78">
        <v>97.7</v>
      </c>
      <c r="F21" s="75">
        <v>756.89</v>
      </c>
      <c r="G21" s="48">
        <v>1</v>
      </c>
      <c r="H21" s="35">
        <v>16</v>
      </c>
      <c r="I21" s="78">
        <v>97.7</v>
      </c>
      <c r="J21" s="116">
        <v>224.29</v>
      </c>
      <c r="K21" s="48"/>
      <c r="L21" s="35">
        <v>16</v>
      </c>
      <c r="M21" s="74"/>
      <c r="N21" s="116">
        <v>19.22</v>
      </c>
      <c r="O21" s="48"/>
      <c r="P21" s="35">
        <v>4</v>
      </c>
      <c r="Q21" s="48"/>
      <c r="R21" s="75">
        <v>0.95</v>
      </c>
      <c r="S21" s="48"/>
      <c r="T21" s="35">
        <v>13</v>
      </c>
      <c r="U21" s="78"/>
      <c r="V21" s="81">
        <v>500.38</v>
      </c>
      <c r="W21" s="48"/>
      <c r="X21" s="35" t="s">
        <v>90</v>
      </c>
      <c r="Y21" s="78"/>
      <c r="Z21" s="84" t="s">
        <v>90</v>
      </c>
      <c r="AB21" s="48" t="s">
        <v>90</v>
      </c>
      <c r="AC21" s="86"/>
      <c r="AD21" s="48" t="s">
        <v>90</v>
      </c>
      <c r="AE21" s="48"/>
      <c r="AF21" s="123" t="s">
        <v>90</v>
      </c>
      <c r="AG21" s="48"/>
      <c r="AH21" s="48" t="s">
        <v>90</v>
      </c>
      <c r="AI21" s="48"/>
      <c r="AJ21" s="123" t="s">
        <v>90</v>
      </c>
      <c r="AK21" s="48"/>
      <c r="AL21" s="115" t="s">
        <v>90</v>
      </c>
      <c r="AM21" s="48"/>
      <c r="AN21" s="123" t="s">
        <v>90</v>
      </c>
      <c r="AO21" s="48"/>
      <c r="AP21" s="48" t="s">
        <v>90</v>
      </c>
      <c r="AQ21" s="48"/>
      <c r="AR21" s="123" t="s">
        <v>90</v>
      </c>
      <c r="AS21" s="48"/>
      <c r="AT21" s="48" t="s">
        <v>90</v>
      </c>
      <c r="AU21" s="48"/>
      <c r="AV21" s="123" t="s">
        <v>90</v>
      </c>
      <c r="AW21" s="78"/>
      <c r="AX21" s="48" t="s">
        <v>90</v>
      </c>
      <c r="AY21" s="48"/>
      <c r="AZ21" s="123" t="s">
        <v>90</v>
      </c>
      <c r="BA21" s="48"/>
      <c r="BB21" s="62" t="s">
        <v>90</v>
      </c>
      <c r="BC21" s="48">
        <v>1</v>
      </c>
      <c r="BD21" s="68">
        <v>2</v>
      </c>
      <c r="BE21" s="78">
        <v>97.7</v>
      </c>
      <c r="BF21" s="115">
        <v>12.05</v>
      </c>
      <c r="BG21" s="48"/>
      <c r="BH21" s="48" t="s">
        <v>90</v>
      </c>
      <c r="BI21" s="78"/>
      <c r="BJ21" s="48" t="s">
        <v>90</v>
      </c>
    </row>
    <row r="22" spans="1:62" ht="30" customHeight="1">
      <c r="A22" s="92"/>
      <c r="B22" s="21" t="s">
        <v>36</v>
      </c>
      <c r="C22" s="48">
        <v>6</v>
      </c>
      <c r="D22" s="35">
        <v>106</v>
      </c>
      <c r="E22" s="78">
        <v>61.18</v>
      </c>
      <c r="F22" s="116">
        <v>1486.55</v>
      </c>
      <c r="G22" s="48"/>
      <c r="H22" s="35">
        <v>7</v>
      </c>
      <c r="I22" s="78"/>
      <c r="J22" s="116">
        <v>974.86</v>
      </c>
      <c r="K22" s="48"/>
      <c r="L22" s="35">
        <v>42</v>
      </c>
      <c r="M22" s="74"/>
      <c r="N22" s="116">
        <v>131.86</v>
      </c>
      <c r="O22" s="48"/>
      <c r="P22" s="35">
        <v>7</v>
      </c>
      <c r="Q22" s="48"/>
      <c r="R22" s="75">
        <v>18.74</v>
      </c>
      <c r="S22" s="48">
        <v>2</v>
      </c>
      <c r="T22" s="35">
        <v>21</v>
      </c>
      <c r="U22" s="78">
        <v>39.57</v>
      </c>
      <c r="V22" s="81">
        <v>239.41</v>
      </c>
      <c r="W22" s="48">
        <v>2</v>
      </c>
      <c r="X22" s="35">
        <v>22</v>
      </c>
      <c r="Y22" s="78">
        <v>16.11</v>
      </c>
      <c r="Z22" s="84">
        <v>92.84</v>
      </c>
      <c r="AB22" s="48" t="s">
        <v>90</v>
      </c>
      <c r="AC22" s="86"/>
      <c r="AD22" s="48" t="s">
        <v>90</v>
      </c>
      <c r="AE22" s="48"/>
      <c r="AF22" s="123" t="s">
        <v>90</v>
      </c>
      <c r="AG22" s="48"/>
      <c r="AH22" s="48" t="s">
        <v>90</v>
      </c>
      <c r="AI22" s="48"/>
      <c r="AJ22" s="123" t="s">
        <v>90</v>
      </c>
      <c r="AK22" s="48"/>
      <c r="AL22" s="115" t="s">
        <v>90</v>
      </c>
      <c r="AM22" s="48"/>
      <c r="AN22" s="123" t="s">
        <v>90</v>
      </c>
      <c r="AO22" s="48"/>
      <c r="AP22" s="48" t="s">
        <v>90</v>
      </c>
      <c r="AQ22" s="48"/>
      <c r="AR22" s="123">
        <v>2</v>
      </c>
      <c r="AS22" s="48"/>
      <c r="AT22" s="115">
        <v>13.93</v>
      </c>
      <c r="AU22" s="48">
        <v>2</v>
      </c>
      <c r="AV22" s="123">
        <v>4</v>
      </c>
      <c r="AW22" s="78">
        <v>5.5</v>
      </c>
      <c r="AX22" s="115">
        <v>8.25</v>
      </c>
      <c r="AY22" s="48"/>
      <c r="AZ22" s="123" t="s">
        <v>90</v>
      </c>
      <c r="BA22" s="48"/>
      <c r="BB22" s="62" t="s">
        <v>90</v>
      </c>
      <c r="BC22" s="48">
        <v>6</v>
      </c>
      <c r="BD22" s="68">
        <v>1</v>
      </c>
      <c r="BE22" s="78">
        <v>61.18</v>
      </c>
      <c r="BF22" s="115">
        <v>6.66</v>
      </c>
      <c r="BG22" s="48"/>
      <c r="BH22" s="48" t="s">
        <v>90</v>
      </c>
      <c r="BI22" s="78"/>
      <c r="BJ22" s="48" t="s">
        <v>90</v>
      </c>
    </row>
    <row r="23" spans="1:62" ht="30" customHeight="1">
      <c r="A23" s="92"/>
      <c r="B23" s="21" t="s">
        <v>41</v>
      </c>
      <c r="C23" s="48">
        <v>1</v>
      </c>
      <c r="D23" s="35">
        <v>131</v>
      </c>
      <c r="E23" s="78">
        <v>39.7</v>
      </c>
      <c r="F23" s="116">
        <v>1039.17</v>
      </c>
      <c r="G23" s="48">
        <v>1</v>
      </c>
      <c r="H23" s="35">
        <v>22</v>
      </c>
      <c r="I23" s="78">
        <v>39.7</v>
      </c>
      <c r="J23" s="116">
        <v>564.96</v>
      </c>
      <c r="K23" s="48"/>
      <c r="L23" s="35">
        <v>90</v>
      </c>
      <c r="M23" s="74"/>
      <c r="N23" s="116">
        <v>452.26</v>
      </c>
      <c r="O23" s="48"/>
      <c r="P23" s="35">
        <v>16</v>
      </c>
      <c r="Q23" s="48"/>
      <c r="R23" s="75">
        <v>4.96</v>
      </c>
      <c r="S23" s="48"/>
      <c r="T23" s="35" t="s">
        <v>90</v>
      </c>
      <c r="U23" s="78"/>
      <c r="V23" s="81" t="s">
        <v>90</v>
      </c>
      <c r="W23" s="48"/>
      <c r="X23" s="35">
        <v>1</v>
      </c>
      <c r="Y23" s="78"/>
      <c r="Z23" s="84">
        <v>0.73</v>
      </c>
      <c r="AB23" s="48" t="s">
        <v>90</v>
      </c>
      <c r="AC23" s="86"/>
      <c r="AD23" s="48" t="s">
        <v>90</v>
      </c>
      <c r="AE23" s="48"/>
      <c r="AF23" s="123" t="s">
        <v>90</v>
      </c>
      <c r="AG23" s="48"/>
      <c r="AH23" s="48" t="s">
        <v>90</v>
      </c>
      <c r="AI23" s="48"/>
      <c r="AJ23" s="123" t="s">
        <v>90</v>
      </c>
      <c r="AK23" s="48"/>
      <c r="AL23" s="115" t="s">
        <v>90</v>
      </c>
      <c r="AM23" s="48"/>
      <c r="AN23" s="123" t="s">
        <v>90</v>
      </c>
      <c r="AO23" s="48"/>
      <c r="AP23" s="48" t="s">
        <v>90</v>
      </c>
      <c r="AQ23" s="48"/>
      <c r="AR23" s="123" t="s">
        <v>90</v>
      </c>
      <c r="AS23" s="48"/>
      <c r="AT23" s="48" t="s">
        <v>90</v>
      </c>
      <c r="AU23" s="48"/>
      <c r="AV23" s="123" t="s">
        <v>90</v>
      </c>
      <c r="AW23" s="78"/>
      <c r="AX23" s="115" t="s">
        <v>90</v>
      </c>
      <c r="AY23" s="48"/>
      <c r="AZ23" s="123">
        <v>1</v>
      </c>
      <c r="BA23" s="48"/>
      <c r="BB23" s="62">
        <v>0.89</v>
      </c>
      <c r="BC23" s="48">
        <v>1</v>
      </c>
      <c r="BD23" s="68">
        <v>1</v>
      </c>
      <c r="BE23" s="78">
        <v>39.7</v>
      </c>
      <c r="BF23" s="115">
        <v>15.37</v>
      </c>
      <c r="BG23" s="48"/>
      <c r="BH23" s="48" t="s">
        <v>90</v>
      </c>
      <c r="BI23" s="78"/>
      <c r="BJ23" s="48" t="s">
        <v>90</v>
      </c>
    </row>
    <row r="24" spans="1:62" ht="30" customHeight="1">
      <c r="A24" s="92"/>
      <c r="B24" s="21" t="s">
        <v>48</v>
      </c>
      <c r="C24" s="48">
        <v>2</v>
      </c>
      <c r="D24" s="35">
        <v>134</v>
      </c>
      <c r="E24" s="78">
        <v>66.01</v>
      </c>
      <c r="F24" s="116">
        <v>1671.01</v>
      </c>
      <c r="G24" s="48"/>
      <c r="H24" s="35">
        <v>54</v>
      </c>
      <c r="I24" s="78"/>
      <c r="J24" s="116">
        <v>1251</v>
      </c>
      <c r="K24" s="48"/>
      <c r="L24" s="35">
        <v>52</v>
      </c>
      <c r="M24" s="74"/>
      <c r="N24" s="116">
        <v>177.48</v>
      </c>
      <c r="O24" s="48"/>
      <c r="P24" s="35">
        <v>5</v>
      </c>
      <c r="Q24" s="48"/>
      <c r="R24" s="75">
        <v>10.59</v>
      </c>
      <c r="S24" s="48"/>
      <c r="T24" s="35">
        <v>3</v>
      </c>
      <c r="U24" s="78"/>
      <c r="V24" s="81">
        <v>23.34</v>
      </c>
      <c r="W24" s="48"/>
      <c r="X24" s="35">
        <v>2</v>
      </c>
      <c r="Y24" s="78"/>
      <c r="Z24" s="84">
        <v>0.21</v>
      </c>
      <c r="AB24" s="48" t="s">
        <v>90</v>
      </c>
      <c r="AC24" s="86"/>
      <c r="AD24" s="48" t="s">
        <v>90</v>
      </c>
      <c r="AE24" s="48">
        <v>1</v>
      </c>
      <c r="AF24" s="123">
        <v>1</v>
      </c>
      <c r="AG24" s="78">
        <v>61.89</v>
      </c>
      <c r="AH24" s="115">
        <v>61.89</v>
      </c>
      <c r="AI24" s="48"/>
      <c r="AJ24" s="123">
        <v>2</v>
      </c>
      <c r="AK24" s="48"/>
      <c r="AL24" s="115">
        <v>8.36</v>
      </c>
      <c r="AM24" s="48"/>
      <c r="AN24" s="123" t="s">
        <v>90</v>
      </c>
      <c r="AO24" s="48"/>
      <c r="AP24" s="48" t="s">
        <v>90</v>
      </c>
      <c r="AQ24" s="48">
        <v>1</v>
      </c>
      <c r="AR24" s="123">
        <v>6</v>
      </c>
      <c r="AS24" s="78">
        <v>4.12</v>
      </c>
      <c r="AT24" s="129">
        <v>15.3</v>
      </c>
      <c r="AU24" s="48"/>
      <c r="AV24" s="123">
        <v>2</v>
      </c>
      <c r="AW24" s="78"/>
      <c r="AX24" s="115">
        <v>35.22</v>
      </c>
      <c r="AY24" s="48"/>
      <c r="AZ24" s="123">
        <v>1</v>
      </c>
      <c r="BA24" s="48"/>
      <c r="BB24" s="62">
        <v>0.71</v>
      </c>
      <c r="BC24" s="48">
        <v>2</v>
      </c>
      <c r="BD24" s="68">
        <v>5</v>
      </c>
      <c r="BE24" s="78">
        <v>66.01</v>
      </c>
      <c r="BF24" s="115">
        <v>66.36</v>
      </c>
      <c r="BG24" s="48"/>
      <c r="BH24" s="123">
        <v>1</v>
      </c>
      <c r="BI24" s="78"/>
      <c r="BJ24" s="62">
        <v>20.55</v>
      </c>
    </row>
    <row r="25" spans="1:62" ht="30" customHeight="1">
      <c r="A25" s="92"/>
      <c r="B25" s="21" t="s">
        <v>53</v>
      </c>
      <c r="C25" s="48"/>
      <c r="D25" s="35">
        <v>11</v>
      </c>
      <c r="E25" s="78"/>
      <c r="F25" s="75">
        <v>32.53</v>
      </c>
      <c r="G25" s="48"/>
      <c r="H25" s="35" t="s">
        <v>90</v>
      </c>
      <c r="I25" s="78"/>
      <c r="J25" s="116" t="s">
        <v>90</v>
      </c>
      <c r="K25" s="48"/>
      <c r="L25" s="35">
        <v>1</v>
      </c>
      <c r="M25" s="74"/>
      <c r="N25" s="116">
        <v>0.58</v>
      </c>
      <c r="O25" s="48"/>
      <c r="P25" s="35">
        <v>5</v>
      </c>
      <c r="Q25" s="48"/>
      <c r="R25" s="75">
        <v>3.81</v>
      </c>
      <c r="S25" s="48"/>
      <c r="T25" s="35" t="s">
        <v>90</v>
      </c>
      <c r="U25" s="78"/>
      <c r="V25" s="81" t="s">
        <v>90</v>
      </c>
      <c r="W25" s="48"/>
      <c r="X25" s="35" t="s">
        <v>90</v>
      </c>
      <c r="Y25" s="78"/>
      <c r="Z25" s="84" t="s">
        <v>90</v>
      </c>
      <c r="AB25" s="48" t="s">
        <v>90</v>
      </c>
      <c r="AC25" s="86"/>
      <c r="AD25" s="48" t="s">
        <v>90</v>
      </c>
      <c r="AE25" s="48"/>
      <c r="AF25" s="123" t="s">
        <v>90</v>
      </c>
      <c r="AG25" s="48"/>
      <c r="AH25" s="78" t="s">
        <v>90</v>
      </c>
      <c r="AI25" s="48"/>
      <c r="AJ25" s="123" t="s">
        <v>90</v>
      </c>
      <c r="AK25" s="48"/>
      <c r="AL25" s="115" t="s">
        <v>90</v>
      </c>
      <c r="AM25" s="48"/>
      <c r="AN25" s="123" t="s">
        <v>90</v>
      </c>
      <c r="AO25" s="48"/>
      <c r="AP25" s="48" t="s">
        <v>90</v>
      </c>
      <c r="AQ25" s="48"/>
      <c r="AR25" s="123">
        <v>1</v>
      </c>
      <c r="AS25" s="78"/>
      <c r="AT25" s="129">
        <v>4.87</v>
      </c>
      <c r="AU25" s="48"/>
      <c r="AV25" s="123" t="s">
        <v>90</v>
      </c>
      <c r="AW25" s="78"/>
      <c r="AX25" s="115" t="s">
        <v>90</v>
      </c>
      <c r="AY25" s="48"/>
      <c r="AZ25" s="123">
        <v>1</v>
      </c>
      <c r="BA25" s="48"/>
      <c r="BB25" s="62">
        <v>13.59</v>
      </c>
      <c r="BC25" s="48"/>
      <c r="BD25" s="68">
        <v>3</v>
      </c>
      <c r="BE25" s="78"/>
      <c r="BF25" s="115">
        <v>9.68</v>
      </c>
      <c r="BG25" s="48"/>
      <c r="BH25" s="123" t="s">
        <v>90</v>
      </c>
      <c r="BI25" s="78"/>
      <c r="BJ25" s="62" t="s">
        <v>90</v>
      </c>
    </row>
    <row r="26" spans="1:62" ht="30" customHeight="1">
      <c r="A26" s="92"/>
      <c r="B26" s="22"/>
      <c r="C26" s="48"/>
      <c r="D26" s="31"/>
      <c r="E26" s="78"/>
      <c r="F26" s="97"/>
      <c r="G26" s="48"/>
      <c r="H26" s="35"/>
      <c r="I26" s="78"/>
      <c r="J26" s="116"/>
      <c r="K26" s="48"/>
      <c r="L26" s="35"/>
      <c r="M26" s="74"/>
      <c r="N26" s="116"/>
      <c r="O26" s="48"/>
      <c r="P26" s="35"/>
      <c r="Q26" s="48"/>
      <c r="R26" s="75"/>
      <c r="S26" s="48"/>
      <c r="T26" s="35"/>
      <c r="U26" s="78"/>
      <c r="V26" s="81"/>
      <c r="W26" s="48"/>
      <c r="X26" s="35"/>
      <c r="Y26" s="78"/>
      <c r="Z26" s="84"/>
      <c r="AB26" s="48"/>
      <c r="AC26" s="86"/>
      <c r="AD26" s="48"/>
      <c r="AE26" s="48"/>
      <c r="AF26" s="123"/>
      <c r="AG26" s="48"/>
      <c r="AH26" s="78"/>
      <c r="AI26" s="48"/>
      <c r="AJ26" s="123"/>
      <c r="AK26" s="48"/>
      <c r="AL26" s="115"/>
      <c r="AM26" s="48"/>
      <c r="AN26" s="123"/>
      <c r="AO26" s="48"/>
      <c r="AP26" s="48"/>
      <c r="AQ26" s="48"/>
      <c r="AR26" s="123"/>
      <c r="AS26" s="78"/>
      <c r="AT26" s="129"/>
      <c r="AU26" s="48"/>
      <c r="AV26" s="123"/>
      <c r="AW26" s="78"/>
      <c r="AX26" s="115"/>
      <c r="AY26" s="48"/>
      <c r="AZ26" s="123"/>
      <c r="BA26" s="48"/>
      <c r="BB26" s="62"/>
      <c r="BC26" s="48"/>
      <c r="BD26" s="68"/>
      <c r="BE26" s="78"/>
      <c r="BF26" s="115"/>
      <c r="BG26" s="48"/>
      <c r="BH26" s="123"/>
      <c r="BI26" s="78"/>
      <c r="BJ26" s="62"/>
    </row>
    <row r="27" spans="1:62" ht="30" customHeight="1">
      <c r="A27" s="197" t="s">
        <v>57</v>
      </c>
      <c r="B27" s="212"/>
      <c r="C27" s="48">
        <f>SUM(C29:C36,C38:C45)</f>
        <v>7</v>
      </c>
      <c r="D27" s="35">
        <f>SUM(D29:D36,D38:D45)</f>
        <v>38</v>
      </c>
      <c r="E27" s="78">
        <f>SUM(E29:E36,E38:E45)</f>
        <v>432.59000000000003</v>
      </c>
      <c r="F27" s="116">
        <v>33872</v>
      </c>
      <c r="G27" s="48"/>
      <c r="H27" s="35">
        <f>SUM(H29:H36,H38:H45)</f>
        <v>21</v>
      </c>
      <c r="I27" s="78"/>
      <c r="J27" s="116">
        <v>32328.54</v>
      </c>
      <c r="K27" s="48"/>
      <c r="L27" s="35">
        <f>SUM(L29:L36,L38:L45)</f>
        <v>7</v>
      </c>
      <c r="M27" s="74"/>
      <c r="N27" s="116">
        <f>SUM(N29:N36,N38:N45)</f>
        <v>1029.54</v>
      </c>
      <c r="O27" s="48"/>
      <c r="P27" s="35" t="s">
        <v>85</v>
      </c>
      <c r="Q27" s="48"/>
      <c r="R27" s="75" t="s">
        <v>85</v>
      </c>
      <c r="S27" s="48">
        <f aca="true" t="shared" si="4" ref="S27:Z27">SUM(S29:S36,S38:S45)</f>
        <v>1</v>
      </c>
      <c r="T27" s="35">
        <f t="shared" si="4"/>
        <v>2</v>
      </c>
      <c r="U27" s="78">
        <f t="shared" si="4"/>
        <v>4.79</v>
      </c>
      <c r="V27" s="81">
        <f t="shared" si="4"/>
        <v>6.9399999999999995</v>
      </c>
      <c r="W27" s="48">
        <f t="shared" si="4"/>
        <v>6</v>
      </c>
      <c r="X27" s="35">
        <f t="shared" si="4"/>
        <v>7</v>
      </c>
      <c r="Y27" s="78">
        <f t="shared" si="4"/>
        <v>427.8</v>
      </c>
      <c r="Z27" s="84">
        <f t="shared" si="4"/>
        <v>500.88</v>
      </c>
      <c r="AB27" s="48" t="s">
        <v>85</v>
      </c>
      <c r="AC27" s="86"/>
      <c r="AD27" s="48" t="s">
        <v>114</v>
      </c>
      <c r="AE27" s="48"/>
      <c r="AF27" s="123" t="s">
        <v>115</v>
      </c>
      <c r="AG27" s="48"/>
      <c r="AH27" s="78" t="s">
        <v>114</v>
      </c>
      <c r="AI27" s="48"/>
      <c r="AJ27" s="123">
        <f>SUM(AJ29:AJ36,AJ38:AJ45)</f>
        <v>1</v>
      </c>
      <c r="AK27" s="48"/>
      <c r="AL27" s="115">
        <f>SUM(AL29:AL36,AL38:AL45)</f>
        <v>6.1</v>
      </c>
      <c r="AM27" s="48"/>
      <c r="AN27" s="123" t="s">
        <v>114</v>
      </c>
      <c r="AO27" s="48"/>
      <c r="AP27" s="48" t="s">
        <v>116</v>
      </c>
      <c r="AQ27" s="48"/>
      <c r="AR27" s="123" t="s">
        <v>85</v>
      </c>
      <c r="AS27" s="78"/>
      <c r="AT27" s="129" t="s">
        <v>115</v>
      </c>
      <c r="AU27" s="48"/>
      <c r="AV27" s="123" t="s">
        <v>114</v>
      </c>
      <c r="AW27" s="78"/>
      <c r="AX27" s="115" t="s">
        <v>114</v>
      </c>
      <c r="AY27" s="48"/>
      <c r="AZ27" s="123" t="s">
        <v>116</v>
      </c>
      <c r="BA27" s="48"/>
      <c r="BB27" s="62" t="s">
        <v>117</v>
      </c>
      <c r="BC27" s="48">
        <f>SUM(BC29:BC36,BC38:BC45)</f>
        <v>7</v>
      </c>
      <c r="BD27" s="68" t="s">
        <v>116</v>
      </c>
      <c r="BE27" s="78">
        <f>SUM(BE29:BE36,BE38:BE45)</f>
        <v>432.59000000000003</v>
      </c>
      <c r="BF27" s="115" t="s">
        <v>90</v>
      </c>
      <c r="BG27" s="48"/>
      <c r="BH27" s="123" t="s">
        <v>90</v>
      </c>
      <c r="BI27" s="78"/>
      <c r="BJ27" s="62" t="s">
        <v>90</v>
      </c>
    </row>
    <row r="28" spans="1:62" ht="30" customHeight="1">
      <c r="A28" s="92"/>
      <c r="B28" s="22"/>
      <c r="C28" s="48"/>
      <c r="D28" s="35"/>
      <c r="E28" s="78"/>
      <c r="F28" s="72"/>
      <c r="G28" s="48"/>
      <c r="I28" s="71"/>
      <c r="J28" s="121"/>
      <c r="K28" s="48"/>
      <c r="L28" s="35"/>
      <c r="M28" s="74"/>
      <c r="N28" s="116"/>
      <c r="O28" s="48"/>
      <c r="P28" s="35"/>
      <c r="Q28" s="48"/>
      <c r="R28" s="75"/>
      <c r="S28" s="48"/>
      <c r="T28" s="35"/>
      <c r="U28" s="78"/>
      <c r="V28" s="81"/>
      <c r="W28" s="48"/>
      <c r="X28" s="35"/>
      <c r="Y28" s="78"/>
      <c r="Z28" s="84"/>
      <c r="AB28" s="48"/>
      <c r="AC28" s="86"/>
      <c r="AD28" s="48"/>
      <c r="AE28" s="48"/>
      <c r="AF28" s="123"/>
      <c r="AG28" s="48"/>
      <c r="AH28" s="78"/>
      <c r="AI28" s="48"/>
      <c r="AJ28" s="123"/>
      <c r="AK28" s="48"/>
      <c r="AL28" s="115"/>
      <c r="AM28" s="48"/>
      <c r="AN28" s="123"/>
      <c r="AO28" s="48"/>
      <c r="AP28" s="48"/>
      <c r="AQ28" s="48"/>
      <c r="AR28" s="123"/>
      <c r="AS28" s="78"/>
      <c r="AT28" s="129"/>
      <c r="AU28" s="48"/>
      <c r="AV28" s="123"/>
      <c r="AW28" s="78"/>
      <c r="AX28" s="115"/>
      <c r="AY28" s="48"/>
      <c r="AZ28" s="123"/>
      <c r="BA28" s="48"/>
      <c r="BB28" s="62"/>
      <c r="BC28" s="48"/>
      <c r="BD28" s="68"/>
      <c r="BE28" s="78"/>
      <c r="BF28" s="115"/>
      <c r="BG28" s="48"/>
      <c r="BH28" s="123"/>
      <c r="BI28" s="78"/>
      <c r="BJ28" s="62"/>
    </row>
    <row r="29" spans="1:62" ht="30" customHeight="1">
      <c r="A29" s="92"/>
      <c r="B29" s="21" t="s">
        <v>6</v>
      </c>
      <c r="C29" s="48"/>
      <c r="D29" s="35">
        <v>3</v>
      </c>
      <c r="E29" s="78"/>
      <c r="F29" s="84">
        <v>6358.56</v>
      </c>
      <c r="G29" s="48"/>
      <c r="H29" s="35">
        <v>2</v>
      </c>
      <c r="I29" s="78"/>
      <c r="J29" s="116">
        <v>6071.32</v>
      </c>
      <c r="K29" s="48"/>
      <c r="L29" s="35">
        <v>1</v>
      </c>
      <c r="M29" s="74"/>
      <c r="N29" s="116">
        <v>287.24</v>
      </c>
      <c r="O29" s="48"/>
      <c r="P29" s="35" t="s">
        <v>89</v>
      </c>
      <c r="Q29" s="48"/>
      <c r="R29" s="75" t="s">
        <v>89</v>
      </c>
      <c r="S29" s="48"/>
      <c r="T29" s="35" t="s">
        <v>89</v>
      </c>
      <c r="U29" s="78"/>
      <c r="V29" s="81" t="s">
        <v>89</v>
      </c>
      <c r="W29" s="48"/>
      <c r="X29" s="35" t="s">
        <v>89</v>
      </c>
      <c r="Y29" s="78"/>
      <c r="Z29" s="84" t="s">
        <v>89</v>
      </c>
      <c r="AB29" s="48" t="s">
        <v>89</v>
      </c>
      <c r="AC29" s="86"/>
      <c r="AD29" s="48" t="s">
        <v>89</v>
      </c>
      <c r="AE29" s="48"/>
      <c r="AF29" s="123" t="s">
        <v>89</v>
      </c>
      <c r="AG29" s="48"/>
      <c r="AH29" s="78" t="s">
        <v>89</v>
      </c>
      <c r="AI29" s="48"/>
      <c r="AJ29" s="123" t="s">
        <v>89</v>
      </c>
      <c r="AK29" s="48"/>
      <c r="AL29" s="115" t="s">
        <v>89</v>
      </c>
      <c r="AM29" s="48"/>
      <c r="AN29" s="123" t="s">
        <v>89</v>
      </c>
      <c r="AO29" s="48"/>
      <c r="AP29" s="48" t="s">
        <v>89</v>
      </c>
      <c r="AQ29" s="48"/>
      <c r="AR29" s="123" t="s">
        <v>89</v>
      </c>
      <c r="AS29" s="78"/>
      <c r="AT29" s="129" t="s">
        <v>89</v>
      </c>
      <c r="AU29" s="48"/>
      <c r="AV29" s="123" t="s">
        <v>89</v>
      </c>
      <c r="AW29" s="78"/>
      <c r="AX29" s="115" t="s">
        <v>89</v>
      </c>
      <c r="AY29" s="48"/>
      <c r="AZ29" s="123" t="s">
        <v>89</v>
      </c>
      <c r="BA29" s="48"/>
      <c r="BB29" s="62" t="s">
        <v>89</v>
      </c>
      <c r="BC29" s="48"/>
      <c r="BD29" s="68" t="s">
        <v>89</v>
      </c>
      <c r="BE29" s="78"/>
      <c r="BF29" s="115" t="s">
        <v>89</v>
      </c>
      <c r="BG29" s="48"/>
      <c r="BH29" s="123" t="s">
        <v>89</v>
      </c>
      <c r="BI29" s="78"/>
      <c r="BJ29" s="62" t="s">
        <v>89</v>
      </c>
    </row>
    <row r="30" spans="1:62" ht="30" customHeight="1">
      <c r="A30" s="92"/>
      <c r="B30" s="21" t="s">
        <v>7</v>
      </c>
      <c r="C30" s="48"/>
      <c r="D30" s="35" t="s">
        <v>89</v>
      </c>
      <c r="E30" s="78"/>
      <c r="F30" s="75" t="s">
        <v>89</v>
      </c>
      <c r="G30" s="48"/>
      <c r="H30" s="35" t="s">
        <v>89</v>
      </c>
      <c r="I30" s="78"/>
      <c r="J30" s="116" t="s">
        <v>89</v>
      </c>
      <c r="K30" s="48"/>
      <c r="L30" s="35" t="s">
        <v>89</v>
      </c>
      <c r="M30" s="74"/>
      <c r="N30" s="116" t="s">
        <v>89</v>
      </c>
      <c r="O30" s="48"/>
      <c r="P30" s="35" t="s">
        <v>89</v>
      </c>
      <c r="Q30" s="48"/>
      <c r="R30" s="75" t="s">
        <v>89</v>
      </c>
      <c r="S30" s="48"/>
      <c r="T30" s="35" t="s">
        <v>89</v>
      </c>
      <c r="U30" s="78"/>
      <c r="V30" s="81" t="s">
        <v>89</v>
      </c>
      <c r="W30" s="48"/>
      <c r="X30" s="35" t="s">
        <v>89</v>
      </c>
      <c r="Y30" s="78"/>
      <c r="Z30" s="84" t="s">
        <v>89</v>
      </c>
      <c r="AB30" s="48" t="s">
        <v>89</v>
      </c>
      <c r="AC30" s="86"/>
      <c r="AD30" s="48" t="s">
        <v>89</v>
      </c>
      <c r="AE30" s="48"/>
      <c r="AF30" s="123" t="s">
        <v>89</v>
      </c>
      <c r="AG30" s="48"/>
      <c r="AH30" s="78" t="s">
        <v>89</v>
      </c>
      <c r="AI30" s="48"/>
      <c r="AJ30" s="123" t="s">
        <v>89</v>
      </c>
      <c r="AK30" s="48"/>
      <c r="AL30" s="115" t="s">
        <v>89</v>
      </c>
      <c r="AM30" s="48"/>
      <c r="AN30" s="123" t="s">
        <v>89</v>
      </c>
      <c r="AO30" s="48"/>
      <c r="AP30" s="48" t="s">
        <v>89</v>
      </c>
      <c r="AQ30" s="48"/>
      <c r="AR30" s="123" t="s">
        <v>89</v>
      </c>
      <c r="AS30" s="78"/>
      <c r="AT30" s="129" t="s">
        <v>89</v>
      </c>
      <c r="AU30" s="48"/>
      <c r="AV30" s="123" t="s">
        <v>89</v>
      </c>
      <c r="AW30" s="78"/>
      <c r="AX30" s="115" t="s">
        <v>89</v>
      </c>
      <c r="AY30" s="48"/>
      <c r="AZ30" s="123" t="s">
        <v>89</v>
      </c>
      <c r="BA30" s="48"/>
      <c r="BB30" s="62" t="s">
        <v>89</v>
      </c>
      <c r="BC30" s="48"/>
      <c r="BD30" s="68" t="s">
        <v>89</v>
      </c>
      <c r="BE30" s="78"/>
      <c r="BF30" s="115" t="s">
        <v>89</v>
      </c>
      <c r="BG30" s="48"/>
      <c r="BH30" s="123" t="s">
        <v>89</v>
      </c>
      <c r="BI30" s="78"/>
      <c r="BJ30" s="62" t="s">
        <v>89</v>
      </c>
    </row>
    <row r="31" spans="1:62" ht="30" customHeight="1">
      <c r="A31" s="92"/>
      <c r="B31" s="21" t="s">
        <v>8</v>
      </c>
      <c r="C31" s="48"/>
      <c r="D31" s="35">
        <v>11</v>
      </c>
      <c r="E31" s="78"/>
      <c r="F31" s="116">
        <v>3898.58</v>
      </c>
      <c r="G31" s="48"/>
      <c r="H31" s="35">
        <v>5</v>
      </c>
      <c r="I31" s="78"/>
      <c r="J31" s="116">
        <v>3663.31</v>
      </c>
      <c r="K31" s="48"/>
      <c r="L31" s="35">
        <v>4</v>
      </c>
      <c r="M31" s="74"/>
      <c r="N31" s="116">
        <v>156.39</v>
      </c>
      <c r="O31" s="48"/>
      <c r="P31" s="60" t="s">
        <v>96</v>
      </c>
      <c r="Q31" s="48"/>
      <c r="R31" s="75" t="s">
        <v>89</v>
      </c>
      <c r="S31" s="48"/>
      <c r="T31" s="35" t="s">
        <v>89</v>
      </c>
      <c r="U31" s="78"/>
      <c r="V31" s="81" t="s">
        <v>89</v>
      </c>
      <c r="W31" s="48"/>
      <c r="X31" s="35">
        <v>1</v>
      </c>
      <c r="Y31" s="78"/>
      <c r="Z31" s="84">
        <v>72.78</v>
      </c>
      <c r="AB31" s="48" t="s">
        <v>89</v>
      </c>
      <c r="AC31" s="86"/>
      <c r="AD31" s="48" t="s">
        <v>89</v>
      </c>
      <c r="AE31" s="48"/>
      <c r="AF31" s="123" t="s">
        <v>89</v>
      </c>
      <c r="AG31" s="48"/>
      <c r="AH31" s="78" t="s">
        <v>89</v>
      </c>
      <c r="AI31" s="48"/>
      <c r="AJ31" s="123">
        <v>1</v>
      </c>
      <c r="AK31" s="48"/>
      <c r="AL31" s="115">
        <v>6.1</v>
      </c>
      <c r="AM31" s="48"/>
      <c r="AN31" s="123" t="s">
        <v>89</v>
      </c>
      <c r="AO31" s="48"/>
      <c r="AP31" s="48" t="s">
        <v>89</v>
      </c>
      <c r="AQ31" s="48"/>
      <c r="AR31" s="123" t="s">
        <v>89</v>
      </c>
      <c r="AS31" s="78"/>
      <c r="AT31" s="129" t="s">
        <v>89</v>
      </c>
      <c r="AU31" s="48"/>
      <c r="AV31" s="123" t="s">
        <v>89</v>
      </c>
      <c r="AW31" s="78"/>
      <c r="AX31" s="115" t="s">
        <v>89</v>
      </c>
      <c r="AY31" s="48"/>
      <c r="AZ31" s="123" t="s">
        <v>89</v>
      </c>
      <c r="BA31" s="48"/>
      <c r="BB31" s="62" t="s">
        <v>89</v>
      </c>
      <c r="BC31" s="48"/>
      <c r="BD31" s="68" t="s">
        <v>89</v>
      </c>
      <c r="BE31" s="78"/>
      <c r="BF31" s="115" t="s">
        <v>89</v>
      </c>
      <c r="BG31" s="48"/>
      <c r="BH31" s="123" t="s">
        <v>89</v>
      </c>
      <c r="BI31" s="78"/>
      <c r="BJ31" s="62" t="s">
        <v>89</v>
      </c>
    </row>
    <row r="32" spans="1:62" ht="30" customHeight="1">
      <c r="A32" s="92"/>
      <c r="B32" s="21" t="s">
        <v>9</v>
      </c>
      <c r="C32" s="48"/>
      <c r="D32" s="35" t="s">
        <v>89</v>
      </c>
      <c r="E32" s="78"/>
      <c r="F32" s="75" t="s">
        <v>89</v>
      </c>
      <c r="G32" s="48"/>
      <c r="H32" s="35" t="s">
        <v>89</v>
      </c>
      <c r="I32" s="78"/>
      <c r="J32" s="116" t="s">
        <v>89</v>
      </c>
      <c r="K32" s="48"/>
      <c r="L32" s="35" t="s">
        <v>89</v>
      </c>
      <c r="M32" s="74"/>
      <c r="N32" s="116" t="s">
        <v>89</v>
      </c>
      <c r="O32" s="48"/>
      <c r="P32" s="35" t="s">
        <v>89</v>
      </c>
      <c r="Q32" s="48"/>
      <c r="R32" s="75" t="s">
        <v>89</v>
      </c>
      <c r="S32" s="48"/>
      <c r="T32" s="35" t="s">
        <v>89</v>
      </c>
      <c r="U32" s="78"/>
      <c r="V32" s="81" t="s">
        <v>89</v>
      </c>
      <c r="W32" s="48"/>
      <c r="X32" s="35" t="s">
        <v>89</v>
      </c>
      <c r="Y32" s="78"/>
      <c r="Z32" s="84" t="s">
        <v>89</v>
      </c>
      <c r="AB32" s="48" t="s">
        <v>89</v>
      </c>
      <c r="AC32" s="86"/>
      <c r="AD32" s="48" t="s">
        <v>89</v>
      </c>
      <c r="AE32" s="48"/>
      <c r="AF32" s="123" t="s">
        <v>89</v>
      </c>
      <c r="AG32" s="48"/>
      <c r="AH32" s="78" t="s">
        <v>89</v>
      </c>
      <c r="AI32" s="48"/>
      <c r="AJ32" s="123" t="s">
        <v>89</v>
      </c>
      <c r="AK32" s="48"/>
      <c r="AL32" s="115" t="s">
        <v>89</v>
      </c>
      <c r="AM32" s="48"/>
      <c r="AN32" s="123" t="s">
        <v>89</v>
      </c>
      <c r="AO32" s="48"/>
      <c r="AP32" s="48" t="s">
        <v>89</v>
      </c>
      <c r="AQ32" s="48"/>
      <c r="AR32" s="123" t="s">
        <v>89</v>
      </c>
      <c r="AS32" s="78"/>
      <c r="AT32" s="129" t="s">
        <v>89</v>
      </c>
      <c r="AU32" s="48"/>
      <c r="AV32" s="123" t="s">
        <v>89</v>
      </c>
      <c r="AW32" s="78"/>
      <c r="AX32" s="115" t="s">
        <v>89</v>
      </c>
      <c r="AY32" s="48"/>
      <c r="AZ32" s="123" t="s">
        <v>89</v>
      </c>
      <c r="BA32" s="48"/>
      <c r="BB32" s="62" t="s">
        <v>89</v>
      </c>
      <c r="BC32" s="48"/>
      <c r="BD32" s="68" t="s">
        <v>89</v>
      </c>
      <c r="BE32" s="78"/>
      <c r="BF32" s="115" t="s">
        <v>89</v>
      </c>
      <c r="BG32" s="48"/>
      <c r="BH32" s="123" t="s">
        <v>89</v>
      </c>
      <c r="BI32" s="78"/>
      <c r="BJ32" s="62" t="s">
        <v>89</v>
      </c>
    </row>
    <row r="33" spans="1:62" ht="30" customHeight="1">
      <c r="A33" s="92"/>
      <c r="B33" s="21" t="s">
        <v>10</v>
      </c>
      <c r="C33" s="48"/>
      <c r="D33" s="35" t="s">
        <v>89</v>
      </c>
      <c r="E33" s="78"/>
      <c r="F33" s="75" t="s">
        <v>89</v>
      </c>
      <c r="G33" s="48"/>
      <c r="H33" s="35" t="s">
        <v>89</v>
      </c>
      <c r="I33" s="78"/>
      <c r="J33" s="116" t="s">
        <v>89</v>
      </c>
      <c r="K33" s="48"/>
      <c r="L33" s="35" t="s">
        <v>89</v>
      </c>
      <c r="M33" s="74"/>
      <c r="N33" s="116" t="s">
        <v>89</v>
      </c>
      <c r="O33" s="48"/>
      <c r="P33" s="35" t="s">
        <v>89</v>
      </c>
      <c r="Q33" s="48"/>
      <c r="R33" s="75" t="s">
        <v>89</v>
      </c>
      <c r="S33" s="48"/>
      <c r="T33" s="35" t="s">
        <v>89</v>
      </c>
      <c r="U33" s="78"/>
      <c r="V33" s="81" t="s">
        <v>89</v>
      </c>
      <c r="W33" s="48"/>
      <c r="X33" s="35" t="s">
        <v>89</v>
      </c>
      <c r="Y33" s="78"/>
      <c r="Z33" s="84" t="s">
        <v>89</v>
      </c>
      <c r="AB33" s="48" t="s">
        <v>89</v>
      </c>
      <c r="AC33" s="86"/>
      <c r="AD33" s="48" t="s">
        <v>89</v>
      </c>
      <c r="AE33" s="48"/>
      <c r="AF33" s="123" t="s">
        <v>89</v>
      </c>
      <c r="AG33" s="48"/>
      <c r="AH33" s="78" t="s">
        <v>89</v>
      </c>
      <c r="AI33" s="48"/>
      <c r="AJ33" s="123" t="s">
        <v>89</v>
      </c>
      <c r="AK33" s="48"/>
      <c r="AL33" s="115" t="s">
        <v>89</v>
      </c>
      <c r="AM33" s="48"/>
      <c r="AN33" s="123" t="s">
        <v>89</v>
      </c>
      <c r="AO33" s="48"/>
      <c r="AP33" s="48" t="s">
        <v>89</v>
      </c>
      <c r="AQ33" s="48"/>
      <c r="AR33" s="123" t="s">
        <v>89</v>
      </c>
      <c r="AS33" s="78"/>
      <c r="AT33" s="129" t="s">
        <v>89</v>
      </c>
      <c r="AU33" s="48"/>
      <c r="AV33" s="123" t="s">
        <v>89</v>
      </c>
      <c r="AW33" s="78"/>
      <c r="AX33" s="115" t="s">
        <v>89</v>
      </c>
      <c r="AY33" s="48"/>
      <c r="AZ33" s="123" t="s">
        <v>89</v>
      </c>
      <c r="BA33" s="48"/>
      <c r="BB33" s="62" t="s">
        <v>89</v>
      </c>
      <c r="BC33" s="48"/>
      <c r="BD33" s="68" t="s">
        <v>89</v>
      </c>
      <c r="BE33" s="78"/>
      <c r="BF33" s="115" t="s">
        <v>89</v>
      </c>
      <c r="BG33" s="48"/>
      <c r="BH33" s="123" t="s">
        <v>89</v>
      </c>
      <c r="BI33" s="78"/>
      <c r="BJ33" s="62" t="s">
        <v>89</v>
      </c>
    </row>
    <row r="34" spans="1:62" ht="30" customHeight="1">
      <c r="A34" s="92"/>
      <c r="B34" s="21" t="s">
        <v>11</v>
      </c>
      <c r="C34" s="48">
        <v>6</v>
      </c>
      <c r="D34" s="35">
        <v>7</v>
      </c>
      <c r="E34" s="78">
        <v>427.8</v>
      </c>
      <c r="F34" s="75">
        <v>430.25</v>
      </c>
      <c r="G34" s="48"/>
      <c r="H34" s="35" t="s">
        <v>89</v>
      </c>
      <c r="I34" s="78"/>
      <c r="J34" s="116" t="s">
        <v>89</v>
      </c>
      <c r="K34" s="48"/>
      <c r="L34" s="35" t="s">
        <v>89</v>
      </c>
      <c r="M34" s="74"/>
      <c r="N34" s="116" t="s">
        <v>89</v>
      </c>
      <c r="O34" s="48"/>
      <c r="P34" s="35" t="s">
        <v>89</v>
      </c>
      <c r="Q34" s="48"/>
      <c r="R34" s="75" t="s">
        <v>89</v>
      </c>
      <c r="S34" s="48"/>
      <c r="T34" s="35">
        <v>1</v>
      </c>
      <c r="U34" s="78"/>
      <c r="V34" s="81">
        <v>2.15</v>
      </c>
      <c r="W34" s="48">
        <v>6</v>
      </c>
      <c r="X34" s="35">
        <v>6</v>
      </c>
      <c r="Y34" s="78">
        <v>427.8</v>
      </c>
      <c r="Z34" s="84">
        <v>428.1</v>
      </c>
      <c r="AB34" s="48" t="s">
        <v>89</v>
      </c>
      <c r="AC34" s="86"/>
      <c r="AD34" s="48" t="s">
        <v>89</v>
      </c>
      <c r="AE34" s="48"/>
      <c r="AF34" s="123" t="s">
        <v>89</v>
      </c>
      <c r="AG34" s="48"/>
      <c r="AH34" s="78" t="s">
        <v>89</v>
      </c>
      <c r="AI34" s="48"/>
      <c r="AJ34" s="123" t="s">
        <v>89</v>
      </c>
      <c r="AK34" s="48"/>
      <c r="AL34" s="115" t="s">
        <v>89</v>
      </c>
      <c r="AM34" s="48"/>
      <c r="AN34" s="123" t="s">
        <v>89</v>
      </c>
      <c r="AO34" s="48"/>
      <c r="AP34" s="48" t="s">
        <v>89</v>
      </c>
      <c r="AQ34" s="48"/>
      <c r="AR34" s="123" t="s">
        <v>89</v>
      </c>
      <c r="AS34" s="78"/>
      <c r="AT34" s="129" t="s">
        <v>89</v>
      </c>
      <c r="AU34" s="48"/>
      <c r="AV34" s="123" t="s">
        <v>89</v>
      </c>
      <c r="AW34" s="78"/>
      <c r="AX34" s="115" t="s">
        <v>89</v>
      </c>
      <c r="AY34" s="48"/>
      <c r="AZ34" s="123" t="s">
        <v>89</v>
      </c>
      <c r="BA34" s="48"/>
      <c r="BB34" s="62" t="s">
        <v>89</v>
      </c>
      <c r="BC34" s="48">
        <v>6</v>
      </c>
      <c r="BD34" s="68" t="s">
        <v>89</v>
      </c>
      <c r="BE34" s="78">
        <v>427.8</v>
      </c>
      <c r="BF34" s="115" t="s">
        <v>89</v>
      </c>
      <c r="BG34" s="48"/>
      <c r="BH34" s="123" t="s">
        <v>89</v>
      </c>
      <c r="BI34" s="78"/>
      <c r="BJ34" s="62" t="s">
        <v>89</v>
      </c>
    </row>
    <row r="35" spans="1:62" ht="30" customHeight="1">
      <c r="A35" s="92"/>
      <c r="B35" s="21" t="s">
        <v>12</v>
      </c>
      <c r="C35" s="48"/>
      <c r="D35" s="35" t="s">
        <v>89</v>
      </c>
      <c r="E35" s="78"/>
      <c r="F35" s="75" t="s">
        <v>89</v>
      </c>
      <c r="G35" s="48"/>
      <c r="H35" s="35" t="s">
        <v>89</v>
      </c>
      <c r="I35" s="78"/>
      <c r="J35" s="116" t="s">
        <v>89</v>
      </c>
      <c r="K35" s="48"/>
      <c r="L35" s="35" t="s">
        <v>89</v>
      </c>
      <c r="M35" s="74"/>
      <c r="N35" s="116" t="s">
        <v>89</v>
      </c>
      <c r="O35" s="48"/>
      <c r="P35" s="35" t="s">
        <v>89</v>
      </c>
      <c r="Q35" s="48"/>
      <c r="R35" s="75" t="s">
        <v>89</v>
      </c>
      <c r="S35" s="48"/>
      <c r="T35" s="35" t="s">
        <v>89</v>
      </c>
      <c r="U35" s="78"/>
      <c r="V35" s="81" t="s">
        <v>89</v>
      </c>
      <c r="W35" s="48"/>
      <c r="X35" s="35" t="s">
        <v>89</v>
      </c>
      <c r="Y35" s="78"/>
      <c r="Z35" s="84" t="s">
        <v>89</v>
      </c>
      <c r="AB35" s="48" t="s">
        <v>89</v>
      </c>
      <c r="AC35" s="86"/>
      <c r="AD35" s="48" t="s">
        <v>89</v>
      </c>
      <c r="AE35" s="48"/>
      <c r="AF35" s="123" t="s">
        <v>89</v>
      </c>
      <c r="AG35" s="48"/>
      <c r="AH35" s="78" t="s">
        <v>89</v>
      </c>
      <c r="AI35" s="48"/>
      <c r="AJ35" s="123" t="s">
        <v>89</v>
      </c>
      <c r="AK35" s="48"/>
      <c r="AL35" s="115" t="s">
        <v>89</v>
      </c>
      <c r="AM35" s="48"/>
      <c r="AN35" s="123" t="s">
        <v>89</v>
      </c>
      <c r="AO35" s="48"/>
      <c r="AP35" s="48" t="s">
        <v>89</v>
      </c>
      <c r="AQ35" s="48"/>
      <c r="AR35" s="123" t="s">
        <v>89</v>
      </c>
      <c r="AS35" s="78"/>
      <c r="AT35" s="129" t="s">
        <v>89</v>
      </c>
      <c r="AU35" s="48"/>
      <c r="AV35" s="123" t="s">
        <v>89</v>
      </c>
      <c r="AW35" s="78"/>
      <c r="AX35" s="115" t="s">
        <v>89</v>
      </c>
      <c r="AY35" s="48"/>
      <c r="AZ35" s="123" t="s">
        <v>89</v>
      </c>
      <c r="BA35" s="48"/>
      <c r="BB35" s="62" t="s">
        <v>89</v>
      </c>
      <c r="BC35" s="48"/>
      <c r="BD35" s="68" t="s">
        <v>89</v>
      </c>
      <c r="BE35" s="78"/>
      <c r="BF35" s="115" t="s">
        <v>89</v>
      </c>
      <c r="BG35" s="48"/>
      <c r="BH35" s="123" t="s">
        <v>89</v>
      </c>
      <c r="BI35" s="78"/>
      <c r="BJ35" s="62" t="s">
        <v>89</v>
      </c>
    </row>
    <row r="36" spans="1:62" ht="30" customHeight="1">
      <c r="A36" s="92"/>
      <c r="B36" s="21" t="s">
        <v>13</v>
      </c>
      <c r="C36" s="48"/>
      <c r="D36" s="35" t="s">
        <v>89</v>
      </c>
      <c r="E36" s="78"/>
      <c r="F36" s="75" t="s">
        <v>89</v>
      </c>
      <c r="G36" s="48"/>
      <c r="H36" s="35" t="s">
        <v>89</v>
      </c>
      <c r="I36" s="78"/>
      <c r="J36" s="116" t="s">
        <v>89</v>
      </c>
      <c r="K36" s="48"/>
      <c r="L36" s="35" t="s">
        <v>89</v>
      </c>
      <c r="M36" s="74"/>
      <c r="N36" s="116" t="s">
        <v>89</v>
      </c>
      <c r="O36" s="48"/>
      <c r="P36" s="35" t="s">
        <v>89</v>
      </c>
      <c r="Q36" s="48"/>
      <c r="R36" s="75" t="s">
        <v>89</v>
      </c>
      <c r="S36" s="48"/>
      <c r="T36" s="35" t="s">
        <v>89</v>
      </c>
      <c r="U36" s="78"/>
      <c r="V36" s="81" t="s">
        <v>89</v>
      </c>
      <c r="W36" s="48"/>
      <c r="X36" s="35" t="s">
        <v>89</v>
      </c>
      <c r="Y36" s="78"/>
      <c r="Z36" s="84" t="s">
        <v>89</v>
      </c>
      <c r="AB36" s="48" t="s">
        <v>89</v>
      </c>
      <c r="AC36" s="86"/>
      <c r="AD36" s="48" t="s">
        <v>89</v>
      </c>
      <c r="AE36" s="48"/>
      <c r="AF36" s="123" t="s">
        <v>89</v>
      </c>
      <c r="AG36" s="48"/>
      <c r="AH36" s="78" t="s">
        <v>89</v>
      </c>
      <c r="AI36" s="48"/>
      <c r="AJ36" s="123" t="s">
        <v>89</v>
      </c>
      <c r="AK36" s="48"/>
      <c r="AL36" s="115" t="s">
        <v>89</v>
      </c>
      <c r="AM36" s="48"/>
      <c r="AN36" s="123" t="s">
        <v>89</v>
      </c>
      <c r="AO36" s="48"/>
      <c r="AP36" s="48" t="s">
        <v>89</v>
      </c>
      <c r="AQ36" s="48"/>
      <c r="AR36" s="123" t="s">
        <v>89</v>
      </c>
      <c r="AS36" s="78"/>
      <c r="AT36" s="129" t="s">
        <v>89</v>
      </c>
      <c r="AU36" s="48"/>
      <c r="AV36" s="123" t="s">
        <v>89</v>
      </c>
      <c r="AW36" s="78"/>
      <c r="AX36" s="115" t="s">
        <v>89</v>
      </c>
      <c r="AY36" s="48"/>
      <c r="AZ36" s="123" t="s">
        <v>89</v>
      </c>
      <c r="BA36" s="48"/>
      <c r="BB36" s="62" t="s">
        <v>89</v>
      </c>
      <c r="BC36" s="48"/>
      <c r="BD36" s="68" t="s">
        <v>89</v>
      </c>
      <c r="BE36" s="78"/>
      <c r="BF36" s="115" t="s">
        <v>89</v>
      </c>
      <c r="BG36" s="48"/>
      <c r="BH36" s="123" t="s">
        <v>89</v>
      </c>
      <c r="BI36" s="78"/>
      <c r="BJ36" s="62" t="s">
        <v>89</v>
      </c>
    </row>
    <row r="37" spans="1:62" ht="30" customHeight="1">
      <c r="A37" s="15"/>
      <c r="B37" s="22"/>
      <c r="C37" s="48"/>
      <c r="D37" s="35"/>
      <c r="E37" s="78"/>
      <c r="F37" s="96"/>
      <c r="G37" s="48"/>
      <c r="H37" s="35"/>
      <c r="I37" s="78"/>
      <c r="J37" s="116"/>
      <c r="K37" s="48"/>
      <c r="L37" s="35"/>
      <c r="M37" s="74"/>
      <c r="N37" s="116"/>
      <c r="O37" s="48"/>
      <c r="P37" s="35"/>
      <c r="Q37" s="48"/>
      <c r="R37" s="75"/>
      <c r="S37" s="48"/>
      <c r="T37" s="35"/>
      <c r="U37" s="78"/>
      <c r="V37" s="81"/>
      <c r="W37" s="48"/>
      <c r="X37" s="35"/>
      <c r="Y37" s="78"/>
      <c r="Z37" s="84"/>
      <c r="AB37" s="48"/>
      <c r="AC37" s="86"/>
      <c r="AD37" s="48"/>
      <c r="AE37" s="48"/>
      <c r="AF37" s="123"/>
      <c r="AG37" s="48"/>
      <c r="AH37" s="78"/>
      <c r="AI37" s="48"/>
      <c r="AJ37" s="123"/>
      <c r="AK37" s="48"/>
      <c r="AL37" s="115"/>
      <c r="AM37" s="48"/>
      <c r="AN37" s="123"/>
      <c r="AO37" s="48"/>
      <c r="AP37" s="48"/>
      <c r="AQ37" s="48"/>
      <c r="AR37" s="123"/>
      <c r="AS37" s="78"/>
      <c r="AT37" s="129"/>
      <c r="AU37" s="48"/>
      <c r="AV37" s="123"/>
      <c r="AW37" s="78"/>
      <c r="AX37" s="115"/>
      <c r="AY37" s="48"/>
      <c r="AZ37" s="123"/>
      <c r="BA37" s="48"/>
      <c r="BB37" s="62"/>
      <c r="BC37" s="48"/>
      <c r="BD37" s="68"/>
      <c r="BE37" s="78"/>
      <c r="BF37" s="115"/>
      <c r="BG37" s="48"/>
      <c r="BH37" s="123"/>
      <c r="BI37" s="78"/>
      <c r="BJ37" s="62"/>
    </row>
    <row r="38" spans="1:62" ht="30" customHeight="1">
      <c r="A38" s="92"/>
      <c r="B38" s="21" t="s">
        <v>14</v>
      </c>
      <c r="C38" s="48"/>
      <c r="D38" s="35">
        <v>1</v>
      </c>
      <c r="E38" s="78"/>
      <c r="F38" s="75">
        <v>865.34</v>
      </c>
      <c r="G38" s="48"/>
      <c r="H38" s="35">
        <v>1</v>
      </c>
      <c r="I38" s="78"/>
      <c r="J38" s="116">
        <v>865.34</v>
      </c>
      <c r="K38" s="48"/>
      <c r="L38" s="35" t="s">
        <v>90</v>
      </c>
      <c r="M38" s="74"/>
      <c r="N38" s="116" t="s">
        <v>90</v>
      </c>
      <c r="O38" s="48"/>
      <c r="P38" s="35" t="s">
        <v>90</v>
      </c>
      <c r="Q38" s="48"/>
      <c r="R38" s="75" t="s">
        <v>90</v>
      </c>
      <c r="S38" s="48"/>
      <c r="T38" s="35" t="s">
        <v>90</v>
      </c>
      <c r="U38" s="78"/>
      <c r="V38" s="81" t="s">
        <v>90</v>
      </c>
      <c r="W38" s="48"/>
      <c r="X38" s="35" t="s">
        <v>90</v>
      </c>
      <c r="Y38" s="78"/>
      <c r="Z38" s="84" t="s">
        <v>90</v>
      </c>
      <c r="AB38" s="48" t="s">
        <v>90</v>
      </c>
      <c r="AC38" s="86"/>
      <c r="AD38" s="48" t="s">
        <v>90</v>
      </c>
      <c r="AE38" s="48"/>
      <c r="AF38" s="123" t="s">
        <v>90</v>
      </c>
      <c r="AG38" s="48"/>
      <c r="AH38" s="78" t="s">
        <v>90</v>
      </c>
      <c r="AI38" s="48"/>
      <c r="AJ38" s="123" t="s">
        <v>90</v>
      </c>
      <c r="AK38" s="48"/>
      <c r="AL38" s="115" t="s">
        <v>90</v>
      </c>
      <c r="AM38" s="48"/>
      <c r="AN38" s="123" t="s">
        <v>90</v>
      </c>
      <c r="AO38" s="48"/>
      <c r="AP38" s="48" t="s">
        <v>90</v>
      </c>
      <c r="AQ38" s="48"/>
      <c r="AR38" s="123" t="s">
        <v>90</v>
      </c>
      <c r="AS38" s="78"/>
      <c r="AT38" s="129" t="s">
        <v>90</v>
      </c>
      <c r="AU38" s="48"/>
      <c r="AV38" s="123" t="s">
        <v>90</v>
      </c>
      <c r="AW38" s="78"/>
      <c r="AX38" s="115" t="s">
        <v>90</v>
      </c>
      <c r="AY38" s="48"/>
      <c r="AZ38" s="123" t="s">
        <v>90</v>
      </c>
      <c r="BA38" s="48"/>
      <c r="BB38" s="62" t="s">
        <v>90</v>
      </c>
      <c r="BC38" s="48"/>
      <c r="BD38" s="68" t="s">
        <v>90</v>
      </c>
      <c r="BE38" s="78"/>
      <c r="BF38" s="115" t="s">
        <v>90</v>
      </c>
      <c r="BG38" s="48"/>
      <c r="BH38" s="123" t="s">
        <v>90</v>
      </c>
      <c r="BI38" s="78"/>
      <c r="BJ38" s="62" t="s">
        <v>90</v>
      </c>
    </row>
    <row r="39" spans="1:62" ht="30" customHeight="1">
      <c r="A39" s="92"/>
      <c r="B39" s="21" t="s">
        <v>16</v>
      </c>
      <c r="C39" s="48"/>
      <c r="D39" s="35" t="s">
        <v>90</v>
      </c>
      <c r="E39" s="78"/>
      <c r="F39" s="88" t="s">
        <v>90</v>
      </c>
      <c r="G39" s="48"/>
      <c r="H39" s="35" t="s">
        <v>90</v>
      </c>
      <c r="I39" s="78"/>
      <c r="J39" s="116" t="s">
        <v>90</v>
      </c>
      <c r="K39" s="48"/>
      <c r="L39" s="35" t="s">
        <v>90</v>
      </c>
      <c r="M39" s="74"/>
      <c r="N39" s="116" t="s">
        <v>90</v>
      </c>
      <c r="O39" s="48"/>
      <c r="P39" s="35" t="s">
        <v>90</v>
      </c>
      <c r="Q39" s="48"/>
      <c r="R39" s="75" t="s">
        <v>90</v>
      </c>
      <c r="S39" s="48"/>
      <c r="T39" s="35" t="s">
        <v>90</v>
      </c>
      <c r="U39" s="78"/>
      <c r="V39" s="81" t="s">
        <v>90</v>
      </c>
      <c r="W39" s="48"/>
      <c r="X39" s="35" t="s">
        <v>90</v>
      </c>
      <c r="Y39" s="78"/>
      <c r="Z39" s="84" t="s">
        <v>90</v>
      </c>
      <c r="AB39" s="48" t="s">
        <v>90</v>
      </c>
      <c r="AC39" s="86"/>
      <c r="AD39" s="48" t="s">
        <v>90</v>
      </c>
      <c r="AE39" s="48"/>
      <c r="AF39" s="123" t="s">
        <v>90</v>
      </c>
      <c r="AG39" s="48"/>
      <c r="AH39" s="78" t="s">
        <v>90</v>
      </c>
      <c r="AI39" s="48"/>
      <c r="AJ39" s="123" t="s">
        <v>90</v>
      </c>
      <c r="AK39" s="48"/>
      <c r="AL39" s="115" t="s">
        <v>90</v>
      </c>
      <c r="AM39" s="48"/>
      <c r="AN39" s="123" t="s">
        <v>90</v>
      </c>
      <c r="AO39" s="48"/>
      <c r="AP39" s="48" t="s">
        <v>90</v>
      </c>
      <c r="AQ39" s="48"/>
      <c r="AR39" s="123" t="s">
        <v>90</v>
      </c>
      <c r="AS39" s="78"/>
      <c r="AT39" s="129" t="s">
        <v>90</v>
      </c>
      <c r="AU39" s="48"/>
      <c r="AV39" s="123" t="s">
        <v>90</v>
      </c>
      <c r="AW39" s="78"/>
      <c r="AX39" s="115" t="s">
        <v>90</v>
      </c>
      <c r="AY39" s="48"/>
      <c r="AZ39" s="123" t="s">
        <v>90</v>
      </c>
      <c r="BA39" s="48"/>
      <c r="BB39" s="62" t="s">
        <v>90</v>
      </c>
      <c r="BC39" s="48"/>
      <c r="BD39" s="68" t="s">
        <v>90</v>
      </c>
      <c r="BE39" s="78"/>
      <c r="BF39" s="115" t="s">
        <v>90</v>
      </c>
      <c r="BG39" s="48"/>
      <c r="BH39" s="123" t="s">
        <v>90</v>
      </c>
      <c r="BI39" s="78"/>
      <c r="BJ39" s="62" t="s">
        <v>90</v>
      </c>
    </row>
    <row r="40" spans="1:62" ht="30" customHeight="1">
      <c r="A40" s="92"/>
      <c r="B40" s="21" t="s">
        <v>21</v>
      </c>
      <c r="C40" s="48"/>
      <c r="D40" s="35">
        <v>15</v>
      </c>
      <c r="E40" s="78"/>
      <c r="F40" s="116">
        <v>22314.48</v>
      </c>
      <c r="G40" s="48"/>
      <c r="H40" s="35">
        <v>13</v>
      </c>
      <c r="I40" s="78"/>
      <c r="J40" s="116">
        <v>21728.57</v>
      </c>
      <c r="K40" s="48"/>
      <c r="L40" s="35">
        <v>2</v>
      </c>
      <c r="M40" s="74"/>
      <c r="N40" s="116">
        <v>585.91</v>
      </c>
      <c r="O40" s="48"/>
      <c r="P40" s="35" t="s">
        <v>90</v>
      </c>
      <c r="Q40" s="48"/>
      <c r="R40" s="75" t="s">
        <v>90</v>
      </c>
      <c r="S40" s="48"/>
      <c r="T40" s="35" t="s">
        <v>90</v>
      </c>
      <c r="U40" s="78"/>
      <c r="V40" s="81" t="s">
        <v>90</v>
      </c>
      <c r="W40" s="48"/>
      <c r="X40" s="35" t="s">
        <v>90</v>
      </c>
      <c r="Y40" s="78"/>
      <c r="Z40" s="84" t="s">
        <v>90</v>
      </c>
      <c r="AB40" s="48" t="s">
        <v>90</v>
      </c>
      <c r="AC40" s="86"/>
      <c r="AD40" s="48" t="s">
        <v>90</v>
      </c>
      <c r="AE40" s="48"/>
      <c r="AF40" s="123" t="s">
        <v>90</v>
      </c>
      <c r="AG40" s="48"/>
      <c r="AH40" s="78" t="s">
        <v>90</v>
      </c>
      <c r="AI40" s="48"/>
      <c r="AJ40" s="123" t="s">
        <v>90</v>
      </c>
      <c r="AK40" s="48"/>
      <c r="AL40" s="115" t="s">
        <v>90</v>
      </c>
      <c r="AM40" s="48"/>
      <c r="AN40" s="123" t="s">
        <v>90</v>
      </c>
      <c r="AO40" s="48"/>
      <c r="AP40" s="48" t="s">
        <v>90</v>
      </c>
      <c r="AQ40" s="48"/>
      <c r="AR40" s="123" t="s">
        <v>90</v>
      </c>
      <c r="AS40" s="78"/>
      <c r="AT40" s="129" t="s">
        <v>90</v>
      </c>
      <c r="AU40" s="48"/>
      <c r="AV40" s="123" t="s">
        <v>90</v>
      </c>
      <c r="AW40" s="78"/>
      <c r="AX40" s="115" t="s">
        <v>90</v>
      </c>
      <c r="AY40" s="48"/>
      <c r="AZ40" s="123" t="s">
        <v>90</v>
      </c>
      <c r="BA40" s="48"/>
      <c r="BB40" s="62" t="s">
        <v>90</v>
      </c>
      <c r="BC40" s="48"/>
      <c r="BD40" s="68" t="s">
        <v>90</v>
      </c>
      <c r="BE40" s="78"/>
      <c r="BF40" s="115" t="s">
        <v>90</v>
      </c>
      <c r="BG40" s="48"/>
      <c r="BH40" s="123" t="s">
        <v>90</v>
      </c>
      <c r="BI40" s="78"/>
      <c r="BJ40" s="62" t="s">
        <v>90</v>
      </c>
    </row>
    <row r="41" spans="1:62" ht="30" customHeight="1">
      <c r="A41" s="92"/>
      <c r="B41" s="21" t="s">
        <v>30</v>
      </c>
      <c r="C41" s="48"/>
      <c r="D41" s="35" t="s">
        <v>90</v>
      </c>
      <c r="E41" s="78"/>
      <c r="F41" s="75" t="s">
        <v>90</v>
      </c>
      <c r="G41" s="48"/>
      <c r="H41" s="35" t="s">
        <v>90</v>
      </c>
      <c r="I41" s="78"/>
      <c r="J41" s="116" t="s">
        <v>90</v>
      </c>
      <c r="K41" s="48"/>
      <c r="L41" s="35" t="s">
        <v>90</v>
      </c>
      <c r="M41" s="74"/>
      <c r="N41" s="116" t="s">
        <v>90</v>
      </c>
      <c r="O41" s="48"/>
      <c r="P41" s="35" t="s">
        <v>90</v>
      </c>
      <c r="Q41" s="48"/>
      <c r="R41" s="75" t="s">
        <v>90</v>
      </c>
      <c r="S41" s="48"/>
      <c r="T41" s="35" t="s">
        <v>90</v>
      </c>
      <c r="U41" s="78"/>
      <c r="V41" s="81" t="s">
        <v>90</v>
      </c>
      <c r="W41" s="48"/>
      <c r="X41" s="35" t="s">
        <v>90</v>
      </c>
      <c r="Y41" s="78"/>
      <c r="Z41" s="84" t="s">
        <v>90</v>
      </c>
      <c r="AB41" s="48" t="s">
        <v>90</v>
      </c>
      <c r="AC41" s="86"/>
      <c r="AD41" s="48" t="s">
        <v>90</v>
      </c>
      <c r="AE41" s="48"/>
      <c r="AF41" s="123" t="s">
        <v>90</v>
      </c>
      <c r="AG41" s="48"/>
      <c r="AH41" s="78" t="s">
        <v>90</v>
      </c>
      <c r="AI41" s="48"/>
      <c r="AJ41" s="123" t="s">
        <v>90</v>
      </c>
      <c r="AK41" s="48"/>
      <c r="AL41" s="115" t="s">
        <v>90</v>
      </c>
      <c r="AM41" s="48"/>
      <c r="AN41" s="123" t="s">
        <v>90</v>
      </c>
      <c r="AO41" s="48"/>
      <c r="AP41" s="48" t="s">
        <v>90</v>
      </c>
      <c r="AQ41" s="48"/>
      <c r="AR41" s="123" t="s">
        <v>90</v>
      </c>
      <c r="AS41" s="78"/>
      <c r="AT41" s="129" t="s">
        <v>90</v>
      </c>
      <c r="AU41" s="48"/>
      <c r="AV41" s="123" t="s">
        <v>90</v>
      </c>
      <c r="AW41" s="78"/>
      <c r="AX41" s="115" t="s">
        <v>90</v>
      </c>
      <c r="AY41" s="48"/>
      <c r="AZ41" s="123" t="s">
        <v>90</v>
      </c>
      <c r="BA41" s="48"/>
      <c r="BB41" s="62" t="s">
        <v>90</v>
      </c>
      <c r="BC41" s="48"/>
      <c r="BD41" s="68" t="s">
        <v>90</v>
      </c>
      <c r="BE41" s="78"/>
      <c r="BF41" s="115" t="s">
        <v>90</v>
      </c>
      <c r="BG41" s="48"/>
      <c r="BH41" s="123" t="s">
        <v>90</v>
      </c>
      <c r="BI41" s="78"/>
      <c r="BJ41" s="62" t="s">
        <v>90</v>
      </c>
    </row>
    <row r="42" spans="1:62" ht="30" customHeight="1">
      <c r="A42" s="92"/>
      <c r="B42" s="21" t="s">
        <v>36</v>
      </c>
      <c r="C42" s="48">
        <v>1</v>
      </c>
      <c r="D42" s="35">
        <v>1</v>
      </c>
      <c r="E42" s="78">
        <v>4.79</v>
      </c>
      <c r="F42" s="75">
        <v>4.79</v>
      </c>
      <c r="G42" s="48"/>
      <c r="H42" s="35" t="s">
        <v>90</v>
      </c>
      <c r="I42" s="78"/>
      <c r="J42" s="116" t="s">
        <v>90</v>
      </c>
      <c r="K42" s="48"/>
      <c r="L42" s="35" t="s">
        <v>90</v>
      </c>
      <c r="M42" s="74"/>
      <c r="N42" s="116" t="s">
        <v>90</v>
      </c>
      <c r="O42" s="48"/>
      <c r="P42" s="35" t="s">
        <v>90</v>
      </c>
      <c r="Q42" s="48"/>
      <c r="R42" s="75" t="s">
        <v>90</v>
      </c>
      <c r="S42" s="48">
        <v>1</v>
      </c>
      <c r="T42" s="35">
        <v>1</v>
      </c>
      <c r="U42" s="78">
        <v>4.79</v>
      </c>
      <c r="V42" s="81">
        <v>4.79</v>
      </c>
      <c r="W42" s="48"/>
      <c r="X42" s="35" t="s">
        <v>90</v>
      </c>
      <c r="Y42" s="78"/>
      <c r="Z42" s="84" t="s">
        <v>90</v>
      </c>
      <c r="AB42" s="48" t="s">
        <v>90</v>
      </c>
      <c r="AC42" s="86"/>
      <c r="AD42" s="48" t="s">
        <v>90</v>
      </c>
      <c r="AE42" s="48"/>
      <c r="AF42" s="123" t="s">
        <v>90</v>
      </c>
      <c r="AG42" s="48"/>
      <c r="AH42" s="78" t="s">
        <v>90</v>
      </c>
      <c r="AI42" s="48"/>
      <c r="AJ42" s="123" t="s">
        <v>90</v>
      </c>
      <c r="AK42" s="48"/>
      <c r="AL42" s="115" t="s">
        <v>90</v>
      </c>
      <c r="AM42" s="48"/>
      <c r="AN42" s="123" t="s">
        <v>90</v>
      </c>
      <c r="AO42" s="48"/>
      <c r="AP42" s="48" t="s">
        <v>90</v>
      </c>
      <c r="AQ42" s="48"/>
      <c r="AR42" s="123" t="s">
        <v>90</v>
      </c>
      <c r="AS42" s="78"/>
      <c r="AT42" s="129" t="s">
        <v>90</v>
      </c>
      <c r="AU42" s="48"/>
      <c r="AV42" s="123" t="s">
        <v>90</v>
      </c>
      <c r="AW42" s="78"/>
      <c r="AX42" s="115" t="s">
        <v>90</v>
      </c>
      <c r="AY42" s="48"/>
      <c r="AZ42" s="123" t="s">
        <v>90</v>
      </c>
      <c r="BA42" s="48"/>
      <c r="BB42" s="62" t="s">
        <v>90</v>
      </c>
      <c r="BC42" s="48">
        <v>1</v>
      </c>
      <c r="BD42" s="68" t="s">
        <v>90</v>
      </c>
      <c r="BE42" s="78">
        <v>4.79</v>
      </c>
      <c r="BF42" s="115" t="s">
        <v>90</v>
      </c>
      <c r="BG42" s="48"/>
      <c r="BH42" s="123" t="s">
        <v>90</v>
      </c>
      <c r="BI42" s="78"/>
      <c r="BJ42" s="62" t="s">
        <v>90</v>
      </c>
    </row>
    <row r="43" spans="1:62" ht="30" customHeight="1">
      <c r="A43" s="92"/>
      <c r="B43" s="21" t="s">
        <v>41</v>
      </c>
      <c r="C43" s="48"/>
      <c r="D43" s="35" t="s">
        <v>90</v>
      </c>
      <c r="E43" s="78"/>
      <c r="F43" s="75" t="s">
        <v>90</v>
      </c>
      <c r="G43" s="48"/>
      <c r="H43" s="35" t="s">
        <v>90</v>
      </c>
      <c r="I43" s="78"/>
      <c r="J43" s="116" t="s">
        <v>90</v>
      </c>
      <c r="K43" s="48"/>
      <c r="L43" s="35" t="s">
        <v>90</v>
      </c>
      <c r="M43" s="74"/>
      <c r="N43" s="116" t="s">
        <v>90</v>
      </c>
      <c r="O43" s="48"/>
      <c r="P43" s="35" t="s">
        <v>90</v>
      </c>
      <c r="Q43" s="48"/>
      <c r="R43" s="75" t="s">
        <v>90</v>
      </c>
      <c r="S43" s="48"/>
      <c r="T43" s="35" t="s">
        <v>90</v>
      </c>
      <c r="U43" s="78"/>
      <c r="V43" s="81" t="s">
        <v>90</v>
      </c>
      <c r="W43" s="48"/>
      <c r="X43" s="35" t="s">
        <v>90</v>
      </c>
      <c r="Y43" s="78"/>
      <c r="Z43" s="84" t="s">
        <v>90</v>
      </c>
      <c r="AB43" s="48" t="s">
        <v>90</v>
      </c>
      <c r="AC43" s="86"/>
      <c r="AD43" s="48" t="s">
        <v>90</v>
      </c>
      <c r="AE43" s="48"/>
      <c r="AF43" s="123" t="s">
        <v>90</v>
      </c>
      <c r="AG43" s="48"/>
      <c r="AH43" s="78" t="s">
        <v>90</v>
      </c>
      <c r="AI43" s="48"/>
      <c r="AJ43" s="123" t="s">
        <v>90</v>
      </c>
      <c r="AK43" s="48"/>
      <c r="AL43" s="115" t="s">
        <v>90</v>
      </c>
      <c r="AM43" s="48"/>
      <c r="AN43" s="123" t="s">
        <v>90</v>
      </c>
      <c r="AO43" s="48"/>
      <c r="AP43" s="48" t="s">
        <v>90</v>
      </c>
      <c r="AQ43" s="48"/>
      <c r="AR43" s="123" t="s">
        <v>90</v>
      </c>
      <c r="AS43" s="78"/>
      <c r="AT43" s="129" t="s">
        <v>90</v>
      </c>
      <c r="AU43" s="48"/>
      <c r="AV43" s="123" t="s">
        <v>90</v>
      </c>
      <c r="AW43" s="78"/>
      <c r="AX43" s="115" t="s">
        <v>90</v>
      </c>
      <c r="AY43" s="48"/>
      <c r="AZ43" s="123" t="s">
        <v>90</v>
      </c>
      <c r="BA43" s="48"/>
      <c r="BB43" s="62" t="s">
        <v>90</v>
      </c>
      <c r="BC43" s="48"/>
      <c r="BD43" s="68" t="s">
        <v>90</v>
      </c>
      <c r="BE43" s="78"/>
      <c r="BF43" s="115" t="s">
        <v>90</v>
      </c>
      <c r="BG43" s="48"/>
      <c r="BH43" s="123" t="s">
        <v>90</v>
      </c>
      <c r="BI43" s="78"/>
      <c r="BJ43" s="62" t="s">
        <v>90</v>
      </c>
    </row>
    <row r="44" spans="1:62" ht="30" customHeight="1">
      <c r="A44" s="15"/>
      <c r="B44" s="21" t="s">
        <v>48</v>
      </c>
      <c r="C44" s="48"/>
      <c r="D44" s="35" t="s">
        <v>90</v>
      </c>
      <c r="E44" s="78"/>
      <c r="F44" s="75" t="s">
        <v>90</v>
      </c>
      <c r="G44" s="48"/>
      <c r="H44" s="35" t="s">
        <v>90</v>
      </c>
      <c r="I44" s="78"/>
      <c r="J44" s="116" t="s">
        <v>90</v>
      </c>
      <c r="K44" s="48"/>
      <c r="L44" s="35" t="s">
        <v>90</v>
      </c>
      <c r="M44" s="74"/>
      <c r="N44" s="116" t="s">
        <v>90</v>
      </c>
      <c r="O44" s="48"/>
      <c r="P44" s="35" t="s">
        <v>90</v>
      </c>
      <c r="Q44" s="48"/>
      <c r="R44" s="75" t="s">
        <v>90</v>
      </c>
      <c r="S44" s="48"/>
      <c r="T44" s="35" t="s">
        <v>90</v>
      </c>
      <c r="U44" s="78"/>
      <c r="V44" s="81" t="s">
        <v>90</v>
      </c>
      <c r="W44" s="48"/>
      <c r="X44" s="35" t="s">
        <v>90</v>
      </c>
      <c r="Y44" s="78"/>
      <c r="Z44" s="84" t="s">
        <v>90</v>
      </c>
      <c r="AB44" s="48" t="s">
        <v>90</v>
      </c>
      <c r="AC44" s="86"/>
      <c r="AD44" s="48" t="s">
        <v>90</v>
      </c>
      <c r="AE44" s="48"/>
      <c r="AF44" s="123" t="s">
        <v>90</v>
      </c>
      <c r="AG44" s="48"/>
      <c r="AH44" s="78" t="s">
        <v>90</v>
      </c>
      <c r="AI44" s="48"/>
      <c r="AJ44" s="123" t="s">
        <v>90</v>
      </c>
      <c r="AK44" s="48"/>
      <c r="AL44" s="115" t="s">
        <v>90</v>
      </c>
      <c r="AM44" s="48"/>
      <c r="AN44" s="123" t="s">
        <v>90</v>
      </c>
      <c r="AO44" s="48"/>
      <c r="AP44" s="48" t="s">
        <v>90</v>
      </c>
      <c r="AQ44" s="48"/>
      <c r="AR44" s="123" t="s">
        <v>90</v>
      </c>
      <c r="AS44" s="78"/>
      <c r="AT44" s="129" t="s">
        <v>90</v>
      </c>
      <c r="AU44" s="48"/>
      <c r="AV44" s="123" t="s">
        <v>90</v>
      </c>
      <c r="AW44" s="78"/>
      <c r="AX44" s="115" t="s">
        <v>90</v>
      </c>
      <c r="AY44" s="48"/>
      <c r="AZ44" s="123" t="s">
        <v>90</v>
      </c>
      <c r="BA44" s="48"/>
      <c r="BB44" s="62" t="s">
        <v>90</v>
      </c>
      <c r="BC44" s="48"/>
      <c r="BD44" s="68" t="s">
        <v>90</v>
      </c>
      <c r="BE44" s="78"/>
      <c r="BF44" s="115" t="s">
        <v>90</v>
      </c>
      <c r="BG44" s="48"/>
      <c r="BH44" s="123" t="s">
        <v>90</v>
      </c>
      <c r="BI44" s="78"/>
      <c r="BJ44" s="62" t="s">
        <v>90</v>
      </c>
    </row>
    <row r="45" spans="1:62" ht="30" customHeight="1">
      <c r="A45" s="8"/>
      <c r="B45" s="21" t="s">
        <v>53</v>
      </c>
      <c r="C45" s="48"/>
      <c r="D45" s="35" t="s">
        <v>90</v>
      </c>
      <c r="E45" s="78"/>
      <c r="F45" s="75" t="s">
        <v>90</v>
      </c>
      <c r="G45" s="48"/>
      <c r="H45" s="35" t="s">
        <v>90</v>
      </c>
      <c r="I45" s="78"/>
      <c r="J45" s="116" t="s">
        <v>90</v>
      </c>
      <c r="K45" s="48"/>
      <c r="L45" s="35" t="s">
        <v>90</v>
      </c>
      <c r="M45" s="74"/>
      <c r="N45" s="116" t="s">
        <v>90</v>
      </c>
      <c r="O45" s="48"/>
      <c r="P45" s="35" t="s">
        <v>90</v>
      </c>
      <c r="Q45" s="48"/>
      <c r="R45" s="75" t="s">
        <v>90</v>
      </c>
      <c r="S45" s="48"/>
      <c r="T45" s="35" t="s">
        <v>90</v>
      </c>
      <c r="U45" s="78"/>
      <c r="V45" s="81" t="s">
        <v>90</v>
      </c>
      <c r="W45" s="48"/>
      <c r="X45" s="35" t="s">
        <v>90</v>
      </c>
      <c r="Y45" s="78"/>
      <c r="Z45" s="84" t="s">
        <v>90</v>
      </c>
      <c r="AB45" s="48" t="s">
        <v>90</v>
      </c>
      <c r="AC45" s="86"/>
      <c r="AD45" s="48" t="s">
        <v>90</v>
      </c>
      <c r="AE45" s="48"/>
      <c r="AF45" s="123" t="s">
        <v>90</v>
      </c>
      <c r="AG45" s="48"/>
      <c r="AH45" s="78" t="s">
        <v>90</v>
      </c>
      <c r="AI45" s="48"/>
      <c r="AJ45" s="123" t="s">
        <v>90</v>
      </c>
      <c r="AK45" s="48"/>
      <c r="AL45" s="115" t="s">
        <v>90</v>
      </c>
      <c r="AM45" s="48"/>
      <c r="AN45" s="123" t="s">
        <v>90</v>
      </c>
      <c r="AO45" s="48"/>
      <c r="AP45" s="48" t="s">
        <v>90</v>
      </c>
      <c r="AQ45" s="48"/>
      <c r="AR45" s="123" t="s">
        <v>90</v>
      </c>
      <c r="AS45" s="78"/>
      <c r="AT45" s="129" t="s">
        <v>90</v>
      </c>
      <c r="AU45" s="48"/>
      <c r="AV45" s="123" t="s">
        <v>90</v>
      </c>
      <c r="AW45" s="78"/>
      <c r="AX45" s="115" t="s">
        <v>90</v>
      </c>
      <c r="AY45" s="48"/>
      <c r="AZ45" s="123" t="s">
        <v>90</v>
      </c>
      <c r="BA45" s="48"/>
      <c r="BB45" s="62" t="s">
        <v>90</v>
      </c>
      <c r="BC45" s="48"/>
      <c r="BD45" s="68" t="s">
        <v>90</v>
      </c>
      <c r="BE45" s="78"/>
      <c r="BF45" s="115" t="s">
        <v>90</v>
      </c>
      <c r="BG45" s="48"/>
      <c r="BH45" s="123" t="s">
        <v>90</v>
      </c>
      <c r="BI45" s="78"/>
      <c r="BJ45" s="62" t="s">
        <v>90</v>
      </c>
    </row>
    <row r="46" spans="1:62" ht="30" customHeight="1">
      <c r="A46" s="8"/>
      <c r="B46" s="22"/>
      <c r="C46" s="48"/>
      <c r="D46" s="30"/>
      <c r="E46" s="78"/>
      <c r="F46" s="73"/>
      <c r="G46" s="48"/>
      <c r="H46" s="35"/>
      <c r="I46" s="78"/>
      <c r="J46" s="116"/>
      <c r="K46" s="48"/>
      <c r="L46" s="35"/>
      <c r="M46" s="74"/>
      <c r="N46" s="116"/>
      <c r="O46" s="48"/>
      <c r="P46" s="35"/>
      <c r="Q46" s="48"/>
      <c r="R46" s="75"/>
      <c r="S46" s="48"/>
      <c r="T46" s="35"/>
      <c r="U46" s="78"/>
      <c r="V46" s="81"/>
      <c r="W46" s="48"/>
      <c r="X46" s="35"/>
      <c r="Y46" s="78"/>
      <c r="Z46" s="84"/>
      <c r="AB46" s="48"/>
      <c r="AC46" s="86"/>
      <c r="AD46" s="48"/>
      <c r="AE46" s="48"/>
      <c r="AF46" s="123"/>
      <c r="AG46" s="48"/>
      <c r="AH46" s="78"/>
      <c r="AI46" s="48"/>
      <c r="AJ46" s="123"/>
      <c r="AK46" s="48"/>
      <c r="AL46" s="115"/>
      <c r="AM46" s="48"/>
      <c r="AN46" s="123"/>
      <c r="AO46" s="48"/>
      <c r="AP46" s="48"/>
      <c r="AQ46" s="48"/>
      <c r="AR46" s="123"/>
      <c r="AS46" s="78"/>
      <c r="AT46" s="129"/>
      <c r="AU46" s="48"/>
      <c r="AV46" s="123"/>
      <c r="AW46" s="78"/>
      <c r="AX46" s="115"/>
      <c r="AY46" s="48"/>
      <c r="AZ46" s="123"/>
      <c r="BA46" s="48"/>
      <c r="BB46" s="62"/>
      <c r="BC46" s="48"/>
      <c r="BD46" s="68"/>
      <c r="BE46" s="78"/>
      <c r="BF46" s="115"/>
      <c r="BG46" s="48"/>
      <c r="BH46" s="123"/>
      <c r="BI46" s="78"/>
      <c r="BJ46" s="62"/>
    </row>
    <row r="47" spans="1:64" ht="30" customHeight="1">
      <c r="A47" s="197" t="s">
        <v>58</v>
      </c>
      <c r="B47" s="212"/>
      <c r="C47" s="48">
        <f aca="true" t="shared" si="5" ref="C47:H47">SUM(C49:C56,C58:C65)</f>
        <v>28</v>
      </c>
      <c r="D47" s="35">
        <f t="shared" si="5"/>
        <v>1405</v>
      </c>
      <c r="E47" s="78">
        <f t="shared" si="5"/>
        <v>1103.78</v>
      </c>
      <c r="F47" s="116">
        <f t="shared" si="5"/>
        <v>31348.919999999995</v>
      </c>
      <c r="G47" s="48">
        <f t="shared" si="5"/>
        <v>7</v>
      </c>
      <c r="H47" s="35">
        <f t="shared" si="5"/>
        <v>444</v>
      </c>
      <c r="I47" s="78">
        <v>709.45</v>
      </c>
      <c r="J47" s="116">
        <f>SUM(J49:J56,J58:J65)</f>
        <v>23887.100000000002</v>
      </c>
      <c r="K47" s="48">
        <f>SUM(K49:K56,K58:K65)</f>
        <v>1</v>
      </c>
      <c r="L47" s="35">
        <f>SUM(L49:L56,L58:L65)</f>
        <v>601</v>
      </c>
      <c r="M47" s="78">
        <f>SUM(M49:M56,M58:M65)</f>
        <v>119.5</v>
      </c>
      <c r="N47" s="116">
        <v>3751.61</v>
      </c>
      <c r="O47" s="48"/>
      <c r="P47" s="35">
        <f>SUM(P49:P56,P58:P65)</f>
        <v>91</v>
      </c>
      <c r="Q47" s="48"/>
      <c r="R47" s="115">
        <f aca="true" t="shared" si="6" ref="R47:Z47">SUM(R49:R56,R58:R65)</f>
        <v>70.7</v>
      </c>
      <c r="S47" s="48">
        <v>7</v>
      </c>
      <c r="T47" s="35">
        <f t="shared" si="6"/>
        <v>73</v>
      </c>
      <c r="U47" s="78">
        <f t="shared" si="6"/>
        <v>114.84</v>
      </c>
      <c r="V47" s="81">
        <f t="shared" si="6"/>
        <v>1233.8</v>
      </c>
      <c r="W47" s="48">
        <f t="shared" si="6"/>
        <v>4</v>
      </c>
      <c r="X47" s="35">
        <f t="shared" si="6"/>
        <v>55</v>
      </c>
      <c r="Y47" s="78">
        <f t="shared" si="6"/>
        <v>47.67</v>
      </c>
      <c r="Z47" s="84">
        <f t="shared" si="6"/>
        <v>222.54999999999998</v>
      </c>
      <c r="AB47" s="123">
        <f>SUM(AB49:AB56,AB58:AB65)</f>
        <v>2</v>
      </c>
      <c r="AC47" s="86"/>
      <c r="AD47" s="115">
        <f>SUM(AD49:AD56,AD58:AD65)</f>
        <v>0.78</v>
      </c>
      <c r="AE47" s="48">
        <f>SUM(AE49:AE56,AE58:AE65)</f>
        <v>1</v>
      </c>
      <c r="AF47" s="123">
        <f>SUM(AF49:AF56,AF58:AF65)</f>
        <v>8</v>
      </c>
      <c r="AG47" s="78">
        <f>SUM(AG49:AG56,AG58:AG65)</f>
        <v>61.89</v>
      </c>
      <c r="AH47" s="115">
        <f>SUM(AH49:AH56,AH58:AH65)</f>
        <v>72.26</v>
      </c>
      <c r="AI47" s="48"/>
      <c r="AJ47" s="123">
        <f>SUM(AJ49:AJ56,AJ58:AJ65)</f>
        <v>59</v>
      </c>
      <c r="AK47" s="48"/>
      <c r="AL47" s="115">
        <f>SUM(AL49:AL56,AL58:AL65)</f>
        <v>744.8</v>
      </c>
      <c r="AM47" s="48"/>
      <c r="AN47" s="123">
        <f>SUM(AN49:AN56,AN58:AN65)</f>
        <v>2</v>
      </c>
      <c r="AO47" s="48"/>
      <c r="AP47" s="129">
        <f aca="true" t="shared" si="7" ref="AP47:AX47">SUM(AP49:AP56,AP58:AP65)</f>
        <v>1.09</v>
      </c>
      <c r="AQ47" s="48">
        <f t="shared" si="7"/>
        <v>1</v>
      </c>
      <c r="AR47" s="123">
        <f t="shared" si="7"/>
        <v>17</v>
      </c>
      <c r="AS47" s="78">
        <f t="shared" si="7"/>
        <v>4.12</v>
      </c>
      <c r="AT47" s="129">
        <f t="shared" si="7"/>
        <v>75.79</v>
      </c>
      <c r="AU47" s="48">
        <f t="shared" si="7"/>
        <v>3</v>
      </c>
      <c r="AV47" s="123">
        <f t="shared" si="7"/>
        <v>10</v>
      </c>
      <c r="AW47" s="78">
        <f t="shared" si="7"/>
        <v>11.98</v>
      </c>
      <c r="AX47" s="115">
        <f t="shared" si="7"/>
        <v>53.19</v>
      </c>
      <c r="AY47" s="48"/>
      <c r="AZ47" s="123">
        <f>SUM(AZ49:AZ56,AZ58:AZ65)</f>
        <v>14</v>
      </c>
      <c r="BA47" s="48"/>
      <c r="BB47" s="62">
        <f>SUM(BB49:BB56,BB58:BB65)</f>
        <v>70.81</v>
      </c>
      <c r="BC47" s="48">
        <v>29</v>
      </c>
      <c r="BD47" s="68">
        <f aca="true" t="shared" si="8" ref="BD47:BJ47">SUM(BD49:BD56,BD58:BD65)</f>
        <v>24</v>
      </c>
      <c r="BE47" s="117">
        <f t="shared" si="8"/>
        <v>1103.78</v>
      </c>
      <c r="BF47" s="115">
        <f t="shared" si="8"/>
        <v>1079.9099999999999</v>
      </c>
      <c r="BG47" s="48">
        <f t="shared" si="8"/>
        <v>4</v>
      </c>
      <c r="BH47" s="123">
        <f t="shared" si="8"/>
        <v>5</v>
      </c>
      <c r="BI47" s="78">
        <f t="shared" si="8"/>
        <v>34.33</v>
      </c>
      <c r="BJ47" s="62">
        <f t="shared" si="8"/>
        <v>84.53</v>
      </c>
      <c r="BK47" s="78"/>
      <c r="BL47" s="35"/>
    </row>
    <row r="48" spans="1:62" ht="30" customHeight="1">
      <c r="A48" s="8"/>
      <c r="B48" s="22"/>
      <c r="C48" s="48"/>
      <c r="D48" s="30"/>
      <c r="E48" s="78"/>
      <c r="F48" s="118"/>
      <c r="G48" s="48"/>
      <c r="H48" s="35"/>
      <c r="I48" s="78"/>
      <c r="J48" s="116"/>
      <c r="K48" s="48"/>
      <c r="L48" s="35"/>
      <c r="M48" s="74"/>
      <c r="N48" s="116"/>
      <c r="O48" s="48"/>
      <c r="P48" s="35"/>
      <c r="Q48" s="48"/>
      <c r="R48" s="75"/>
      <c r="S48" s="48"/>
      <c r="T48" s="35"/>
      <c r="U48" s="78"/>
      <c r="V48" s="81"/>
      <c r="W48" s="48"/>
      <c r="X48" s="35"/>
      <c r="Y48" s="78"/>
      <c r="Z48" s="84"/>
      <c r="AB48" s="123"/>
      <c r="AC48" s="86"/>
      <c r="AD48" s="115"/>
      <c r="AE48" s="48"/>
      <c r="AF48" s="123"/>
      <c r="AG48" s="78"/>
      <c r="AH48" s="115"/>
      <c r="AI48" s="48"/>
      <c r="AJ48" s="123"/>
      <c r="AK48" s="48"/>
      <c r="AL48" s="115"/>
      <c r="AM48" s="48"/>
      <c r="AN48" s="123"/>
      <c r="AO48" s="48"/>
      <c r="AP48" s="129"/>
      <c r="AQ48" s="48"/>
      <c r="AR48" s="123"/>
      <c r="AS48" s="78"/>
      <c r="AT48" s="129"/>
      <c r="AU48" s="48"/>
      <c r="AV48" s="123"/>
      <c r="AW48" s="78"/>
      <c r="AX48" s="115"/>
      <c r="AY48" s="48"/>
      <c r="AZ48" s="123"/>
      <c r="BA48" s="48"/>
      <c r="BB48" s="62"/>
      <c r="BC48" s="48"/>
      <c r="BD48" s="68"/>
      <c r="BE48" s="78"/>
      <c r="BF48" s="115"/>
      <c r="BG48" s="48"/>
      <c r="BH48" s="123"/>
      <c r="BI48" s="78"/>
      <c r="BJ48" s="62"/>
    </row>
    <row r="49" spans="1:62" ht="30" customHeight="1">
      <c r="A49" s="8"/>
      <c r="B49" s="21" t="s">
        <v>6</v>
      </c>
      <c r="C49" s="48">
        <v>1</v>
      </c>
      <c r="D49" s="35">
        <v>238</v>
      </c>
      <c r="E49" s="78">
        <v>15.35</v>
      </c>
      <c r="F49" s="116">
        <v>4238.73</v>
      </c>
      <c r="G49" s="48"/>
      <c r="H49" s="35">
        <v>110</v>
      </c>
      <c r="I49" s="78"/>
      <c r="J49" s="116">
        <v>3841.9</v>
      </c>
      <c r="K49" s="48"/>
      <c r="L49" s="35">
        <v>81</v>
      </c>
      <c r="M49" s="74"/>
      <c r="N49" s="116">
        <v>118.58</v>
      </c>
      <c r="O49" s="48"/>
      <c r="P49" s="35">
        <v>21</v>
      </c>
      <c r="Q49" s="48"/>
      <c r="R49" s="75">
        <v>6.59</v>
      </c>
      <c r="S49" s="48"/>
      <c r="T49" s="35">
        <v>9</v>
      </c>
      <c r="U49" s="78"/>
      <c r="V49" s="81">
        <v>124.67</v>
      </c>
      <c r="W49" s="48"/>
      <c r="X49" s="35">
        <v>4</v>
      </c>
      <c r="Y49" s="78"/>
      <c r="Z49" s="84">
        <v>49.23</v>
      </c>
      <c r="AB49" s="124" t="s">
        <v>89</v>
      </c>
      <c r="AC49" s="87"/>
      <c r="AD49" s="133" t="s">
        <v>89</v>
      </c>
      <c r="AE49" s="48"/>
      <c r="AF49" s="127" t="s">
        <v>89</v>
      </c>
      <c r="AG49" s="78"/>
      <c r="AH49" s="133" t="s">
        <v>89</v>
      </c>
      <c r="AI49" s="48"/>
      <c r="AJ49" s="124">
        <v>10</v>
      </c>
      <c r="AK49" s="48"/>
      <c r="AL49" s="121">
        <v>40.21</v>
      </c>
      <c r="AM49" s="48"/>
      <c r="AN49" s="124">
        <v>1</v>
      </c>
      <c r="AO49" s="48"/>
      <c r="AP49" s="132">
        <v>0.33</v>
      </c>
      <c r="AQ49" s="48"/>
      <c r="AR49" s="127" t="s">
        <v>89</v>
      </c>
      <c r="AS49" s="78"/>
      <c r="AT49" s="130" t="s">
        <v>89</v>
      </c>
      <c r="AU49" s="48"/>
      <c r="AV49" s="127" t="s">
        <v>89</v>
      </c>
      <c r="AW49" s="78"/>
      <c r="AX49" s="133" t="s">
        <v>89</v>
      </c>
      <c r="AY49" s="51"/>
      <c r="AZ49" s="127" t="s">
        <v>89</v>
      </c>
      <c r="BA49" s="51"/>
      <c r="BB49" s="88" t="s">
        <v>89</v>
      </c>
      <c r="BC49" s="48">
        <v>1</v>
      </c>
      <c r="BD49" s="69">
        <v>1</v>
      </c>
      <c r="BE49" s="78">
        <v>15.35</v>
      </c>
      <c r="BF49" s="121">
        <v>12.22</v>
      </c>
      <c r="BG49" s="48">
        <v>1</v>
      </c>
      <c r="BH49" s="124">
        <v>1</v>
      </c>
      <c r="BI49" s="78">
        <v>15.35</v>
      </c>
      <c r="BJ49" s="63">
        <v>45</v>
      </c>
    </row>
    <row r="50" spans="1:62" ht="30" customHeight="1">
      <c r="A50" s="15"/>
      <c r="B50" s="21" t="s">
        <v>7</v>
      </c>
      <c r="C50" s="48">
        <v>2</v>
      </c>
      <c r="D50" s="35">
        <v>54</v>
      </c>
      <c r="E50" s="78">
        <v>86.9</v>
      </c>
      <c r="F50" s="116">
        <v>314.41</v>
      </c>
      <c r="G50" s="48">
        <v>2</v>
      </c>
      <c r="H50" s="35">
        <v>32</v>
      </c>
      <c r="I50" s="78">
        <v>48.57</v>
      </c>
      <c r="J50" s="116">
        <v>272.53</v>
      </c>
      <c r="K50" s="48"/>
      <c r="L50" s="35">
        <v>13</v>
      </c>
      <c r="M50" s="74"/>
      <c r="N50" s="116">
        <v>10.8</v>
      </c>
      <c r="O50" s="48"/>
      <c r="P50" s="35">
        <v>6</v>
      </c>
      <c r="Q50" s="48"/>
      <c r="R50" s="75">
        <v>6.77</v>
      </c>
      <c r="S50" s="48"/>
      <c r="T50" s="35" t="s">
        <v>89</v>
      </c>
      <c r="U50" s="78"/>
      <c r="V50" s="81" t="s">
        <v>89</v>
      </c>
      <c r="W50" s="48"/>
      <c r="X50" s="35" t="s">
        <v>89</v>
      </c>
      <c r="Y50" s="78"/>
      <c r="Z50" s="84" t="s">
        <v>89</v>
      </c>
      <c r="AB50" s="123" t="s">
        <v>89</v>
      </c>
      <c r="AC50" s="87"/>
      <c r="AD50" s="115" t="s">
        <v>89</v>
      </c>
      <c r="AE50" s="48"/>
      <c r="AF50" s="123" t="s">
        <v>89</v>
      </c>
      <c r="AG50" s="78"/>
      <c r="AH50" s="115" t="s">
        <v>89</v>
      </c>
      <c r="AI50" s="48"/>
      <c r="AJ50" s="123" t="s">
        <v>89</v>
      </c>
      <c r="AK50" s="48"/>
      <c r="AL50" s="115" t="s">
        <v>89</v>
      </c>
      <c r="AM50" s="48"/>
      <c r="AN50" s="123" t="s">
        <v>89</v>
      </c>
      <c r="AO50" s="48"/>
      <c r="AP50" s="129" t="s">
        <v>89</v>
      </c>
      <c r="AQ50" s="48"/>
      <c r="AR50" s="123">
        <v>2</v>
      </c>
      <c r="AS50" s="78"/>
      <c r="AT50" s="129">
        <v>20.86</v>
      </c>
      <c r="AU50" s="48"/>
      <c r="AV50" s="123" t="s">
        <v>89</v>
      </c>
      <c r="AW50" s="78"/>
      <c r="AX50" s="115" t="s">
        <v>89</v>
      </c>
      <c r="AY50" s="48"/>
      <c r="AZ50" s="123" t="s">
        <v>89</v>
      </c>
      <c r="BA50" s="51"/>
      <c r="BB50" s="62" t="s">
        <v>89</v>
      </c>
      <c r="BC50" s="48">
        <v>2</v>
      </c>
      <c r="BD50" s="68">
        <v>1</v>
      </c>
      <c r="BE50" s="78">
        <v>86.9</v>
      </c>
      <c r="BF50" s="115">
        <v>3.45</v>
      </c>
      <c r="BG50" s="48"/>
      <c r="BH50" s="123" t="s">
        <v>89</v>
      </c>
      <c r="BI50" s="78"/>
      <c r="BJ50" s="62" t="s">
        <v>89</v>
      </c>
    </row>
    <row r="51" spans="1:62" ht="30" customHeight="1">
      <c r="A51" s="92"/>
      <c r="B51" s="21" t="s">
        <v>8</v>
      </c>
      <c r="C51" s="48">
        <v>3</v>
      </c>
      <c r="D51" s="35">
        <v>55</v>
      </c>
      <c r="E51" s="78">
        <v>18.98</v>
      </c>
      <c r="F51" s="116">
        <v>3097.38</v>
      </c>
      <c r="G51" s="48"/>
      <c r="H51" s="35">
        <v>17</v>
      </c>
      <c r="I51" s="78"/>
      <c r="J51" s="116">
        <v>2587.29</v>
      </c>
      <c r="K51" s="48"/>
      <c r="L51" s="35">
        <v>15</v>
      </c>
      <c r="M51" s="74"/>
      <c r="N51" s="116">
        <v>39.08</v>
      </c>
      <c r="O51" s="48"/>
      <c r="P51" s="35">
        <v>2</v>
      </c>
      <c r="Q51" s="48"/>
      <c r="R51" s="75">
        <v>0.16</v>
      </c>
      <c r="S51" s="48">
        <v>1</v>
      </c>
      <c r="T51" s="35">
        <v>3</v>
      </c>
      <c r="U51" s="78"/>
      <c r="V51" s="81">
        <v>38.15</v>
      </c>
      <c r="W51" s="48"/>
      <c r="X51" s="35">
        <v>4</v>
      </c>
      <c r="Y51" s="78"/>
      <c r="Z51" s="84">
        <v>0.28</v>
      </c>
      <c r="AB51" s="123" t="s">
        <v>89</v>
      </c>
      <c r="AC51" s="87"/>
      <c r="AD51" s="115" t="s">
        <v>89</v>
      </c>
      <c r="AE51" s="48"/>
      <c r="AF51" s="123" t="s">
        <v>89</v>
      </c>
      <c r="AG51" s="78"/>
      <c r="AH51" s="115" t="s">
        <v>89</v>
      </c>
      <c r="AI51" s="48"/>
      <c r="AJ51" s="123">
        <v>6</v>
      </c>
      <c r="AK51" s="48"/>
      <c r="AL51" s="115">
        <v>42.9</v>
      </c>
      <c r="AM51" s="48"/>
      <c r="AN51" s="123" t="s">
        <v>89</v>
      </c>
      <c r="AO51" s="48"/>
      <c r="AP51" s="129" t="s">
        <v>89</v>
      </c>
      <c r="AQ51" s="48"/>
      <c r="AR51" s="123">
        <v>4</v>
      </c>
      <c r="AS51" s="78"/>
      <c r="AT51" s="129">
        <v>10.64</v>
      </c>
      <c r="AU51" s="48"/>
      <c r="AV51" s="123" t="s">
        <v>89</v>
      </c>
      <c r="AW51" s="78"/>
      <c r="AX51" s="115" t="s">
        <v>89</v>
      </c>
      <c r="AY51" s="48"/>
      <c r="AZ51" s="123" t="s">
        <v>89</v>
      </c>
      <c r="BA51" s="51"/>
      <c r="BB51" s="62" t="s">
        <v>89</v>
      </c>
      <c r="BC51" s="48">
        <v>3</v>
      </c>
      <c r="BD51" s="68">
        <v>1</v>
      </c>
      <c r="BE51" s="78">
        <v>18.98</v>
      </c>
      <c r="BF51" s="115">
        <v>19.9</v>
      </c>
      <c r="BG51" s="48">
        <v>3</v>
      </c>
      <c r="BH51" s="123">
        <v>3</v>
      </c>
      <c r="BI51" s="78">
        <v>18.98</v>
      </c>
      <c r="BJ51" s="62">
        <v>18.98</v>
      </c>
    </row>
    <row r="52" spans="1:62" ht="30" customHeight="1">
      <c r="A52" s="92"/>
      <c r="B52" s="21" t="s">
        <v>9</v>
      </c>
      <c r="C52" s="48">
        <v>2</v>
      </c>
      <c r="D52" s="35">
        <v>122</v>
      </c>
      <c r="E52" s="78">
        <v>135.19</v>
      </c>
      <c r="F52" s="116">
        <v>1672.02</v>
      </c>
      <c r="G52" s="48"/>
      <c r="H52" s="35">
        <v>31</v>
      </c>
      <c r="I52" s="78"/>
      <c r="J52" s="116">
        <v>1391.99</v>
      </c>
      <c r="K52" s="48">
        <v>1</v>
      </c>
      <c r="L52" s="35">
        <v>71</v>
      </c>
      <c r="M52" s="78">
        <v>119.5</v>
      </c>
      <c r="N52" s="116">
        <v>194.64</v>
      </c>
      <c r="O52" s="48"/>
      <c r="P52" s="35">
        <v>12</v>
      </c>
      <c r="Q52" s="48"/>
      <c r="R52" s="75">
        <v>7.7</v>
      </c>
      <c r="S52" s="48">
        <v>3</v>
      </c>
      <c r="T52" s="35">
        <v>1</v>
      </c>
      <c r="U52" s="78"/>
      <c r="V52" s="81">
        <v>11.32</v>
      </c>
      <c r="W52" s="48">
        <v>1</v>
      </c>
      <c r="X52" s="35">
        <v>2</v>
      </c>
      <c r="Y52" s="78">
        <v>15.69</v>
      </c>
      <c r="Z52" s="84">
        <v>15.84</v>
      </c>
      <c r="AB52" s="123" t="s">
        <v>89</v>
      </c>
      <c r="AC52" s="87"/>
      <c r="AD52" s="115" t="s">
        <v>89</v>
      </c>
      <c r="AE52" s="48"/>
      <c r="AF52" s="123" t="s">
        <v>89</v>
      </c>
      <c r="AG52" s="78"/>
      <c r="AH52" s="115" t="s">
        <v>89</v>
      </c>
      <c r="AI52" s="48"/>
      <c r="AJ52" s="123" t="s">
        <v>89</v>
      </c>
      <c r="AK52" s="48"/>
      <c r="AL52" s="115" t="s">
        <v>89</v>
      </c>
      <c r="AM52" s="48"/>
      <c r="AN52" s="123">
        <v>1</v>
      </c>
      <c r="AO52" s="48"/>
      <c r="AP52" s="129">
        <v>0.76</v>
      </c>
      <c r="AQ52" s="48"/>
      <c r="AR52" s="123" t="s">
        <v>89</v>
      </c>
      <c r="AS52" s="78"/>
      <c r="AT52" s="129" t="s">
        <v>89</v>
      </c>
      <c r="AU52" s="48"/>
      <c r="AV52" s="123">
        <v>3</v>
      </c>
      <c r="AW52" s="78"/>
      <c r="AX52" s="115">
        <v>1.89</v>
      </c>
      <c r="AY52" s="48"/>
      <c r="AZ52" s="123" t="s">
        <v>89</v>
      </c>
      <c r="BB52" s="62" t="s">
        <v>89</v>
      </c>
      <c r="BC52" s="48">
        <v>2</v>
      </c>
      <c r="BD52" s="68">
        <v>1</v>
      </c>
      <c r="BE52" s="78">
        <v>135.19</v>
      </c>
      <c r="BF52" s="115">
        <v>47.88</v>
      </c>
      <c r="BG52" s="48"/>
      <c r="BH52" s="123" t="s">
        <v>89</v>
      </c>
      <c r="BI52" s="78"/>
      <c r="BJ52" s="62" t="s">
        <v>89</v>
      </c>
    </row>
    <row r="53" spans="1:62" ht="30" customHeight="1">
      <c r="A53" s="92"/>
      <c r="B53" s="21" t="s">
        <v>10</v>
      </c>
      <c r="C53" s="48">
        <v>3</v>
      </c>
      <c r="D53" s="35">
        <v>82</v>
      </c>
      <c r="E53" s="78">
        <v>65.37</v>
      </c>
      <c r="F53" s="116">
        <v>354.41</v>
      </c>
      <c r="G53" s="48">
        <v>1</v>
      </c>
      <c r="H53" s="35">
        <v>3</v>
      </c>
      <c r="I53" s="78"/>
      <c r="J53" s="116">
        <v>123.38</v>
      </c>
      <c r="K53" s="48"/>
      <c r="L53" s="35">
        <v>73</v>
      </c>
      <c r="M53" s="74"/>
      <c r="N53" s="116">
        <v>191.94</v>
      </c>
      <c r="O53" s="48"/>
      <c r="P53" s="35">
        <v>1</v>
      </c>
      <c r="Q53" s="48"/>
      <c r="R53" s="75">
        <v>1.09</v>
      </c>
      <c r="S53" s="48"/>
      <c r="T53" s="35">
        <v>3</v>
      </c>
      <c r="U53" s="78">
        <v>10.32</v>
      </c>
      <c r="V53" s="81">
        <v>23.22</v>
      </c>
      <c r="W53" s="48"/>
      <c r="X53" s="35" t="s">
        <v>89</v>
      </c>
      <c r="Y53" s="78"/>
      <c r="Z53" s="84" t="s">
        <v>89</v>
      </c>
      <c r="AB53" s="123" t="s">
        <v>89</v>
      </c>
      <c r="AC53" s="87"/>
      <c r="AD53" s="115" t="s">
        <v>89</v>
      </c>
      <c r="AE53" s="48"/>
      <c r="AF53" s="123" t="s">
        <v>89</v>
      </c>
      <c r="AG53" s="78"/>
      <c r="AH53" s="115" t="s">
        <v>89</v>
      </c>
      <c r="AI53" s="48"/>
      <c r="AJ53" s="123" t="s">
        <v>89</v>
      </c>
      <c r="AK53" s="48"/>
      <c r="AL53" s="115" t="s">
        <v>89</v>
      </c>
      <c r="AM53" s="48"/>
      <c r="AN53" s="48" t="s">
        <v>89</v>
      </c>
      <c r="AO53" s="48"/>
      <c r="AP53" s="48" t="s">
        <v>89</v>
      </c>
      <c r="AQ53" s="48"/>
      <c r="AR53" s="123">
        <v>1</v>
      </c>
      <c r="AS53" s="78"/>
      <c r="AT53" s="129">
        <v>6.95</v>
      </c>
      <c r="AU53" s="48">
        <v>1</v>
      </c>
      <c r="AV53" s="123">
        <v>1</v>
      </c>
      <c r="AW53" s="78">
        <v>6.48</v>
      </c>
      <c r="AX53" s="115">
        <v>7.83</v>
      </c>
      <c r="AY53" s="48"/>
      <c r="AZ53" s="123" t="s">
        <v>89</v>
      </c>
      <c r="BB53" s="62" t="s">
        <v>89</v>
      </c>
      <c r="BC53" s="48">
        <v>3</v>
      </c>
      <c r="BD53" s="68" t="s">
        <v>89</v>
      </c>
      <c r="BE53" s="78">
        <v>65.37</v>
      </c>
      <c r="BF53" s="115" t="s">
        <v>89</v>
      </c>
      <c r="BG53" s="48"/>
      <c r="BH53" s="123" t="s">
        <v>89</v>
      </c>
      <c r="BI53" s="78"/>
      <c r="BJ53" s="62" t="s">
        <v>89</v>
      </c>
    </row>
    <row r="54" spans="1:62" ht="30" customHeight="1">
      <c r="A54" s="92"/>
      <c r="B54" s="21" t="s">
        <v>11</v>
      </c>
      <c r="C54" s="48">
        <v>3</v>
      </c>
      <c r="D54" s="35">
        <v>51</v>
      </c>
      <c r="E54" s="78">
        <v>49.01</v>
      </c>
      <c r="F54" s="116">
        <v>286.33</v>
      </c>
      <c r="G54" s="48"/>
      <c r="H54" s="35">
        <v>23</v>
      </c>
      <c r="I54" s="78"/>
      <c r="J54" s="116">
        <v>64.45</v>
      </c>
      <c r="K54" s="48"/>
      <c r="L54" s="35">
        <v>3</v>
      </c>
      <c r="M54" s="74"/>
      <c r="N54" s="116">
        <v>18.31</v>
      </c>
      <c r="O54" s="48"/>
      <c r="P54" s="35">
        <v>5</v>
      </c>
      <c r="Q54" s="48"/>
      <c r="R54" s="75">
        <v>6.19</v>
      </c>
      <c r="S54" s="48"/>
      <c r="T54" s="35">
        <v>5</v>
      </c>
      <c r="U54" s="78">
        <v>49.01</v>
      </c>
      <c r="V54" s="81">
        <v>83.53</v>
      </c>
      <c r="W54" s="48"/>
      <c r="X54" s="35">
        <v>3</v>
      </c>
      <c r="Y54" s="78"/>
      <c r="Z54" s="84">
        <v>33.82</v>
      </c>
      <c r="AB54" s="123" t="s">
        <v>89</v>
      </c>
      <c r="AC54" s="87"/>
      <c r="AD54" s="115" t="s">
        <v>89</v>
      </c>
      <c r="AE54" s="48"/>
      <c r="AF54" s="123">
        <v>7</v>
      </c>
      <c r="AG54" s="78"/>
      <c r="AH54" s="115">
        <v>10.37</v>
      </c>
      <c r="AI54" s="48"/>
      <c r="AJ54" s="123" t="s">
        <v>89</v>
      </c>
      <c r="AK54" s="48"/>
      <c r="AL54" s="115" t="s">
        <v>89</v>
      </c>
      <c r="AM54" s="48"/>
      <c r="AN54" s="48" t="s">
        <v>89</v>
      </c>
      <c r="AO54" s="48"/>
      <c r="AP54" s="48" t="s">
        <v>89</v>
      </c>
      <c r="AQ54" s="48"/>
      <c r="AR54" s="123" t="s">
        <v>89</v>
      </c>
      <c r="AS54" s="78"/>
      <c r="AT54" s="129" t="s">
        <v>89</v>
      </c>
      <c r="AU54" s="48"/>
      <c r="AV54" s="123" t="s">
        <v>89</v>
      </c>
      <c r="AW54" s="78"/>
      <c r="AX54" s="115" t="s">
        <v>89</v>
      </c>
      <c r="AY54" s="48"/>
      <c r="AZ54" s="123">
        <v>3</v>
      </c>
      <c r="BB54" s="62">
        <v>9.67</v>
      </c>
      <c r="BC54" s="48">
        <v>3</v>
      </c>
      <c r="BD54" s="68">
        <v>2</v>
      </c>
      <c r="BE54" s="78">
        <v>49.01</v>
      </c>
      <c r="BF54" s="115">
        <v>59.99</v>
      </c>
      <c r="BG54" s="48"/>
      <c r="BH54" s="123" t="s">
        <v>89</v>
      </c>
      <c r="BI54" s="78"/>
      <c r="BJ54" s="62" t="s">
        <v>89</v>
      </c>
    </row>
    <row r="55" spans="1:62" ht="30" customHeight="1">
      <c r="A55" s="92"/>
      <c r="B55" s="21" t="s">
        <v>12</v>
      </c>
      <c r="C55" s="48"/>
      <c r="D55" s="35">
        <v>43</v>
      </c>
      <c r="E55" s="78"/>
      <c r="F55" s="116">
        <v>269.11</v>
      </c>
      <c r="G55" s="48"/>
      <c r="H55" s="35">
        <v>1</v>
      </c>
      <c r="I55" s="78"/>
      <c r="J55" s="116">
        <v>46.47</v>
      </c>
      <c r="K55" s="48"/>
      <c r="L55" s="35">
        <v>14</v>
      </c>
      <c r="M55" s="74"/>
      <c r="N55" s="116">
        <v>107.44</v>
      </c>
      <c r="O55" s="48"/>
      <c r="P55" s="35">
        <v>4</v>
      </c>
      <c r="Q55" s="48"/>
      <c r="R55" s="75">
        <v>2.24</v>
      </c>
      <c r="S55" s="48"/>
      <c r="T55" s="35">
        <v>6</v>
      </c>
      <c r="U55" s="78"/>
      <c r="V55" s="81">
        <v>94.63</v>
      </c>
      <c r="W55" s="48"/>
      <c r="X55" s="35">
        <v>15</v>
      </c>
      <c r="Y55" s="78"/>
      <c r="Z55" s="84">
        <v>10.41</v>
      </c>
      <c r="AB55" s="123" t="s">
        <v>89</v>
      </c>
      <c r="AC55" s="87"/>
      <c r="AD55" s="115" t="s">
        <v>89</v>
      </c>
      <c r="AE55" s="48"/>
      <c r="AF55" s="123" t="s">
        <v>89</v>
      </c>
      <c r="AG55" s="78"/>
      <c r="AH55" s="115" t="s">
        <v>89</v>
      </c>
      <c r="AI55" s="48"/>
      <c r="AJ55" s="123" t="s">
        <v>89</v>
      </c>
      <c r="AK55" s="48"/>
      <c r="AL55" s="115" t="s">
        <v>89</v>
      </c>
      <c r="AM55" s="48"/>
      <c r="AN55" s="48" t="s">
        <v>89</v>
      </c>
      <c r="AO55" s="48"/>
      <c r="AP55" s="48" t="s">
        <v>89</v>
      </c>
      <c r="AQ55" s="48"/>
      <c r="AR55" s="123">
        <v>1</v>
      </c>
      <c r="AS55" s="78"/>
      <c r="AT55" s="129">
        <v>3.24</v>
      </c>
      <c r="AU55" s="48"/>
      <c r="AV55" s="123" t="s">
        <v>89</v>
      </c>
      <c r="AW55" s="78"/>
      <c r="AX55" s="115" t="s">
        <v>89</v>
      </c>
      <c r="AY55" s="48"/>
      <c r="AZ55" s="123">
        <v>1</v>
      </c>
      <c r="BB55" s="62">
        <v>2.43</v>
      </c>
      <c r="BC55" s="48"/>
      <c r="BD55" s="68">
        <v>1</v>
      </c>
      <c r="BE55" s="78"/>
      <c r="BF55" s="115">
        <v>2.25</v>
      </c>
      <c r="BG55" s="48"/>
      <c r="BH55" s="123" t="s">
        <v>89</v>
      </c>
      <c r="BI55" s="78"/>
      <c r="BJ55" s="62" t="s">
        <v>89</v>
      </c>
    </row>
    <row r="56" spans="1:62" ht="30" customHeight="1">
      <c r="A56" s="92"/>
      <c r="B56" s="21" t="s">
        <v>13</v>
      </c>
      <c r="C56" s="48"/>
      <c r="D56" s="35">
        <v>6</v>
      </c>
      <c r="E56" s="78"/>
      <c r="F56" s="116">
        <v>27.88</v>
      </c>
      <c r="G56" s="48"/>
      <c r="H56" s="35" t="s">
        <v>89</v>
      </c>
      <c r="I56" s="78"/>
      <c r="J56" s="116" t="s">
        <v>89</v>
      </c>
      <c r="K56" s="48"/>
      <c r="L56" s="35" t="s">
        <v>89</v>
      </c>
      <c r="M56" s="74"/>
      <c r="N56" s="116" t="s">
        <v>89</v>
      </c>
      <c r="O56" s="48"/>
      <c r="P56" s="35" t="s">
        <v>89</v>
      </c>
      <c r="Q56" s="48"/>
      <c r="R56" s="75" t="s">
        <v>89</v>
      </c>
      <c r="S56" s="48"/>
      <c r="T56" s="35">
        <v>4</v>
      </c>
      <c r="U56" s="78"/>
      <c r="V56" s="81">
        <v>21.98</v>
      </c>
      <c r="W56" s="48"/>
      <c r="X56" s="35">
        <v>1</v>
      </c>
      <c r="Y56" s="78"/>
      <c r="Z56" s="84">
        <v>3.32</v>
      </c>
      <c r="AB56" s="123" t="s">
        <v>89</v>
      </c>
      <c r="AC56" s="87"/>
      <c r="AD56" s="115" t="s">
        <v>89</v>
      </c>
      <c r="AE56" s="48"/>
      <c r="AF56" s="123" t="s">
        <v>89</v>
      </c>
      <c r="AG56" s="78"/>
      <c r="AH56" s="115" t="s">
        <v>89</v>
      </c>
      <c r="AI56" s="48"/>
      <c r="AJ56" s="123" t="s">
        <v>89</v>
      </c>
      <c r="AK56" s="48"/>
      <c r="AL56" s="115" t="s">
        <v>89</v>
      </c>
      <c r="AM56" s="48"/>
      <c r="AN56" s="48" t="s">
        <v>89</v>
      </c>
      <c r="AO56" s="48"/>
      <c r="AP56" s="48" t="s">
        <v>89</v>
      </c>
      <c r="AQ56" s="48"/>
      <c r="AR56" s="123" t="s">
        <v>89</v>
      </c>
      <c r="AS56" s="78"/>
      <c r="AT56" s="129" t="s">
        <v>89</v>
      </c>
      <c r="AU56" s="48"/>
      <c r="AV56" s="123" t="s">
        <v>89</v>
      </c>
      <c r="AW56" s="78"/>
      <c r="AX56" s="115" t="s">
        <v>89</v>
      </c>
      <c r="AY56" s="48"/>
      <c r="AZ56" s="123" t="s">
        <v>89</v>
      </c>
      <c r="BB56" s="62" t="s">
        <v>89</v>
      </c>
      <c r="BD56" s="68">
        <v>1</v>
      </c>
      <c r="BE56" s="78"/>
      <c r="BF56" s="115">
        <v>2.58</v>
      </c>
      <c r="BH56" s="123" t="s">
        <v>89</v>
      </c>
      <c r="BI56" s="78"/>
      <c r="BJ56" s="62" t="s">
        <v>89</v>
      </c>
    </row>
    <row r="57" spans="1:62" ht="30" customHeight="1">
      <c r="A57" s="92"/>
      <c r="B57" s="22"/>
      <c r="C57" s="48"/>
      <c r="D57" s="35"/>
      <c r="E57" s="78"/>
      <c r="F57" s="119"/>
      <c r="G57" s="48"/>
      <c r="H57" s="35"/>
      <c r="I57" s="78"/>
      <c r="J57" s="116"/>
      <c r="K57" s="48"/>
      <c r="L57" s="35"/>
      <c r="M57" s="74"/>
      <c r="N57" s="116"/>
      <c r="O57" s="48"/>
      <c r="P57" s="35"/>
      <c r="Q57" s="48"/>
      <c r="R57" s="75"/>
      <c r="S57" s="48"/>
      <c r="T57" s="35"/>
      <c r="U57" s="78"/>
      <c r="V57" s="82"/>
      <c r="W57" s="48"/>
      <c r="X57" s="35"/>
      <c r="Y57" s="78"/>
      <c r="Z57" s="84"/>
      <c r="AB57" s="123"/>
      <c r="AC57" s="86"/>
      <c r="AD57" s="115"/>
      <c r="AE57" s="48"/>
      <c r="AF57" s="123"/>
      <c r="AG57" s="78"/>
      <c r="AH57" s="115"/>
      <c r="AI57" s="48"/>
      <c r="AJ57" s="123"/>
      <c r="AK57" s="48"/>
      <c r="AL57" s="115"/>
      <c r="AM57" s="48"/>
      <c r="AN57" s="48"/>
      <c r="AO57" s="48"/>
      <c r="AP57" s="48"/>
      <c r="AQ57" s="48"/>
      <c r="AR57" s="123"/>
      <c r="AS57" s="78"/>
      <c r="AT57" s="129"/>
      <c r="AU57" s="48"/>
      <c r="AV57" s="123"/>
      <c r="AW57" s="78"/>
      <c r="AX57" s="115"/>
      <c r="AY57" s="48"/>
      <c r="AZ57" s="123"/>
      <c r="BA57" s="48"/>
      <c r="BB57" s="62"/>
      <c r="BC57" s="48"/>
      <c r="BD57" s="68"/>
      <c r="BE57" s="78"/>
      <c r="BF57" s="115"/>
      <c r="BG57" s="48"/>
      <c r="BH57" s="123"/>
      <c r="BI57" s="78"/>
      <c r="BJ57" s="62"/>
    </row>
    <row r="58" spans="1:62" ht="30" customHeight="1">
      <c r="A58" s="15"/>
      <c r="B58" s="21" t="s">
        <v>14</v>
      </c>
      <c r="C58" s="48">
        <v>1</v>
      </c>
      <c r="D58" s="35">
        <v>92</v>
      </c>
      <c r="E58" s="78">
        <v>100.58</v>
      </c>
      <c r="F58" s="116">
        <v>4843.46</v>
      </c>
      <c r="G58" s="48">
        <v>1</v>
      </c>
      <c r="H58" s="35">
        <v>69</v>
      </c>
      <c r="I58" s="78">
        <v>100.58</v>
      </c>
      <c r="J58" s="116">
        <v>4733.93</v>
      </c>
      <c r="K58" s="48"/>
      <c r="L58" s="35">
        <v>11</v>
      </c>
      <c r="M58" s="74"/>
      <c r="N58" s="116">
        <v>40.48</v>
      </c>
      <c r="O58" s="48"/>
      <c r="P58" s="35">
        <v>1</v>
      </c>
      <c r="Q58" s="48"/>
      <c r="R58" s="75">
        <v>0.05</v>
      </c>
      <c r="S58" s="48"/>
      <c r="T58" s="35" t="s">
        <v>90</v>
      </c>
      <c r="U58" s="78"/>
      <c r="V58" s="81" t="s">
        <v>90</v>
      </c>
      <c r="W58" s="48"/>
      <c r="X58" s="35" t="s">
        <v>90</v>
      </c>
      <c r="Y58" s="78"/>
      <c r="Z58" s="84" t="s">
        <v>90</v>
      </c>
      <c r="AB58" s="123" t="s">
        <v>90</v>
      </c>
      <c r="AC58" s="86"/>
      <c r="AD58" s="115" t="s">
        <v>90</v>
      </c>
      <c r="AE58" s="48"/>
      <c r="AF58" s="123" t="s">
        <v>90</v>
      </c>
      <c r="AG58" s="78"/>
      <c r="AH58" s="115" t="s">
        <v>90</v>
      </c>
      <c r="AI58" s="48"/>
      <c r="AJ58" s="123">
        <v>5</v>
      </c>
      <c r="AK58" s="48"/>
      <c r="AL58" s="115">
        <v>27.03</v>
      </c>
      <c r="AM58" s="48"/>
      <c r="AN58" s="48" t="s">
        <v>90</v>
      </c>
      <c r="AO58" s="48"/>
      <c r="AP58" s="48" t="s">
        <v>90</v>
      </c>
      <c r="AQ58" s="48"/>
      <c r="AR58" s="123" t="s">
        <v>90</v>
      </c>
      <c r="AS58" s="78"/>
      <c r="AT58" s="129" t="s">
        <v>90</v>
      </c>
      <c r="AU58" s="48"/>
      <c r="AV58" s="123" t="s">
        <v>90</v>
      </c>
      <c r="AW58" s="78"/>
      <c r="AX58" s="115" t="s">
        <v>90</v>
      </c>
      <c r="AY58" s="48"/>
      <c r="AZ58" s="123">
        <v>6</v>
      </c>
      <c r="BA58" s="48"/>
      <c r="BB58" s="62">
        <v>41.97</v>
      </c>
      <c r="BC58" s="48">
        <v>1</v>
      </c>
      <c r="BD58" s="68" t="s">
        <v>90</v>
      </c>
      <c r="BE58" s="78">
        <v>100.58</v>
      </c>
      <c r="BF58" s="115" t="s">
        <v>90</v>
      </c>
      <c r="BG58" s="48"/>
      <c r="BH58" s="123" t="s">
        <v>90</v>
      </c>
      <c r="BI58" s="78"/>
      <c r="BJ58" s="62" t="s">
        <v>90</v>
      </c>
    </row>
    <row r="59" spans="1:62" ht="30" customHeight="1">
      <c r="A59" s="92"/>
      <c r="B59" s="21" t="s">
        <v>16</v>
      </c>
      <c r="C59" s="48">
        <v>2</v>
      </c>
      <c r="D59" s="35">
        <v>10</v>
      </c>
      <c r="E59" s="78">
        <v>20.73</v>
      </c>
      <c r="F59" s="116">
        <v>57.22</v>
      </c>
      <c r="G59" s="48"/>
      <c r="H59" s="35" t="s">
        <v>90</v>
      </c>
      <c r="I59" s="78"/>
      <c r="J59" s="116" t="s">
        <v>90</v>
      </c>
      <c r="K59" s="48"/>
      <c r="L59" s="35">
        <v>3</v>
      </c>
      <c r="M59" s="74"/>
      <c r="N59" s="116">
        <v>0.16</v>
      </c>
      <c r="O59" s="48"/>
      <c r="P59" s="35">
        <v>1</v>
      </c>
      <c r="Q59" s="48"/>
      <c r="R59" s="75">
        <v>0.16</v>
      </c>
      <c r="S59" s="48">
        <v>2</v>
      </c>
      <c r="T59" s="35">
        <v>3</v>
      </c>
      <c r="U59" s="78">
        <v>20.73</v>
      </c>
      <c r="V59" s="81">
        <v>48.39</v>
      </c>
      <c r="W59" s="48"/>
      <c r="X59" s="35" t="s">
        <v>90</v>
      </c>
      <c r="Y59" s="78"/>
      <c r="Z59" s="84" t="s">
        <v>90</v>
      </c>
      <c r="AB59" s="123" t="s">
        <v>90</v>
      </c>
      <c r="AC59" s="86"/>
      <c r="AD59" s="115" t="s">
        <v>90</v>
      </c>
      <c r="AE59" s="48"/>
      <c r="AF59" s="123" t="s">
        <v>90</v>
      </c>
      <c r="AG59" s="78"/>
      <c r="AH59" s="115" t="s">
        <v>90</v>
      </c>
      <c r="AI59" s="48"/>
      <c r="AJ59" s="123" t="s">
        <v>90</v>
      </c>
      <c r="AK59" s="48"/>
      <c r="AL59" s="115" t="s">
        <v>90</v>
      </c>
      <c r="AM59" s="48"/>
      <c r="AN59" s="48" t="s">
        <v>90</v>
      </c>
      <c r="AO59" s="48"/>
      <c r="AP59" s="48" t="s">
        <v>90</v>
      </c>
      <c r="AQ59" s="48"/>
      <c r="AR59" s="123" t="s">
        <v>90</v>
      </c>
      <c r="AS59" s="78"/>
      <c r="AT59" s="129" t="s">
        <v>90</v>
      </c>
      <c r="AU59" s="48"/>
      <c r="AV59" s="123" t="s">
        <v>90</v>
      </c>
      <c r="AW59" s="78"/>
      <c r="AX59" s="115" t="s">
        <v>90</v>
      </c>
      <c r="AY59" s="48"/>
      <c r="AZ59" s="123">
        <v>1</v>
      </c>
      <c r="BA59" s="48"/>
      <c r="BB59" s="62">
        <v>1.55</v>
      </c>
      <c r="BC59" s="48">
        <v>2</v>
      </c>
      <c r="BD59" s="68">
        <v>2</v>
      </c>
      <c r="BE59" s="78">
        <v>20.73</v>
      </c>
      <c r="BF59" s="115">
        <v>6.96</v>
      </c>
      <c r="BG59" s="48"/>
      <c r="BH59" s="123" t="s">
        <v>90</v>
      </c>
      <c r="BI59" s="78"/>
      <c r="BJ59" s="62" t="s">
        <v>90</v>
      </c>
    </row>
    <row r="60" spans="1:62" ht="30" customHeight="1">
      <c r="A60" s="92"/>
      <c r="B60" s="21" t="s">
        <v>21</v>
      </c>
      <c r="C60" s="48">
        <v>2</v>
      </c>
      <c r="D60" s="35">
        <v>220</v>
      </c>
      <c r="E60" s="78">
        <v>351.87</v>
      </c>
      <c r="F60" s="116">
        <v>11206.61</v>
      </c>
      <c r="G60" s="48">
        <v>1</v>
      </c>
      <c r="H60" s="35">
        <v>59</v>
      </c>
      <c r="I60" s="78">
        <v>336</v>
      </c>
      <c r="J60" s="116">
        <v>7810.05</v>
      </c>
      <c r="K60" s="48"/>
      <c r="L60" s="35">
        <v>116</v>
      </c>
      <c r="M60" s="74"/>
      <c r="N60" s="116">
        <v>1908.78</v>
      </c>
      <c r="O60" s="48"/>
      <c r="P60" s="35">
        <v>1</v>
      </c>
      <c r="Q60" s="48"/>
      <c r="R60" s="75">
        <v>0.7</v>
      </c>
      <c r="S60" s="48"/>
      <c r="T60" s="35">
        <v>3</v>
      </c>
      <c r="U60" s="78"/>
      <c r="V60" s="81">
        <v>29.57</v>
      </c>
      <c r="W60" s="48">
        <v>1</v>
      </c>
      <c r="X60" s="35">
        <v>1</v>
      </c>
      <c r="Y60" s="78">
        <v>15.87</v>
      </c>
      <c r="Z60" s="84">
        <v>15.87</v>
      </c>
      <c r="AB60" s="123">
        <v>2</v>
      </c>
      <c r="AC60" s="86"/>
      <c r="AD60" s="115">
        <v>0.78</v>
      </c>
      <c r="AE60" s="48"/>
      <c r="AF60" s="123"/>
      <c r="AG60" s="78"/>
      <c r="AH60" s="115" t="s">
        <v>90</v>
      </c>
      <c r="AI60" s="48"/>
      <c r="AJ60" s="123">
        <v>36</v>
      </c>
      <c r="AK60" s="48"/>
      <c r="AL60" s="115">
        <v>626.3</v>
      </c>
      <c r="AM60" s="48"/>
      <c r="AN60" s="48" t="s">
        <v>90</v>
      </c>
      <c r="AO60" s="48"/>
      <c r="AP60" s="48" t="s">
        <v>90</v>
      </c>
      <c r="AQ60" s="48"/>
      <c r="AR60" s="123" t="s">
        <v>90</v>
      </c>
      <c r="AS60" s="78"/>
      <c r="AT60" s="129" t="s">
        <v>90</v>
      </c>
      <c r="AU60" s="48"/>
      <c r="AV60" s="123" t="s">
        <v>90</v>
      </c>
      <c r="AW60" s="78"/>
      <c r="AX60" s="115" t="s">
        <v>90</v>
      </c>
      <c r="AY60" s="48"/>
      <c r="AZ60" s="123" t="s">
        <v>90</v>
      </c>
      <c r="BA60" s="48"/>
      <c r="BB60" s="62" t="s">
        <v>90</v>
      </c>
      <c r="BC60" s="48">
        <v>2</v>
      </c>
      <c r="BD60" s="68">
        <v>2</v>
      </c>
      <c r="BE60" s="78">
        <v>351.87</v>
      </c>
      <c r="BF60" s="115">
        <v>814.56</v>
      </c>
      <c r="BG60" s="48"/>
      <c r="BH60" s="123" t="s">
        <v>90</v>
      </c>
      <c r="BI60" s="78"/>
      <c r="BJ60" s="62" t="s">
        <v>90</v>
      </c>
    </row>
    <row r="61" spans="1:62" ht="30" customHeight="1">
      <c r="A61" s="92"/>
      <c r="B61" s="21" t="s">
        <v>30</v>
      </c>
      <c r="C61" s="48">
        <v>1</v>
      </c>
      <c r="D61" s="35">
        <v>51</v>
      </c>
      <c r="E61" s="78">
        <v>97.7</v>
      </c>
      <c r="F61" s="116">
        <v>756.89</v>
      </c>
      <c r="G61" s="48">
        <v>1</v>
      </c>
      <c r="H61" s="35">
        <v>16</v>
      </c>
      <c r="I61" s="78">
        <v>97.7</v>
      </c>
      <c r="J61" s="116">
        <v>224.29</v>
      </c>
      <c r="K61" s="48"/>
      <c r="L61" s="35">
        <v>16</v>
      </c>
      <c r="M61" s="48"/>
      <c r="N61" s="116">
        <v>19.22</v>
      </c>
      <c r="O61" s="48"/>
      <c r="P61" s="35">
        <v>4</v>
      </c>
      <c r="Q61" s="48"/>
      <c r="R61" s="75">
        <v>0.95</v>
      </c>
      <c r="S61" s="48"/>
      <c r="T61" s="35">
        <v>13</v>
      </c>
      <c r="U61" s="78"/>
      <c r="V61" s="81">
        <v>500.38</v>
      </c>
      <c r="W61" s="48"/>
      <c r="X61" s="35" t="s">
        <v>90</v>
      </c>
      <c r="Y61" s="78"/>
      <c r="Z61" s="84" t="s">
        <v>90</v>
      </c>
      <c r="AB61" s="48" t="s">
        <v>90</v>
      </c>
      <c r="AC61" s="86"/>
      <c r="AD61" s="48" t="s">
        <v>90</v>
      </c>
      <c r="AE61" s="48"/>
      <c r="AF61" s="123" t="s">
        <v>90</v>
      </c>
      <c r="AG61" s="78"/>
      <c r="AH61" s="115" t="s">
        <v>90</v>
      </c>
      <c r="AI61" s="48"/>
      <c r="AJ61" s="123" t="s">
        <v>90</v>
      </c>
      <c r="AK61" s="48"/>
      <c r="AL61" s="115" t="s">
        <v>90</v>
      </c>
      <c r="AM61" s="48"/>
      <c r="AN61" s="48" t="s">
        <v>90</v>
      </c>
      <c r="AO61" s="48"/>
      <c r="AP61" s="48" t="s">
        <v>90</v>
      </c>
      <c r="AQ61" s="48"/>
      <c r="AR61" s="123" t="s">
        <v>90</v>
      </c>
      <c r="AS61" s="78"/>
      <c r="AT61" s="129" t="s">
        <v>90</v>
      </c>
      <c r="AU61" s="48"/>
      <c r="AV61" s="123" t="s">
        <v>90</v>
      </c>
      <c r="AW61" s="78"/>
      <c r="AX61" s="115" t="s">
        <v>90</v>
      </c>
      <c r="AY61" s="48"/>
      <c r="AZ61" s="123" t="s">
        <v>90</v>
      </c>
      <c r="BA61" s="48"/>
      <c r="BB61" s="62" t="s">
        <v>90</v>
      </c>
      <c r="BC61" s="48">
        <v>1</v>
      </c>
      <c r="BD61" s="68">
        <v>2</v>
      </c>
      <c r="BE61" s="78">
        <v>97.7</v>
      </c>
      <c r="BF61" s="115">
        <v>12.05</v>
      </c>
      <c r="BG61" s="48"/>
      <c r="BH61" s="123" t="s">
        <v>90</v>
      </c>
      <c r="BI61" s="78"/>
      <c r="BJ61" s="62" t="s">
        <v>90</v>
      </c>
    </row>
    <row r="62" spans="1:62" ht="30" customHeight="1">
      <c r="A62" s="92"/>
      <c r="B62" s="21" t="s">
        <v>36</v>
      </c>
      <c r="C62" s="48">
        <v>5</v>
      </c>
      <c r="D62" s="35">
        <v>105</v>
      </c>
      <c r="E62" s="78">
        <v>56.39</v>
      </c>
      <c r="F62" s="116">
        <v>1481.76</v>
      </c>
      <c r="G62" s="48"/>
      <c r="H62" s="35">
        <v>7</v>
      </c>
      <c r="I62" s="78"/>
      <c r="J62" s="116">
        <v>974.86</v>
      </c>
      <c r="K62" s="48"/>
      <c r="L62" s="35">
        <v>42</v>
      </c>
      <c r="M62" s="48"/>
      <c r="N62" s="116">
        <v>131.86</v>
      </c>
      <c r="O62" s="48"/>
      <c r="P62" s="35">
        <v>7</v>
      </c>
      <c r="Q62" s="48"/>
      <c r="R62" s="75">
        <v>18.74</v>
      </c>
      <c r="S62" s="48">
        <v>1</v>
      </c>
      <c r="T62" s="35">
        <v>20</v>
      </c>
      <c r="U62" s="78">
        <v>34.78</v>
      </c>
      <c r="V62" s="81">
        <v>234.62</v>
      </c>
      <c r="W62" s="48">
        <v>2</v>
      </c>
      <c r="X62" s="35">
        <v>22</v>
      </c>
      <c r="Y62" s="78">
        <v>16.11</v>
      </c>
      <c r="Z62" s="84">
        <v>92.84</v>
      </c>
      <c r="AB62" s="48" t="s">
        <v>90</v>
      </c>
      <c r="AC62" s="86"/>
      <c r="AD62" s="48" t="s">
        <v>90</v>
      </c>
      <c r="AE62" s="48"/>
      <c r="AF62" s="123" t="s">
        <v>90</v>
      </c>
      <c r="AG62" s="78"/>
      <c r="AH62" s="115" t="s">
        <v>90</v>
      </c>
      <c r="AI62" s="48"/>
      <c r="AJ62" s="123" t="s">
        <v>90</v>
      </c>
      <c r="AK62" s="48"/>
      <c r="AL62" s="115" t="s">
        <v>90</v>
      </c>
      <c r="AM62" s="48"/>
      <c r="AN62" s="48" t="s">
        <v>90</v>
      </c>
      <c r="AO62" s="48"/>
      <c r="AP62" s="48" t="s">
        <v>90</v>
      </c>
      <c r="AQ62" s="48"/>
      <c r="AR62" s="123">
        <v>2</v>
      </c>
      <c r="AS62" s="78"/>
      <c r="AT62" s="129">
        <v>13.93</v>
      </c>
      <c r="AU62" s="48">
        <v>2</v>
      </c>
      <c r="AV62" s="123">
        <v>4</v>
      </c>
      <c r="AW62" s="78">
        <v>5.5</v>
      </c>
      <c r="AX62" s="115">
        <v>8.25</v>
      </c>
      <c r="AY62" s="48"/>
      <c r="AZ62" s="123" t="s">
        <v>90</v>
      </c>
      <c r="BA62" s="48"/>
      <c r="BB62" s="62" t="s">
        <v>90</v>
      </c>
      <c r="BC62" s="48">
        <v>5</v>
      </c>
      <c r="BD62" s="68">
        <v>1</v>
      </c>
      <c r="BE62" s="78">
        <v>56.39</v>
      </c>
      <c r="BF62" s="115">
        <v>6.66</v>
      </c>
      <c r="BG62" s="48"/>
      <c r="BH62" s="123" t="s">
        <v>90</v>
      </c>
      <c r="BI62" s="78"/>
      <c r="BJ62" s="62" t="s">
        <v>90</v>
      </c>
    </row>
    <row r="63" spans="1:62" ht="30" customHeight="1">
      <c r="A63" s="92"/>
      <c r="B63" s="21" t="s">
        <v>41</v>
      </c>
      <c r="C63" s="48">
        <v>1</v>
      </c>
      <c r="D63" s="35">
        <v>131</v>
      </c>
      <c r="E63" s="78">
        <v>39.7</v>
      </c>
      <c r="F63" s="116">
        <v>1039.17</v>
      </c>
      <c r="G63" s="48">
        <v>1</v>
      </c>
      <c r="H63" s="35">
        <v>22</v>
      </c>
      <c r="I63" s="78">
        <v>39.7</v>
      </c>
      <c r="J63" s="116">
        <v>564.96</v>
      </c>
      <c r="K63" s="48"/>
      <c r="L63" s="35">
        <v>90</v>
      </c>
      <c r="M63" s="48"/>
      <c r="N63" s="116">
        <v>452.26</v>
      </c>
      <c r="O63" s="48"/>
      <c r="P63" s="35">
        <v>16</v>
      </c>
      <c r="Q63" s="48"/>
      <c r="R63" s="75">
        <v>4.96</v>
      </c>
      <c r="S63" s="48"/>
      <c r="T63" s="35" t="s">
        <v>90</v>
      </c>
      <c r="U63" s="78"/>
      <c r="V63" s="81" t="s">
        <v>90</v>
      </c>
      <c r="W63" s="48"/>
      <c r="X63" s="35">
        <v>1</v>
      </c>
      <c r="Y63" s="78"/>
      <c r="Z63" s="84">
        <v>0.73</v>
      </c>
      <c r="AB63" s="48" t="s">
        <v>90</v>
      </c>
      <c r="AC63" s="48"/>
      <c r="AD63" s="48" t="s">
        <v>90</v>
      </c>
      <c r="AE63" s="48"/>
      <c r="AF63" s="123" t="s">
        <v>90</v>
      </c>
      <c r="AG63" s="78"/>
      <c r="AH63" s="115" t="s">
        <v>90</v>
      </c>
      <c r="AI63" s="48"/>
      <c r="AJ63" s="123" t="s">
        <v>90</v>
      </c>
      <c r="AK63" s="48"/>
      <c r="AL63" s="115" t="s">
        <v>90</v>
      </c>
      <c r="AM63" s="48"/>
      <c r="AN63" s="48" t="s">
        <v>90</v>
      </c>
      <c r="AO63" s="48"/>
      <c r="AP63" s="48" t="s">
        <v>90</v>
      </c>
      <c r="AQ63" s="48"/>
      <c r="AR63" s="123" t="s">
        <v>90</v>
      </c>
      <c r="AS63" s="78"/>
      <c r="AT63" s="129" t="s">
        <v>90</v>
      </c>
      <c r="AU63" s="48"/>
      <c r="AV63" s="123" t="s">
        <v>90</v>
      </c>
      <c r="AW63" s="78"/>
      <c r="AX63" s="115" t="s">
        <v>90</v>
      </c>
      <c r="AY63" s="48"/>
      <c r="AZ63" s="123">
        <v>1</v>
      </c>
      <c r="BA63" s="48"/>
      <c r="BB63" s="62">
        <v>0.89</v>
      </c>
      <c r="BC63" s="48">
        <v>1</v>
      </c>
      <c r="BD63" s="68">
        <v>1</v>
      </c>
      <c r="BE63" s="78">
        <v>39.7</v>
      </c>
      <c r="BF63" s="115">
        <v>15.37</v>
      </c>
      <c r="BG63" s="48"/>
      <c r="BH63" s="123" t="s">
        <v>90</v>
      </c>
      <c r="BI63" s="78"/>
      <c r="BJ63" s="62" t="s">
        <v>90</v>
      </c>
    </row>
    <row r="64" spans="1:62" ht="30" customHeight="1">
      <c r="A64" s="15"/>
      <c r="B64" s="21" t="s">
        <v>48</v>
      </c>
      <c r="C64" s="48">
        <v>2</v>
      </c>
      <c r="D64" s="35">
        <v>134</v>
      </c>
      <c r="E64" s="78">
        <v>66.01</v>
      </c>
      <c r="F64" s="116">
        <v>1671.01</v>
      </c>
      <c r="G64" s="48"/>
      <c r="H64" s="35">
        <v>54</v>
      </c>
      <c r="I64" s="74"/>
      <c r="J64" s="116">
        <v>1251</v>
      </c>
      <c r="K64" s="48"/>
      <c r="L64" s="35">
        <v>52</v>
      </c>
      <c r="M64" s="48"/>
      <c r="N64" s="116">
        <v>177.48</v>
      </c>
      <c r="O64" s="48"/>
      <c r="P64" s="35">
        <v>5</v>
      </c>
      <c r="Q64" s="48"/>
      <c r="R64" s="75">
        <v>10.59</v>
      </c>
      <c r="S64" s="48"/>
      <c r="T64" s="35">
        <v>3</v>
      </c>
      <c r="U64" s="78"/>
      <c r="V64" s="81">
        <v>23.34</v>
      </c>
      <c r="W64" s="48"/>
      <c r="X64" s="35">
        <v>2</v>
      </c>
      <c r="Y64" s="78"/>
      <c r="Z64" s="84">
        <v>0.21</v>
      </c>
      <c r="AB64" s="48" t="s">
        <v>90</v>
      </c>
      <c r="AC64" s="48"/>
      <c r="AD64" s="48" t="s">
        <v>90</v>
      </c>
      <c r="AE64" s="48">
        <v>1</v>
      </c>
      <c r="AF64" s="123">
        <v>1</v>
      </c>
      <c r="AG64" s="78">
        <v>61.89</v>
      </c>
      <c r="AH64" s="115">
        <v>61.89</v>
      </c>
      <c r="AI64" s="48"/>
      <c r="AJ64" s="123">
        <v>2</v>
      </c>
      <c r="AK64" s="48"/>
      <c r="AL64" s="115">
        <v>8.36</v>
      </c>
      <c r="AM64" s="48"/>
      <c r="AN64" s="48" t="s">
        <v>90</v>
      </c>
      <c r="AO64" s="48"/>
      <c r="AP64" s="48" t="s">
        <v>90</v>
      </c>
      <c r="AQ64" s="48">
        <v>1</v>
      </c>
      <c r="AR64" s="123">
        <v>6</v>
      </c>
      <c r="AS64" s="78">
        <v>4.12</v>
      </c>
      <c r="AT64" s="129">
        <v>15.3</v>
      </c>
      <c r="AU64" s="48"/>
      <c r="AV64" s="123">
        <v>2</v>
      </c>
      <c r="AW64" s="78"/>
      <c r="AX64" s="115">
        <v>35.22</v>
      </c>
      <c r="AY64" s="48"/>
      <c r="AZ64" s="123">
        <v>1</v>
      </c>
      <c r="BA64" s="48"/>
      <c r="BB64" s="62">
        <v>0.71</v>
      </c>
      <c r="BC64" s="48">
        <v>2</v>
      </c>
      <c r="BD64" s="68">
        <v>5</v>
      </c>
      <c r="BE64" s="78">
        <v>66.01</v>
      </c>
      <c r="BF64" s="115">
        <v>66.36</v>
      </c>
      <c r="BG64" s="48"/>
      <c r="BH64" s="123">
        <v>1</v>
      </c>
      <c r="BI64" s="78"/>
      <c r="BJ64" s="62">
        <v>20.55</v>
      </c>
    </row>
    <row r="65" spans="1:62" ht="30" customHeight="1">
      <c r="A65" s="95"/>
      <c r="B65" s="23" t="s">
        <v>53</v>
      </c>
      <c r="C65" s="93"/>
      <c r="D65" s="50">
        <v>11</v>
      </c>
      <c r="E65" s="49"/>
      <c r="F65" s="120">
        <v>32.53</v>
      </c>
      <c r="G65" s="49"/>
      <c r="H65" s="50" t="s">
        <v>90</v>
      </c>
      <c r="I65" s="49"/>
      <c r="J65" s="50" t="s">
        <v>90</v>
      </c>
      <c r="K65" s="49"/>
      <c r="L65" s="50">
        <v>1</v>
      </c>
      <c r="M65" s="49"/>
      <c r="N65" s="120">
        <v>0.58</v>
      </c>
      <c r="O65" s="49"/>
      <c r="P65" s="50">
        <v>5</v>
      </c>
      <c r="Q65" s="49"/>
      <c r="R65" s="77">
        <v>3.81</v>
      </c>
      <c r="S65" s="49"/>
      <c r="T65" s="50" t="s">
        <v>90</v>
      </c>
      <c r="U65" s="80"/>
      <c r="V65" s="83" t="s">
        <v>90</v>
      </c>
      <c r="W65" s="49"/>
      <c r="X65" s="50" t="s">
        <v>90</v>
      </c>
      <c r="Y65" s="49"/>
      <c r="Z65" s="85" t="s">
        <v>90</v>
      </c>
      <c r="AA65" s="61"/>
      <c r="AB65" s="49" t="s">
        <v>90</v>
      </c>
      <c r="AC65" s="49"/>
      <c r="AD65" s="49" t="s">
        <v>90</v>
      </c>
      <c r="AE65" s="49"/>
      <c r="AF65" s="49" t="s">
        <v>90</v>
      </c>
      <c r="AG65" s="49"/>
      <c r="AH65" s="49" t="s">
        <v>90</v>
      </c>
      <c r="AI65" s="49"/>
      <c r="AJ65" s="49" t="s">
        <v>90</v>
      </c>
      <c r="AK65" s="49"/>
      <c r="AL65" s="49" t="s">
        <v>90</v>
      </c>
      <c r="AM65" s="49"/>
      <c r="AN65" s="49" t="s">
        <v>90</v>
      </c>
      <c r="AO65" s="49"/>
      <c r="AP65" s="49" t="s">
        <v>90</v>
      </c>
      <c r="AQ65" s="49"/>
      <c r="AR65" s="128">
        <v>1</v>
      </c>
      <c r="AS65" s="49"/>
      <c r="AT65" s="131">
        <v>4.87</v>
      </c>
      <c r="AU65" s="49"/>
      <c r="AV65" s="49" t="s">
        <v>90</v>
      </c>
      <c r="AW65" s="80"/>
      <c r="AX65" s="49" t="s">
        <v>90</v>
      </c>
      <c r="AY65" s="49"/>
      <c r="AZ65" s="128">
        <v>1</v>
      </c>
      <c r="BA65" s="49"/>
      <c r="BB65" s="64">
        <v>13.59</v>
      </c>
      <c r="BC65" s="49"/>
      <c r="BD65" s="70">
        <v>3</v>
      </c>
      <c r="BE65" s="49"/>
      <c r="BF65" s="135">
        <v>9.68</v>
      </c>
      <c r="BG65" s="49"/>
      <c r="BH65" s="49" t="s">
        <v>90</v>
      </c>
      <c r="BI65" s="80"/>
      <c r="BJ65" s="64" t="s">
        <v>90</v>
      </c>
    </row>
    <row r="66" spans="1:38" ht="30" customHeight="1">
      <c r="A66" s="3" t="s">
        <v>154</v>
      </c>
      <c r="B66" s="14"/>
      <c r="C66" s="32"/>
      <c r="D66" s="3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E66" s="18"/>
      <c r="AF66" s="18"/>
      <c r="AG66" s="18"/>
      <c r="AH66" s="18"/>
      <c r="AK66" s="3"/>
      <c r="AL66" s="3"/>
    </row>
    <row r="67" spans="1:38" ht="30" customHeight="1">
      <c r="A67" s="3" t="s">
        <v>153</v>
      </c>
      <c r="AK67" s="3"/>
      <c r="AL67" s="3"/>
    </row>
    <row r="68" spans="37:38" ht="15" customHeight="1">
      <c r="AK68" s="3"/>
      <c r="AL68" s="3"/>
    </row>
    <row r="69" spans="37:38" ht="14.25">
      <c r="AK69" s="94"/>
      <c r="AL69" s="94"/>
    </row>
    <row r="70" spans="37:38" ht="14.25">
      <c r="AK70" s="94"/>
      <c r="AL70" s="94"/>
    </row>
    <row r="71" spans="37:38" ht="14.25">
      <c r="AK71" s="94"/>
      <c r="AL71" s="94"/>
    </row>
    <row r="72" spans="37:38" ht="14.25">
      <c r="AK72" s="94"/>
      <c r="AL72" s="94"/>
    </row>
    <row r="73" spans="37:38" ht="14.25">
      <c r="AK73" s="94"/>
      <c r="AL73" s="94"/>
    </row>
    <row r="74" spans="1:38" ht="14.25">
      <c r="A74" s="14"/>
      <c r="AK74" s="94"/>
      <c r="AL74" s="94"/>
    </row>
  </sheetData>
  <sheetProtection/>
  <mergeCells count="109">
    <mergeCell ref="A3:BJ3"/>
    <mergeCell ref="BG7:BH7"/>
    <mergeCell ref="BG8:BH8"/>
    <mergeCell ref="BI7:BJ7"/>
    <mergeCell ref="BI8:BJ8"/>
    <mergeCell ref="BC7:BD7"/>
    <mergeCell ref="BC8:BD8"/>
    <mergeCell ref="BE7:BF7"/>
    <mergeCell ref="BE8:BF8"/>
    <mergeCell ref="AY8:AZ8"/>
    <mergeCell ref="BA7:BB7"/>
    <mergeCell ref="BA8:BB8"/>
    <mergeCell ref="AU7:AV7"/>
    <mergeCell ref="AU8:AV8"/>
    <mergeCell ref="AW7:AX7"/>
    <mergeCell ref="AW8:AX8"/>
    <mergeCell ref="BI6:BJ6"/>
    <mergeCell ref="BG5:BJ5"/>
    <mergeCell ref="C7:D7"/>
    <mergeCell ref="E7:F7"/>
    <mergeCell ref="E8:F8"/>
    <mergeCell ref="G7:H7"/>
    <mergeCell ref="G8:H8"/>
    <mergeCell ref="I7:J7"/>
    <mergeCell ref="I8:J8"/>
    <mergeCell ref="AY7:AZ7"/>
    <mergeCell ref="BE6:BF6"/>
    <mergeCell ref="AY5:BB5"/>
    <mergeCell ref="BC5:BF5"/>
    <mergeCell ref="BG6:BH6"/>
    <mergeCell ref="AU5:AX5"/>
    <mergeCell ref="AY6:AZ6"/>
    <mergeCell ref="BA6:BB6"/>
    <mergeCell ref="BC6:BD6"/>
    <mergeCell ref="AW6:AX6"/>
    <mergeCell ref="AU6:AV6"/>
    <mergeCell ref="G5:J5"/>
    <mergeCell ref="K5:N5"/>
    <mergeCell ref="A47:B47"/>
    <mergeCell ref="C6:D6"/>
    <mergeCell ref="E6:F6"/>
    <mergeCell ref="C5:F5"/>
    <mergeCell ref="A27:B27"/>
    <mergeCell ref="A7:B7"/>
    <mergeCell ref="S7:T7"/>
    <mergeCell ref="U7:V7"/>
    <mergeCell ref="G6:H6"/>
    <mergeCell ref="I6:J6"/>
    <mergeCell ref="K6:L6"/>
    <mergeCell ref="M6:N6"/>
    <mergeCell ref="Q8:R8"/>
    <mergeCell ref="K7:L7"/>
    <mergeCell ref="O5:R5"/>
    <mergeCell ref="S5:V5"/>
    <mergeCell ref="AA6:AB6"/>
    <mergeCell ref="M7:N7"/>
    <mergeCell ref="U6:V6"/>
    <mergeCell ref="O6:P6"/>
    <mergeCell ref="Q6:R6"/>
    <mergeCell ref="S6:T6"/>
    <mergeCell ref="AM7:AN7"/>
    <mergeCell ref="AM8:AN8"/>
    <mergeCell ref="AG6:AH6"/>
    <mergeCell ref="AK6:AL6"/>
    <mergeCell ref="AI6:AJ6"/>
    <mergeCell ref="K8:L8"/>
    <mergeCell ref="M8:N8"/>
    <mergeCell ref="O7:P7"/>
    <mergeCell ref="Q7:R7"/>
    <mergeCell ref="O8:P8"/>
    <mergeCell ref="W8:X8"/>
    <mergeCell ref="Y8:Z8"/>
    <mergeCell ref="AG7:AH7"/>
    <mergeCell ref="W5:Z5"/>
    <mergeCell ref="AA5:AD5"/>
    <mergeCell ref="AE5:AH5"/>
    <mergeCell ref="W7:X7"/>
    <mergeCell ref="Y7:Z7"/>
    <mergeCell ref="AA7:AB7"/>
    <mergeCell ref="W6:X6"/>
    <mergeCell ref="Y6:Z6"/>
    <mergeCell ref="AC7:AD7"/>
    <mergeCell ref="AC6:AD6"/>
    <mergeCell ref="AE6:AF6"/>
    <mergeCell ref="AO7:AP7"/>
    <mergeCell ref="A5:B6"/>
    <mergeCell ref="AO6:AP6"/>
    <mergeCell ref="AM5:AP5"/>
    <mergeCell ref="AI5:AL5"/>
    <mergeCell ref="AM6:AN6"/>
    <mergeCell ref="AG8:AH8"/>
    <mergeCell ref="AI7:AJ7"/>
    <mergeCell ref="AI8:AJ8"/>
    <mergeCell ref="AK7:AL7"/>
    <mergeCell ref="AK8:AL8"/>
    <mergeCell ref="AA8:AB8"/>
    <mergeCell ref="AC8:AD8"/>
    <mergeCell ref="AE7:AF7"/>
    <mergeCell ref="AE8:AF8"/>
    <mergeCell ref="S8:T8"/>
    <mergeCell ref="U8:V8"/>
    <mergeCell ref="AQ5:AT5"/>
    <mergeCell ref="AO8:AP8"/>
    <mergeCell ref="AQ7:AR7"/>
    <mergeCell ref="AQ8:AR8"/>
    <mergeCell ref="AS7:AT7"/>
    <mergeCell ref="AS8:AT8"/>
    <mergeCell ref="AQ6:AR6"/>
    <mergeCell ref="AS6:AT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75" zoomScaleNormal="75" zoomScalePageLayoutView="0" workbookViewId="0" topLeftCell="A32">
      <selection activeCell="Q8" sqref="Q8:Q10"/>
    </sheetView>
  </sheetViews>
  <sheetFormatPr defaultColWidth="9.00390625" defaultRowHeight="17.25" customHeight="1"/>
  <cols>
    <col min="1" max="1" width="17.25390625" style="0" customWidth="1"/>
    <col min="2" max="6" width="10.75390625" style="0" customWidth="1"/>
    <col min="7" max="7" width="11.25390625" style="0" customWidth="1"/>
    <col min="8" max="9" width="10.75390625" style="0" customWidth="1"/>
    <col min="10" max="10" width="14.375" style="0" customWidth="1"/>
    <col min="11" max="15" width="10.75390625" style="0" customWidth="1"/>
    <col min="16" max="16" width="3.50390625" style="40" customWidth="1"/>
    <col min="17" max="17" width="9.00390625" style="39" customWidth="1"/>
  </cols>
  <sheetData>
    <row r="1" spans="1:22" ht="17.25" customHeight="1">
      <c r="A1" s="91" t="s">
        <v>87</v>
      </c>
      <c r="B1" s="94"/>
      <c r="C1" s="94"/>
      <c r="D1" s="94"/>
      <c r="E1" s="94"/>
      <c r="F1" s="94"/>
      <c r="G1" s="94"/>
      <c r="H1" s="94"/>
      <c r="I1" s="94"/>
      <c r="J1" s="2"/>
      <c r="K1" s="94"/>
      <c r="L1" s="94"/>
      <c r="M1" s="94"/>
      <c r="N1" s="94"/>
      <c r="O1" s="94"/>
      <c r="P1" s="94"/>
      <c r="Q1" s="105"/>
      <c r="R1" s="94"/>
      <c r="S1" s="94"/>
      <c r="T1" s="94"/>
      <c r="U1" s="94"/>
      <c r="V1" s="94"/>
    </row>
    <row r="2" spans="1:22" ht="17.25" customHeight="1">
      <c r="A2" s="91"/>
      <c r="B2" s="94"/>
      <c r="C2" s="94"/>
      <c r="D2" s="94"/>
      <c r="E2" s="94"/>
      <c r="F2" s="94"/>
      <c r="G2" s="94"/>
      <c r="H2" s="94"/>
      <c r="I2" s="94"/>
      <c r="J2" s="2"/>
      <c r="K2" s="94"/>
      <c r="L2" s="94"/>
      <c r="M2" s="94"/>
      <c r="N2" s="94"/>
      <c r="O2" s="94"/>
      <c r="P2" s="94"/>
      <c r="Q2" s="105"/>
      <c r="R2" s="94"/>
      <c r="S2" s="94"/>
      <c r="T2" s="94"/>
      <c r="U2" s="94"/>
      <c r="V2" s="94"/>
    </row>
    <row r="3" spans="1:22" ht="17.25" customHeight="1">
      <c r="A3" s="91"/>
      <c r="B3" s="94"/>
      <c r="C3" s="94"/>
      <c r="D3" s="94"/>
      <c r="E3" s="94"/>
      <c r="F3" s="94"/>
      <c r="G3" s="94"/>
      <c r="H3" s="94"/>
      <c r="I3" s="94"/>
      <c r="J3" s="2"/>
      <c r="K3" s="94"/>
      <c r="L3" s="94"/>
      <c r="M3" s="94"/>
      <c r="N3" s="94"/>
      <c r="O3" s="94"/>
      <c r="P3" s="94"/>
      <c r="Q3" s="105"/>
      <c r="R3" s="94"/>
      <c r="S3" s="94"/>
      <c r="T3" s="94"/>
      <c r="U3" s="94"/>
      <c r="V3" s="94"/>
    </row>
    <row r="4" spans="1:22" ht="17.25" customHeight="1">
      <c r="A4" s="236" t="s">
        <v>155</v>
      </c>
      <c r="B4" s="236"/>
      <c r="C4" s="236"/>
      <c r="D4" s="236"/>
      <c r="E4" s="236"/>
      <c r="F4" s="236"/>
      <c r="G4" s="236"/>
      <c r="H4" s="236"/>
      <c r="I4" s="236"/>
      <c r="J4" s="236"/>
      <c r="K4" s="94"/>
      <c r="L4" s="94"/>
      <c r="M4" s="94"/>
      <c r="N4" s="94"/>
      <c r="O4" s="94"/>
      <c r="P4" s="94"/>
      <c r="Q4" s="105"/>
      <c r="R4" s="94"/>
      <c r="S4" s="94"/>
      <c r="T4" s="94"/>
      <c r="U4" s="94"/>
      <c r="V4" s="94"/>
    </row>
    <row r="5" spans="1:22" ht="17.25" customHeight="1" thickBot="1">
      <c r="A5" s="25"/>
      <c r="B5" s="24"/>
      <c r="C5" s="106"/>
      <c r="D5" s="106"/>
      <c r="E5" s="106"/>
      <c r="F5" s="106"/>
      <c r="G5" s="106"/>
      <c r="H5" s="106"/>
      <c r="I5" s="106"/>
      <c r="J5" s="106"/>
      <c r="K5" s="105"/>
      <c r="L5" s="105"/>
      <c r="M5" s="105"/>
      <c r="N5" s="105"/>
      <c r="O5" s="105"/>
      <c r="P5" s="105"/>
      <c r="Q5" s="105"/>
      <c r="R5" s="94"/>
      <c r="S5" s="94"/>
      <c r="T5" s="94"/>
      <c r="U5" s="94"/>
      <c r="V5" s="94"/>
    </row>
    <row r="6" spans="1:22" ht="17.25" customHeight="1">
      <c r="A6" s="222" t="s">
        <v>75</v>
      </c>
      <c r="B6" s="38" t="s">
        <v>119</v>
      </c>
      <c r="C6" s="38" t="s">
        <v>120</v>
      </c>
      <c r="D6" s="224" t="s">
        <v>122</v>
      </c>
      <c r="E6" s="225"/>
      <c r="F6" s="226"/>
      <c r="G6" s="38" t="s">
        <v>121</v>
      </c>
      <c r="H6" s="38" t="s">
        <v>62</v>
      </c>
      <c r="I6" s="38" t="s">
        <v>63</v>
      </c>
      <c r="J6" s="41" t="s">
        <v>66</v>
      </c>
      <c r="K6" s="105"/>
      <c r="L6" s="108"/>
      <c r="M6" s="105"/>
      <c r="N6" s="108"/>
      <c r="O6" s="108"/>
      <c r="P6" s="105"/>
      <c r="Q6" s="105"/>
      <c r="R6" s="105"/>
      <c r="S6" s="105"/>
      <c r="T6" s="105"/>
      <c r="U6" s="94"/>
      <c r="V6" s="94"/>
    </row>
    <row r="7" spans="1:22" ht="17.25" customHeight="1">
      <c r="A7" s="223"/>
      <c r="B7" s="42" t="s">
        <v>67</v>
      </c>
      <c r="C7" s="42" t="s">
        <v>68</v>
      </c>
      <c r="D7" s="43" t="s">
        <v>69</v>
      </c>
      <c r="E7" s="36" t="s">
        <v>70</v>
      </c>
      <c r="F7" s="44" t="s">
        <v>71</v>
      </c>
      <c r="G7" s="36" t="s">
        <v>72</v>
      </c>
      <c r="H7" s="36" t="s">
        <v>72</v>
      </c>
      <c r="I7" s="36" t="s">
        <v>72</v>
      </c>
      <c r="J7" s="26" t="s">
        <v>60</v>
      </c>
      <c r="K7" s="108"/>
      <c r="L7" s="108"/>
      <c r="M7" s="108"/>
      <c r="N7" s="108"/>
      <c r="O7" s="108"/>
      <c r="P7" s="105"/>
      <c r="Q7" s="105"/>
      <c r="R7" s="105"/>
      <c r="S7" s="105"/>
      <c r="T7" s="105"/>
      <c r="U7" s="94"/>
      <c r="V7" s="94"/>
    </row>
    <row r="8" spans="1:22" ht="17.25" customHeight="1">
      <c r="A8" s="99" t="s">
        <v>84</v>
      </c>
      <c r="B8" s="55">
        <v>2034</v>
      </c>
      <c r="C8" s="55">
        <v>191900</v>
      </c>
      <c r="D8" s="56" t="s">
        <v>85</v>
      </c>
      <c r="E8" s="56">
        <v>25</v>
      </c>
      <c r="F8" s="56">
        <v>105</v>
      </c>
      <c r="G8" s="56">
        <v>363900</v>
      </c>
      <c r="H8" s="56">
        <v>1200</v>
      </c>
      <c r="I8" s="56">
        <v>18900</v>
      </c>
      <c r="J8" s="57">
        <v>589300</v>
      </c>
      <c r="K8" s="108"/>
      <c r="L8" s="108"/>
      <c r="M8" s="108"/>
      <c r="N8" s="108"/>
      <c r="O8" s="108"/>
      <c r="P8" s="105"/>
      <c r="Q8" s="105"/>
      <c r="R8" s="105"/>
      <c r="S8" s="105"/>
      <c r="T8" s="105"/>
      <c r="U8" s="94"/>
      <c r="V8" s="94"/>
    </row>
    <row r="9" spans="1:22" ht="17.25" customHeight="1">
      <c r="A9" s="107" t="s">
        <v>123</v>
      </c>
      <c r="B9" s="53">
        <v>1482</v>
      </c>
      <c r="C9" s="137">
        <v>18447</v>
      </c>
      <c r="D9" s="54" t="s">
        <v>85</v>
      </c>
      <c r="E9" s="54">
        <v>1</v>
      </c>
      <c r="F9" s="54">
        <v>135</v>
      </c>
      <c r="G9" s="54">
        <v>425600</v>
      </c>
      <c r="H9" s="54">
        <v>1100</v>
      </c>
      <c r="I9" s="54">
        <v>11500</v>
      </c>
      <c r="J9" s="54">
        <v>690700</v>
      </c>
      <c r="K9" s="105"/>
      <c r="L9" s="94"/>
      <c r="M9" s="105"/>
      <c r="N9" s="105"/>
      <c r="O9" s="105"/>
      <c r="P9" s="105"/>
      <c r="Q9" s="105"/>
      <c r="R9" s="105"/>
      <c r="S9" s="105"/>
      <c r="T9" s="105"/>
      <c r="U9" s="94"/>
      <c r="V9" s="94"/>
    </row>
    <row r="10" spans="1:22" ht="17.25" customHeight="1">
      <c r="A10" s="107" t="s">
        <v>124</v>
      </c>
      <c r="B10" s="53">
        <v>1363</v>
      </c>
      <c r="C10" s="137">
        <v>182660</v>
      </c>
      <c r="D10" s="54" t="s">
        <v>85</v>
      </c>
      <c r="E10" s="58" t="s">
        <v>85</v>
      </c>
      <c r="F10" s="58" t="s">
        <v>85</v>
      </c>
      <c r="G10" s="54">
        <v>482600</v>
      </c>
      <c r="H10" s="54">
        <v>2300</v>
      </c>
      <c r="I10" s="54">
        <v>3400</v>
      </c>
      <c r="J10" s="54">
        <v>728840</v>
      </c>
      <c r="K10" s="105"/>
      <c r="L10" s="94"/>
      <c r="M10" s="105"/>
      <c r="N10" s="105"/>
      <c r="O10" s="105"/>
      <c r="P10" s="105"/>
      <c r="Q10" s="105"/>
      <c r="R10" s="105"/>
      <c r="S10" s="105"/>
      <c r="T10" s="105"/>
      <c r="U10" s="94"/>
      <c r="V10" s="94"/>
    </row>
    <row r="11" spans="1:22" ht="17.25" customHeight="1">
      <c r="A11" s="107" t="s">
        <v>125</v>
      </c>
      <c r="B11" s="53">
        <v>1267</v>
      </c>
      <c r="C11" s="137">
        <v>332120</v>
      </c>
      <c r="D11" s="54">
        <v>13</v>
      </c>
      <c r="E11" s="54">
        <v>6</v>
      </c>
      <c r="F11" s="54">
        <v>169</v>
      </c>
      <c r="G11" s="54">
        <v>683800</v>
      </c>
      <c r="H11" s="54">
        <v>2300</v>
      </c>
      <c r="I11" s="54">
        <v>11500</v>
      </c>
      <c r="J11" s="54">
        <v>753900</v>
      </c>
      <c r="K11" s="105"/>
      <c r="L11" s="94"/>
      <c r="M11" s="105"/>
      <c r="N11" s="105"/>
      <c r="O11" s="105"/>
      <c r="P11" s="105"/>
      <c r="Q11" s="105"/>
      <c r="R11" s="105"/>
      <c r="S11" s="105"/>
      <c r="T11" s="105"/>
      <c r="U11" s="94"/>
      <c r="V11" s="94"/>
    </row>
    <row r="12" spans="1:22" ht="17.25" customHeight="1">
      <c r="A12" s="237" t="s">
        <v>156</v>
      </c>
      <c r="B12" s="146">
        <f>SUM(B14:B21,B23:B30)</f>
        <v>1154</v>
      </c>
      <c r="C12" s="146">
        <f>SUM(C14:C21,C23:C30)</f>
        <v>229200</v>
      </c>
      <c r="D12" s="148">
        <f aca="true" t="shared" si="0" ref="D12:J12">SUM(D14:D21,D23:D30)</f>
        <v>23</v>
      </c>
      <c r="E12" s="147">
        <f t="shared" si="0"/>
        <v>22</v>
      </c>
      <c r="F12" s="147">
        <f t="shared" si="0"/>
        <v>134</v>
      </c>
      <c r="G12" s="138">
        <f t="shared" si="0"/>
        <v>656900</v>
      </c>
      <c r="H12" s="138">
        <f t="shared" si="0"/>
        <v>2100</v>
      </c>
      <c r="I12" s="138">
        <f t="shared" si="0"/>
        <v>20471</v>
      </c>
      <c r="J12" s="138">
        <f t="shared" si="0"/>
        <v>827100</v>
      </c>
      <c r="K12" s="94"/>
      <c r="L12" s="94"/>
      <c r="M12" s="105"/>
      <c r="N12" s="105"/>
      <c r="O12" s="105"/>
      <c r="P12" s="105"/>
      <c r="Q12" s="105"/>
      <c r="R12" s="105"/>
      <c r="S12" s="105"/>
      <c r="T12" s="105"/>
      <c r="U12" s="94"/>
      <c r="V12" s="94"/>
    </row>
    <row r="13" spans="1:22" ht="17.25" customHeight="1">
      <c r="A13" s="22"/>
      <c r="B13" s="19"/>
      <c r="C13" s="19"/>
      <c r="D13" s="124"/>
      <c r="E13" s="3"/>
      <c r="F13" s="3"/>
      <c r="G13" s="3"/>
      <c r="H13" s="3"/>
      <c r="I13" s="3"/>
      <c r="J13" s="3"/>
      <c r="K13" s="94"/>
      <c r="L13" s="94"/>
      <c r="M13" s="105"/>
      <c r="N13" s="105"/>
      <c r="O13" s="105"/>
      <c r="P13" s="105"/>
      <c r="Q13" s="105"/>
      <c r="R13" s="105"/>
      <c r="S13" s="105"/>
      <c r="T13" s="105"/>
      <c r="U13" s="94"/>
      <c r="V13" s="94"/>
    </row>
    <row r="14" spans="1:22" ht="17.25" customHeight="1">
      <c r="A14" s="28" t="s">
        <v>64</v>
      </c>
      <c r="B14" s="137">
        <v>133</v>
      </c>
      <c r="C14" s="137">
        <v>36100</v>
      </c>
      <c r="D14" s="149" t="s">
        <v>85</v>
      </c>
      <c r="E14" s="137" t="s">
        <v>85</v>
      </c>
      <c r="F14" s="139" t="s">
        <v>85</v>
      </c>
      <c r="G14" s="137">
        <v>40000</v>
      </c>
      <c r="H14" s="137" t="s">
        <v>85</v>
      </c>
      <c r="I14" s="137">
        <v>3</v>
      </c>
      <c r="J14" s="137">
        <v>78700</v>
      </c>
      <c r="K14" s="94"/>
      <c r="L14" s="94"/>
      <c r="M14" s="105"/>
      <c r="N14" s="105"/>
      <c r="O14" s="105"/>
      <c r="P14" s="105"/>
      <c r="Q14" s="105"/>
      <c r="R14" s="105"/>
      <c r="S14" s="105"/>
      <c r="T14" s="105"/>
      <c r="U14" s="94"/>
      <c r="V14" s="94"/>
    </row>
    <row r="15" spans="1:22" ht="17.25" customHeight="1">
      <c r="A15" s="28" t="s">
        <v>65</v>
      </c>
      <c r="B15" s="137">
        <v>2</v>
      </c>
      <c r="C15" s="137">
        <v>3600</v>
      </c>
      <c r="D15" s="149" t="s">
        <v>85</v>
      </c>
      <c r="E15" s="137" t="s">
        <v>85</v>
      </c>
      <c r="F15" s="139">
        <v>12</v>
      </c>
      <c r="G15" s="137" t="s">
        <v>85</v>
      </c>
      <c r="H15" s="137" t="s">
        <v>85</v>
      </c>
      <c r="I15" s="137" t="s">
        <v>85</v>
      </c>
      <c r="J15" s="137">
        <v>14200</v>
      </c>
      <c r="K15" s="94"/>
      <c r="L15" s="94"/>
      <c r="M15" s="105"/>
      <c r="N15" s="105"/>
      <c r="O15" s="105"/>
      <c r="P15" s="105"/>
      <c r="Q15" s="105"/>
      <c r="R15" s="105"/>
      <c r="S15" s="105"/>
      <c r="T15" s="105"/>
      <c r="U15" s="94"/>
      <c r="V15" s="94"/>
    </row>
    <row r="16" spans="1:22" ht="17.25" customHeight="1">
      <c r="A16" s="21" t="s">
        <v>8</v>
      </c>
      <c r="B16" s="137">
        <v>23</v>
      </c>
      <c r="C16" s="137" t="s">
        <v>89</v>
      </c>
      <c r="D16" s="149" t="s">
        <v>89</v>
      </c>
      <c r="E16" s="137" t="s">
        <v>89</v>
      </c>
      <c r="F16" s="139" t="s">
        <v>89</v>
      </c>
      <c r="G16" s="137">
        <v>500</v>
      </c>
      <c r="H16" s="137" t="s">
        <v>89</v>
      </c>
      <c r="I16" s="137">
        <v>360</v>
      </c>
      <c r="J16" s="137">
        <v>49700</v>
      </c>
      <c r="K16" s="94"/>
      <c r="L16" s="94"/>
      <c r="M16" s="105"/>
      <c r="N16" s="105"/>
      <c r="O16" s="105"/>
      <c r="P16" s="105"/>
      <c r="Q16" s="105"/>
      <c r="R16" s="105"/>
      <c r="S16" s="105"/>
      <c r="T16" s="105"/>
      <c r="U16" s="94"/>
      <c r="V16" s="94"/>
    </row>
    <row r="17" spans="1:22" ht="17.25" customHeight="1">
      <c r="A17" s="21" t="s">
        <v>9</v>
      </c>
      <c r="B17" s="137">
        <v>278</v>
      </c>
      <c r="C17" s="137">
        <v>4800</v>
      </c>
      <c r="D17" s="149" t="s">
        <v>89</v>
      </c>
      <c r="E17" s="137">
        <v>1</v>
      </c>
      <c r="F17" s="139">
        <v>1</v>
      </c>
      <c r="G17" s="137">
        <v>43800</v>
      </c>
      <c r="H17" s="137" t="s">
        <v>89</v>
      </c>
      <c r="I17" s="137">
        <v>100</v>
      </c>
      <c r="J17" s="137">
        <v>26900</v>
      </c>
      <c r="K17" s="37"/>
      <c r="L17" s="94"/>
      <c r="M17" s="105"/>
      <c r="N17" s="105"/>
      <c r="O17" s="105"/>
      <c r="P17" s="105"/>
      <c r="Q17" s="105"/>
      <c r="R17" s="105"/>
      <c r="S17" s="105"/>
      <c r="T17" s="105"/>
      <c r="U17" s="94"/>
      <c r="V17" s="94"/>
    </row>
    <row r="18" spans="1:22" ht="17.25" customHeight="1">
      <c r="A18" s="21" t="s">
        <v>10</v>
      </c>
      <c r="B18" s="137">
        <v>165</v>
      </c>
      <c r="C18" s="137">
        <v>4000</v>
      </c>
      <c r="D18" s="149" t="s">
        <v>89</v>
      </c>
      <c r="E18" s="137" t="s">
        <v>89</v>
      </c>
      <c r="F18" s="139" t="s">
        <v>89</v>
      </c>
      <c r="G18" s="137">
        <v>10500</v>
      </c>
      <c r="H18" s="137" t="s">
        <v>89</v>
      </c>
      <c r="I18" s="137">
        <v>11500</v>
      </c>
      <c r="J18" s="137">
        <v>31500</v>
      </c>
      <c r="K18" s="37"/>
      <c r="L18" s="94"/>
      <c r="M18" s="105"/>
      <c r="N18" s="105"/>
      <c r="O18" s="105"/>
      <c r="P18" s="105"/>
      <c r="Q18" s="105"/>
      <c r="R18" s="105"/>
      <c r="S18" s="105"/>
      <c r="T18" s="105"/>
      <c r="U18" s="94"/>
      <c r="V18" s="94"/>
    </row>
    <row r="19" spans="1:22" ht="17.25" customHeight="1">
      <c r="A19" s="28" t="s">
        <v>94</v>
      </c>
      <c r="B19" s="137">
        <v>8</v>
      </c>
      <c r="C19" s="137" t="s">
        <v>89</v>
      </c>
      <c r="D19" s="149" t="s">
        <v>89</v>
      </c>
      <c r="E19" s="137">
        <v>1</v>
      </c>
      <c r="F19" s="139">
        <v>81</v>
      </c>
      <c r="G19" s="137">
        <v>600</v>
      </c>
      <c r="H19" s="137" t="s">
        <v>89</v>
      </c>
      <c r="I19" s="137">
        <v>200</v>
      </c>
      <c r="J19" s="137">
        <v>134300</v>
      </c>
      <c r="K19" s="108"/>
      <c r="L19" s="94"/>
      <c r="M19" s="105"/>
      <c r="N19" s="105"/>
      <c r="O19" s="105"/>
      <c r="P19" s="105"/>
      <c r="Q19" s="105"/>
      <c r="R19" s="105"/>
      <c r="S19" s="105"/>
      <c r="T19" s="105"/>
      <c r="U19" s="94"/>
      <c r="V19" s="94"/>
    </row>
    <row r="20" spans="1:22" ht="17.25" customHeight="1">
      <c r="A20" s="28" t="s">
        <v>95</v>
      </c>
      <c r="B20" s="137" t="s">
        <v>89</v>
      </c>
      <c r="C20" s="137">
        <v>200</v>
      </c>
      <c r="D20" s="149" t="s">
        <v>89</v>
      </c>
      <c r="E20" s="137" t="s">
        <v>89</v>
      </c>
      <c r="F20" s="139" t="s">
        <v>89</v>
      </c>
      <c r="G20" s="137" t="s">
        <v>89</v>
      </c>
      <c r="H20" s="137" t="s">
        <v>89</v>
      </c>
      <c r="I20" s="137">
        <v>100</v>
      </c>
      <c r="J20" s="137">
        <v>3300</v>
      </c>
      <c r="K20" s="108"/>
      <c r="L20" s="94"/>
      <c r="M20" s="105"/>
      <c r="N20" s="105"/>
      <c r="O20" s="105"/>
      <c r="P20" s="105"/>
      <c r="Q20" s="105"/>
      <c r="R20" s="105"/>
      <c r="S20" s="105"/>
      <c r="T20" s="105"/>
      <c r="U20" s="94"/>
      <c r="V20" s="94"/>
    </row>
    <row r="21" spans="1:22" ht="17.25" customHeight="1">
      <c r="A21" s="21" t="s">
        <v>13</v>
      </c>
      <c r="B21" s="137" t="s">
        <v>89</v>
      </c>
      <c r="C21" s="137" t="s">
        <v>89</v>
      </c>
      <c r="D21" s="149" t="s">
        <v>89</v>
      </c>
      <c r="E21" s="137" t="s">
        <v>89</v>
      </c>
      <c r="F21" s="139" t="s">
        <v>89</v>
      </c>
      <c r="G21" s="137" t="s">
        <v>89</v>
      </c>
      <c r="H21" s="137" t="s">
        <v>89</v>
      </c>
      <c r="I21" s="137" t="s">
        <v>89</v>
      </c>
      <c r="J21" s="137">
        <v>9300</v>
      </c>
      <c r="K21" s="108"/>
      <c r="L21" s="94"/>
      <c r="M21" s="105"/>
      <c r="N21" s="105"/>
      <c r="O21" s="105"/>
      <c r="P21" s="105"/>
      <c r="Q21" s="105"/>
      <c r="R21" s="105"/>
      <c r="S21" s="105"/>
      <c r="T21" s="105"/>
      <c r="U21" s="94"/>
      <c r="V21" s="94"/>
    </row>
    <row r="22" spans="1:22" ht="17.25" customHeight="1">
      <c r="A22" s="22"/>
      <c r="B22" s="140"/>
      <c r="C22" s="140"/>
      <c r="D22" s="150"/>
      <c r="E22" s="140"/>
      <c r="F22" s="141"/>
      <c r="G22" s="140"/>
      <c r="H22" s="140"/>
      <c r="I22" s="140"/>
      <c r="J22" s="140"/>
      <c r="K22" s="108"/>
      <c r="L22" s="94"/>
      <c r="M22" s="105"/>
      <c r="N22" s="105"/>
      <c r="O22" s="105"/>
      <c r="P22" s="105"/>
      <c r="Q22" s="105"/>
      <c r="R22" s="105"/>
      <c r="S22" s="105"/>
      <c r="T22" s="105"/>
      <c r="U22" s="94"/>
      <c r="V22" s="94"/>
    </row>
    <row r="23" spans="1:22" ht="17.25" customHeight="1">
      <c r="A23" s="21" t="s">
        <v>14</v>
      </c>
      <c r="B23" s="142">
        <v>15</v>
      </c>
      <c r="C23" s="137" t="s">
        <v>90</v>
      </c>
      <c r="D23" s="149" t="s">
        <v>90</v>
      </c>
      <c r="E23" s="137" t="s">
        <v>90</v>
      </c>
      <c r="F23" s="139" t="s">
        <v>90</v>
      </c>
      <c r="G23" s="137">
        <v>700</v>
      </c>
      <c r="H23" s="137" t="s">
        <v>90</v>
      </c>
      <c r="I23" s="137" t="s">
        <v>90</v>
      </c>
      <c r="J23" s="137">
        <v>21100</v>
      </c>
      <c r="K23" s="108"/>
      <c r="L23" s="94"/>
      <c r="M23" s="105"/>
      <c r="N23" s="105"/>
      <c r="O23" s="105"/>
      <c r="P23" s="105"/>
      <c r="Q23" s="105"/>
      <c r="R23" s="105"/>
      <c r="S23" s="105"/>
      <c r="T23" s="105"/>
      <c r="U23" s="94"/>
      <c r="V23" s="94"/>
    </row>
    <row r="24" spans="1:22" ht="17.25" customHeight="1">
      <c r="A24" s="21" t="s">
        <v>16</v>
      </c>
      <c r="B24" s="142">
        <v>10</v>
      </c>
      <c r="C24" s="137" t="s">
        <v>90</v>
      </c>
      <c r="D24" s="149" t="s">
        <v>90</v>
      </c>
      <c r="E24" s="137" t="s">
        <v>90</v>
      </c>
      <c r="F24" s="139" t="s">
        <v>90</v>
      </c>
      <c r="G24" s="137" t="s">
        <v>90</v>
      </c>
      <c r="H24" s="137" t="s">
        <v>90</v>
      </c>
      <c r="I24" s="137" t="s">
        <v>90</v>
      </c>
      <c r="J24" s="137">
        <v>162200</v>
      </c>
      <c r="K24" s="108"/>
      <c r="L24" s="94"/>
      <c r="M24" s="105"/>
      <c r="N24" s="105"/>
      <c r="O24" s="105"/>
      <c r="P24" s="105"/>
      <c r="Q24" s="105"/>
      <c r="R24" s="105"/>
      <c r="S24" s="105"/>
      <c r="T24" s="105"/>
      <c r="U24" s="94"/>
      <c r="V24" s="94"/>
    </row>
    <row r="25" spans="1:22" ht="17.25" customHeight="1">
      <c r="A25" s="21" t="s">
        <v>21</v>
      </c>
      <c r="B25" s="142">
        <v>30</v>
      </c>
      <c r="C25" s="137" t="s">
        <v>90</v>
      </c>
      <c r="D25" s="149" t="s">
        <v>90</v>
      </c>
      <c r="E25" s="137" t="s">
        <v>90</v>
      </c>
      <c r="F25" s="139">
        <v>30</v>
      </c>
      <c r="G25" s="137">
        <v>3100</v>
      </c>
      <c r="H25" s="137">
        <v>2100</v>
      </c>
      <c r="I25" s="137">
        <v>8</v>
      </c>
      <c r="J25" s="137">
        <v>56400</v>
      </c>
      <c r="K25" s="108"/>
      <c r="L25" s="94"/>
      <c r="M25" s="105"/>
      <c r="N25" s="105"/>
      <c r="O25" s="105"/>
      <c r="P25" s="105"/>
      <c r="Q25" s="105"/>
      <c r="R25" s="105"/>
      <c r="S25" s="105"/>
      <c r="T25" s="105"/>
      <c r="U25" s="94"/>
      <c r="V25" s="94"/>
    </row>
    <row r="26" spans="1:22" ht="17.25" customHeight="1">
      <c r="A26" s="21" t="s">
        <v>30</v>
      </c>
      <c r="B26" s="142" t="s">
        <v>90</v>
      </c>
      <c r="C26" s="137">
        <v>4000</v>
      </c>
      <c r="D26" s="149" t="s">
        <v>90</v>
      </c>
      <c r="E26" s="137" t="s">
        <v>90</v>
      </c>
      <c r="F26" s="139" t="s">
        <v>90</v>
      </c>
      <c r="G26" s="137">
        <v>2500</v>
      </c>
      <c r="H26" s="137" t="s">
        <v>90</v>
      </c>
      <c r="I26" s="137" t="s">
        <v>90</v>
      </c>
      <c r="J26" s="137">
        <v>133100</v>
      </c>
      <c r="K26" s="108"/>
      <c r="L26" s="94"/>
      <c r="M26" s="105"/>
      <c r="N26" s="105"/>
      <c r="O26" s="105"/>
      <c r="P26" s="105"/>
      <c r="Q26" s="105"/>
      <c r="R26" s="105"/>
      <c r="S26" s="105"/>
      <c r="T26" s="105"/>
      <c r="U26" s="94"/>
      <c r="V26" s="94"/>
    </row>
    <row r="27" spans="1:22" ht="17.25" customHeight="1">
      <c r="A27" s="21" t="s">
        <v>36</v>
      </c>
      <c r="B27" s="142">
        <v>20</v>
      </c>
      <c r="C27" s="137">
        <v>1000</v>
      </c>
      <c r="D27" s="149">
        <v>11</v>
      </c>
      <c r="E27" s="137">
        <v>20</v>
      </c>
      <c r="F27" s="139" t="s">
        <v>90</v>
      </c>
      <c r="G27" s="137">
        <v>9800</v>
      </c>
      <c r="H27" s="137" t="s">
        <v>90</v>
      </c>
      <c r="I27" s="137">
        <v>800</v>
      </c>
      <c r="J27" s="137">
        <v>47600</v>
      </c>
      <c r="K27" s="108"/>
      <c r="L27" s="105"/>
      <c r="M27" s="105"/>
      <c r="N27" s="105"/>
      <c r="O27" s="105"/>
      <c r="P27" s="105"/>
      <c r="Q27" s="105"/>
      <c r="R27" s="105"/>
      <c r="S27" s="105"/>
      <c r="T27" s="105"/>
      <c r="U27" s="94"/>
      <c r="V27" s="94"/>
    </row>
    <row r="28" spans="1:22" ht="17.25" customHeight="1">
      <c r="A28" s="21" t="s">
        <v>41</v>
      </c>
      <c r="B28" s="142">
        <v>18</v>
      </c>
      <c r="C28" s="137">
        <v>7100</v>
      </c>
      <c r="D28" s="149">
        <v>12</v>
      </c>
      <c r="E28" s="137" t="s">
        <v>90</v>
      </c>
      <c r="F28" s="139" t="s">
        <v>90</v>
      </c>
      <c r="G28" s="137">
        <v>200</v>
      </c>
      <c r="H28" s="137" t="s">
        <v>90</v>
      </c>
      <c r="I28" s="137">
        <v>1500</v>
      </c>
      <c r="J28" s="137">
        <v>35400</v>
      </c>
      <c r="K28" s="108"/>
      <c r="L28" s="105"/>
      <c r="M28" s="105"/>
      <c r="N28" s="105"/>
      <c r="O28" s="105"/>
      <c r="P28" s="105"/>
      <c r="Q28" s="105"/>
      <c r="R28" s="105"/>
      <c r="S28" s="105"/>
      <c r="T28" s="105"/>
      <c r="U28" s="94"/>
      <c r="V28" s="94"/>
    </row>
    <row r="29" spans="1:22" ht="17.25" customHeight="1">
      <c r="A29" s="21" t="s">
        <v>48</v>
      </c>
      <c r="B29" s="142">
        <v>438</v>
      </c>
      <c r="C29" s="137">
        <v>168000</v>
      </c>
      <c r="D29" s="139" t="s">
        <v>90</v>
      </c>
      <c r="E29" s="137" t="s">
        <v>90</v>
      </c>
      <c r="F29" s="139">
        <v>10</v>
      </c>
      <c r="G29" s="137">
        <v>544500</v>
      </c>
      <c r="H29" s="137" t="s">
        <v>90</v>
      </c>
      <c r="I29" s="137">
        <v>3600</v>
      </c>
      <c r="J29" s="137">
        <v>21500</v>
      </c>
      <c r="K29" s="108"/>
      <c r="L29" s="105"/>
      <c r="M29" s="105"/>
      <c r="N29" s="105"/>
      <c r="O29" s="105"/>
      <c r="P29" s="105"/>
      <c r="Q29" s="105"/>
      <c r="R29" s="105"/>
      <c r="S29" s="105"/>
      <c r="T29" s="105"/>
      <c r="U29" s="94"/>
      <c r="V29" s="94"/>
    </row>
    <row r="30" spans="1:22" ht="17.25" customHeight="1">
      <c r="A30" s="23" t="s">
        <v>53</v>
      </c>
      <c r="B30" s="143">
        <v>14</v>
      </c>
      <c r="C30" s="144">
        <v>400</v>
      </c>
      <c r="D30" s="145" t="s">
        <v>90</v>
      </c>
      <c r="E30" s="144" t="s">
        <v>90</v>
      </c>
      <c r="F30" s="145" t="s">
        <v>90</v>
      </c>
      <c r="G30" s="144">
        <v>700</v>
      </c>
      <c r="H30" s="144" t="s">
        <v>90</v>
      </c>
      <c r="I30" s="144">
        <v>2300</v>
      </c>
      <c r="J30" s="144">
        <v>1900</v>
      </c>
      <c r="K30" s="108"/>
      <c r="L30" s="105"/>
      <c r="M30" s="105"/>
      <c r="N30" s="105"/>
      <c r="O30" s="105"/>
      <c r="P30" s="105"/>
      <c r="Q30" s="105"/>
      <c r="R30" s="105"/>
      <c r="S30" s="105"/>
      <c r="T30" s="105"/>
      <c r="U30" s="94"/>
      <c r="V30" s="94"/>
    </row>
    <row r="31" spans="1:22" ht="17.25" customHeight="1">
      <c r="A31" s="45" t="s">
        <v>157</v>
      </c>
      <c r="B31" s="100"/>
      <c r="C31" s="102"/>
      <c r="D31" s="102"/>
      <c r="E31" s="102"/>
      <c r="F31" s="102"/>
      <c r="G31" s="102"/>
      <c r="H31" s="102"/>
      <c r="I31" s="102"/>
      <c r="J31" s="102"/>
      <c r="K31" s="108"/>
      <c r="L31" s="105"/>
      <c r="M31" s="105"/>
      <c r="N31" s="105"/>
      <c r="O31" s="105"/>
      <c r="P31" s="105"/>
      <c r="Q31" s="105"/>
      <c r="R31" s="105"/>
      <c r="S31" s="105"/>
      <c r="T31" s="105"/>
      <c r="U31" s="94"/>
      <c r="V31" s="94"/>
    </row>
    <row r="32" spans="1:22" ht="17.25" customHeight="1">
      <c r="A32" s="45"/>
      <c r="B32" s="100"/>
      <c r="C32" s="102"/>
      <c r="D32" s="102"/>
      <c r="E32" s="102"/>
      <c r="F32" s="102"/>
      <c r="G32" s="102"/>
      <c r="H32" s="102"/>
      <c r="I32" s="102"/>
      <c r="J32" s="102"/>
      <c r="K32" s="108"/>
      <c r="L32" s="105"/>
      <c r="M32" s="105"/>
      <c r="N32" s="105"/>
      <c r="O32" s="105"/>
      <c r="P32" s="105"/>
      <c r="Q32" s="105"/>
      <c r="R32" s="105"/>
      <c r="S32" s="105"/>
      <c r="T32" s="105"/>
      <c r="U32" s="94"/>
      <c r="V32" s="94"/>
    </row>
    <row r="33" spans="1:22" ht="17.25" customHeight="1">
      <c r="A33" s="45"/>
      <c r="B33" s="100"/>
      <c r="C33" s="102"/>
      <c r="D33" s="102"/>
      <c r="E33" s="102"/>
      <c r="F33" s="102"/>
      <c r="G33" s="102"/>
      <c r="H33" s="102"/>
      <c r="I33" s="102"/>
      <c r="J33" s="102"/>
      <c r="K33" s="108"/>
      <c r="L33" s="105"/>
      <c r="M33" s="105"/>
      <c r="N33" s="105"/>
      <c r="O33" s="105"/>
      <c r="P33" s="105"/>
      <c r="Q33" s="105"/>
      <c r="R33" s="105"/>
      <c r="S33" s="105"/>
      <c r="T33" s="105"/>
      <c r="U33" s="94"/>
      <c r="V33" s="94"/>
    </row>
    <row r="34" spans="1:22" ht="17.25" customHeight="1">
      <c r="A34" s="20"/>
      <c r="B34" s="100"/>
      <c r="C34" s="102"/>
      <c r="D34" s="102"/>
      <c r="E34" s="102"/>
      <c r="F34" s="102"/>
      <c r="G34" s="102"/>
      <c r="H34" s="102"/>
      <c r="I34" s="102"/>
      <c r="J34" s="102"/>
      <c r="K34" s="108"/>
      <c r="L34" s="105"/>
      <c r="M34" s="105"/>
      <c r="N34" s="105"/>
      <c r="O34" s="105"/>
      <c r="P34" s="105"/>
      <c r="Q34" s="105"/>
      <c r="R34" s="105"/>
      <c r="S34" s="105"/>
      <c r="T34" s="105"/>
      <c r="U34" s="94"/>
      <c r="V34" s="94"/>
    </row>
    <row r="35" spans="1:22" ht="17.25" customHeight="1">
      <c r="A35" s="20"/>
      <c r="B35" s="136" t="s">
        <v>127</v>
      </c>
      <c r="C35" s="102"/>
      <c r="D35" s="102"/>
      <c r="E35" s="102"/>
      <c r="F35" s="102"/>
      <c r="G35" s="102"/>
      <c r="H35" s="102"/>
      <c r="I35" s="102"/>
      <c r="J35" s="102"/>
      <c r="K35" s="108"/>
      <c r="L35" s="105"/>
      <c r="M35" s="105"/>
      <c r="N35" s="105"/>
      <c r="O35" s="105"/>
      <c r="P35" s="105"/>
      <c r="Q35" s="105"/>
      <c r="R35" s="105"/>
      <c r="S35" s="105"/>
      <c r="T35" s="105"/>
      <c r="U35" s="94"/>
      <c r="V35" s="94"/>
    </row>
    <row r="36" spans="1:22" ht="17.25" customHeight="1" thickBo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5"/>
      <c r="L36" s="94"/>
      <c r="M36" s="105"/>
      <c r="N36" s="105"/>
      <c r="O36" s="105"/>
      <c r="P36" s="105"/>
      <c r="Q36" s="105"/>
      <c r="R36" s="105"/>
      <c r="S36" s="105"/>
      <c r="T36" s="105"/>
      <c r="U36" s="94"/>
      <c r="V36" s="94"/>
    </row>
    <row r="37" spans="1:22" ht="17.25" customHeight="1">
      <c r="A37" s="220" t="s">
        <v>75</v>
      </c>
      <c r="B37" s="38" t="s">
        <v>97</v>
      </c>
      <c r="C37" s="38" t="s">
        <v>98</v>
      </c>
      <c r="D37" s="37" t="s">
        <v>99</v>
      </c>
      <c r="E37" s="38" t="s">
        <v>100</v>
      </c>
      <c r="F37" s="227" t="s">
        <v>101</v>
      </c>
      <c r="G37" s="228"/>
      <c r="H37" s="227" t="s">
        <v>97</v>
      </c>
      <c r="I37" s="228"/>
      <c r="J37" s="37" t="s">
        <v>126</v>
      </c>
      <c r="K37" s="98"/>
      <c r="L37" s="98"/>
      <c r="M37" s="94"/>
      <c r="N37" s="94"/>
      <c r="O37" s="105"/>
      <c r="P37" s="105"/>
      <c r="Q37" s="37"/>
      <c r="R37" s="105"/>
      <c r="S37" s="105"/>
      <c r="T37" s="105"/>
      <c r="U37" s="105"/>
      <c r="V37" s="105"/>
    </row>
    <row r="38" spans="1:22" ht="17.25" customHeight="1">
      <c r="A38" s="221"/>
      <c r="B38" s="46" t="s">
        <v>61</v>
      </c>
      <c r="C38" s="46" t="s">
        <v>59</v>
      </c>
      <c r="D38" s="47" t="s">
        <v>59</v>
      </c>
      <c r="E38" s="46" t="s">
        <v>59</v>
      </c>
      <c r="F38" s="229" t="s">
        <v>59</v>
      </c>
      <c r="G38" s="230"/>
      <c r="H38" s="229" t="s">
        <v>76</v>
      </c>
      <c r="I38" s="230"/>
      <c r="J38" s="47" t="s">
        <v>102</v>
      </c>
      <c r="K38" s="98"/>
      <c r="L38" s="98"/>
      <c r="M38" s="94"/>
      <c r="N38" s="94"/>
      <c r="O38" s="105"/>
      <c r="P38" s="105"/>
      <c r="Q38" s="105"/>
      <c r="R38" s="105"/>
      <c r="S38" s="105"/>
      <c r="T38" s="105"/>
      <c r="U38" s="105"/>
      <c r="V38" s="105"/>
    </row>
    <row r="39" spans="1:22" ht="17.25" customHeight="1">
      <c r="A39" s="99" t="s">
        <v>84</v>
      </c>
      <c r="B39" s="238">
        <v>66500</v>
      </c>
      <c r="C39" s="238">
        <v>3240</v>
      </c>
      <c r="D39" s="238">
        <v>73400</v>
      </c>
      <c r="E39" s="238">
        <v>52900</v>
      </c>
      <c r="F39" s="239">
        <v>234500</v>
      </c>
      <c r="G39" s="239"/>
      <c r="H39" s="239">
        <v>8141000</v>
      </c>
      <c r="I39" s="239"/>
      <c r="J39" s="238">
        <v>802</v>
      </c>
      <c r="K39" s="98"/>
      <c r="L39" s="98"/>
      <c r="M39" s="94"/>
      <c r="N39" s="94"/>
      <c r="O39" s="105"/>
      <c r="P39" s="105"/>
      <c r="Q39" s="105"/>
      <c r="R39" s="105"/>
      <c r="S39" s="105"/>
      <c r="T39" s="105"/>
      <c r="U39" s="105"/>
      <c r="V39" s="105"/>
    </row>
    <row r="40" spans="1:22" ht="17.25" customHeight="1">
      <c r="A40" s="107" t="s">
        <v>123</v>
      </c>
      <c r="B40" s="238">
        <v>81500</v>
      </c>
      <c r="C40" s="238">
        <v>1110</v>
      </c>
      <c r="D40" s="238">
        <v>64650</v>
      </c>
      <c r="E40" s="238">
        <v>44950</v>
      </c>
      <c r="F40" s="240">
        <v>224080</v>
      </c>
      <c r="G40" s="240"/>
      <c r="H40" s="240">
        <v>2651000</v>
      </c>
      <c r="I40" s="240"/>
      <c r="J40" s="238">
        <v>542</v>
      </c>
      <c r="K40" s="98"/>
      <c r="L40" s="98"/>
      <c r="M40" s="94"/>
      <c r="N40" s="94"/>
      <c r="O40" s="94"/>
      <c r="P40" s="94"/>
      <c r="Q40" s="94"/>
      <c r="R40" s="94"/>
      <c r="S40" s="105"/>
      <c r="T40" s="94"/>
      <c r="U40" s="94"/>
      <c r="V40" s="94"/>
    </row>
    <row r="41" spans="1:22" ht="17.25" customHeight="1">
      <c r="A41" s="107" t="s">
        <v>124</v>
      </c>
      <c r="B41" s="238">
        <v>89500</v>
      </c>
      <c r="C41" s="238">
        <v>2000</v>
      </c>
      <c r="D41" s="238">
        <v>60000</v>
      </c>
      <c r="E41" s="238">
        <v>97800</v>
      </c>
      <c r="F41" s="240">
        <v>415000</v>
      </c>
      <c r="G41" s="240"/>
      <c r="H41" s="240">
        <v>2500000</v>
      </c>
      <c r="I41" s="240"/>
      <c r="J41" s="238">
        <v>420</v>
      </c>
      <c r="K41" s="98"/>
      <c r="L41" s="98"/>
      <c r="M41" s="94"/>
      <c r="N41" s="94"/>
      <c r="O41" s="94"/>
      <c r="P41" s="94"/>
      <c r="Q41" s="94"/>
      <c r="R41" s="94"/>
      <c r="S41" s="105"/>
      <c r="T41" s="94"/>
      <c r="U41" s="94"/>
      <c r="V41" s="94"/>
    </row>
    <row r="42" spans="1:22" ht="17.25" customHeight="1">
      <c r="A42" s="107" t="s">
        <v>125</v>
      </c>
      <c r="B42" s="238">
        <v>109100</v>
      </c>
      <c r="C42" s="238">
        <v>2700</v>
      </c>
      <c r="D42" s="238">
        <v>52400</v>
      </c>
      <c r="E42" s="238">
        <v>101000</v>
      </c>
      <c r="F42" s="240">
        <v>439500</v>
      </c>
      <c r="G42" s="240"/>
      <c r="H42" s="241">
        <v>2581000</v>
      </c>
      <c r="I42" s="241"/>
      <c r="J42" s="238">
        <v>328</v>
      </c>
      <c r="K42" s="98"/>
      <c r="L42" s="98"/>
      <c r="M42" s="94"/>
      <c r="N42" s="94"/>
      <c r="O42" s="94"/>
      <c r="P42" s="94"/>
      <c r="Q42" s="94"/>
      <c r="R42" s="94"/>
      <c r="S42" s="105"/>
      <c r="T42" s="94"/>
      <c r="U42" s="94"/>
      <c r="V42" s="94"/>
    </row>
    <row r="43" spans="1:22" ht="17.25" customHeight="1">
      <c r="A43" s="237" t="s">
        <v>156</v>
      </c>
      <c r="B43" s="138">
        <f>SUM(B45:B52,B54:B61)</f>
        <v>85100</v>
      </c>
      <c r="C43" s="138">
        <f>SUM(C45:C52,C54:C61)</f>
        <v>2300</v>
      </c>
      <c r="D43" s="138">
        <f>SUM(D45:D52,D54:D61)</f>
        <v>102000</v>
      </c>
      <c r="E43" s="138">
        <f>SUM(E45:E52,E54:E61)</f>
        <v>102800</v>
      </c>
      <c r="F43" s="242">
        <v>520100</v>
      </c>
      <c r="G43" s="242"/>
      <c r="H43" s="242">
        <v>2592000</v>
      </c>
      <c r="I43" s="242"/>
      <c r="J43" s="138">
        <f>SUM(J45:J52,J54:J61)</f>
        <v>389</v>
      </c>
      <c r="K43" s="98"/>
      <c r="L43" s="98"/>
      <c r="M43" s="94"/>
      <c r="N43" s="94"/>
      <c r="O43" s="94"/>
      <c r="P43" s="94"/>
      <c r="Q43" s="94"/>
      <c r="R43" s="94"/>
      <c r="S43" s="105"/>
      <c r="T43" s="94"/>
      <c r="U43" s="94"/>
      <c r="V43" s="94"/>
    </row>
    <row r="44" spans="1:22" ht="17.25" customHeight="1">
      <c r="A44" s="22"/>
      <c r="B44" s="3"/>
      <c r="C44" s="3"/>
      <c r="D44" s="3"/>
      <c r="E44" s="3"/>
      <c r="F44" s="243"/>
      <c r="G44" s="243"/>
      <c r="H44" s="243"/>
      <c r="I44" s="243"/>
      <c r="J44" s="3"/>
      <c r="K44" s="98"/>
      <c r="L44" s="98"/>
      <c r="M44" s="94"/>
      <c r="N44" s="94"/>
      <c r="O44" s="94"/>
      <c r="P44" s="94"/>
      <c r="Q44" s="94"/>
      <c r="R44" s="94"/>
      <c r="S44" s="105"/>
      <c r="T44" s="94"/>
      <c r="U44" s="94"/>
      <c r="V44" s="94"/>
    </row>
    <row r="45" spans="1:22" ht="17.25" customHeight="1">
      <c r="A45" s="28" t="s">
        <v>103</v>
      </c>
      <c r="B45" s="142">
        <v>2100</v>
      </c>
      <c r="C45" s="137">
        <v>100</v>
      </c>
      <c r="D45" s="137">
        <v>29400</v>
      </c>
      <c r="E45" s="137">
        <v>5200</v>
      </c>
      <c r="F45" s="241">
        <v>149300</v>
      </c>
      <c r="G45" s="241"/>
      <c r="H45" s="241">
        <v>147100</v>
      </c>
      <c r="I45" s="241"/>
      <c r="J45" s="137">
        <v>50</v>
      </c>
      <c r="K45" s="98"/>
      <c r="L45" s="98"/>
      <c r="M45" s="94"/>
      <c r="N45" s="94"/>
      <c r="O45" s="94"/>
      <c r="P45" s="94"/>
      <c r="Q45" s="94"/>
      <c r="R45" s="94"/>
      <c r="S45" s="105"/>
      <c r="T45" s="94"/>
      <c r="U45" s="94"/>
      <c r="V45" s="94"/>
    </row>
    <row r="46" spans="1:22" ht="17.25" customHeight="1">
      <c r="A46" s="28" t="s">
        <v>104</v>
      </c>
      <c r="B46" s="142" t="s">
        <v>90</v>
      </c>
      <c r="C46" s="137" t="s">
        <v>90</v>
      </c>
      <c r="D46" s="137" t="s">
        <v>90</v>
      </c>
      <c r="E46" s="137">
        <v>14300</v>
      </c>
      <c r="F46" s="241">
        <v>9900</v>
      </c>
      <c r="G46" s="241"/>
      <c r="H46" s="241">
        <v>35500</v>
      </c>
      <c r="I46" s="241"/>
      <c r="J46" s="137">
        <v>20</v>
      </c>
      <c r="K46" s="98"/>
      <c r="L46" s="98"/>
      <c r="M46" s="94"/>
      <c r="N46" s="94"/>
      <c r="O46" s="94"/>
      <c r="P46" s="94"/>
      <c r="Q46" s="94"/>
      <c r="R46" s="94"/>
      <c r="S46" s="105"/>
      <c r="T46" s="94"/>
      <c r="U46" s="94"/>
      <c r="V46" s="94"/>
    </row>
    <row r="47" spans="1:22" ht="17.25" customHeight="1">
      <c r="A47" s="21" t="s">
        <v>8</v>
      </c>
      <c r="B47" s="142">
        <v>300</v>
      </c>
      <c r="C47" s="137" t="s">
        <v>89</v>
      </c>
      <c r="D47" s="137">
        <v>400</v>
      </c>
      <c r="E47" s="137">
        <v>4800</v>
      </c>
      <c r="F47" s="241">
        <v>10000</v>
      </c>
      <c r="G47" s="241"/>
      <c r="H47" s="241">
        <v>103600</v>
      </c>
      <c r="I47" s="241"/>
      <c r="J47" s="137" t="s">
        <v>89</v>
      </c>
      <c r="K47" s="98"/>
      <c r="L47" s="98"/>
      <c r="M47" s="94"/>
      <c r="N47" s="94"/>
      <c r="O47" s="94"/>
      <c r="P47" s="94"/>
      <c r="Q47" s="94"/>
      <c r="R47" s="94"/>
      <c r="S47" s="105"/>
      <c r="T47" s="94"/>
      <c r="U47" s="94"/>
      <c r="V47" s="94"/>
    </row>
    <row r="48" spans="1:22" ht="17.25" customHeight="1">
      <c r="A48" s="21" t="s">
        <v>9</v>
      </c>
      <c r="B48" s="142">
        <v>26700</v>
      </c>
      <c r="C48" s="137" t="s">
        <v>89</v>
      </c>
      <c r="D48" s="137">
        <v>200</v>
      </c>
      <c r="E48" s="137">
        <v>2700</v>
      </c>
      <c r="F48" s="241" t="s">
        <v>89</v>
      </c>
      <c r="G48" s="241"/>
      <c r="H48" s="241">
        <v>238000</v>
      </c>
      <c r="I48" s="241"/>
      <c r="J48" s="137">
        <v>30</v>
      </c>
      <c r="K48" s="98"/>
      <c r="L48" s="98"/>
      <c r="M48" s="94"/>
      <c r="N48" s="94"/>
      <c r="O48" s="94"/>
      <c r="P48" s="94"/>
      <c r="Q48" s="94"/>
      <c r="R48" s="94"/>
      <c r="S48" s="105"/>
      <c r="T48" s="94"/>
      <c r="U48" s="94"/>
      <c r="V48" s="94"/>
    </row>
    <row r="49" spans="1:22" ht="17.25" customHeight="1">
      <c r="A49" s="21" t="s">
        <v>10</v>
      </c>
      <c r="B49" s="142">
        <v>20900</v>
      </c>
      <c r="C49" s="137" t="s">
        <v>89</v>
      </c>
      <c r="D49" s="137">
        <v>2300</v>
      </c>
      <c r="E49" s="137" t="s">
        <v>89</v>
      </c>
      <c r="F49" s="241" t="s">
        <v>89</v>
      </c>
      <c r="G49" s="241"/>
      <c r="H49" s="241">
        <v>313800</v>
      </c>
      <c r="I49" s="241"/>
      <c r="J49" s="137">
        <v>18</v>
      </c>
      <c r="K49" s="98"/>
      <c r="L49" s="98"/>
      <c r="M49" s="94"/>
      <c r="N49" s="94"/>
      <c r="O49" s="94"/>
      <c r="P49" s="94"/>
      <c r="Q49" s="94"/>
      <c r="R49" s="94"/>
      <c r="S49" s="105"/>
      <c r="T49" s="94"/>
      <c r="U49" s="94"/>
      <c r="V49" s="94"/>
    </row>
    <row r="50" spans="1:22" ht="17.25" customHeight="1">
      <c r="A50" s="28" t="s">
        <v>94</v>
      </c>
      <c r="B50" s="142">
        <v>100</v>
      </c>
      <c r="C50" s="137" t="s">
        <v>89</v>
      </c>
      <c r="D50" s="137" t="s">
        <v>89</v>
      </c>
      <c r="E50" s="137">
        <v>23000</v>
      </c>
      <c r="F50" s="241">
        <v>14100</v>
      </c>
      <c r="G50" s="241"/>
      <c r="H50" s="241">
        <v>162500</v>
      </c>
      <c r="I50" s="241"/>
      <c r="J50" s="137" t="s">
        <v>89</v>
      </c>
      <c r="K50" s="98"/>
      <c r="L50" s="98"/>
      <c r="M50" s="94"/>
      <c r="N50" s="94"/>
      <c r="O50" s="94"/>
      <c r="P50" s="94"/>
      <c r="Q50" s="94"/>
      <c r="R50" s="94"/>
      <c r="S50" s="105"/>
      <c r="T50" s="94"/>
      <c r="U50" s="94"/>
      <c r="V50" s="94"/>
    </row>
    <row r="51" spans="1:22" ht="17.25" customHeight="1">
      <c r="A51" s="28" t="s">
        <v>95</v>
      </c>
      <c r="B51" s="142">
        <v>200</v>
      </c>
      <c r="C51" s="137" t="s">
        <v>89</v>
      </c>
      <c r="D51" s="137" t="s">
        <v>89</v>
      </c>
      <c r="E51" s="137" t="s">
        <v>89</v>
      </c>
      <c r="F51" s="241" t="s">
        <v>89</v>
      </c>
      <c r="G51" s="241"/>
      <c r="H51" s="241">
        <v>2500</v>
      </c>
      <c r="I51" s="241"/>
      <c r="J51" s="137" t="s">
        <v>89</v>
      </c>
      <c r="K51" s="98"/>
      <c r="L51" s="98"/>
      <c r="M51" s="94"/>
      <c r="N51" s="94"/>
      <c r="O51" s="94"/>
      <c r="P51" s="94"/>
      <c r="Q51" s="94"/>
      <c r="R51" s="94"/>
      <c r="S51" s="105"/>
      <c r="T51" s="94"/>
      <c r="U51" s="94"/>
      <c r="V51" s="94"/>
    </row>
    <row r="52" spans="1:22" ht="17.25" customHeight="1">
      <c r="A52" s="21" t="s">
        <v>13</v>
      </c>
      <c r="B52" s="142" t="s">
        <v>89</v>
      </c>
      <c r="C52" s="137" t="s">
        <v>89</v>
      </c>
      <c r="D52" s="137">
        <v>1300</v>
      </c>
      <c r="E52" s="137">
        <v>1300</v>
      </c>
      <c r="F52" s="241">
        <v>46700</v>
      </c>
      <c r="G52" s="241"/>
      <c r="H52" s="241">
        <v>14000</v>
      </c>
      <c r="I52" s="241"/>
      <c r="J52" s="137" t="s">
        <v>89</v>
      </c>
      <c r="K52" s="98"/>
      <c r="L52" s="98"/>
      <c r="M52" s="94"/>
      <c r="N52" s="94"/>
      <c r="O52" s="94"/>
      <c r="P52" s="94"/>
      <c r="Q52" s="94"/>
      <c r="R52" s="94"/>
      <c r="S52" s="105"/>
      <c r="T52" s="94"/>
      <c r="U52" s="94"/>
      <c r="V52" s="94"/>
    </row>
    <row r="53" spans="1:22" ht="17.25" customHeight="1">
      <c r="A53" s="22"/>
      <c r="B53" s="244"/>
      <c r="C53" s="140"/>
      <c r="D53" s="140"/>
      <c r="E53" s="140"/>
      <c r="F53" s="245"/>
      <c r="G53" s="245"/>
      <c r="H53" s="245"/>
      <c r="I53" s="245"/>
      <c r="J53" s="140"/>
      <c r="K53" s="98"/>
      <c r="L53" s="98"/>
      <c r="M53" s="94"/>
      <c r="N53" s="94"/>
      <c r="O53" s="94"/>
      <c r="P53" s="94"/>
      <c r="Q53" s="94"/>
      <c r="R53" s="94"/>
      <c r="S53" s="105"/>
      <c r="T53" s="94"/>
      <c r="U53" s="94"/>
      <c r="V53" s="94"/>
    </row>
    <row r="54" spans="1:22" ht="17.25" customHeight="1">
      <c r="A54" s="21" t="s">
        <v>14</v>
      </c>
      <c r="B54" s="142">
        <v>300</v>
      </c>
      <c r="C54" s="137">
        <v>400</v>
      </c>
      <c r="D54" s="137" t="s">
        <v>90</v>
      </c>
      <c r="E54" s="137" t="s">
        <v>90</v>
      </c>
      <c r="F54" s="241" t="s">
        <v>90</v>
      </c>
      <c r="G54" s="241"/>
      <c r="H54" s="241">
        <v>43600</v>
      </c>
      <c r="I54" s="241"/>
      <c r="J54" s="137" t="s">
        <v>90</v>
      </c>
      <c r="K54" s="98"/>
      <c r="L54" s="98"/>
      <c r="M54" s="94"/>
      <c r="N54" s="94"/>
      <c r="O54" s="94"/>
      <c r="P54" s="94"/>
      <c r="Q54" s="94"/>
      <c r="R54" s="94"/>
      <c r="S54" s="105"/>
      <c r="T54" s="94"/>
      <c r="U54" s="94"/>
      <c r="V54" s="94"/>
    </row>
    <row r="55" spans="1:22" ht="17.25" customHeight="1">
      <c r="A55" s="21" t="s">
        <v>16</v>
      </c>
      <c r="B55" s="142">
        <v>200</v>
      </c>
      <c r="C55" s="137" t="s">
        <v>90</v>
      </c>
      <c r="D55" s="137">
        <v>14100</v>
      </c>
      <c r="E55" s="137">
        <v>4200</v>
      </c>
      <c r="F55" s="241">
        <v>14100</v>
      </c>
      <c r="G55" s="241"/>
      <c r="H55" s="241">
        <v>277200</v>
      </c>
      <c r="I55" s="241"/>
      <c r="J55" s="137" t="s">
        <v>90</v>
      </c>
      <c r="K55" s="98"/>
      <c r="L55" s="98"/>
      <c r="M55" s="94"/>
      <c r="N55" s="94"/>
      <c r="O55" s="94"/>
      <c r="P55" s="94"/>
      <c r="Q55" s="94"/>
      <c r="R55" s="94"/>
      <c r="S55" s="105"/>
      <c r="T55" s="94"/>
      <c r="U55" s="94"/>
      <c r="V55" s="94"/>
    </row>
    <row r="56" spans="1:22" ht="17.25" customHeight="1">
      <c r="A56" s="21" t="s">
        <v>21</v>
      </c>
      <c r="B56" s="142">
        <v>600</v>
      </c>
      <c r="C56" s="137">
        <v>1800</v>
      </c>
      <c r="D56" s="137">
        <v>17400</v>
      </c>
      <c r="E56" s="137">
        <v>200</v>
      </c>
      <c r="F56" s="241">
        <v>22300</v>
      </c>
      <c r="G56" s="241"/>
      <c r="H56" s="241">
        <v>109500</v>
      </c>
      <c r="I56" s="241"/>
      <c r="J56" s="137">
        <v>50</v>
      </c>
      <c r="K56" s="98"/>
      <c r="L56" s="98"/>
      <c r="M56" s="94"/>
      <c r="N56" s="94"/>
      <c r="O56" s="94"/>
      <c r="P56" s="94"/>
      <c r="Q56" s="94"/>
      <c r="R56" s="94"/>
      <c r="S56" s="105"/>
      <c r="T56" s="94"/>
      <c r="U56" s="94"/>
      <c r="V56" s="94"/>
    </row>
    <row r="57" spans="1:22" ht="17.25" customHeight="1">
      <c r="A57" s="21" t="s">
        <v>30</v>
      </c>
      <c r="B57" s="142">
        <v>3800</v>
      </c>
      <c r="C57" s="137" t="s">
        <v>90</v>
      </c>
      <c r="D57" s="137">
        <v>27600</v>
      </c>
      <c r="E57" s="137">
        <v>19100</v>
      </c>
      <c r="F57" s="241">
        <v>166700</v>
      </c>
      <c r="G57" s="241"/>
      <c r="H57" s="241">
        <v>262200</v>
      </c>
      <c r="I57" s="241"/>
      <c r="J57" s="137">
        <v>100</v>
      </c>
      <c r="K57" s="98"/>
      <c r="L57" s="98"/>
      <c r="M57" s="94"/>
      <c r="N57" s="94"/>
      <c r="O57" s="94"/>
      <c r="P57" s="94"/>
      <c r="Q57" s="94"/>
      <c r="R57" s="94"/>
      <c r="S57" s="105"/>
      <c r="T57" s="94"/>
      <c r="U57" s="94"/>
      <c r="V57" s="94"/>
    </row>
    <row r="58" spans="1:22" ht="17.25" customHeight="1">
      <c r="A58" s="21" t="s">
        <v>36</v>
      </c>
      <c r="B58" s="142">
        <v>11300</v>
      </c>
      <c r="C58" s="137" t="s">
        <v>90</v>
      </c>
      <c r="D58" s="137">
        <v>3800</v>
      </c>
      <c r="E58" s="137">
        <v>1100</v>
      </c>
      <c r="F58" s="241">
        <v>86000</v>
      </c>
      <c r="G58" s="241"/>
      <c r="H58" s="241">
        <v>376600</v>
      </c>
      <c r="I58" s="241"/>
      <c r="J58" s="137">
        <v>20</v>
      </c>
      <c r="K58" s="98"/>
      <c r="L58" s="98"/>
      <c r="M58" s="94"/>
      <c r="N58" s="94"/>
      <c r="O58" s="94"/>
      <c r="P58" s="94"/>
      <c r="Q58" s="94"/>
      <c r="R58" s="94"/>
      <c r="S58" s="105"/>
      <c r="T58" s="94"/>
      <c r="U58" s="94"/>
      <c r="V58" s="94"/>
    </row>
    <row r="59" spans="1:22" ht="17.25" customHeight="1">
      <c r="A59" s="21" t="s">
        <v>41</v>
      </c>
      <c r="B59" s="142">
        <v>2900</v>
      </c>
      <c r="C59" s="137" t="s">
        <v>90</v>
      </c>
      <c r="D59" s="137">
        <v>5000</v>
      </c>
      <c r="E59" s="137">
        <v>26900</v>
      </c>
      <c r="F59" s="241">
        <v>1000</v>
      </c>
      <c r="G59" s="241"/>
      <c r="H59" s="241">
        <v>131600</v>
      </c>
      <c r="I59" s="241"/>
      <c r="J59" s="137">
        <v>14</v>
      </c>
      <c r="K59" s="98"/>
      <c r="L59" s="98"/>
      <c r="M59" s="94"/>
      <c r="N59" s="94"/>
      <c r="O59" s="94"/>
      <c r="P59" s="94"/>
      <c r="Q59" s="94"/>
      <c r="R59" s="94"/>
      <c r="S59" s="105"/>
      <c r="T59" s="94"/>
      <c r="U59" s="94"/>
      <c r="V59" s="94"/>
    </row>
    <row r="60" spans="1:22" ht="17.25" customHeight="1">
      <c r="A60" s="21" t="s">
        <v>48</v>
      </c>
      <c r="B60" s="142">
        <v>14400</v>
      </c>
      <c r="C60" s="137" t="s">
        <v>90</v>
      </c>
      <c r="D60" s="137" t="s">
        <v>90</v>
      </c>
      <c r="E60" s="137" t="s">
        <v>90</v>
      </c>
      <c r="F60" s="241" t="s">
        <v>90</v>
      </c>
      <c r="G60" s="241"/>
      <c r="H60" s="241">
        <v>320300</v>
      </c>
      <c r="I60" s="241"/>
      <c r="J60" s="137">
        <v>85</v>
      </c>
      <c r="K60" s="98"/>
      <c r="L60" s="98"/>
      <c r="M60" s="94"/>
      <c r="N60" s="94"/>
      <c r="O60" s="94"/>
      <c r="P60" s="94"/>
      <c r="Q60" s="94"/>
      <c r="R60" s="94"/>
      <c r="S60" s="105"/>
      <c r="T60" s="94"/>
      <c r="U60" s="94"/>
      <c r="V60" s="94"/>
    </row>
    <row r="61" spans="1:22" ht="17.25" customHeight="1">
      <c r="A61" s="23" t="s">
        <v>53</v>
      </c>
      <c r="B61" s="143">
        <v>1300</v>
      </c>
      <c r="C61" s="144" t="s">
        <v>90</v>
      </c>
      <c r="D61" s="144">
        <v>500</v>
      </c>
      <c r="E61" s="144" t="s">
        <v>90</v>
      </c>
      <c r="F61" s="246" t="s">
        <v>90</v>
      </c>
      <c r="G61" s="246"/>
      <c r="H61" s="246">
        <v>54000</v>
      </c>
      <c r="I61" s="246"/>
      <c r="J61" s="144">
        <v>2</v>
      </c>
      <c r="K61" s="98"/>
      <c r="L61" s="98"/>
      <c r="M61" s="94"/>
      <c r="N61" s="94"/>
      <c r="O61" s="94"/>
      <c r="P61" s="94"/>
      <c r="Q61" s="94"/>
      <c r="R61" s="94"/>
      <c r="S61" s="105"/>
      <c r="T61" s="94"/>
      <c r="U61" s="94"/>
      <c r="V61" s="94"/>
    </row>
  </sheetData>
  <sheetProtection/>
  <mergeCells count="54">
    <mergeCell ref="A4:J4"/>
    <mergeCell ref="F61:G61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H58:I58"/>
    <mergeCell ref="H59:I59"/>
    <mergeCell ref="H60:I60"/>
    <mergeCell ref="H61:I61"/>
    <mergeCell ref="F37:G37"/>
    <mergeCell ref="F38:G38"/>
    <mergeCell ref="F39:G39"/>
    <mergeCell ref="F40:G40"/>
    <mergeCell ref="F41:G41"/>
    <mergeCell ref="F42:G42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A37:A38"/>
    <mergeCell ref="A6:A7"/>
    <mergeCell ref="D6:F6"/>
    <mergeCell ref="H37:I37"/>
    <mergeCell ref="H38:I38"/>
    <mergeCell ref="H39:I3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2014-04-09T02:03:21Z</cp:lastPrinted>
  <dcterms:created xsi:type="dcterms:W3CDTF">2004-02-06T05:02:27Z</dcterms:created>
  <dcterms:modified xsi:type="dcterms:W3CDTF">2014-04-09T02:03:41Z</dcterms:modified>
  <cp:category/>
  <cp:version/>
  <cp:contentType/>
  <cp:contentStatus/>
</cp:coreProperties>
</file>