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805" activeTab="0"/>
  </bookViews>
  <sheets>
    <sheet name="246" sheetId="1" r:id="rId1"/>
  </sheets>
  <definedNames>
    <definedName name="_xlnm.Print_Area" localSheetId="0">'246'!$A$1:$AB$62</definedName>
    <definedName name="Z_0B169C6E_5D40_4B41_832A_472E17A26076_.wvu.PrintArea" localSheetId="0" hidden="1">'246'!$A$1:$AB$62</definedName>
    <definedName name="Z_BEC33E25_A434_4F64_B1EF_17B48B1957BB_.wvu.PrintArea" localSheetId="0" hidden="1">'246'!$A$1:$AB$62</definedName>
  </definedNames>
  <calcPr fullCalcOnLoad="1"/>
</workbook>
</file>

<file path=xl/sharedStrings.xml><?xml version="1.0" encoding="utf-8"?>
<sst xmlns="http://schemas.openxmlformats.org/spreadsheetml/2006/main" count="142" uniqueCount="85">
  <si>
    <t>（単位　金額百万円）</t>
  </si>
  <si>
    <t>項　　　　　　目</t>
  </si>
  <si>
    <t>対前年度増加率（％）</t>
  </si>
  <si>
    <t>固定資本減耗</t>
  </si>
  <si>
    <t>間接税</t>
  </si>
  <si>
    <t>県内総生産（市場価格表示）</t>
  </si>
  <si>
    <t>民間最終消費支出</t>
  </si>
  <si>
    <t>県内総固定資本形成</t>
  </si>
  <si>
    <t>在庫品増加</t>
  </si>
  <si>
    <t>統計上の不突合</t>
  </si>
  <si>
    <t>県内総支出（市場価格表示）</t>
  </si>
  <si>
    <t>資料　石川県統計情報課「石川県民所得」による。</t>
  </si>
  <si>
    <t>雇用者所得</t>
  </si>
  <si>
    <t>社会保障雇主負担</t>
  </si>
  <si>
    <t>その他の雇主負担</t>
  </si>
  <si>
    <t>一般政府</t>
  </si>
  <si>
    <t>対家計民間非営利団体</t>
  </si>
  <si>
    <t>家計</t>
  </si>
  <si>
    <t>利子</t>
  </si>
  <si>
    <t>公的企業</t>
  </si>
  <si>
    <t>個人企業</t>
  </si>
  <si>
    <t>農林水産業</t>
  </si>
  <si>
    <t>その他の産業</t>
  </si>
  <si>
    <t>持家</t>
  </si>
  <si>
    <t>（参考）民間法人企業所得</t>
  </si>
  <si>
    <t>就業者1人当たり県内純生産</t>
  </si>
  <si>
    <t>（農林水産業を除く）</t>
  </si>
  <si>
    <t>配当</t>
  </si>
  <si>
    <t>賃貸料</t>
  </si>
  <si>
    <t>246　県民所得</t>
  </si>
  <si>
    <t>県民所得　247</t>
  </si>
  <si>
    <t>企業所得</t>
  </si>
  <si>
    <t>財産所得</t>
  </si>
  <si>
    <t>総額</t>
  </si>
  <si>
    <t>54年度</t>
  </si>
  <si>
    <t>（配当控除前）</t>
  </si>
  <si>
    <t>53年度</t>
  </si>
  <si>
    <t>昭和52年度</t>
  </si>
  <si>
    <t>52年度</t>
  </si>
  <si>
    <t>移出</t>
  </si>
  <si>
    <t>農業</t>
  </si>
  <si>
    <t>林業</t>
  </si>
  <si>
    <t>水産業</t>
  </si>
  <si>
    <t>鉱業</t>
  </si>
  <si>
    <t>建設業</t>
  </si>
  <si>
    <t>製造業</t>
  </si>
  <si>
    <t>卸売・小売業</t>
  </si>
  <si>
    <t>金融・保健・不動産業</t>
  </si>
  <si>
    <t>運輸業</t>
  </si>
  <si>
    <t>通信業</t>
  </si>
  <si>
    <t>電気・ガス・水道業</t>
  </si>
  <si>
    <t>サービス業</t>
  </si>
  <si>
    <t>公務</t>
  </si>
  <si>
    <t>財政最終消費支出</t>
  </si>
  <si>
    <t>県内純生産（要素費用表示）</t>
  </si>
  <si>
    <t>…</t>
  </si>
  <si>
    <t>-</t>
  </si>
  <si>
    <t>54年度</t>
  </si>
  <si>
    <t>16　　県　　　民　　　所　　　得</t>
  </si>
  <si>
    <t>105　　県内総生産と総支出（昭和52年度～54年度）</t>
  </si>
  <si>
    <t>構　　成　　比（％）</t>
  </si>
  <si>
    <t>（控除）補　　　助　　　金</t>
  </si>
  <si>
    <t>（控除）移　　　　　　　入</t>
  </si>
  <si>
    <t>106　　県　内　純　生　産（昭和52年度～54年度）</t>
  </si>
  <si>
    <t>（控除）帰　属　利　子</t>
  </si>
  <si>
    <t>項　　　　　　　　目</t>
  </si>
  <si>
    <t>項　　　　　　　　　　目</t>
  </si>
  <si>
    <t>107　　県民所得の分配（昭和52年度～54年度）</t>
  </si>
  <si>
    <t>項　　　　　　　　目</t>
  </si>
  <si>
    <t>賃金俸給</t>
  </si>
  <si>
    <t>（控除） 一般財政・消費者　　　　負債利子等</t>
  </si>
  <si>
    <t>民間法人企業</t>
  </si>
  <si>
    <t>108　　関　　連　　指　　標（昭和52年度～54年度）</t>
  </si>
  <si>
    <t>（単位　金額円）　　</t>
  </si>
  <si>
    <t>対　年　度　比（％）</t>
  </si>
  <si>
    <t>第１次産業</t>
  </si>
  <si>
    <t>第２次産業</t>
  </si>
  <si>
    <t>第３次産業</t>
  </si>
  <si>
    <t>第１次産業</t>
  </si>
  <si>
    <t>第２次産業</t>
  </si>
  <si>
    <t>第３次産業</t>
  </si>
  <si>
    <t>１人当たり県民所得</t>
  </si>
  <si>
    <t>１人当たり民間最終消費支出</t>
  </si>
  <si>
    <t>１人当たり家計最終消費支出</t>
  </si>
  <si>
    <t>雇用者１人当たり雇用者所得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</si>
</sst>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 ;[Red]\-0\ "/>
    <numFmt numFmtId="178" formatCode="0.0;&quot;△ &quot;0.0"/>
    <numFmt numFmtId="179" formatCode="#,##0;&quot;△ &quot;#,##0"/>
    <numFmt numFmtId="180" formatCode="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distributed" vertical="center"/>
    </xf>
    <xf numFmtId="180" fontId="6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/>
    </xf>
    <xf numFmtId="0" fontId="6" fillId="0" borderId="1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9" fontId="5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79" fontId="5" fillId="0" borderId="23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22" xfId="0" applyNumberFormat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/>
    </xf>
    <xf numFmtId="0" fontId="5" fillId="0" borderId="2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78" fontId="5" fillId="0" borderId="17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84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34.50390625" style="0" customWidth="1"/>
    <col min="3" max="5" width="13.625" style="0" customWidth="1"/>
    <col min="6" max="6" width="9.50390625" style="0" bestFit="1" customWidth="1"/>
    <col min="7" max="7" width="9.25390625" style="0" bestFit="1" customWidth="1"/>
    <col min="8" max="8" width="9.75390625" style="0" bestFit="1" customWidth="1"/>
    <col min="9" max="11" width="9.25390625" style="0" bestFit="1" customWidth="1"/>
    <col min="13" max="13" width="4.00390625" style="0" customWidth="1"/>
    <col min="14" max="15" width="3.625" style="0" customWidth="1"/>
    <col min="16" max="16" width="16.125" style="0" customWidth="1"/>
    <col min="17" max="17" width="5.625" style="0" customWidth="1"/>
    <col min="18" max="19" width="6.625" style="0" customWidth="1"/>
    <col min="20" max="20" width="5.625" style="0" customWidth="1"/>
    <col min="21" max="21" width="13.125" style="0" customWidth="1"/>
    <col min="22" max="22" width="9.125" style="0" bestFit="1" customWidth="1"/>
    <col min="23" max="23" width="9.625" style="0" bestFit="1" customWidth="1"/>
    <col min="24" max="27" width="5.25390625" style="0" customWidth="1"/>
    <col min="28" max="28" width="8.625" style="0" customWidth="1"/>
    <col min="29" max="30" width="4.875" style="0" customWidth="1"/>
  </cols>
  <sheetData>
    <row r="1" spans="1:54" s="3" customFormat="1" ht="17.25" customHeight="1">
      <c r="A1" s="40" t="s">
        <v>29</v>
      </c>
      <c r="B1" s="42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81" t="s">
        <v>30</v>
      </c>
      <c r="AC1" s="81"/>
      <c r="AD1" s="81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</row>
    <row r="2" spans="1:54" ht="21" customHeight="1">
      <c r="A2" s="43"/>
      <c r="B2" s="90" t="s">
        <v>58</v>
      </c>
      <c r="C2" s="90"/>
      <c r="D2" s="90"/>
      <c r="E2" s="90"/>
      <c r="F2" s="90"/>
      <c r="G2" s="90"/>
      <c r="H2" s="90"/>
      <c r="I2" s="90"/>
      <c r="J2" s="90"/>
      <c r="K2" s="90"/>
      <c r="L2" s="39"/>
      <c r="M2" s="39"/>
      <c r="N2" s="39"/>
      <c r="O2" s="43"/>
      <c r="P2" s="29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1:54" s="2" customFormat="1" ht="17.25" customHeight="1">
      <c r="A3" s="4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1:54" ht="18" customHeight="1">
      <c r="A4" s="43"/>
      <c r="B4" s="91" t="s">
        <v>59</v>
      </c>
      <c r="C4" s="91"/>
      <c r="D4" s="91"/>
      <c r="E4" s="91"/>
      <c r="F4" s="91"/>
      <c r="G4" s="91"/>
      <c r="H4" s="91"/>
      <c r="I4" s="91"/>
      <c r="J4" s="91"/>
      <c r="K4" s="91"/>
      <c r="L4" s="29"/>
      <c r="M4" s="91" t="s">
        <v>67</v>
      </c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1:54" s="1" customFormat="1" ht="17.25" customHeight="1" thickBot="1">
      <c r="A5" s="7"/>
      <c r="B5" s="38"/>
      <c r="C5" s="38"/>
      <c r="D5" s="38"/>
      <c r="E5" s="38"/>
      <c r="F5" s="38"/>
      <c r="G5" s="38"/>
      <c r="H5" s="38"/>
      <c r="I5" s="92" t="s">
        <v>0</v>
      </c>
      <c r="J5" s="92"/>
      <c r="K5" s="92"/>
      <c r="L5" s="27"/>
      <c r="M5" s="27"/>
      <c r="N5" s="27"/>
      <c r="O5" s="7"/>
      <c r="P5" s="38"/>
      <c r="Q5" s="38"/>
      <c r="R5" s="38"/>
      <c r="S5" s="38"/>
      <c r="T5" s="38"/>
      <c r="U5" s="38"/>
      <c r="V5" s="38"/>
      <c r="W5" s="38"/>
      <c r="X5" s="38"/>
      <c r="Y5" s="38"/>
      <c r="Z5" s="92" t="s">
        <v>0</v>
      </c>
      <c r="AA5" s="92"/>
      <c r="AB5" s="92"/>
      <c r="AC5" s="92"/>
      <c r="AD5" s="92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s="1" customFormat="1" ht="17.25" customHeight="1">
      <c r="A6" s="7"/>
      <c r="B6" s="77" t="s">
        <v>65</v>
      </c>
      <c r="C6" s="52" t="s">
        <v>37</v>
      </c>
      <c r="D6" s="52" t="s">
        <v>36</v>
      </c>
      <c r="E6" s="52" t="s">
        <v>34</v>
      </c>
      <c r="F6" s="79" t="s">
        <v>2</v>
      </c>
      <c r="G6" s="79"/>
      <c r="H6" s="79"/>
      <c r="I6" s="79" t="s">
        <v>60</v>
      </c>
      <c r="J6" s="79"/>
      <c r="K6" s="80"/>
      <c r="L6" s="23"/>
      <c r="M6" s="76" t="s">
        <v>1</v>
      </c>
      <c r="N6" s="76"/>
      <c r="O6" s="76"/>
      <c r="P6" s="77"/>
      <c r="Q6" s="52" t="s">
        <v>37</v>
      </c>
      <c r="R6" s="52"/>
      <c r="S6" s="54" t="s">
        <v>36</v>
      </c>
      <c r="T6" s="55"/>
      <c r="U6" s="82" t="s">
        <v>34</v>
      </c>
      <c r="V6" s="80" t="s">
        <v>2</v>
      </c>
      <c r="W6" s="85"/>
      <c r="X6" s="85"/>
      <c r="Y6" s="86"/>
      <c r="Z6" s="80" t="s">
        <v>60</v>
      </c>
      <c r="AA6" s="85"/>
      <c r="AB6" s="85"/>
      <c r="AC6" s="85"/>
      <c r="AD6" s="85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s="1" customFormat="1" ht="17.25" customHeight="1">
      <c r="A7" s="7"/>
      <c r="B7" s="68"/>
      <c r="C7" s="53"/>
      <c r="D7" s="53"/>
      <c r="E7" s="53"/>
      <c r="F7" s="21" t="s">
        <v>38</v>
      </c>
      <c r="G7" s="21" t="s">
        <v>36</v>
      </c>
      <c r="H7" s="28" t="s">
        <v>34</v>
      </c>
      <c r="I7" s="21" t="s">
        <v>38</v>
      </c>
      <c r="J7" s="21" t="s">
        <v>36</v>
      </c>
      <c r="K7" s="28" t="s">
        <v>34</v>
      </c>
      <c r="L7" s="22"/>
      <c r="M7" s="78"/>
      <c r="N7" s="78"/>
      <c r="O7" s="78"/>
      <c r="P7" s="68"/>
      <c r="Q7" s="53"/>
      <c r="R7" s="53"/>
      <c r="S7" s="56"/>
      <c r="T7" s="57"/>
      <c r="U7" s="83"/>
      <c r="V7" s="20" t="s">
        <v>38</v>
      </c>
      <c r="W7" s="20" t="s">
        <v>36</v>
      </c>
      <c r="X7" s="63" t="s">
        <v>34</v>
      </c>
      <c r="Y7" s="66"/>
      <c r="Z7" s="67" t="s">
        <v>38</v>
      </c>
      <c r="AA7" s="68"/>
      <c r="AB7" s="37" t="s">
        <v>36</v>
      </c>
      <c r="AC7" s="63" t="s">
        <v>34</v>
      </c>
      <c r="AD7" s="84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54" s="1" customFormat="1" ht="17.25" customHeight="1">
      <c r="A8" s="7"/>
      <c r="B8" s="33" t="s">
        <v>54</v>
      </c>
      <c r="C8" s="97">
        <v>1380233</v>
      </c>
      <c r="D8" s="98">
        <v>1504789</v>
      </c>
      <c r="E8" s="98">
        <v>1655671</v>
      </c>
      <c r="F8" s="99">
        <v>108.8</v>
      </c>
      <c r="G8" s="99">
        <v>109</v>
      </c>
      <c r="H8" s="99">
        <v>110</v>
      </c>
      <c r="I8" s="99">
        <v>82.7</v>
      </c>
      <c r="J8" s="99">
        <v>82.8</v>
      </c>
      <c r="K8" s="99">
        <v>82.8</v>
      </c>
      <c r="L8" s="7"/>
      <c r="M8" s="69" t="s">
        <v>33</v>
      </c>
      <c r="N8" s="69"/>
      <c r="O8" s="69"/>
      <c r="P8" s="70"/>
      <c r="Q8" s="110">
        <v>1409113</v>
      </c>
      <c r="R8" s="111"/>
      <c r="S8" s="111">
        <v>1515171</v>
      </c>
      <c r="T8" s="111"/>
      <c r="U8" s="112">
        <v>1649933</v>
      </c>
      <c r="V8" s="113">
        <v>110.7</v>
      </c>
      <c r="W8" s="113">
        <f>S8*100/Q8</f>
        <v>107.52657877686175</v>
      </c>
      <c r="X8" s="134">
        <f>U8*100/S8</f>
        <v>108.8941776208758</v>
      </c>
      <c r="Y8" s="134"/>
      <c r="Z8" s="134">
        <f>Q8*100/Q$8</f>
        <v>100</v>
      </c>
      <c r="AA8" s="134"/>
      <c r="AB8" s="113">
        <f>S8*100/S$8</f>
        <v>100</v>
      </c>
      <c r="AC8" s="134">
        <f>U8*100/U$8</f>
        <v>100</v>
      </c>
      <c r="AD8" s="134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54" s="1" customFormat="1" ht="17.25" customHeight="1">
      <c r="A9" s="7"/>
      <c r="B9" s="33" t="s">
        <v>3</v>
      </c>
      <c r="C9" s="97">
        <v>219586</v>
      </c>
      <c r="D9" s="98">
        <v>237738</v>
      </c>
      <c r="E9" s="98">
        <v>264674</v>
      </c>
      <c r="F9" s="99">
        <v>109.8</v>
      </c>
      <c r="G9" s="99">
        <v>108.3</v>
      </c>
      <c r="H9" s="99">
        <v>111.3</v>
      </c>
      <c r="I9" s="99">
        <v>13.2</v>
      </c>
      <c r="J9" s="99">
        <v>13.1</v>
      </c>
      <c r="K9" s="99">
        <v>13.2</v>
      </c>
      <c r="L9" s="7"/>
      <c r="M9" s="33"/>
      <c r="N9" s="33"/>
      <c r="O9" s="33"/>
      <c r="P9" s="35"/>
      <c r="Q9" s="114"/>
      <c r="R9" s="115"/>
      <c r="S9" s="115"/>
      <c r="T9" s="115"/>
      <c r="U9" s="116"/>
      <c r="V9" s="117"/>
      <c r="W9" s="117"/>
      <c r="X9" s="118"/>
      <c r="Y9" s="118"/>
      <c r="Z9" s="118"/>
      <c r="AA9" s="118"/>
      <c r="AB9" s="119"/>
      <c r="AC9" s="118"/>
      <c r="AD9" s="118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s="1" customFormat="1" ht="17.25" customHeight="1">
      <c r="A10" s="7"/>
      <c r="B10" s="33" t="s">
        <v>4</v>
      </c>
      <c r="C10" s="97">
        <v>87291</v>
      </c>
      <c r="D10" s="98">
        <v>99970</v>
      </c>
      <c r="E10" s="98">
        <v>108077</v>
      </c>
      <c r="F10" s="99">
        <v>111.7</v>
      </c>
      <c r="G10" s="99">
        <v>114.5</v>
      </c>
      <c r="H10" s="99">
        <v>108.1</v>
      </c>
      <c r="I10" s="99">
        <v>5.2</v>
      </c>
      <c r="J10" s="99">
        <v>5.5</v>
      </c>
      <c r="K10" s="99">
        <v>5.4</v>
      </c>
      <c r="L10" s="7"/>
      <c r="M10" s="73" t="s">
        <v>12</v>
      </c>
      <c r="N10" s="73"/>
      <c r="O10" s="73"/>
      <c r="P10" s="74"/>
      <c r="Q10" s="114">
        <f>SUM(Q11:R13)</f>
        <v>932514</v>
      </c>
      <c r="R10" s="115"/>
      <c r="S10" s="115">
        <f>SUM(S11:T13)</f>
        <v>1002648</v>
      </c>
      <c r="T10" s="115"/>
      <c r="U10" s="120">
        <v>1069485</v>
      </c>
      <c r="V10" s="119">
        <v>112.9</v>
      </c>
      <c r="W10" s="119">
        <f>S10*100/Q10</f>
        <v>107.52095947084976</v>
      </c>
      <c r="X10" s="118">
        <f>U10*100/S10</f>
        <v>106.66604830409076</v>
      </c>
      <c r="Y10" s="118"/>
      <c r="Z10" s="118">
        <f>Q10*100/Q$8</f>
        <v>66.17737541275966</v>
      </c>
      <c r="AA10" s="118"/>
      <c r="AB10" s="119">
        <f>S10*100/S$8</f>
        <v>66.17391700342733</v>
      </c>
      <c r="AC10" s="118">
        <v>64.9</v>
      </c>
      <c r="AD10" s="118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4" s="1" customFormat="1" ht="17.25" customHeight="1">
      <c r="A11" s="7"/>
      <c r="B11" s="33" t="s">
        <v>61</v>
      </c>
      <c r="C11" s="97">
        <v>19015</v>
      </c>
      <c r="D11" s="98">
        <v>25880</v>
      </c>
      <c r="E11" s="98">
        <v>28778</v>
      </c>
      <c r="F11" s="99">
        <v>91.8</v>
      </c>
      <c r="G11" s="99">
        <v>136.1</v>
      </c>
      <c r="H11" s="99">
        <v>111.2</v>
      </c>
      <c r="I11" s="99">
        <v>-1.1</v>
      </c>
      <c r="J11" s="99">
        <v>-1.4</v>
      </c>
      <c r="K11" s="99">
        <v>-1.4</v>
      </c>
      <c r="L11" s="7"/>
      <c r="M11" s="33"/>
      <c r="N11" s="73" t="s">
        <v>69</v>
      </c>
      <c r="O11" s="73"/>
      <c r="P11" s="74"/>
      <c r="Q11" s="114">
        <v>832312</v>
      </c>
      <c r="R11" s="115"/>
      <c r="S11" s="121">
        <v>903306</v>
      </c>
      <c r="T11" s="121"/>
      <c r="U11" s="96">
        <v>960782</v>
      </c>
      <c r="V11" s="95">
        <v>110.2</v>
      </c>
      <c r="W11" s="95">
        <f>S11*100/Q11</f>
        <v>108.52973404204192</v>
      </c>
      <c r="X11" s="122">
        <f>U11*100/S11</f>
        <v>106.36284935558936</v>
      </c>
      <c r="Y11" s="122"/>
      <c r="Z11" s="122">
        <f>Q11*100/Q$8</f>
        <v>59.066377217441044</v>
      </c>
      <c r="AA11" s="122"/>
      <c r="AB11" s="95">
        <v>59.7</v>
      </c>
      <c r="AC11" s="122">
        <v>58.3</v>
      </c>
      <c r="AD11" s="122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4" s="1" customFormat="1" ht="17.25" customHeight="1">
      <c r="A12" s="7"/>
      <c r="B12" s="36" t="s">
        <v>5</v>
      </c>
      <c r="C12" s="100">
        <v>1668096</v>
      </c>
      <c r="D12" s="101">
        <v>1816618</v>
      </c>
      <c r="E12" s="101">
        <v>1999643</v>
      </c>
      <c r="F12" s="102">
        <v>109.3</v>
      </c>
      <c r="G12" s="102">
        <v>108.9</v>
      </c>
      <c r="H12" s="102">
        <v>110.1</v>
      </c>
      <c r="I12" s="102">
        <v>100</v>
      </c>
      <c r="J12" s="102">
        <v>100</v>
      </c>
      <c r="K12" s="102">
        <v>100</v>
      </c>
      <c r="L12" s="7"/>
      <c r="M12" s="33"/>
      <c r="N12" s="73" t="s">
        <v>13</v>
      </c>
      <c r="O12" s="73"/>
      <c r="P12" s="74"/>
      <c r="Q12" s="114">
        <v>54154</v>
      </c>
      <c r="R12" s="115"/>
      <c r="S12" s="121">
        <v>61342</v>
      </c>
      <c r="T12" s="121"/>
      <c r="U12" s="96">
        <v>67004</v>
      </c>
      <c r="V12" s="95">
        <v>117.4</v>
      </c>
      <c r="W12" s="95">
        <f>S12*100/Q12</f>
        <v>113.27325774642685</v>
      </c>
      <c r="X12" s="122">
        <f>U12*100/S12</f>
        <v>109.23021746927064</v>
      </c>
      <c r="Y12" s="122"/>
      <c r="Z12" s="122">
        <f>Q12*100/Q$8</f>
        <v>3.8431268464629875</v>
      </c>
      <c r="AA12" s="122"/>
      <c r="AB12" s="95">
        <f>S12*100/S$8</f>
        <v>4.048519936033623</v>
      </c>
      <c r="AC12" s="122">
        <f>U12*100/U$8</f>
        <v>4.061013386604183</v>
      </c>
      <c r="AD12" s="122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s="1" customFormat="1" ht="17.25" customHeight="1">
      <c r="A13" s="7"/>
      <c r="B13" s="33" t="s">
        <v>6</v>
      </c>
      <c r="C13" s="97">
        <v>980515</v>
      </c>
      <c r="D13" s="98">
        <v>1085599</v>
      </c>
      <c r="E13" s="98">
        <v>1164356</v>
      </c>
      <c r="F13" s="99">
        <v>110.8</v>
      </c>
      <c r="G13" s="99">
        <v>110.7</v>
      </c>
      <c r="H13" s="99">
        <v>107.3</v>
      </c>
      <c r="I13" s="99">
        <v>58.7</v>
      </c>
      <c r="J13" s="99">
        <v>59.7</v>
      </c>
      <c r="K13" s="99">
        <v>58.2</v>
      </c>
      <c r="L13" s="9"/>
      <c r="M13" s="33"/>
      <c r="N13" s="73" t="s">
        <v>14</v>
      </c>
      <c r="O13" s="73"/>
      <c r="P13" s="74"/>
      <c r="Q13" s="114">
        <v>46048</v>
      </c>
      <c r="R13" s="115"/>
      <c r="S13" s="121">
        <v>38000</v>
      </c>
      <c r="T13" s="121"/>
      <c r="U13" s="96">
        <v>41698</v>
      </c>
      <c r="V13" s="95">
        <v>189</v>
      </c>
      <c r="W13" s="95">
        <f>S13*100/Q13</f>
        <v>82.5225851285615</v>
      </c>
      <c r="X13" s="122">
        <f>U13*100/S13</f>
        <v>109.73157894736842</v>
      </c>
      <c r="Y13" s="122"/>
      <c r="Z13" s="122">
        <f>Q13*100/Q$8</f>
        <v>3.2678713488556275</v>
      </c>
      <c r="AA13" s="122"/>
      <c r="AB13" s="95">
        <f>S13*100/S$8</f>
        <v>2.507967747534767</v>
      </c>
      <c r="AC13" s="122">
        <f>U13*100/U$8</f>
        <v>2.5272541369861687</v>
      </c>
      <c r="AD13" s="122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</row>
    <row r="14" spans="1:54" s="1" customFormat="1" ht="17.25" customHeight="1">
      <c r="A14" s="7"/>
      <c r="B14" s="33" t="s">
        <v>53</v>
      </c>
      <c r="C14" s="97">
        <v>179330</v>
      </c>
      <c r="D14" s="98">
        <v>190019</v>
      </c>
      <c r="E14" s="98">
        <v>207621</v>
      </c>
      <c r="F14" s="99">
        <v>112.2</v>
      </c>
      <c r="G14" s="99">
        <v>106</v>
      </c>
      <c r="H14" s="99">
        <v>109.3</v>
      </c>
      <c r="I14" s="99">
        <v>10.8</v>
      </c>
      <c r="J14" s="99">
        <v>10.5</v>
      </c>
      <c r="K14" s="99">
        <v>10.4</v>
      </c>
      <c r="L14" s="7"/>
      <c r="M14" s="33"/>
      <c r="N14" s="73"/>
      <c r="O14" s="73"/>
      <c r="P14" s="73"/>
      <c r="Q14" s="114"/>
      <c r="R14" s="115"/>
      <c r="S14" s="121"/>
      <c r="T14" s="121"/>
      <c r="U14" s="96"/>
      <c r="V14" s="95"/>
      <c r="W14" s="95"/>
      <c r="X14" s="122"/>
      <c r="Y14" s="122"/>
      <c r="Z14" s="122"/>
      <c r="AA14" s="122"/>
      <c r="AB14" s="95"/>
      <c r="AC14" s="122"/>
      <c r="AD14" s="122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</row>
    <row r="15" spans="1:54" s="1" customFormat="1" ht="17.25" customHeight="1">
      <c r="A15" s="7"/>
      <c r="B15" s="33" t="s">
        <v>7</v>
      </c>
      <c r="C15" s="97">
        <v>508879</v>
      </c>
      <c r="D15" s="98">
        <v>577231</v>
      </c>
      <c r="E15" s="98">
        <v>625682</v>
      </c>
      <c r="F15" s="99">
        <v>109.2</v>
      </c>
      <c r="G15" s="99">
        <v>113.4</v>
      </c>
      <c r="H15" s="99">
        <v>108.4</v>
      </c>
      <c r="I15" s="99">
        <v>30.5</v>
      </c>
      <c r="J15" s="99">
        <v>31.8</v>
      </c>
      <c r="K15" s="99">
        <v>31.3</v>
      </c>
      <c r="L15" s="7"/>
      <c r="M15" s="74" t="s">
        <v>32</v>
      </c>
      <c r="N15" s="74"/>
      <c r="O15" s="74"/>
      <c r="P15" s="74"/>
      <c r="Q15" s="114">
        <f>SUM(Q16:R18)</f>
        <v>143204</v>
      </c>
      <c r="R15" s="115"/>
      <c r="S15" s="121">
        <v>146014</v>
      </c>
      <c r="T15" s="121"/>
      <c r="U15" s="120">
        <f>SUM(U16:U18)</f>
        <v>177131</v>
      </c>
      <c r="V15" s="119">
        <v>107.8</v>
      </c>
      <c r="W15" s="119">
        <f aca="true" t="shared" si="0" ref="W15:W21">S15*100/Q15</f>
        <v>101.96223569174046</v>
      </c>
      <c r="X15" s="122">
        <f aca="true" t="shared" si="1" ref="X15:X21">U15*100/S15</f>
        <v>121.31097018094155</v>
      </c>
      <c r="Y15" s="122"/>
      <c r="Z15" s="122">
        <v>10.1</v>
      </c>
      <c r="AA15" s="122"/>
      <c r="AB15" s="95">
        <v>9.7</v>
      </c>
      <c r="AC15" s="122">
        <v>10.7</v>
      </c>
      <c r="AD15" s="122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s="1" customFormat="1" ht="17.25" customHeight="1">
      <c r="A16" s="7"/>
      <c r="B16" s="33" t="s">
        <v>8</v>
      </c>
      <c r="C16" s="97">
        <v>8081</v>
      </c>
      <c r="D16" s="98">
        <v>12149</v>
      </c>
      <c r="E16" s="98">
        <v>49543</v>
      </c>
      <c r="F16" s="99">
        <v>24</v>
      </c>
      <c r="G16" s="99">
        <v>150.3</v>
      </c>
      <c r="H16" s="99">
        <v>407.8</v>
      </c>
      <c r="I16" s="99">
        <v>0.5</v>
      </c>
      <c r="J16" s="99">
        <v>0.7</v>
      </c>
      <c r="K16" s="99">
        <v>2.5</v>
      </c>
      <c r="L16" s="7"/>
      <c r="M16" s="33"/>
      <c r="N16" s="73" t="s">
        <v>15</v>
      </c>
      <c r="O16" s="73"/>
      <c r="P16" s="75"/>
      <c r="Q16" s="114">
        <v>21542</v>
      </c>
      <c r="R16" s="115"/>
      <c r="S16" s="121">
        <v>25182</v>
      </c>
      <c r="T16" s="121"/>
      <c r="U16" s="96">
        <v>29168</v>
      </c>
      <c r="V16" s="95">
        <v>117.8</v>
      </c>
      <c r="W16" s="95">
        <f t="shared" si="0"/>
        <v>116.8972240274812</v>
      </c>
      <c r="X16" s="122">
        <f t="shared" si="1"/>
        <v>115.82876657930268</v>
      </c>
      <c r="Y16" s="122"/>
      <c r="Z16" s="122">
        <v>1.5</v>
      </c>
      <c r="AA16" s="122"/>
      <c r="AB16" s="95">
        <f aca="true" t="shared" si="2" ref="AB16:AB21">S16*100/S$8</f>
        <v>1.6619906268005393</v>
      </c>
      <c r="AC16" s="122">
        <f aca="true" t="shared" si="3" ref="AC16:AC21">U16*100/U$8</f>
        <v>1.767829360343723</v>
      </c>
      <c r="AD16" s="122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s="1" customFormat="1" ht="17.25" customHeight="1">
      <c r="A17" s="7"/>
      <c r="B17" s="33" t="s">
        <v>39</v>
      </c>
      <c r="C17" s="97" t="s">
        <v>55</v>
      </c>
      <c r="D17" s="98" t="s">
        <v>55</v>
      </c>
      <c r="E17" s="98" t="s">
        <v>55</v>
      </c>
      <c r="F17" s="99" t="s">
        <v>55</v>
      </c>
      <c r="G17" s="99" t="s">
        <v>55</v>
      </c>
      <c r="H17" s="99" t="s">
        <v>55</v>
      </c>
      <c r="I17" s="99" t="s">
        <v>55</v>
      </c>
      <c r="J17" s="99" t="s">
        <v>55</v>
      </c>
      <c r="K17" s="99" t="s">
        <v>55</v>
      </c>
      <c r="L17" s="7"/>
      <c r="M17" s="33"/>
      <c r="N17" s="73" t="s">
        <v>16</v>
      </c>
      <c r="O17" s="73"/>
      <c r="P17" s="75"/>
      <c r="Q17" s="114">
        <v>1734</v>
      </c>
      <c r="R17" s="115"/>
      <c r="S17" s="121">
        <v>1840</v>
      </c>
      <c r="T17" s="121"/>
      <c r="U17" s="96">
        <v>2373</v>
      </c>
      <c r="V17" s="95">
        <v>113.3</v>
      </c>
      <c r="W17" s="95">
        <f t="shared" si="0"/>
        <v>106.11303344867359</v>
      </c>
      <c r="X17" s="122">
        <f t="shared" si="1"/>
        <v>128.9673913043478</v>
      </c>
      <c r="Y17" s="122"/>
      <c r="Z17" s="122">
        <f>Q17*100/Q$8</f>
        <v>0.12305613531349154</v>
      </c>
      <c r="AA17" s="122"/>
      <c r="AB17" s="95">
        <f t="shared" si="2"/>
        <v>0.12143843830168344</v>
      </c>
      <c r="AC17" s="122">
        <f t="shared" si="3"/>
        <v>0.14382402194513352</v>
      </c>
      <c r="AD17" s="122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s="1" customFormat="1" ht="17.25" customHeight="1">
      <c r="A18" s="7"/>
      <c r="B18" s="33" t="s">
        <v>62</v>
      </c>
      <c r="C18" s="97" t="s">
        <v>55</v>
      </c>
      <c r="D18" s="98" t="s">
        <v>55</v>
      </c>
      <c r="E18" s="98" t="s">
        <v>55</v>
      </c>
      <c r="F18" s="99" t="s">
        <v>55</v>
      </c>
      <c r="G18" s="99" t="s">
        <v>55</v>
      </c>
      <c r="H18" s="99" t="s">
        <v>55</v>
      </c>
      <c r="I18" s="99" t="s">
        <v>55</v>
      </c>
      <c r="J18" s="99" t="s">
        <v>55</v>
      </c>
      <c r="K18" s="99" t="s">
        <v>55</v>
      </c>
      <c r="L18" s="7"/>
      <c r="M18" s="35"/>
      <c r="N18" s="74" t="s">
        <v>17</v>
      </c>
      <c r="O18" s="74"/>
      <c r="P18" s="75"/>
      <c r="Q18" s="114">
        <v>119928</v>
      </c>
      <c r="R18" s="115"/>
      <c r="S18" s="121">
        <v>118991</v>
      </c>
      <c r="T18" s="121"/>
      <c r="U18" s="120">
        <v>145590</v>
      </c>
      <c r="V18" s="119">
        <v>106.1</v>
      </c>
      <c r="W18" s="119">
        <f t="shared" si="0"/>
        <v>99.2186978853979</v>
      </c>
      <c r="X18" s="122">
        <f t="shared" si="1"/>
        <v>122.3537914632199</v>
      </c>
      <c r="Y18" s="122"/>
      <c r="Z18" s="122">
        <f>Q18*100/Q$8</f>
        <v>8.510885926110966</v>
      </c>
      <c r="AA18" s="122"/>
      <c r="AB18" s="95">
        <f t="shared" si="2"/>
        <v>7.853305006497616</v>
      </c>
      <c r="AC18" s="122">
        <f t="shared" si="3"/>
        <v>8.823994671298774</v>
      </c>
      <c r="AD18" s="122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s="1" customFormat="1" ht="17.25" customHeight="1">
      <c r="A19" s="7"/>
      <c r="B19" s="33" t="s">
        <v>9</v>
      </c>
      <c r="C19" s="44">
        <v>-8709</v>
      </c>
      <c r="D19" s="103">
        <v>-48380</v>
      </c>
      <c r="E19" s="103">
        <v>-47559</v>
      </c>
      <c r="F19" s="99" t="s">
        <v>56</v>
      </c>
      <c r="G19" s="99" t="s">
        <v>56</v>
      </c>
      <c r="H19" s="99" t="s">
        <v>56</v>
      </c>
      <c r="I19" s="99">
        <v>-0.5</v>
      </c>
      <c r="J19" s="99">
        <v>-2.7</v>
      </c>
      <c r="K19" s="99">
        <v>-2.4</v>
      </c>
      <c r="L19" s="7"/>
      <c r="M19" s="33"/>
      <c r="N19" s="33"/>
      <c r="O19" s="73" t="s">
        <v>18</v>
      </c>
      <c r="P19" s="73"/>
      <c r="Q19" s="114">
        <v>90642</v>
      </c>
      <c r="R19" s="115"/>
      <c r="S19" s="121">
        <v>89046</v>
      </c>
      <c r="T19" s="121"/>
      <c r="U19" s="96">
        <v>109046</v>
      </c>
      <c r="V19" s="95">
        <v>103.1</v>
      </c>
      <c r="W19" s="95">
        <f t="shared" si="0"/>
        <v>98.23922684848084</v>
      </c>
      <c r="X19" s="122">
        <f t="shared" si="1"/>
        <v>122.46030141724502</v>
      </c>
      <c r="Y19" s="122"/>
      <c r="Z19" s="122">
        <f>Q19*100/Q$8</f>
        <v>6.432557218619089</v>
      </c>
      <c r="AA19" s="122"/>
      <c r="AB19" s="95">
        <f t="shared" si="2"/>
        <v>5.8769604222889695</v>
      </c>
      <c r="AC19" s="122">
        <f t="shared" si="3"/>
        <v>6.609116855048054</v>
      </c>
      <c r="AD19" s="122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s="1" customFormat="1" ht="17.25" customHeight="1">
      <c r="A20" s="7"/>
      <c r="B20" s="36" t="s">
        <v>10</v>
      </c>
      <c r="C20" s="100">
        <v>1668096</v>
      </c>
      <c r="D20" s="101">
        <v>1816618</v>
      </c>
      <c r="E20" s="101">
        <v>1999643</v>
      </c>
      <c r="F20" s="102">
        <v>109.3</v>
      </c>
      <c r="G20" s="102">
        <v>108.9</v>
      </c>
      <c r="H20" s="102">
        <v>110.1</v>
      </c>
      <c r="I20" s="102">
        <v>100</v>
      </c>
      <c r="J20" s="102">
        <v>100</v>
      </c>
      <c r="K20" s="102">
        <v>100</v>
      </c>
      <c r="L20" s="7"/>
      <c r="M20" s="34"/>
      <c r="N20" s="34"/>
      <c r="O20" s="73" t="s">
        <v>27</v>
      </c>
      <c r="P20" s="75"/>
      <c r="Q20" s="114">
        <v>18033</v>
      </c>
      <c r="R20" s="115"/>
      <c r="S20" s="121">
        <v>17593</v>
      </c>
      <c r="T20" s="121"/>
      <c r="U20" s="96">
        <v>22665</v>
      </c>
      <c r="V20" s="95">
        <v>129.2</v>
      </c>
      <c r="W20" s="95">
        <f t="shared" si="0"/>
        <v>97.56002883602285</v>
      </c>
      <c r="X20" s="122">
        <f t="shared" si="1"/>
        <v>128.8296481555164</v>
      </c>
      <c r="Y20" s="122"/>
      <c r="Z20" s="122">
        <f>Q20*100/Q$8</f>
        <v>1.279741227282695</v>
      </c>
      <c r="AA20" s="122"/>
      <c r="AB20" s="95">
        <f t="shared" si="2"/>
        <v>1.161123067957346</v>
      </c>
      <c r="AC20" s="122">
        <f t="shared" si="3"/>
        <v>1.3736921438628114</v>
      </c>
      <c r="AD20" s="122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s="1" customFormat="1" ht="17.25" customHeight="1">
      <c r="A21" s="7"/>
      <c r="B21" s="89" t="s">
        <v>11</v>
      </c>
      <c r="C21" s="7"/>
      <c r="D21" s="7"/>
      <c r="E21" s="7"/>
      <c r="F21" s="7"/>
      <c r="G21" s="7"/>
      <c r="H21" s="7"/>
      <c r="I21" s="7"/>
      <c r="J21" s="7"/>
      <c r="K21" s="7"/>
      <c r="L21" s="9"/>
      <c r="M21" s="35"/>
      <c r="N21" s="35"/>
      <c r="O21" s="73" t="s">
        <v>28</v>
      </c>
      <c r="P21" s="75"/>
      <c r="Q21" s="114">
        <v>11252</v>
      </c>
      <c r="R21" s="115"/>
      <c r="S21" s="121">
        <v>12352</v>
      </c>
      <c r="T21" s="121"/>
      <c r="U21" s="96">
        <v>13880</v>
      </c>
      <c r="V21" s="95">
        <v>100.7</v>
      </c>
      <c r="W21" s="95">
        <f t="shared" si="0"/>
        <v>109.77603981514397</v>
      </c>
      <c r="X21" s="122">
        <f t="shared" si="1"/>
        <v>112.37046632124353</v>
      </c>
      <c r="Y21" s="122"/>
      <c r="Z21" s="122">
        <f>Q21*100/Q$8</f>
        <v>0.7985165135798193</v>
      </c>
      <c r="AA21" s="122"/>
      <c r="AB21" s="95">
        <f t="shared" si="2"/>
        <v>0.815221516251301</v>
      </c>
      <c r="AC21" s="122">
        <f t="shared" si="3"/>
        <v>0.8412462809095884</v>
      </c>
      <c r="AD21" s="122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s="1" customFormat="1" ht="17.25" customHeight="1">
      <c r="A22" s="7"/>
      <c r="C22" s="7"/>
      <c r="D22" s="7"/>
      <c r="E22" s="7"/>
      <c r="F22" s="7"/>
      <c r="G22" s="7"/>
      <c r="H22" s="7"/>
      <c r="I22" s="7"/>
      <c r="J22" s="7"/>
      <c r="K22" s="7"/>
      <c r="L22" s="9"/>
      <c r="M22" s="35"/>
      <c r="N22" s="35"/>
      <c r="O22" s="35"/>
      <c r="P22" s="35"/>
      <c r="Q22" s="114"/>
      <c r="R22" s="115"/>
      <c r="S22" s="121"/>
      <c r="T22" s="121"/>
      <c r="U22" s="96"/>
      <c r="V22" s="95"/>
      <c r="W22" s="95"/>
      <c r="X22" s="122"/>
      <c r="Y22" s="122"/>
      <c r="Z22" s="122"/>
      <c r="AA22" s="122"/>
      <c r="AB22" s="95"/>
      <c r="AC22" s="122"/>
      <c r="AD22" s="122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s="1" customFormat="1" ht="17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3" t="s">
        <v>31</v>
      </c>
      <c r="N23" s="73"/>
      <c r="O23" s="73"/>
      <c r="P23" s="75"/>
      <c r="Q23" s="114">
        <f>SUM(Q24:R26)</f>
        <v>369077</v>
      </c>
      <c r="R23" s="115"/>
      <c r="S23" s="115">
        <v>411222</v>
      </c>
      <c r="T23" s="115"/>
      <c r="U23" s="96">
        <v>458949</v>
      </c>
      <c r="V23" s="95">
        <v>107.9</v>
      </c>
      <c r="W23" s="95">
        <f>S23*100/Q23</f>
        <v>111.41902638202868</v>
      </c>
      <c r="X23" s="122">
        <f>U23*100/S23</f>
        <v>111.60613974933247</v>
      </c>
      <c r="Y23" s="122"/>
      <c r="Z23" s="122">
        <f>Q23*100/Q$8</f>
        <v>26.192150664992802</v>
      </c>
      <c r="AA23" s="122"/>
      <c r="AB23" s="95">
        <f>S23*100/S$8</f>
        <v>27.140302975703733</v>
      </c>
      <c r="AC23" s="122">
        <f aca="true" t="shared" si="4" ref="AC23:AC29">U23*100/U$8</f>
        <v>27.81622041622296</v>
      </c>
      <c r="AD23" s="122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s="1" customFormat="1" ht="17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33"/>
      <c r="N24" s="73" t="s">
        <v>71</v>
      </c>
      <c r="O24" s="73"/>
      <c r="P24" s="75"/>
      <c r="Q24" s="114">
        <v>70629</v>
      </c>
      <c r="R24" s="115"/>
      <c r="S24" s="121">
        <v>94293</v>
      </c>
      <c r="T24" s="121"/>
      <c r="U24" s="96">
        <v>121808</v>
      </c>
      <c r="V24" s="95">
        <v>99.4</v>
      </c>
      <c r="W24" s="95">
        <f>S24*100/Q24</f>
        <v>133.50465106401055</v>
      </c>
      <c r="X24" s="122">
        <f>U24*100/S24</f>
        <v>129.180320914596</v>
      </c>
      <c r="Y24" s="122"/>
      <c r="Z24" s="122">
        <f>Q24*100/Q$8</f>
        <v>5.012302065199881</v>
      </c>
      <c r="AA24" s="122"/>
      <c r="AB24" s="95">
        <f>S24*100/S$8</f>
        <v>6.22325796890252</v>
      </c>
      <c r="AC24" s="122">
        <f t="shared" si="4"/>
        <v>7.382602808720112</v>
      </c>
      <c r="AD24" s="122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s="1" customFormat="1" ht="17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33"/>
      <c r="N25" s="73" t="s">
        <v>19</v>
      </c>
      <c r="O25" s="73"/>
      <c r="P25" s="75"/>
      <c r="Q25" s="114">
        <v>6255</v>
      </c>
      <c r="R25" s="115"/>
      <c r="S25" s="121">
        <v>4144</v>
      </c>
      <c r="T25" s="121"/>
      <c r="U25" s="96">
        <v>394</v>
      </c>
      <c r="V25" s="95">
        <v>260</v>
      </c>
      <c r="W25" s="95">
        <f>S25*100/Q25</f>
        <v>66.25099920063948</v>
      </c>
      <c r="X25" s="122">
        <f>U25*100/S25</f>
        <v>9.507722007722007</v>
      </c>
      <c r="Y25" s="122"/>
      <c r="Z25" s="122">
        <f>Q25*100/Q$8</f>
        <v>0.44389626665852916</v>
      </c>
      <c r="AA25" s="122"/>
      <c r="AB25" s="95">
        <f>S25*100/S$8</f>
        <v>0.2735004827837914</v>
      </c>
      <c r="AC25" s="122">
        <f t="shared" si="4"/>
        <v>0.023879757541669874</v>
      </c>
      <c r="AD25" s="122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s="1" customFormat="1" ht="17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33"/>
      <c r="N26" s="73" t="s">
        <v>20</v>
      </c>
      <c r="O26" s="73"/>
      <c r="P26" s="75"/>
      <c r="Q26" s="114">
        <v>292193</v>
      </c>
      <c r="R26" s="115"/>
      <c r="S26" s="121">
        <v>312784</v>
      </c>
      <c r="T26" s="121"/>
      <c r="U26" s="96">
        <v>336748</v>
      </c>
      <c r="V26" s="95">
        <v>108.8</v>
      </c>
      <c r="W26" s="95">
        <f>S26*100/Q26</f>
        <v>107.04705451533746</v>
      </c>
      <c r="X26" s="122">
        <f>U26*100/S26</f>
        <v>107.66151721315669</v>
      </c>
      <c r="Y26" s="122"/>
      <c r="Z26" s="122">
        <v>20.8</v>
      </c>
      <c r="AA26" s="122"/>
      <c r="AB26" s="95">
        <f>S26*100/S$8</f>
        <v>20.643478524866172</v>
      </c>
      <c r="AC26" s="122">
        <f t="shared" si="4"/>
        <v>20.40979845848286</v>
      </c>
      <c r="AD26" s="122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s="1" customFormat="1" ht="17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33"/>
      <c r="N27" s="33"/>
      <c r="O27" s="73" t="s">
        <v>21</v>
      </c>
      <c r="P27" s="75"/>
      <c r="Q27" s="114">
        <v>61502</v>
      </c>
      <c r="R27" s="115"/>
      <c r="S27" s="121">
        <v>51775</v>
      </c>
      <c r="T27" s="121"/>
      <c r="U27" s="96">
        <v>51023</v>
      </c>
      <c r="V27" s="95">
        <v>103.9</v>
      </c>
      <c r="W27" s="95">
        <f>S27*100/Q27</f>
        <v>84.18425417059608</v>
      </c>
      <c r="X27" s="122">
        <f>U27*100/S27</f>
        <v>98.54756156446162</v>
      </c>
      <c r="Y27" s="122"/>
      <c r="Z27" s="122">
        <f>Q27*100/Q$8</f>
        <v>4.364589639014047</v>
      </c>
      <c r="AA27" s="122"/>
      <c r="AB27" s="95">
        <f>S27*100/S$8</f>
        <v>3.4171060560161197</v>
      </c>
      <c r="AC27" s="122">
        <f t="shared" si="4"/>
        <v>3.0924286016462488</v>
      </c>
      <c r="AD27" s="122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s="1" customFormat="1" ht="17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33"/>
      <c r="N28" s="33"/>
      <c r="O28" s="73" t="s">
        <v>22</v>
      </c>
      <c r="P28" s="75"/>
      <c r="Q28" s="114">
        <v>184962</v>
      </c>
      <c r="R28" s="115"/>
      <c r="S28" s="121">
        <v>207700</v>
      </c>
      <c r="T28" s="121"/>
      <c r="U28" s="96">
        <v>230467</v>
      </c>
      <c r="V28" s="95">
        <v>109.6</v>
      </c>
      <c r="W28" s="95">
        <v>112.3</v>
      </c>
      <c r="X28" s="122">
        <v>111</v>
      </c>
      <c r="Y28" s="122"/>
      <c r="Z28" s="122">
        <v>13.2</v>
      </c>
      <c r="AA28" s="122"/>
      <c r="AB28" s="95">
        <v>13.7</v>
      </c>
      <c r="AC28" s="122">
        <f t="shared" si="4"/>
        <v>13.968264165878251</v>
      </c>
      <c r="AD28" s="122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s="1" customFormat="1" ht="17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33"/>
      <c r="N29" s="33"/>
      <c r="O29" s="73" t="s">
        <v>23</v>
      </c>
      <c r="P29" s="75"/>
      <c r="Q29" s="114">
        <v>45730</v>
      </c>
      <c r="R29" s="115"/>
      <c r="S29" s="121">
        <v>53310</v>
      </c>
      <c r="T29" s="121"/>
      <c r="U29" s="96">
        <v>55258</v>
      </c>
      <c r="V29" s="95">
        <v>112.6</v>
      </c>
      <c r="W29" s="95">
        <f>S29*100/Q29</f>
        <v>116.57555215394709</v>
      </c>
      <c r="X29" s="122">
        <f>U29*100/S29</f>
        <v>103.65409866816732</v>
      </c>
      <c r="Y29" s="122"/>
      <c r="Z29" s="122">
        <f>Q29*100/Q$8</f>
        <v>3.245303960718551</v>
      </c>
      <c r="AA29" s="122"/>
      <c r="AB29" s="95">
        <f>S29*100/S$8</f>
        <v>3.518414753186274</v>
      </c>
      <c r="AC29" s="122">
        <f t="shared" si="4"/>
        <v>3.34910569095836</v>
      </c>
      <c r="AD29" s="122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s="1" customFormat="1" ht="17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9"/>
      <c r="O30" s="30"/>
      <c r="P30" s="32"/>
      <c r="Q30" s="108"/>
      <c r="R30" s="108"/>
      <c r="S30" s="89"/>
      <c r="T30" s="89"/>
      <c r="U30" s="89"/>
      <c r="V30" s="89"/>
      <c r="W30" s="89"/>
      <c r="X30" s="109"/>
      <c r="Y30" s="109"/>
      <c r="Z30" s="109"/>
      <c r="AA30" s="109"/>
      <c r="AB30" s="89"/>
      <c r="AC30" s="89"/>
      <c r="AD30" s="89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s="1" customFormat="1" ht="33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64" t="s">
        <v>70</v>
      </c>
      <c r="N31" s="64"/>
      <c r="O31" s="64"/>
      <c r="P31" s="65"/>
      <c r="Q31" s="114">
        <v>35682</v>
      </c>
      <c r="R31" s="115"/>
      <c r="S31" s="121">
        <v>44711</v>
      </c>
      <c r="T31" s="121"/>
      <c r="U31" s="96">
        <v>55632</v>
      </c>
      <c r="V31" s="95">
        <v>131.9</v>
      </c>
      <c r="W31" s="95">
        <f>S31*100/Q31</f>
        <v>125.30407488369487</v>
      </c>
      <c r="X31" s="135">
        <f>U31*100/S31</f>
        <v>124.42575652523988</v>
      </c>
      <c r="Y31" s="135"/>
      <c r="Z31" s="135">
        <f>Q31*100/Q$8</f>
        <v>2.53223126889043</v>
      </c>
      <c r="AA31" s="135"/>
      <c r="AB31" s="95">
        <f>S31*100/S$8</f>
        <v>2.9508880515796565</v>
      </c>
      <c r="AC31" s="135">
        <f>U31*100/U$8</f>
        <v>3.371773278066443</v>
      </c>
      <c r="AD31" s="135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s="1" customFormat="1" ht="17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1" t="s">
        <v>24</v>
      </c>
      <c r="N32" s="71"/>
      <c r="O32" s="71"/>
      <c r="P32" s="72"/>
      <c r="Q32" s="58">
        <v>86736</v>
      </c>
      <c r="R32" s="59"/>
      <c r="S32" s="59">
        <v>111392</v>
      </c>
      <c r="T32" s="59"/>
      <c r="U32" s="59">
        <v>137854</v>
      </c>
      <c r="V32" s="50">
        <v>103.2</v>
      </c>
      <c r="W32" s="50">
        <v>128.4</v>
      </c>
      <c r="X32" s="50">
        <v>123.8</v>
      </c>
      <c r="Y32" s="50"/>
      <c r="Z32" s="50">
        <v>6.2</v>
      </c>
      <c r="AA32" s="50"/>
      <c r="AB32" s="50">
        <v>7.4</v>
      </c>
      <c r="AC32" s="50">
        <v>8.4</v>
      </c>
      <c r="AD32" s="50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s="1" customFormat="1" ht="17.25" customHeight="1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7"/>
      <c r="M33" s="78" t="s">
        <v>35</v>
      </c>
      <c r="N33" s="78"/>
      <c r="O33" s="78"/>
      <c r="P33" s="68"/>
      <c r="Q33" s="60"/>
      <c r="R33" s="61"/>
      <c r="S33" s="61"/>
      <c r="T33" s="61"/>
      <c r="U33" s="61"/>
      <c r="V33" s="51"/>
      <c r="W33" s="51"/>
      <c r="X33" s="51"/>
      <c r="Y33" s="51"/>
      <c r="Z33" s="51"/>
      <c r="AA33" s="51"/>
      <c r="AB33" s="51"/>
      <c r="AC33" s="51"/>
      <c r="AD33" s="51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s="1" customFormat="1" ht="18" customHeight="1">
      <c r="A34" s="91" t="s">
        <v>63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7"/>
      <c r="M34" s="89" t="s">
        <v>11</v>
      </c>
      <c r="N34" s="7"/>
      <c r="O34" s="7"/>
      <c r="P34" s="22"/>
      <c r="Q34" s="31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4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s="2" customFormat="1" ht="17.25" customHeight="1" thickBot="1">
      <c r="A35" s="4"/>
      <c r="B35" s="4"/>
      <c r="C35" s="4"/>
      <c r="D35" s="4"/>
      <c r="E35" s="4"/>
      <c r="F35" s="4"/>
      <c r="G35" s="4"/>
      <c r="H35" s="4"/>
      <c r="I35" s="92" t="s">
        <v>0</v>
      </c>
      <c r="J35" s="92"/>
      <c r="K35" s="92"/>
      <c r="L35" s="4"/>
      <c r="M35" s="9"/>
      <c r="N35" s="9"/>
      <c r="O35" s="30"/>
      <c r="P35" s="30"/>
      <c r="Q35" s="23"/>
      <c r="R35" s="9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s="2" customFormat="1" ht="17.25" customHeight="1">
      <c r="A36" s="76" t="s">
        <v>66</v>
      </c>
      <c r="B36" s="77"/>
      <c r="C36" s="52" t="s">
        <v>37</v>
      </c>
      <c r="D36" s="52" t="s">
        <v>36</v>
      </c>
      <c r="E36" s="52" t="s">
        <v>34</v>
      </c>
      <c r="F36" s="79" t="s">
        <v>2</v>
      </c>
      <c r="G36" s="79"/>
      <c r="H36" s="79"/>
      <c r="I36" s="79" t="s">
        <v>60</v>
      </c>
      <c r="J36" s="79"/>
      <c r="K36" s="80"/>
      <c r="L36" s="29"/>
      <c r="M36" s="9"/>
      <c r="N36" s="9"/>
      <c r="O36" s="9"/>
      <c r="P36" s="23"/>
      <c r="Q36" s="23"/>
      <c r="R36" s="9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s="2" customFormat="1" ht="18" customHeight="1">
      <c r="A37" s="78"/>
      <c r="B37" s="68"/>
      <c r="C37" s="53"/>
      <c r="D37" s="53"/>
      <c r="E37" s="53"/>
      <c r="F37" s="21" t="s">
        <v>38</v>
      </c>
      <c r="G37" s="21" t="s">
        <v>36</v>
      </c>
      <c r="H37" s="28" t="s">
        <v>34</v>
      </c>
      <c r="I37" s="21" t="s">
        <v>38</v>
      </c>
      <c r="J37" s="21" t="s">
        <v>36</v>
      </c>
      <c r="K37" s="28" t="s">
        <v>34</v>
      </c>
      <c r="L37" s="27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s="2" customFormat="1" ht="17.25" customHeight="1">
      <c r="A38" s="4"/>
      <c r="B38" s="17"/>
      <c r="C38" s="26"/>
      <c r="D38" s="25"/>
      <c r="E38" s="25"/>
      <c r="F38" s="24"/>
      <c r="G38" s="24"/>
      <c r="H38" s="24"/>
      <c r="I38" s="24"/>
      <c r="J38" s="24"/>
      <c r="K38" s="24"/>
      <c r="L38" s="23"/>
      <c r="M38" s="123" t="s">
        <v>72</v>
      </c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s="2" customFormat="1" ht="17.25" customHeight="1" thickBot="1">
      <c r="A39" s="69" t="s">
        <v>33</v>
      </c>
      <c r="B39" s="70"/>
      <c r="C39" s="104">
        <v>1380233</v>
      </c>
      <c r="D39" s="105">
        <v>1504789</v>
      </c>
      <c r="E39" s="105">
        <v>1655671</v>
      </c>
      <c r="F39" s="106">
        <v>108.8</v>
      </c>
      <c r="G39" s="106">
        <f>D39*100/C39</f>
        <v>109.02427343789056</v>
      </c>
      <c r="H39" s="106">
        <f>E39*100/D39</f>
        <v>110.02678780878914</v>
      </c>
      <c r="I39" s="106">
        <f>C39*100/C$39</f>
        <v>100</v>
      </c>
      <c r="J39" s="106">
        <f aca="true" t="shared" si="5" ref="J39:K59">D39*100/D$39</f>
        <v>100</v>
      </c>
      <c r="K39" s="106">
        <f t="shared" si="5"/>
        <v>100</v>
      </c>
      <c r="L39" s="22"/>
      <c r="M39" s="7"/>
      <c r="N39" s="4"/>
      <c r="O39" s="4"/>
      <c r="P39" s="16"/>
      <c r="Q39" s="16"/>
      <c r="R39" s="8"/>
      <c r="S39" s="4"/>
      <c r="T39" s="4"/>
      <c r="U39" s="4"/>
      <c r="V39" s="4"/>
      <c r="W39" s="4"/>
      <c r="X39" s="4"/>
      <c r="Y39" s="4"/>
      <c r="Z39" s="4"/>
      <c r="AA39" s="92" t="s">
        <v>73</v>
      </c>
      <c r="AB39" s="92"/>
      <c r="AC39" s="92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s="2" customFormat="1" ht="17.25" customHeight="1">
      <c r="A40" s="4"/>
      <c r="B40" s="18"/>
      <c r="C40" s="107"/>
      <c r="D40" s="89"/>
      <c r="E40" s="89"/>
      <c r="F40" s="89"/>
      <c r="G40" s="89"/>
      <c r="H40" s="89"/>
      <c r="I40" s="89"/>
      <c r="J40" s="89"/>
      <c r="K40" s="89"/>
      <c r="L40" s="4"/>
      <c r="M40" s="76" t="s">
        <v>68</v>
      </c>
      <c r="N40" s="76"/>
      <c r="O40" s="76"/>
      <c r="P40" s="76"/>
      <c r="Q40" s="77"/>
      <c r="R40" s="52" t="s">
        <v>37</v>
      </c>
      <c r="S40" s="52"/>
      <c r="T40" s="54" t="s">
        <v>36</v>
      </c>
      <c r="U40" s="55"/>
      <c r="V40" s="54" t="s">
        <v>34</v>
      </c>
      <c r="W40" s="55"/>
      <c r="X40" s="80" t="s">
        <v>74</v>
      </c>
      <c r="Y40" s="85"/>
      <c r="Z40" s="85"/>
      <c r="AA40" s="85"/>
      <c r="AB40" s="85"/>
      <c r="AC40" s="85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s="2" customFormat="1" ht="17.25" customHeight="1">
      <c r="A41" s="74" t="s">
        <v>75</v>
      </c>
      <c r="B41" s="75"/>
      <c r="C41" s="93">
        <f>SUM(C42:C44)</f>
        <v>82839</v>
      </c>
      <c r="D41" s="94">
        <v>76592</v>
      </c>
      <c r="E41" s="94">
        <f>SUM(E42:E44)</f>
        <v>77212</v>
      </c>
      <c r="F41" s="95">
        <v>109.2</v>
      </c>
      <c r="G41" s="95">
        <f aca="true" t="shared" si="6" ref="G41:H44">D41*100/C41</f>
        <v>92.4588659930709</v>
      </c>
      <c r="H41" s="95">
        <f t="shared" si="6"/>
        <v>100.80948401921871</v>
      </c>
      <c r="I41" s="95">
        <f>C41*100/C$39</f>
        <v>6.001812737414625</v>
      </c>
      <c r="J41" s="95">
        <f t="shared" si="5"/>
        <v>5.089883033435252</v>
      </c>
      <c r="K41" s="95">
        <f t="shared" si="5"/>
        <v>4.663486888397514</v>
      </c>
      <c r="L41" s="4"/>
      <c r="M41" s="78"/>
      <c r="N41" s="78"/>
      <c r="O41" s="78"/>
      <c r="P41" s="78"/>
      <c r="Q41" s="68"/>
      <c r="R41" s="53"/>
      <c r="S41" s="53"/>
      <c r="T41" s="56"/>
      <c r="U41" s="57"/>
      <c r="V41" s="56"/>
      <c r="W41" s="57"/>
      <c r="X41" s="62" t="s">
        <v>38</v>
      </c>
      <c r="Y41" s="62"/>
      <c r="Z41" s="62" t="s">
        <v>36</v>
      </c>
      <c r="AA41" s="62"/>
      <c r="AB41" s="62" t="s">
        <v>57</v>
      </c>
      <c r="AC41" s="63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s="2" customFormat="1" ht="17.25" customHeight="1">
      <c r="A42" s="4"/>
      <c r="B42" s="15" t="s">
        <v>40</v>
      </c>
      <c r="C42" s="93">
        <v>57386</v>
      </c>
      <c r="D42" s="94">
        <v>51964</v>
      </c>
      <c r="E42" s="94">
        <v>51349</v>
      </c>
      <c r="F42" s="95">
        <v>106.9</v>
      </c>
      <c r="G42" s="95">
        <f t="shared" si="6"/>
        <v>90.55170250583767</v>
      </c>
      <c r="H42" s="95">
        <f t="shared" si="6"/>
        <v>98.8164883380802</v>
      </c>
      <c r="I42" s="95">
        <f>C42*100/C$39</f>
        <v>4.157703807980247</v>
      </c>
      <c r="J42" s="95">
        <f t="shared" si="5"/>
        <v>3.4532416172632843</v>
      </c>
      <c r="K42" s="95">
        <v>3.2</v>
      </c>
      <c r="L42" s="4"/>
      <c r="M42" s="46"/>
      <c r="N42" s="46"/>
      <c r="O42" s="46"/>
      <c r="P42" s="46"/>
      <c r="Q42" s="88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s="2" customFormat="1" ht="17.25" customHeight="1">
      <c r="A43" s="4"/>
      <c r="B43" s="15" t="s">
        <v>41</v>
      </c>
      <c r="C43" s="93">
        <v>4494</v>
      </c>
      <c r="D43" s="94">
        <v>4713</v>
      </c>
      <c r="E43" s="94">
        <v>5221</v>
      </c>
      <c r="F43" s="95">
        <v>111.6</v>
      </c>
      <c r="G43" s="95">
        <f t="shared" si="6"/>
        <v>104.8731642189586</v>
      </c>
      <c r="H43" s="95">
        <f t="shared" si="6"/>
        <v>110.77869722045406</v>
      </c>
      <c r="I43" s="95">
        <f>C43*100/C$39</f>
        <v>0.3255971998930615</v>
      </c>
      <c r="J43" s="95">
        <f t="shared" si="5"/>
        <v>0.31320005661923367</v>
      </c>
      <c r="K43" s="95">
        <f t="shared" si="5"/>
        <v>0.3153404269326454</v>
      </c>
      <c r="L43" s="4"/>
      <c r="M43" s="127" t="s">
        <v>25</v>
      </c>
      <c r="N43" s="127"/>
      <c r="O43" s="127"/>
      <c r="P43" s="127"/>
      <c r="Q43" s="128"/>
      <c r="R43" s="124">
        <v>2589779</v>
      </c>
      <c r="S43" s="124"/>
      <c r="T43" s="125">
        <v>2821698</v>
      </c>
      <c r="U43" s="125"/>
      <c r="V43" s="125">
        <v>3087988</v>
      </c>
      <c r="W43" s="125"/>
      <c r="X43" s="126">
        <v>110.3</v>
      </c>
      <c r="Y43" s="126"/>
      <c r="Z43" s="126">
        <f>T43*100/R43</f>
        <v>108.95516567243769</v>
      </c>
      <c r="AA43" s="126"/>
      <c r="AB43" s="126">
        <f>V43*100/T43</f>
        <v>109.4372253869833</v>
      </c>
      <c r="AC43" s="126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s="2" customFormat="1" ht="17.25" customHeight="1">
      <c r="A44" s="4"/>
      <c r="B44" s="15" t="s">
        <v>42</v>
      </c>
      <c r="C44" s="93">
        <v>20959</v>
      </c>
      <c r="D44" s="94">
        <v>19914</v>
      </c>
      <c r="E44" s="94">
        <v>20642</v>
      </c>
      <c r="F44" s="95">
        <v>115.5</v>
      </c>
      <c r="G44" s="95">
        <f t="shared" si="6"/>
        <v>95.01407509900281</v>
      </c>
      <c r="H44" s="95">
        <f t="shared" si="6"/>
        <v>103.6557195942553</v>
      </c>
      <c r="I44" s="95">
        <f>C44*100/C$39</f>
        <v>1.5185117295413166</v>
      </c>
      <c r="J44" s="95">
        <f t="shared" si="5"/>
        <v>1.3233749050531336</v>
      </c>
      <c r="K44" s="95">
        <f t="shared" si="5"/>
        <v>1.246745277292409</v>
      </c>
      <c r="L44" s="4"/>
      <c r="M44" s="129"/>
      <c r="N44" s="129"/>
      <c r="O44" s="129"/>
      <c r="P44" s="129"/>
      <c r="Q44" s="130"/>
      <c r="R44" s="89"/>
      <c r="S44" s="89"/>
      <c r="T44" s="125"/>
      <c r="U44" s="125"/>
      <c r="V44" s="125"/>
      <c r="W44" s="125"/>
      <c r="X44" s="126"/>
      <c r="Y44" s="126"/>
      <c r="Z44" s="126"/>
      <c r="AA44" s="126"/>
      <c r="AB44" s="126"/>
      <c r="AC44" s="126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s="2" customFormat="1" ht="17.25" customHeight="1">
      <c r="A45" s="4"/>
      <c r="B45" s="19"/>
      <c r="C45" s="93"/>
      <c r="D45" s="94"/>
      <c r="E45" s="94"/>
      <c r="F45" s="95"/>
      <c r="G45" s="95"/>
      <c r="H45" s="95"/>
      <c r="I45" s="95"/>
      <c r="J45" s="95"/>
      <c r="K45" s="95"/>
      <c r="L45" s="4"/>
      <c r="M45" s="131"/>
      <c r="N45" s="131"/>
      <c r="O45" s="74" t="s">
        <v>78</v>
      </c>
      <c r="P45" s="74"/>
      <c r="Q45" s="75"/>
      <c r="R45" s="124">
        <v>1304387</v>
      </c>
      <c r="S45" s="124"/>
      <c r="T45" s="125">
        <v>1285489</v>
      </c>
      <c r="U45" s="125"/>
      <c r="V45" s="125">
        <v>1371195</v>
      </c>
      <c r="W45" s="125"/>
      <c r="X45" s="126">
        <v>118.6</v>
      </c>
      <c r="Y45" s="126"/>
      <c r="Z45" s="126">
        <f>T45*100/R45</f>
        <v>98.5511968457214</v>
      </c>
      <c r="AA45" s="126"/>
      <c r="AB45" s="126">
        <f>V45*100/T45</f>
        <v>106.66719046215098</v>
      </c>
      <c r="AC45" s="126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s="2" customFormat="1" ht="17.25" customHeight="1">
      <c r="A46" s="74" t="s">
        <v>76</v>
      </c>
      <c r="B46" s="75"/>
      <c r="C46" s="93">
        <f>SUM(C47:C49)</f>
        <v>462757</v>
      </c>
      <c r="D46" s="94">
        <v>507079</v>
      </c>
      <c r="E46" s="94">
        <f>SUM(E47:E49)</f>
        <v>577708</v>
      </c>
      <c r="F46" s="95">
        <v>105.6</v>
      </c>
      <c r="G46" s="95">
        <f aca="true" t="shared" si="7" ref="G46:H49">D46*100/C46</f>
        <v>109.5778129774374</v>
      </c>
      <c r="H46" s="95">
        <f t="shared" si="7"/>
        <v>113.92859889681884</v>
      </c>
      <c r="I46" s="95">
        <f>C46*100/C$39</f>
        <v>33.52745514706575</v>
      </c>
      <c r="J46" s="95">
        <f t="shared" si="5"/>
        <v>33.69768120314542</v>
      </c>
      <c r="K46" s="95">
        <f t="shared" si="5"/>
        <v>34.89268097345427</v>
      </c>
      <c r="L46" s="4"/>
      <c r="M46" s="131"/>
      <c r="N46" s="131"/>
      <c r="O46" s="35"/>
      <c r="P46" s="35"/>
      <c r="Q46" s="15"/>
      <c r="R46" s="89"/>
      <c r="S46" s="89"/>
      <c r="T46" s="125"/>
      <c r="U46" s="125"/>
      <c r="V46" s="125"/>
      <c r="W46" s="125"/>
      <c r="X46" s="126"/>
      <c r="Y46" s="126"/>
      <c r="Z46" s="126"/>
      <c r="AA46" s="126"/>
      <c r="AB46" s="126"/>
      <c r="AC46" s="126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s="2" customFormat="1" ht="17.25" customHeight="1">
      <c r="A47" s="4"/>
      <c r="B47" s="15" t="s">
        <v>43</v>
      </c>
      <c r="C47" s="93">
        <v>1782</v>
      </c>
      <c r="D47" s="94">
        <v>2422</v>
      </c>
      <c r="E47" s="94">
        <v>1907</v>
      </c>
      <c r="F47" s="95">
        <v>105</v>
      </c>
      <c r="G47" s="95">
        <f t="shared" si="7"/>
        <v>135.91470258136926</v>
      </c>
      <c r="H47" s="95">
        <f t="shared" si="7"/>
        <v>78.7365813377374</v>
      </c>
      <c r="I47" s="95">
        <f>C47*100/C$39</f>
        <v>0.12910863600565992</v>
      </c>
      <c r="J47" s="95">
        <f t="shared" si="5"/>
        <v>0.16095279803347845</v>
      </c>
      <c r="K47" s="95">
        <f t="shared" si="5"/>
        <v>0.11517988779171708</v>
      </c>
      <c r="L47" s="4"/>
      <c r="M47" s="131"/>
      <c r="N47" s="131"/>
      <c r="O47" s="74" t="s">
        <v>79</v>
      </c>
      <c r="P47" s="74"/>
      <c r="Q47" s="75"/>
      <c r="R47" s="124">
        <v>2485135</v>
      </c>
      <c r="S47" s="124"/>
      <c r="T47" s="125">
        <v>2678366</v>
      </c>
      <c r="U47" s="125"/>
      <c r="V47" s="125">
        <v>3006750</v>
      </c>
      <c r="W47" s="125"/>
      <c r="X47" s="126">
        <v>106.6</v>
      </c>
      <c r="Y47" s="126"/>
      <c r="Z47" s="126">
        <f>T47*100/R47</f>
        <v>107.77547296223344</v>
      </c>
      <c r="AA47" s="126"/>
      <c r="AB47" s="126">
        <f>V47*100/T47</f>
        <v>112.26060964035536</v>
      </c>
      <c r="AC47" s="126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s="2" customFormat="1" ht="17.25" customHeight="1">
      <c r="A48" s="4"/>
      <c r="B48" s="15" t="s">
        <v>44</v>
      </c>
      <c r="C48" s="93">
        <v>134713</v>
      </c>
      <c r="D48" s="94">
        <v>144927</v>
      </c>
      <c r="E48" s="94">
        <v>167862</v>
      </c>
      <c r="F48" s="95">
        <v>108.8</v>
      </c>
      <c r="G48" s="95">
        <f t="shared" si="7"/>
        <v>107.58204479151975</v>
      </c>
      <c r="H48" s="95">
        <f t="shared" si="7"/>
        <v>115.82520855327165</v>
      </c>
      <c r="I48" s="95">
        <f>C48*100/C$39</f>
        <v>9.760163682508677</v>
      </c>
      <c r="J48" s="95">
        <f t="shared" si="5"/>
        <v>9.631051263665537</v>
      </c>
      <c r="K48" s="95">
        <f t="shared" si="5"/>
        <v>10.138608455423814</v>
      </c>
      <c r="L48" s="4"/>
      <c r="M48" s="131"/>
      <c r="N48" s="131"/>
      <c r="O48" s="35"/>
      <c r="P48" s="35"/>
      <c r="Q48" s="15"/>
      <c r="R48" s="89"/>
      <c r="S48" s="89"/>
      <c r="T48" s="125"/>
      <c r="U48" s="125"/>
      <c r="V48" s="125"/>
      <c r="W48" s="125"/>
      <c r="X48" s="126"/>
      <c r="Y48" s="126"/>
      <c r="Z48" s="126"/>
      <c r="AA48" s="126"/>
      <c r="AB48" s="126"/>
      <c r="AC48" s="126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s="2" customFormat="1" ht="17.25" customHeight="1">
      <c r="A49" s="4"/>
      <c r="B49" s="15" t="s">
        <v>45</v>
      </c>
      <c r="C49" s="93">
        <v>326262</v>
      </c>
      <c r="D49" s="94">
        <v>359731</v>
      </c>
      <c r="E49" s="94">
        <v>407939</v>
      </c>
      <c r="F49" s="95">
        <v>104.3</v>
      </c>
      <c r="G49" s="95">
        <f t="shared" si="7"/>
        <v>110.2583200004904</v>
      </c>
      <c r="H49" s="95">
        <f t="shared" si="7"/>
        <v>113.40112472931162</v>
      </c>
      <c r="I49" s="95">
        <f>C49*100/C$39</f>
        <v>23.63818282855141</v>
      </c>
      <c r="J49" s="95">
        <f t="shared" si="5"/>
        <v>23.90574359594601</v>
      </c>
      <c r="K49" s="95">
        <v>24.7</v>
      </c>
      <c r="L49" s="4"/>
      <c r="M49" s="131"/>
      <c r="N49" s="131"/>
      <c r="O49" s="74" t="s">
        <v>80</v>
      </c>
      <c r="P49" s="74"/>
      <c r="Q49" s="75"/>
      <c r="R49" s="124">
        <v>3137331</v>
      </c>
      <c r="S49" s="124"/>
      <c r="T49" s="125">
        <v>3445029</v>
      </c>
      <c r="U49" s="125"/>
      <c r="V49" s="125">
        <v>3708312</v>
      </c>
      <c r="W49" s="125"/>
      <c r="X49" s="126">
        <v>110.7</v>
      </c>
      <c r="Y49" s="126"/>
      <c r="Z49" s="126">
        <f>T49*100/R49</f>
        <v>109.80763585353283</v>
      </c>
      <c r="AA49" s="126"/>
      <c r="AB49" s="126">
        <f>V49*100/T49</f>
        <v>107.64240301025042</v>
      </c>
      <c r="AC49" s="126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s="2" customFormat="1" ht="17.25" customHeight="1">
      <c r="A50" s="4"/>
      <c r="B50" s="18"/>
      <c r="C50" s="93"/>
      <c r="D50" s="94"/>
      <c r="E50" s="94"/>
      <c r="F50" s="95"/>
      <c r="G50" s="95"/>
      <c r="H50" s="95"/>
      <c r="I50" s="95"/>
      <c r="J50" s="95"/>
      <c r="K50" s="95"/>
      <c r="L50" s="4"/>
      <c r="M50" s="129"/>
      <c r="N50" s="129"/>
      <c r="O50" s="129"/>
      <c r="P50" s="129"/>
      <c r="Q50" s="130"/>
      <c r="R50" s="124"/>
      <c r="S50" s="124"/>
      <c r="T50" s="125"/>
      <c r="U50" s="125"/>
      <c r="V50" s="125"/>
      <c r="W50" s="125"/>
      <c r="X50" s="126"/>
      <c r="Y50" s="126"/>
      <c r="Z50" s="126"/>
      <c r="AA50" s="126"/>
      <c r="AB50" s="126"/>
      <c r="AC50" s="126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s="2" customFormat="1" ht="17.25" customHeight="1">
      <c r="A51" s="74" t="s">
        <v>77</v>
      </c>
      <c r="B51" s="75"/>
      <c r="C51" s="93">
        <f>SUM(C52:C58)</f>
        <v>888605</v>
      </c>
      <c r="D51" s="94">
        <v>979718</v>
      </c>
      <c r="E51" s="94">
        <f>SUM(E52:E58)</f>
        <v>1066948</v>
      </c>
      <c r="F51" s="95">
        <v>110.7</v>
      </c>
      <c r="G51" s="95">
        <f aca="true" t="shared" si="8" ref="G51:G59">D51*100/C51</f>
        <v>110.2534872074769</v>
      </c>
      <c r="H51" s="95">
        <f aca="true" t="shared" si="9" ref="H51:H59">E51*100/D51</f>
        <v>108.9035824594424</v>
      </c>
      <c r="I51" s="95">
        <f aca="true" t="shared" si="10" ref="I51:I59">C51*100/C$39</f>
        <v>64.38079657565063</v>
      </c>
      <c r="J51" s="95">
        <f t="shared" si="5"/>
        <v>65.10666944003445</v>
      </c>
      <c r="K51" s="95">
        <f t="shared" si="5"/>
        <v>64.44202984771734</v>
      </c>
      <c r="L51" s="4"/>
      <c r="M51" s="74" t="s">
        <v>81</v>
      </c>
      <c r="N51" s="74"/>
      <c r="O51" s="74"/>
      <c r="P51" s="74"/>
      <c r="Q51" s="75"/>
      <c r="R51" s="124">
        <v>1291043</v>
      </c>
      <c r="S51" s="124"/>
      <c r="T51" s="125">
        <v>1377260</v>
      </c>
      <c r="U51" s="125"/>
      <c r="V51" s="125">
        <v>1485833</v>
      </c>
      <c r="W51" s="125"/>
      <c r="X51" s="126">
        <v>109.7</v>
      </c>
      <c r="Y51" s="126"/>
      <c r="Z51" s="126">
        <f>T51*100/R51</f>
        <v>106.67808895598365</v>
      </c>
      <c r="AA51" s="126"/>
      <c r="AB51" s="126">
        <f>V51*100/T51</f>
        <v>107.88326096742809</v>
      </c>
      <c r="AC51" s="126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s="2" customFormat="1" ht="17.25" customHeight="1">
      <c r="A52" s="4"/>
      <c r="B52" s="15" t="s">
        <v>46</v>
      </c>
      <c r="C52" s="93">
        <v>295272</v>
      </c>
      <c r="D52" s="94">
        <v>331977</v>
      </c>
      <c r="E52" s="94">
        <v>361006</v>
      </c>
      <c r="F52" s="95">
        <v>107</v>
      </c>
      <c r="G52" s="95">
        <f t="shared" si="8"/>
        <v>112.4309111598797</v>
      </c>
      <c r="H52" s="95">
        <f t="shared" si="9"/>
        <v>108.74428047726198</v>
      </c>
      <c r="I52" s="95">
        <f t="shared" si="10"/>
        <v>21.39290974784692</v>
      </c>
      <c r="J52" s="95">
        <f t="shared" si="5"/>
        <v>22.061365414021502</v>
      </c>
      <c r="K52" s="95">
        <f t="shared" si="5"/>
        <v>21.804211102326487</v>
      </c>
      <c r="L52" s="4"/>
      <c r="M52" s="129"/>
      <c r="N52" s="129"/>
      <c r="O52" s="129"/>
      <c r="P52" s="129"/>
      <c r="Q52" s="130"/>
      <c r="R52" s="124"/>
      <c r="S52" s="124"/>
      <c r="T52" s="125"/>
      <c r="U52" s="125"/>
      <c r="V52" s="125"/>
      <c r="W52" s="125"/>
      <c r="X52" s="126"/>
      <c r="Y52" s="126"/>
      <c r="Z52" s="126"/>
      <c r="AA52" s="126"/>
      <c r="AB52" s="126"/>
      <c r="AC52" s="126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s="2" customFormat="1" ht="17.25" customHeight="1">
      <c r="A53" s="4"/>
      <c r="B53" s="15" t="s">
        <v>47</v>
      </c>
      <c r="C53" s="93">
        <v>141806</v>
      </c>
      <c r="D53" s="94">
        <v>164045</v>
      </c>
      <c r="E53" s="94">
        <v>170957</v>
      </c>
      <c r="F53" s="95">
        <v>108.6</v>
      </c>
      <c r="G53" s="95">
        <f t="shared" si="8"/>
        <v>115.68269325698489</v>
      </c>
      <c r="H53" s="95">
        <f t="shared" si="9"/>
        <v>104.21347800908288</v>
      </c>
      <c r="I53" s="95">
        <f t="shared" si="10"/>
        <v>10.274062422793833</v>
      </c>
      <c r="J53" s="95">
        <f t="shared" si="5"/>
        <v>10.901528387036322</v>
      </c>
      <c r="K53" s="95">
        <f t="shared" si="5"/>
        <v>10.325541729002923</v>
      </c>
      <c r="L53" s="4"/>
      <c r="M53" s="127" t="s">
        <v>82</v>
      </c>
      <c r="N53" s="127"/>
      <c r="O53" s="127"/>
      <c r="P53" s="127"/>
      <c r="Q53" s="128"/>
      <c r="R53" s="124">
        <v>898358</v>
      </c>
      <c r="S53" s="124"/>
      <c r="T53" s="125">
        <v>986788</v>
      </c>
      <c r="U53" s="125"/>
      <c r="V53" s="125">
        <v>1048551</v>
      </c>
      <c r="W53" s="125"/>
      <c r="X53" s="126">
        <v>109.8</v>
      </c>
      <c r="Y53" s="126"/>
      <c r="Z53" s="126">
        <f>T53*100/R53</f>
        <v>109.84351450090053</v>
      </c>
      <c r="AA53" s="126"/>
      <c r="AB53" s="126">
        <f>V53*100/T53</f>
        <v>106.25899382643486</v>
      </c>
      <c r="AC53" s="126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s="2" customFormat="1" ht="17.25" customHeight="1">
      <c r="A54" s="4"/>
      <c r="B54" s="15" t="s">
        <v>48</v>
      </c>
      <c r="C54" s="93">
        <v>62894</v>
      </c>
      <c r="D54" s="94">
        <v>69836</v>
      </c>
      <c r="E54" s="94">
        <v>80328</v>
      </c>
      <c r="F54" s="95">
        <v>112.5</v>
      </c>
      <c r="G54" s="95">
        <f t="shared" si="8"/>
        <v>111.03761885076477</v>
      </c>
      <c r="H54" s="95">
        <f t="shared" si="9"/>
        <v>115.02376997537087</v>
      </c>
      <c r="I54" s="95">
        <f t="shared" si="10"/>
        <v>4.556766864725014</v>
      </c>
      <c r="J54" s="95">
        <f t="shared" si="5"/>
        <v>4.640916434131297</v>
      </c>
      <c r="K54" s="95">
        <f t="shared" si="5"/>
        <v>4.85168852990721</v>
      </c>
      <c r="L54" s="4"/>
      <c r="M54" s="129"/>
      <c r="N54" s="129"/>
      <c r="O54" s="129"/>
      <c r="P54" s="129"/>
      <c r="Q54" s="130"/>
      <c r="R54" s="124"/>
      <c r="S54" s="124"/>
      <c r="T54" s="125"/>
      <c r="U54" s="125"/>
      <c r="V54" s="125"/>
      <c r="W54" s="125"/>
      <c r="X54" s="89"/>
      <c r="Y54" s="89"/>
      <c r="Z54" s="126"/>
      <c r="AA54" s="126"/>
      <c r="AB54" s="126"/>
      <c r="AC54" s="126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s="2" customFormat="1" ht="17.25" customHeight="1">
      <c r="A55" s="4"/>
      <c r="B55" s="15" t="s">
        <v>49</v>
      </c>
      <c r="C55" s="93">
        <v>28774</v>
      </c>
      <c r="D55" s="94">
        <v>28448</v>
      </c>
      <c r="E55" s="94">
        <v>30555</v>
      </c>
      <c r="F55" s="95">
        <v>128.8</v>
      </c>
      <c r="G55" s="95">
        <f t="shared" si="8"/>
        <v>98.86703273788837</v>
      </c>
      <c r="H55" s="95">
        <f t="shared" si="9"/>
        <v>107.40649606299213</v>
      </c>
      <c r="I55" s="95">
        <f t="shared" si="10"/>
        <v>2.084720478354017</v>
      </c>
      <c r="J55" s="95">
        <f t="shared" si="5"/>
        <v>1.890497604647562</v>
      </c>
      <c r="K55" s="95">
        <f t="shared" si="5"/>
        <v>1.8454753390015286</v>
      </c>
      <c r="L55" s="4"/>
      <c r="M55" s="127" t="s">
        <v>83</v>
      </c>
      <c r="N55" s="127"/>
      <c r="O55" s="127"/>
      <c r="P55" s="127"/>
      <c r="Q55" s="128"/>
      <c r="R55" s="124">
        <v>889927</v>
      </c>
      <c r="S55" s="124"/>
      <c r="T55" s="125">
        <v>978998</v>
      </c>
      <c r="U55" s="125"/>
      <c r="V55" s="125">
        <v>1041376</v>
      </c>
      <c r="W55" s="125"/>
      <c r="X55" s="126">
        <v>109.5</v>
      </c>
      <c r="Y55" s="126"/>
      <c r="Z55" s="126">
        <f>T55*100/R55</f>
        <v>110.00879847448161</v>
      </c>
      <c r="AA55" s="126"/>
      <c r="AB55" s="126">
        <f>V55*100/T55</f>
        <v>106.37161669380326</v>
      </c>
      <c r="AC55" s="126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s="2" customFormat="1" ht="17.25" customHeight="1">
      <c r="A56" s="4"/>
      <c r="B56" s="15" t="s">
        <v>50</v>
      </c>
      <c r="C56" s="93">
        <v>19757</v>
      </c>
      <c r="D56" s="94">
        <v>21862</v>
      </c>
      <c r="E56" s="94">
        <v>17480</v>
      </c>
      <c r="F56" s="95">
        <v>112</v>
      </c>
      <c r="G56" s="95">
        <f t="shared" si="8"/>
        <v>110.65445158677937</v>
      </c>
      <c r="H56" s="95">
        <f t="shared" si="9"/>
        <v>79.95608818955264</v>
      </c>
      <c r="I56" s="95">
        <f t="shared" si="10"/>
        <v>1.4314249840425493</v>
      </c>
      <c r="J56" s="95">
        <v>1.4</v>
      </c>
      <c r="K56" s="95">
        <f t="shared" si="5"/>
        <v>1.0557653060300023</v>
      </c>
      <c r="L56" s="4"/>
      <c r="M56" s="129"/>
      <c r="N56" s="129"/>
      <c r="O56" s="129"/>
      <c r="P56" s="129"/>
      <c r="Q56" s="130"/>
      <c r="R56" s="124"/>
      <c r="S56" s="124"/>
      <c r="T56" s="125"/>
      <c r="U56" s="125"/>
      <c r="V56" s="125"/>
      <c r="W56" s="125"/>
      <c r="X56" s="126"/>
      <c r="Y56" s="126"/>
      <c r="Z56" s="126"/>
      <c r="AA56" s="126"/>
      <c r="AB56" s="126"/>
      <c r="AC56" s="126"/>
      <c r="AD56" s="8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s="2" customFormat="1" ht="17.25" customHeight="1">
      <c r="A57" s="4"/>
      <c r="B57" s="15" t="s">
        <v>51</v>
      </c>
      <c r="C57" s="93">
        <v>273461</v>
      </c>
      <c r="D57" s="94">
        <v>294500</v>
      </c>
      <c r="E57" s="94">
        <v>333064</v>
      </c>
      <c r="F57" s="95">
        <v>113</v>
      </c>
      <c r="G57" s="95">
        <f t="shared" si="8"/>
        <v>107.69360164703559</v>
      </c>
      <c r="H57" s="95">
        <f t="shared" si="9"/>
        <v>113.09473684210526</v>
      </c>
      <c r="I57" s="95">
        <f t="shared" si="10"/>
        <v>19.812669310181686</v>
      </c>
      <c r="J57" s="95">
        <f t="shared" si="5"/>
        <v>19.570850132477045</v>
      </c>
      <c r="K57" s="95">
        <f t="shared" si="5"/>
        <v>20.116556972973495</v>
      </c>
      <c r="L57" s="4"/>
      <c r="M57" s="127" t="s">
        <v>84</v>
      </c>
      <c r="N57" s="127"/>
      <c r="O57" s="127"/>
      <c r="P57" s="127"/>
      <c r="Q57" s="128"/>
      <c r="R57" s="124">
        <v>2616258</v>
      </c>
      <c r="S57" s="124"/>
      <c r="T57" s="125">
        <v>2789820</v>
      </c>
      <c r="U57" s="125"/>
      <c r="V57" s="125">
        <v>2934605</v>
      </c>
      <c r="W57" s="125"/>
      <c r="X57" s="126">
        <v>113.5</v>
      </c>
      <c r="Y57" s="126"/>
      <c r="Z57" s="126">
        <f>T57*100/R57</f>
        <v>106.6339787589756</v>
      </c>
      <c r="AA57" s="126"/>
      <c r="AB57" s="126">
        <f>V57*100/T57</f>
        <v>105.18976134661017</v>
      </c>
      <c r="AC57" s="126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s="2" customFormat="1" ht="17.25" customHeight="1">
      <c r="A58" s="4"/>
      <c r="B58" s="15" t="s">
        <v>52</v>
      </c>
      <c r="C58" s="93">
        <v>66641</v>
      </c>
      <c r="D58" s="94">
        <v>69049</v>
      </c>
      <c r="E58" s="94">
        <v>73558</v>
      </c>
      <c r="F58" s="95">
        <v>114</v>
      </c>
      <c r="G58" s="95">
        <f t="shared" si="8"/>
        <v>103.6133911555949</v>
      </c>
      <c r="H58" s="95">
        <f t="shared" si="9"/>
        <v>106.53014525916379</v>
      </c>
      <c r="I58" s="95">
        <f t="shared" si="10"/>
        <v>4.8282427677066115</v>
      </c>
      <c r="J58" s="95">
        <f t="shared" si="5"/>
        <v>4.588616742945357</v>
      </c>
      <c r="K58" s="95">
        <f t="shared" si="5"/>
        <v>4.442790868475681</v>
      </c>
      <c r="L58" s="4"/>
      <c r="M58" s="132" t="s">
        <v>26</v>
      </c>
      <c r="N58" s="132"/>
      <c r="O58" s="132"/>
      <c r="P58" s="132"/>
      <c r="Q58" s="133"/>
      <c r="R58" s="124"/>
      <c r="S58" s="124"/>
      <c r="T58" s="125"/>
      <c r="U58" s="125"/>
      <c r="V58" s="125"/>
      <c r="W58" s="125"/>
      <c r="X58" s="126"/>
      <c r="Y58" s="126"/>
      <c r="Z58" s="126"/>
      <c r="AA58" s="126"/>
      <c r="AB58" s="126"/>
      <c r="AC58" s="126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s="2" customFormat="1" ht="17.25" customHeight="1">
      <c r="A59" s="4"/>
      <c r="B59" s="15" t="s">
        <v>64</v>
      </c>
      <c r="C59" s="93">
        <v>53968</v>
      </c>
      <c r="D59" s="94">
        <v>58600</v>
      </c>
      <c r="E59" s="94">
        <v>66196</v>
      </c>
      <c r="F59" s="95">
        <v>110.2</v>
      </c>
      <c r="G59" s="95">
        <f t="shared" si="8"/>
        <v>108.58286391935962</v>
      </c>
      <c r="H59" s="95">
        <f t="shared" si="9"/>
        <v>112.96245733788396</v>
      </c>
      <c r="I59" s="95">
        <f t="shared" si="10"/>
        <v>3.910064460131007</v>
      </c>
      <c r="J59" s="95">
        <f t="shared" si="5"/>
        <v>3.894233676615127</v>
      </c>
      <c r="K59" s="95">
        <f t="shared" si="5"/>
        <v>3.9981373110962264</v>
      </c>
      <c r="L59" s="4"/>
      <c r="M59" s="47"/>
      <c r="N59" s="47"/>
      <c r="O59" s="47"/>
      <c r="P59" s="47"/>
      <c r="Q59" s="48"/>
      <c r="R59" s="49"/>
      <c r="S59" s="49"/>
      <c r="T59" s="49"/>
      <c r="U59" s="49"/>
      <c r="V59" s="49"/>
      <c r="W59" s="49"/>
      <c r="X59" s="45"/>
      <c r="Y59" s="45"/>
      <c r="Z59" s="14"/>
      <c r="AA59" s="14"/>
      <c r="AB59" s="45"/>
      <c r="AC59" s="45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s="2" customFormat="1" ht="17.25" customHeight="1">
      <c r="A60" s="41"/>
      <c r="B60" s="13"/>
      <c r="C60" s="12"/>
      <c r="D60" s="11"/>
      <c r="E60" s="11"/>
      <c r="F60" s="10"/>
      <c r="G60" s="10"/>
      <c r="H60" s="10"/>
      <c r="I60" s="10"/>
      <c r="J60" s="10"/>
      <c r="K60" s="10"/>
      <c r="L60" s="4"/>
      <c r="M60" s="89" t="s">
        <v>11</v>
      </c>
      <c r="N60" s="8"/>
      <c r="O60" s="4"/>
      <c r="P60" s="9"/>
      <c r="Q60" s="9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s="2" customFormat="1" ht="17.25" customHeight="1">
      <c r="A61" s="89" t="s">
        <v>11</v>
      </c>
      <c r="C61" s="6"/>
      <c r="D61" s="6"/>
      <c r="E61" s="6"/>
      <c r="F61" s="6"/>
      <c r="G61" s="6"/>
      <c r="H61" s="6"/>
      <c r="I61" s="6"/>
      <c r="J61" s="6"/>
      <c r="K61" s="6"/>
      <c r="L61" s="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s="2" customFormat="1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s="2" customFormat="1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8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s="2" customFormat="1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s="2" customFormat="1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s="2" customFormat="1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s="2" customFormat="1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s="2" customFormat="1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s="2" customFormat="1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s="2" customFormat="1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1:54" s="2" customFormat="1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1:54" s="2" customFormat="1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s="2" customFormat="1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1:54" s="2" customFormat="1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1:54" s="2" customFormat="1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s="2" customFormat="1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1:54" s="2" customFormat="1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1:54" s="2" customFormat="1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s="2" customFormat="1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:54" s="2" customFormat="1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s="2" customFormat="1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54" s="2" customFormat="1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54" s="2" customFormat="1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s="2" customFormat="1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s="2" customFormat="1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s="2" customFormat="1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4" s="2" customFormat="1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1:54" s="2" customFormat="1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s="2" customFormat="1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s="2" customFormat="1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1:54" s="2" customFormat="1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1:54" s="2" customFormat="1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1:54" s="2" customFormat="1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1:54" s="2" customFormat="1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</row>
    <row r="95" spans="1:54" s="2" customFormat="1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</row>
    <row r="96" spans="1:54" s="2" customFormat="1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</row>
    <row r="97" spans="1:54" s="2" customFormat="1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</row>
    <row r="98" spans="1:54" s="2" customFormat="1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</row>
    <row r="99" spans="1:54" s="2" customFormat="1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</row>
    <row r="100" spans="1:54" s="2" customFormat="1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</row>
    <row r="101" spans="1:54" s="2" customFormat="1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</row>
    <row r="102" spans="1:54" s="2" customFormat="1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</row>
    <row r="103" spans="1:54" s="2" customFormat="1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</row>
    <row r="104" spans="1:54" s="2" customFormat="1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</row>
    <row r="105" spans="1:54" s="2" customFormat="1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</row>
    <row r="106" spans="1:54" s="2" customFormat="1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</row>
    <row r="107" spans="1:54" s="2" customFormat="1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</row>
    <row r="108" spans="1:54" s="2" customFormat="1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</row>
    <row r="109" spans="1:54" s="2" customFormat="1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</row>
    <row r="110" spans="1:54" s="2" customFormat="1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</row>
    <row r="111" spans="1:54" s="2" customFormat="1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</row>
    <row r="112" spans="1:54" s="2" customFormat="1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</row>
    <row r="113" spans="1:54" s="2" customFormat="1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</row>
    <row r="114" spans="1:54" s="2" customFormat="1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</row>
    <row r="115" spans="1:54" s="2" customFormat="1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</row>
    <row r="116" spans="1:54" s="2" customFormat="1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</row>
    <row r="117" spans="1:54" s="2" customFormat="1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</row>
    <row r="118" spans="1:54" s="2" customFormat="1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</row>
    <row r="119" spans="1:54" s="2" customFormat="1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</row>
    <row r="120" spans="1:54" s="2" customFormat="1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</row>
    <row r="121" spans="1:54" s="2" customFormat="1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</row>
    <row r="122" spans="1:54" s="2" customFormat="1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</row>
    <row r="123" spans="1:54" s="2" customFormat="1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</row>
    <row r="124" spans="1:54" s="2" customFormat="1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</row>
    <row r="125" spans="1:54" s="2" customFormat="1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</row>
    <row r="126" spans="1:54" s="2" customFormat="1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</row>
    <row r="127" spans="1:54" s="2" customFormat="1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1:54" s="2" customFormat="1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1:54" s="2" customFormat="1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1:54" s="2" customFormat="1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1:54" s="2" customFormat="1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1:54" s="2" customFormat="1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1:54" s="2" customFormat="1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1:54" s="2" customFormat="1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1:54" s="2" customFormat="1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1:54" s="2" customFormat="1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1:54" s="2" customFormat="1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1:54" s="2" customFormat="1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1:54" s="2" customFormat="1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1:54" s="2" customFormat="1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1:54" s="2" customFormat="1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1:54" s="2" customFormat="1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1:54" s="2" customFormat="1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1:54" s="2" customFormat="1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1:54" s="2" customFormat="1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1:54" s="2" customFormat="1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1:54" s="2" customFormat="1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1:54" s="2" customFormat="1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1:54" s="2" customFormat="1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1:54" s="2" customFormat="1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1:54" s="2" customFormat="1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1:54" s="2" customFormat="1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1:54" s="2" customFormat="1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1:54" s="2" customFormat="1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1:54" s="2" customFormat="1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1:54" s="2" customFormat="1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1:54" s="2" customFormat="1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1:54" s="2" customFormat="1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1:54" s="2" customFormat="1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1:54" s="2" customFormat="1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1:54" s="2" customFormat="1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1:54" s="2" customFormat="1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1:54" s="2" customFormat="1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1:54" s="2" customFormat="1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1:54" s="2" customFormat="1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1:54" s="2" customFormat="1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1:54" s="2" customFormat="1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1:54" s="2" customFormat="1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1:54" s="2" customFormat="1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1:54" s="2" customFormat="1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1:54" s="2" customFormat="1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1:54" s="2" customFormat="1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1:54" s="2" customFormat="1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1:54" s="2" customFormat="1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1:54" s="2" customFormat="1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1:54" s="2" customFormat="1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:54" s="2" customFormat="1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:54" s="2" customFormat="1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:54" s="2" customFormat="1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:54" s="2" customFormat="1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:54" s="2" customFormat="1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:54" s="2" customFormat="1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:54" s="2" customFormat="1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:54" s="2" customFormat="1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:54" s="2" customFormat="1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:54" s="2" customFormat="1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:54" s="2" customFormat="1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:54" s="2" customFormat="1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:54" s="2" customFormat="1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:54" s="2" customFormat="1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:54" s="2" customFormat="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:54" s="2" customFormat="1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:54" s="2" customFormat="1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:54" s="2" customFormat="1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:54" s="2" customFormat="1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:54" s="2" customFormat="1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:54" s="2" customFormat="1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:54" s="2" customFormat="1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:54" s="2" customFormat="1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:54" s="2" customFormat="1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:54" s="2" customFormat="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:54" s="2" customFormat="1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:54" s="2" customFormat="1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:54" s="2" customFormat="1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:54" s="2" customFormat="1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:54" s="2" customFormat="1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:54" s="2" customFormat="1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:54" s="2" customFormat="1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:54" s="2" customFormat="1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:54" s="2" customFormat="1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:54" s="2" customFormat="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:54" s="2" customFormat="1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s="2" customFormat="1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:54" s="2" customFormat="1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:54" s="2" customFormat="1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:54" s="2" customFormat="1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:54" s="2" customFormat="1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:54" s="2" customFormat="1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:54" s="2" customFormat="1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:54" s="2" customFormat="1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:54" s="2" customFormat="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:54" s="2" customFormat="1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:54" s="2" customFormat="1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:54" s="2" customFormat="1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:54" s="2" customFormat="1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:54" s="2" customFormat="1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:54" s="2" customFormat="1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:54" s="2" customFormat="1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:54" s="2" customFormat="1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:54" s="2" customFormat="1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:54" s="2" customFormat="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</row>
    <row r="232" spans="1:54" s="2" customFormat="1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</row>
    <row r="233" spans="1:54" s="2" customFormat="1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</row>
    <row r="234" spans="1:54" s="2" customFormat="1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</row>
    <row r="235" spans="1:54" s="2" customFormat="1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</row>
    <row r="236" spans="1:54" s="2" customFormat="1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</row>
    <row r="237" spans="1:54" s="2" customFormat="1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</row>
    <row r="238" spans="1:54" s="2" customFormat="1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</row>
    <row r="239" spans="1:54" s="2" customFormat="1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</row>
    <row r="240" spans="1:54" s="2" customFormat="1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</row>
    <row r="241" spans="1:54" s="2" customFormat="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</row>
    <row r="242" spans="1:54" s="2" customFormat="1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</row>
    <row r="243" spans="1:54" s="2" customFormat="1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</row>
    <row r="244" spans="1:54" s="2" customFormat="1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</row>
    <row r="245" spans="1:54" s="2" customFormat="1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</row>
    <row r="246" spans="1:54" s="2" customFormat="1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</row>
    <row r="247" spans="1:54" s="2" customFormat="1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</row>
    <row r="248" spans="1:54" s="2" customFormat="1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</row>
    <row r="249" spans="1:54" s="2" customFormat="1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</row>
    <row r="250" spans="1:54" s="2" customFormat="1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</row>
    <row r="251" spans="1:54" s="2" customFormat="1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</row>
    <row r="252" spans="1:54" s="2" customFormat="1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</row>
    <row r="253" spans="1:54" s="2" customFormat="1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</row>
    <row r="254" spans="1:54" s="2" customFormat="1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</row>
    <row r="255" spans="1:54" s="2" customFormat="1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</row>
    <row r="256" spans="1:54" s="2" customFormat="1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</row>
    <row r="257" spans="1:54" s="2" customFormat="1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</row>
    <row r="258" spans="1:54" s="2" customFormat="1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</row>
    <row r="259" spans="1:54" s="2" customFormat="1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</row>
    <row r="260" spans="1:54" s="2" customFormat="1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</row>
    <row r="261" spans="1:54" s="2" customFormat="1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</row>
    <row r="262" spans="1:54" s="2" customFormat="1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</row>
    <row r="263" spans="1:54" s="2" customFormat="1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</row>
    <row r="264" spans="1:54" s="2" customFormat="1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</row>
    <row r="265" spans="1:54" s="2" customFormat="1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</row>
    <row r="266" spans="1:54" s="2" customFormat="1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</row>
    <row r="267" spans="1:54" s="2" customFormat="1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</row>
    <row r="268" spans="1:54" s="2" customFormat="1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</row>
    <row r="269" spans="1:54" s="2" customFormat="1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</row>
    <row r="270" spans="1:54" s="2" customFormat="1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</row>
    <row r="271" spans="1:54" s="2" customFormat="1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</row>
    <row r="272" spans="1:54" s="2" customFormat="1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</row>
    <row r="273" spans="1:54" s="2" customFormat="1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</row>
    <row r="274" spans="1:54" s="2" customFormat="1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</row>
    <row r="275" spans="1:54" s="2" customFormat="1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</row>
    <row r="276" spans="1:54" s="2" customFormat="1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</row>
    <row r="277" spans="1:54" s="2" customFormat="1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</row>
    <row r="278" spans="1:54" s="2" customFormat="1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</row>
    <row r="279" spans="1:54" s="2" customFormat="1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</row>
    <row r="280" spans="1:54" s="2" customFormat="1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</row>
    <row r="281" spans="1:54" s="2" customFormat="1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</row>
    <row r="282" spans="1:54" s="2" customFormat="1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</row>
    <row r="283" spans="1:54" s="2" customFormat="1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</row>
    <row r="284" spans="1:54" s="2" customFormat="1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</row>
    <row r="285" spans="1:54" s="2" customFormat="1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</row>
    <row r="286" spans="1:54" s="2" customFormat="1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</row>
    <row r="287" spans="1:54" s="2" customFormat="1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</row>
    <row r="288" spans="1:54" s="2" customFormat="1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</row>
    <row r="289" spans="1:54" s="2" customFormat="1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</row>
    <row r="290" spans="1:54" s="2" customFormat="1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</row>
    <row r="291" spans="1:54" s="2" customFormat="1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</row>
    <row r="292" spans="1:54" s="2" customFormat="1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</row>
    <row r="293" spans="1:54" s="2" customFormat="1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</row>
    <row r="294" spans="1:54" s="2" customFormat="1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</row>
    <row r="295" spans="1:54" s="2" customFormat="1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</row>
    <row r="296" spans="1:54" s="2" customFormat="1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</row>
    <row r="297" spans="1:54" s="2" customFormat="1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</row>
    <row r="298" spans="1:54" s="2" customFormat="1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</row>
    <row r="299" spans="1:54" s="2" customFormat="1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</row>
    <row r="300" spans="1:54" s="2" customFormat="1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</row>
    <row r="301" spans="1:54" s="2" customFormat="1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</row>
    <row r="302" spans="1:54" s="2" customFormat="1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</row>
    <row r="303" spans="1:54" s="2" customFormat="1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</row>
    <row r="304" spans="1:54" s="2" customFormat="1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</row>
    <row r="305" spans="1:54" s="2" customFormat="1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</row>
    <row r="306" spans="1:54" s="2" customFormat="1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</row>
    <row r="307" spans="1:54" s="2" customFormat="1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</row>
    <row r="308" spans="1:54" s="2" customFormat="1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</row>
    <row r="309" spans="1:54" s="2" customFormat="1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</row>
    <row r="310" spans="1:54" s="2" customFormat="1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</row>
    <row r="311" spans="1:54" s="2" customFormat="1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</row>
    <row r="312" spans="1:54" s="2" customFormat="1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</row>
    <row r="313" spans="1:54" s="2" customFormat="1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</row>
    <row r="314" spans="1:54" s="2" customFormat="1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</row>
    <row r="315" spans="1:54" s="2" customFormat="1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</row>
    <row r="316" spans="1:54" s="2" customFormat="1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</row>
    <row r="317" spans="1:54" s="2" customFormat="1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</row>
    <row r="318" spans="1:54" s="2" customFormat="1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</row>
    <row r="319" spans="1:54" s="2" customFormat="1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</row>
    <row r="320" spans="1:54" s="2" customFormat="1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</row>
    <row r="321" spans="1:54" s="2" customFormat="1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</row>
    <row r="322" spans="1:54" s="2" customFormat="1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</row>
    <row r="323" spans="1:54" s="2" customFormat="1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</row>
    <row r="324" spans="1:54" s="2" customFormat="1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</row>
    <row r="325" spans="1:54" s="2" customFormat="1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</row>
    <row r="326" spans="1:54" s="2" customFormat="1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</row>
    <row r="327" spans="1:54" s="2" customFormat="1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</row>
    <row r="328" spans="1:54" s="2" customFormat="1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</row>
    <row r="329" spans="1:54" s="2" customFormat="1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</row>
    <row r="330" spans="1:54" s="2" customFormat="1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</row>
    <row r="331" spans="1:54" s="2" customFormat="1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</row>
    <row r="332" spans="1:54" s="2" customFormat="1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</row>
    <row r="333" spans="1:54" s="2" customFormat="1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</row>
    <row r="334" spans="1:54" s="2" customFormat="1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</row>
    <row r="335" spans="1:54" s="2" customFormat="1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</row>
    <row r="336" spans="1:54" s="2" customFormat="1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</row>
    <row r="337" spans="1:54" s="2" customFormat="1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</row>
    <row r="338" spans="1:54" s="2" customFormat="1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</row>
    <row r="339" spans="1:54" s="2" customFormat="1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</row>
    <row r="340" spans="1:54" s="2" customFormat="1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</row>
    <row r="341" spans="1:54" s="2" customFormat="1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</row>
    <row r="342" spans="1:54" s="2" customFormat="1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</row>
    <row r="343" spans="1:54" s="2" customFormat="1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</row>
    <row r="344" spans="1:54" s="2" customFormat="1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</row>
    <row r="345" spans="1:54" s="2" customFormat="1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</row>
    <row r="346" spans="1:54" s="2" customFormat="1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</row>
    <row r="347" spans="1:54" s="2" customFormat="1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</row>
    <row r="348" spans="1:54" s="2" customFormat="1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</row>
    <row r="349" spans="1:54" s="2" customFormat="1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</row>
    <row r="350" spans="1:54" s="2" customFormat="1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</row>
    <row r="351" spans="1:54" s="2" customFormat="1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</row>
    <row r="352" spans="1:54" s="2" customFormat="1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</row>
    <row r="353" spans="1:54" s="2" customFormat="1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</row>
    <row r="354" spans="1:54" s="2" customFormat="1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</row>
    <row r="355" spans="1:54" s="2" customFormat="1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</row>
    <row r="356" spans="1:54" s="2" customFormat="1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</row>
    <row r="357" spans="1:54" s="2" customFormat="1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</row>
    <row r="358" spans="1:54" s="2" customFormat="1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</row>
    <row r="359" spans="1:54" s="2" customFormat="1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</row>
    <row r="360" spans="1:54" s="2" customFormat="1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</row>
    <row r="361" spans="1:54" s="2" customFormat="1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</row>
    <row r="362" spans="1:54" s="2" customFormat="1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</row>
    <row r="363" spans="1:54" s="2" customFormat="1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</row>
    <row r="364" spans="1:54" s="2" customFormat="1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</row>
    <row r="365" spans="1:54" s="2" customFormat="1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</row>
    <row r="366" spans="1:54" s="2" customFormat="1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</row>
    <row r="367" spans="1:54" s="2" customFormat="1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</row>
    <row r="368" spans="1:54" s="2" customFormat="1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</row>
    <row r="369" spans="1:54" s="2" customFormat="1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</row>
    <row r="370" spans="1:54" s="2" customFormat="1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</row>
    <row r="371" spans="1:54" s="2" customFormat="1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</row>
    <row r="372" spans="1:54" s="2" customFormat="1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</row>
    <row r="373" spans="1:54" s="2" customFormat="1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</row>
    <row r="374" spans="1:54" s="2" customFormat="1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</row>
    <row r="375" spans="1:54" s="2" customFormat="1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</row>
    <row r="376" spans="1:54" s="2" customFormat="1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</row>
    <row r="377" spans="1:54" s="2" customFormat="1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</row>
    <row r="378" spans="1:54" s="2" customFormat="1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</row>
    <row r="379" spans="1:54" s="2" customFormat="1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</row>
    <row r="380" spans="1:54" s="2" customFormat="1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</row>
    <row r="381" spans="1:54" s="2" customFormat="1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</row>
    <row r="382" spans="1:54" s="2" customFormat="1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</row>
    <row r="383" spans="1:54" s="2" customFormat="1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</row>
    <row r="384" spans="1:54" s="2" customFormat="1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</row>
    <row r="385" spans="1:54" s="2" customFormat="1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</row>
    <row r="386" spans="1:54" s="2" customFormat="1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</row>
    <row r="387" spans="1:54" s="2" customFormat="1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</row>
    <row r="388" spans="1:54" s="2" customFormat="1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</row>
    <row r="389" spans="1:54" s="2" customFormat="1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</row>
    <row r="390" spans="1:54" s="2" customFormat="1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</row>
    <row r="391" spans="1:54" s="2" customFormat="1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</row>
    <row r="392" spans="1:54" s="2" customFormat="1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</row>
    <row r="393" spans="1:54" s="2" customFormat="1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</row>
    <row r="394" spans="1:54" s="2" customFormat="1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</row>
    <row r="395" spans="1:54" s="2" customFormat="1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</row>
    <row r="396" spans="1:54" s="2" customFormat="1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</row>
    <row r="397" spans="1:54" s="2" customFormat="1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</row>
    <row r="398" spans="1:54" s="2" customFormat="1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</row>
    <row r="399" spans="1:54" s="2" customFormat="1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</row>
    <row r="400" spans="1:54" s="2" customFormat="1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</row>
    <row r="401" spans="1:54" s="2" customFormat="1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</row>
    <row r="402" spans="1:54" s="2" customFormat="1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</row>
    <row r="403" spans="1:54" s="2" customFormat="1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</row>
    <row r="404" spans="1:54" s="2" customFormat="1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</row>
    <row r="405" spans="1:54" s="2" customFormat="1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</row>
    <row r="406" spans="1:54" s="2" customFormat="1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</row>
    <row r="407" spans="1:54" s="2" customFormat="1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</row>
    <row r="408" spans="1:54" s="2" customFormat="1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</row>
    <row r="409" spans="1:54" s="2" customFormat="1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</row>
    <row r="410" spans="1:54" s="2" customFormat="1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</row>
    <row r="411" spans="1:54" s="2" customFormat="1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</row>
    <row r="412" spans="1:54" s="2" customFormat="1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</row>
    <row r="413" spans="1:54" s="2" customFormat="1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</row>
    <row r="414" spans="1:54" s="2" customFormat="1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</row>
    <row r="415" spans="1:54" s="2" customFormat="1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</row>
    <row r="416" spans="1:54" s="2" customFormat="1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</row>
    <row r="417" spans="1:54" s="2" customFormat="1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</row>
    <row r="418" spans="1:54" s="2" customFormat="1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</row>
    <row r="419" spans="1:54" s="2" customFormat="1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</row>
    <row r="420" spans="1:54" s="2" customFormat="1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</row>
    <row r="421" spans="1:54" s="2" customFormat="1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</row>
    <row r="422" spans="1:54" s="2" customFormat="1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</row>
    <row r="423" spans="1:54" s="2" customFormat="1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</row>
    <row r="424" spans="1:54" s="2" customFormat="1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</row>
    <row r="425" spans="1:54" s="2" customFormat="1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</row>
    <row r="426" spans="1:54" s="2" customFormat="1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</row>
    <row r="427" spans="1:54" s="2" customFormat="1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</row>
    <row r="428" spans="1:54" s="2" customFormat="1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</row>
    <row r="429" spans="1:54" s="2" customFormat="1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</row>
    <row r="430" spans="1:54" s="2" customFormat="1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</row>
    <row r="431" spans="1:54" s="2" customFormat="1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</row>
    <row r="432" spans="1:54" s="2" customFormat="1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</row>
    <row r="433" spans="1:54" s="2" customFormat="1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</row>
    <row r="434" spans="1:54" s="2" customFormat="1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</row>
    <row r="435" spans="1:54" s="2" customFormat="1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</row>
    <row r="436" spans="1:54" s="2" customFormat="1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</row>
    <row r="437" spans="1:54" s="2" customFormat="1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</row>
    <row r="438" spans="1:54" s="2" customFormat="1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</row>
    <row r="439" spans="1:54" s="2" customFormat="1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</row>
    <row r="440" spans="1:54" s="2" customFormat="1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</row>
    <row r="441" spans="1:54" s="2" customFormat="1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</row>
    <row r="442" spans="1:54" s="2" customFormat="1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</row>
    <row r="443" spans="1:54" s="2" customFormat="1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</row>
    <row r="444" spans="1:54" s="2" customFormat="1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</row>
    <row r="445" spans="1:54" s="2" customFormat="1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</row>
    <row r="446" spans="1:54" s="2" customFormat="1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</row>
    <row r="447" spans="1:54" s="2" customFormat="1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</row>
    <row r="448" spans="1:54" s="2" customFormat="1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</row>
    <row r="449" spans="1:54" s="2" customFormat="1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</row>
    <row r="450" spans="1:54" s="2" customFormat="1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</row>
    <row r="451" spans="1:54" s="2" customFormat="1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</row>
    <row r="452" spans="1:54" s="2" customFormat="1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</row>
    <row r="453" spans="1:54" s="2" customFormat="1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</row>
    <row r="454" spans="1:54" s="2" customFormat="1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</row>
    <row r="455" spans="1:54" s="2" customFormat="1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</row>
    <row r="456" spans="1:54" s="2" customFormat="1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</row>
    <row r="457" spans="1:54" s="2" customFormat="1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</row>
    <row r="458" spans="1:54" s="2" customFormat="1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</row>
    <row r="459" spans="1:54" s="2" customFormat="1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</row>
    <row r="460" spans="1:54" s="2" customFormat="1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</row>
    <row r="461" spans="1:54" s="2" customFormat="1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</row>
    <row r="462" spans="1:54" s="2" customFormat="1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</row>
    <row r="463" spans="1:54" s="2" customFormat="1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</row>
    <row r="464" spans="1:54" s="2" customFormat="1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</row>
    <row r="465" spans="1:54" s="2" customFormat="1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</row>
    <row r="466" spans="1:54" s="2" customFormat="1" ht="13.5" customHeight="1">
      <c r="A466" s="4"/>
      <c r="B466" s="43"/>
      <c r="C466" s="4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</row>
    <row r="467" spans="1:54" s="2" customFormat="1" ht="13.5" customHeight="1">
      <c r="A467" s="4"/>
      <c r="B467" s="43"/>
      <c r="C467" s="4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</row>
    <row r="468" spans="1:54" s="2" customFormat="1" ht="13.5" customHeight="1">
      <c r="A468" s="4"/>
      <c r="B468" s="43"/>
      <c r="C468" s="4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</row>
    <row r="469" spans="1:54" s="2" customFormat="1" ht="13.5" customHeight="1">
      <c r="A469" s="4"/>
      <c r="B469" s="43"/>
      <c r="C469" s="4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</row>
    <row r="470" spans="1:54" s="2" customFormat="1" ht="13.5" customHeight="1">
      <c r="A470" s="4"/>
      <c r="B470" s="43"/>
      <c r="C470" s="4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</row>
    <row r="471" spans="1:54" s="2" customFormat="1" ht="13.5" customHeight="1">
      <c r="A471" s="4"/>
      <c r="B471" s="43"/>
      <c r="C471" s="4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</row>
    <row r="472" spans="1:54" s="2" customFormat="1" ht="13.5" customHeight="1">
      <c r="A472" s="4"/>
      <c r="B472" s="43"/>
      <c r="C472" s="4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</row>
    <row r="473" spans="1:54" s="2" customFormat="1" ht="13.5" customHeight="1">
      <c r="A473" s="4"/>
      <c r="B473" s="43"/>
      <c r="C473" s="4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</row>
    <row r="474" spans="1:54" s="2" customFormat="1" ht="13.5" customHeight="1">
      <c r="A474" s="4"/>
      <c r="B474" s="43"/>
      <c r="C474" s="4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</row>
    <row r="475" spans="1:54" s="2" customFormat="1" ht="13.5" customHeight="1">
      <c r="A475" s="4"/>
      <c r="B475" s="43"/>
      <c r="C475" s="4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</row>
    <row r="476" spans="1:54" s="2" customFormat="1" ht="13.5" customHeight="1">
      <c r="A476" s="4"/>
      <c r="B476" s="43"/>
      <c r="C476" s="4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</row>
    <row r="477" spans="1:54" s="2" customFormat="1" ht="13.5" customHeight="1">
      <c r="A477" s="4"/>
      <c r="B477" s="43"/>
      <c r="C477" s="4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</row>
    <row r="478" spans="1:54" s="2" customFormat="1" ht="13.5" customHeight="1">
      <c r="A478" s="4"/>
      <c r="B478" s="43"/>
      <c r="C478" s="4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3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</row>
    <row r="479" spans="1:54" s="2" customFormat="1" ht="13.5" customHeight="1">
      <c r="A479" s="4"/>
      <c r="B479" s="43"/>
      <c r="C479" s="4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3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</row>
    <row r="480" spans="1:54" s="2" customFormat="1" ht="13.5" customHeight="1">
      <c r="A480" s="4"/>
      <c r="B480" s="43"/>
      <c r="C480" s="4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3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</row>
    <row r="481" spans="1:54" s="2" customFormat="1" ht="13.5" customHeight="1">
      <c r="A481" s="4"/>
      <c r="B481" s="43"/>
      <c r="C481" s="4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3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</row>
    <row r="482" spans="1:54" s="2" customFormat="1" ht="13.5" customHeight="1">
      <c r="A482" s="4"/>
      <c r="B482" s="43"/>
      <c r="C482" s="43"/>
      <c r="D482" s="4"/>
      <c r="E482" s="4"/>
      <c r="F482" s="4"/>
      <c r="G482" s="4"/>
      <c r="H482" s="4"/>
      <c r="I482" s="4"/>
      <c r="J482" s="4"/>
      <c r="K482" s="4"/>
      <c r="L482" s="4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</row>
    <row r="483" spans="1:54" s="2" customFormat="1" ht="13.5" customHeight="1">
      <c r="A483" s="4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</row>
    <row r="484" spans="1:54" s="2" customFormat="1" ht="13.5" customHeight="1">
      <c r="A484" s="4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</row>
  </sheetData>
  <sheetProtection/>
  <mergeCells count="306">
    <mergeCell ref="A34:K34"/>
    <mergeCell ref="AA39:AC39"/>
    <mergeCell ref="AB53:AC53"/>
    <mergeCell ref="X55:Y55"/>
    <mergeCell ref="Z54:AA54"/>
    <mergeCell ref="AB54:AC54"/>
    <mergeCell ref="M54:Q54"/>
    <mergeCell ref="R54:S54"/>
    <mergeCell ref="T54:U54"/>
    <mergeCell ref="V54:W54"/>
    <mergeCell ref="AB55:AC55"/>
    <mergeCell ref="V53:W53"/>
    <mergeCell ref="O49:Q49"/>
    <mergeCell ref="M53:Q53"/>
    <mergeCell ref="T53:U53"/>
    <mergeCell ref="R55:S55"/>
    <mergeCell ref="M50:Q50"/>
    <mergeCell ref="M52:Q52"/>
    <mergeCell ref="T50:U50"/>
    <mergeCell ref="T52:U52"/>
    <mergeCell ref="T49:U49"/>
    <mergeCell ref="M55:Q55"/>
    <mergeCell ref="AB45:AC45"/>
    <mergeCell ref="R49:S49"/>
    <mergeCell ref="T46:U46"/>
    <mergeCell ref="V46:W46"/>
    <mergeCell ref="X46:Y46"/>
    <mergeCell ref="Z46:AA46"/>
    <mergeCell ref="AB46:AC46"/>
    <mergeCell ref="R47:S47"/>
    <mergeCell ref="X47:Y47"/>
    <mergeCell ref="Z47:AA47"/>
    <mergeCell ref="X43:Y43"/>
    <mergeCell ref="R43:S43"/>
    <mergeCell ref="T43:U43"/>
    <mergeCell ref="V43:W43"/>
    <mergeCell ref="X45:Y45"/>
    <mergeCell ref="Z45:AA45"/>
    <mergeCell ref="Z43:AA43"/>
    <mergeCell ref="AB43:AC43"/>
    <mergeCell ref="M44:Q44"/>
    <mergeCell ref="R45:S45"/>
    <mergeCell ref="T44:U44"/>
    <mergeCell ref="V44:W44"/>
    <mergeCell ref="X44:Y44"/>
    <mergeCell ref="Z44:AA44"/>
    <mergeCell ref="AB44:AC44"/>
    <mergeCell ref="M43:Q43"/>
    <mergeCell ref="V45:W45"/>
    <mergeCell ref="AB47:AC47"/>
    <mergeCell ref="R53:S53"/>
    <mergeCell ref="T48:U48"/>
    <mergeCell ref="V48:W48"/>
    <mergeCell ref="X48:Y48"/>
    <mergeCell ref="Z48:AA48"/>
    <mergeCell ref="AB48:AC48"/>
    <mergeCell ref="R51:S51"/>
    <mergeCell ref="T47:U47"/>
    <mergeCell ref="V47:W47"/>
    <mergeCell ref="O47:Q47"/>
    <mergeCell ref="A39:B39"/>
    <mergeCell ref="A41:B41"/>
    <mergeCell ref="A46:B46"/>
    <mergeCell ref="T40:U41"/>
    <mergeCell ref="M42:Q42"/>
    <mergeCell ref="T45:U45"/>
    <mergeCell ref="O45:Q45"/>
    <mergeCell ref="A51:B51"/>
    <mergeCell ref="S18:T18"/>
    <mergeCell ref="Q19:R19"/>
    <mergeCell ref="S24:T24"/>
    <mergeCell ref="Q25:R25"/>
    <mergeCell ref="S19:T19"/>
    <mergeCell ref="M40:Q41"/>
    <mergeCell ref="N26:P26"/>
    <mergeCell ref="S20:T20"/>
    <mergeCell ref="Q31:R31"/>
    <mergeCell ref="S31:T31"/>
    <mergeCell ref="Q16:R16"/>
    <mergeCell ref="S16:T16"/>
    <mergeCell ref="Q17:R17"/>
    <mergeCell ref="S17:T17"/>
    <mergeCell ref="Q23:R23"/>
    <mergeCell ref="Q24:R24"/>
    <mergeCell ref="S21:T21"/>
    <mergeCell ref="S22:T22"/>
    <mergeCell ref="S23:T23"/>
    <mergeCell ref="O27:P27"/>
    <mergeCell ref="S28:T28"/>
    <mergeCell ref="Q29:R29"/>
    <mergeCell ref="S29:T29"/>
    <mergeCell ref="S25:T25"/>
    <mergeCell ref="S26:T26"/>
    <mergeCell ref="S27:T27"/>
    <mergeCell ref="Q28:R28"/>
    <mergeCell ref="Q27:R27"/>
    <mergeCell ref="I6:K6"/>
    <mergeCell ref="Q8:R8"/>
    <mergeCell ref="Q18:R18"/>
    <mergeCell ref="Q15:R15"/>
    <mergeCell ref="M10:P10"/>
    <mergeCell ref="N11:P11"/>
    <mergeCell ref="Q12:R12"/>
    <mergeCell ref="N18:P18"/>
    <mergeCell ref="Q11:R11"/>
    <mergeCell ref="Q6:R7"/>
    <mergeCell ref="B2:K2"/>
    <mergeCell ref="B4:K4"/>
    <mergeCell ref="I5:K5"/>
    <mergeCell ref="Z5:AD5"/>
    <mergeCell ref="B3:K3"/>
    <mergeCell ref="M4:AD4"/>
    <mergeCell ref="S15:T15"/>
    <mergeCell ref="AB1:AD1"/>
    <mergeCell ref="U6:U7"/>
    <mergeCell ref="S6:T7"/>
    <mergeCell ref="S8:T8"/>
    <mergeCell ref="S11:T11"/>
    <mergeCell ref="AC7:AD7"/>
    <mergeCell ref="V6:Y6"/>
    <mergeCell ref="Z6:AD6"/>
    <mergeCell ref="X10:Y10"/>
    <mergeCell ref="B6:B7"/>
    <mergeCell ref="D6:D7"/>
    <mergeCell ref="C6:C7"/>
    <mergeCell ref="E6:E7"/>
    <mergeCell ref="Q14:R14"/>
    <mergeCell ref="S14:T14"/>
    <mergeCell ref="N12:P12"/>
    <mergeCell ref="M6:P7"/>
    <mergeCell ref="S10:T10"/>
    <mergeCell ref="F6:H6"/>
    <mergeCell ref="N16:P16"/>
    <mergeCell ref="N25:P25"/>
    <mergeCell ref="O20:P20"/>
    <mergeCell ref="O21:P21"/>
    <mergeCell ref="F36:H36"/>
    <mergeCell ref="I36:K36"/>
    <mergeCell ref="I35:K35"/>
    <mergeCell ref="O28:P28"/>
    <mergeCell ref="C36:C37"/>
    <mergeCell ref="D36:D37"/>
    <mergeCell ref="E36:E37"/>
    <mergeCell ref="A36:B37"/>
    <mergeCell ref="M51:Q51"/>
    <mergeCell ref="O19:P19"/>
    <mergeCell ref="Q20:R20"/>
    <mergeCell ref="Q21:R21"/>
    <mergeCell ref="Q22:R22"/>
    <mergeCell ref="Q26:R26"/>
    <mergeCell ref="R50:S50"/>
    <mergeCell ref="M8:P8"/>
    <mergeCell ref="M32:P32"/>
    <mergeCell ref="M33:P33"/>
    <mergeCell ref="N13:P13"/>
    <mergeCell ref="N14:P14"/>
    <mergeCell ref="M15:P15"/>
    <mergeCell ref="N17:P17"/>
    <mergeCell ref="O29:P29"/>
    <mergeCell ref="M23:P23"/>
    <mergeCell ref="N24:P24"/>
    <mergeCell ref="X7:Y7"/>
    <mergeCell ref="Z7:AA7"/>
    <mergeCell ref="X31:Y31"/>
    <mergeCell ref="Z11:AA11"/>
    <mergeCell ref="Z14:AA14"/>
    <mergeCell ref="V32:V33"/>
    <mergeCell ref="X11:Y11"/>
    <mergeCell ref="X30:Y30"/>
    <mergeCell ref="Z30:AA30"/>
    <mergeCell ref="W32:W33"/>
    <mergeCell ref="Q13:R13"/>
    <mergeCell ref="S13:T13"/>
    <mergeCell ref="Z12:AA12"/>
    <mergeCell ref="X32:Y33"/>
    <mergeCell ref="Z32:AA33"/>
    <mergeCell ref="X41:Y41"/>
    <mergeCell ref="S32:T33"/>
    <mergeCell ref="U32:U33"/>
    <mergeCell ref="M38:AC38"/>
    <mergeCell ref="M31:P31"/>
    <mergeCell ref="X40:AC40"/>
    <mergeCell ref="R40:S41"/>
    <mergeCell ref="V40:W41"/>
    <mergeCell ref="Q32:R33"/>
    <mergeCell ref="AB41:AC41"/>
    <mergeCell ref="Z41:AA41"/>
    <mergeCell ref="Z10:AA10"/>
    <mergeCell ref="Q9:R9"/>
    <mergeCell ref="S9:T9"/>
    <mergeCell ref="Z9:AA9"/>
    <mergeCell ref="X9:Y9"/>
    <mergeCell ref="AB32:AB33"/>
    <mergeCell ref="AC32:AD33"/>
    <mergeCell ref="Q10:R10"/>
    <mergeCell ref="AC10:AD10"/>
    <mergeCell ref="AC11:AD11"/>
    <mergeCell ref="AC14:AD14"/>
    <mergeCell ref="R57:S58"/>
    <mergeCell ref="T57:U58"/>
    <mergeCell ref="V57:W58"/>
    <mergeCell ref="X57:Y58"/>
    <mergeCell ref="Z57:AA58"/>
    <mergeCell ref="AB57:AC58"/>
    <mergeCell ref="T51:U51"/>
    <mergeCell ref="S12:T12"/>
    <mergeCell ref="X8:Y8"/>
    <mergeCell ref="Z8:AA8"/>
    <mergeCell ref="AC8:AD8"/>
    <mergeCell ref="Z51:AA51"/>
    <mergeCell ref="V52:W52"/>
    <mergeCell ref="X52:Y52"/>
    <mergeCell ref="Z52:AA52"/>
    <mergeCell ref="AC9:AD9"/>
    <mergeCell ref="AB49:AC49"/>
    <mergeCell ref="Z15:AA15"/>
    <mergeCell ref="AC15:AD15"/>
    <mergeCell ref="X14:Y14"/>
    <mergeCell ref="X15:Y15"/>
    <mergeCell ref="X12:Y12"/>
    <mergeCell ref="X13:Y13"/>
    <mergeCell ref="AC12:AD12"/>
    <mergeCell ref="Z13:AA13"/>
    <mergeCell ref="AC13:AD13"/>
    <mergeCell ref="Z19:AA19"/>
    <mergeCell ref="AC19:AD19"/>
    <mergeCell ref="Z20:AA20"/>
    <mergeCell ref="AC20:AD20"/>
    <mergeCell ref="AC16:AD16"/>
    <mergeCell ref="Z17:AA17"/>
    <mergeCell ref="AC17:AD17"/>
    <mergeCell ref="Z18:AA18"/>
    <mergeCell ref="AC18:AD18"/>
    <mergeCell ref="Z16:AA16"/>
    <mergeCell ref="Z24:AA24"/>
    <mergeCell ref="AC24:AD24"/>
    <mergeCell ref="Z21:AA21"/>
    <mergeCell ref="AC21:AD21"/>
    <mergeCell ref="Z22:AA22"/>
    <mergeCell ref="AC22:AD22"/>
    <mergeCell ref="X16:Y16"/>
    <mergeCell ref="X17:Y17"/>
    <mergeCell ref="X18:Y18"/>
    <mergeCell ref="X19:Y19"/>
    <mergeCell ref="Z27:AA27"/>
    <mergeCell ref="AC27:AD27"/>
    <mergeCell ref="Z25:AA25"/>
    <mergeCell ref="AC25:AD25"/>
    <mergeCell ref="Z26:AA26"/>
    <mergeCell ref="AC26:AD26"/>
    <mergeCell ref="Z29:AA29"/>
    <mergeCell ref="AC29:AD29"/>
    <mergeCell ref="X20:Y20"/>
    <mergeCell ref="X21:Y21"/>
    <mergeCell ref="X22:Y22"/>
    <mergeCell ref="X23:Y23"/>
    <mergeCell ref="Z28:AA28"/>
    <mergeCell ref="AC28:AD28"/>
    <mergeCell ref="Z23:AA23"/>
    <mergeCell ref="AC23:AD23"/>
    <mergeCell ref="M57:Q57"/>
    <mergeCell ref="M58:Q58"/>
    <mergeCell ref="X24:Y24"/>
    <mergeCell ref="X25:Y25"/>
    <mergeCell ref="AB50:AC50"/>
    <mergeCell ref="AB52:AC52"/>
    <mergeCell ref="X26:Y26"/>
    <mergeCell ref="X27:Y27"/>
    <mergeCell ref="X28:Y28"/>
    <mergeCell ref="X29:Y29"/>
    <mergeCell ref="V56:W56"/>
    <mergeCell ref="Z53:AA53"/>
    <mergeCell ref="Z31:AA31"/>
    <mergeCell ref="AC31:AD31"/>
    <mergeCell ref="M56:Q56"/>
    <mergeCell ref="M59:Q59"/>
    <mergeCell ref="R59:S59"/>
    <mergeCell ref="T59:U59"/>
    <mergeCell ref="V59:W59"/>
    <mergeCell ref="X59:Y59"/>
    <mergeCell ref="R56:S56"/>
    <mergeCell ref="X56:Y56"/>
    <mergeCell ref="Z56:AA56"/>
    <mergeCell ref="T56:U56"/>
    <mergeCell ref="V50:W50"/>
    <mergeCell ref="X50:Y50"/>
    <mergeCell ref="Z50:AA50"/>
    <mergeCell ref="T55:U55"/>
    <mergeCell ref="V55:W55"/>
    <mergeCell ref="Z55:AA55"/>
    <mergeCell ref="V49:W49"/>
    <mergeCell ref="X49:Y49"/>
    <mergeCell ref="Z49:AA49"/>
    <mergeCell ref="AB51:AC51"/>
    <mergeCell ref="V51:W51"/>
    <mergeCell ref="X51:Y51"/>
    <mergeCell ref="X53:Y53"/>
    <mergeCell ref="AB59:AC59"/>
    <mergeCell ref="R42:S42"/>
    <mergeCell ref="T42:U42"/>
    <mergeCell ref="V42:W42"/>
    <mergeCell ref="X42:Y42"/>
    <mergeCell ref="Z42:AA42"/>
    <mergeCell ref="AB42:AC42"/>
    <mergeCell ref="R52:S52"/>
    <mergeCell ref="AB56:AC56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2012-10-16T05:25:32Z</cp:lastPrinted>
  <dcterms:created xsi:type="dcterms:W3CDTF">2004-02-06T00:07:47Z</dcterms:created>
  <dcterms:modified xsi:type="dcterms:W3CDTF">2014-04-21T04:30:38Z</dcterms:modified>
  <cp:category/>
  <cp:version/>
  <cp:contentType/>
  <cp:contentStatus/>
</cp:coreProperties>
</file>