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1"/>
  </bookViews>
  <sheets>
    <sheet name="342" sheetId="1" r:id="rId1"/>
    <sheet name="350" sheetId="2" r:id="rId2"/>
  </sheets>
  <definedNames>
    <definedName name="_xlnm.Print_Area" localSheetId="0">'342'!$A$1:$O$77</definedName>
    <definedName name="_xlnm.Print_Area" localSheetId="1">'350'!$A$1:$F$30</definedName>
  </definedNames>
  <calcPr fullCalcOnLoad="1"/>
</workbook>
</file>

<file path=xl/sharedStrings.xml><?xml version="1.0" encoding="utf-8"?>
<sst xmlns="http://schemas.openxmlformats.org/spreadsheetml/2006/main" count="219" uniqueCount="150">
  <si>
    <t>342　観光及び文化財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</si>
  <si>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</si>
  <si>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</si>
  <si>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</si>
  <si>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</si>
  <si>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</si>
  <si>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</si>
  <si>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</si>
  <si>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</si>
  <si>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</si>
  <si>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</si>
  <si>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</si>
  <si>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</si>
  <si>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宿泊者数</t>
  </si>
  <si>
    <t>宿泊料金</t>
  </si>
  <si>
    <t>総計</t>
  </si>
  <si>
    <t>片山津</t>
  </si>
  <si>
    <t>総　計</t>
  </si>
  <si>
    <t>山　中</t>
  </si>
  <si>
    <t>山　代</t>
  </si>
  <si>
    <t>粟　津</t>
  </si>
  <si>
    <t>辰　口</t>
  </si>
  <si>
    <t>中　宮　　岩　間</t>
  </si>
  <si>
    <t>湯　涌</t>
  </si>
  <si>
    <t>深　谷</t>
  </si>
  <si>
    <t>和　倉</t>
  </si>
  <si>
    <t>（単位　人、金額　千円）</t>
  </si>
  <si>
    <t>温泉名</t>
  </si>
  <si>
    <t>所在地</t>
  </si>
  <si>
    <t>旅館数</t>
  </si>
  <si>
    <t>泉質</t>
  </si>
  <si>
    <t>資料　石川県環境衛生課調による。</t>
  </si>
  <si>
    <t>地域</t>
  </si>
  <si>
    <t>昭和58年</t>
  </si>
  <si>
    <t>59年</t>
  </si>
  <si>
    <t>60年</t>
  </si>
  <si>
    <t>61年</t>
  </si>
  <si>
    <t>62年</t>
  </si>
  <si>
    <t>対前年比（％）</t>
  </si>
  <si>
    <t>資料　石川県観光物産課「統計からみた石川県の観光」による。</t>
  </si>
  <si>
    <t>合計</t>
  </si>
  <si>
    <t>北米</t>
  </si>
  <si>
    <t>ソ連・東欧</t>
  </si>
  <si>
    <t>中東</t>
  </si>
  <si>
    <t>中南米</t>
  </si>
  <si>
    <t>年次</t>
  </si>
  <si>
    <t>人員</t>
  </si>
  <si>
    <t>県内</t>
  </si>
  <si>
    <t>県外</t>
  </si>
  <si>
    <t>日帰</t>
  </si>
  <si>
    <t>宿泊</t>
  </si>
  <si>
    <t>総数</t>
  </si>
  <si>
    <t>（単位　人）</t>
  </si>
  <si>
    <t>（単位　千人）</t>
  </si>
  <si>
    <t>ヨーロッパ</t>
  </si>
  <si>
    <t>オセアニア</t>
  </si>
  <si>
    <t>アフリカ</t>
  </si>
  <si>
    <t>アジア</t>
  </si>
  <si>
    <t>片山津</t>
  </si>
  <si>
    <t>350　観光及び文化財</t>
  </si>
  <si>
    <t>種別</t>
  </si>
  <si>
    <t>区分</t>
  </si>
  <si>
    <t>計</t>
  </si>
  <si>
    <t>国宝・特別</t>
  </si>
  <si>
    <t>重文</t>
  </si>
  <si>
    <t>国指定</t>
  </si>
  <si>
    <t>県指定</t>
  </si>
  <si>
    <t>建造物</t>
  </si>
  <si>
    <t>絵画</t>
  </si>
  <si>
    <t>彫刻</t>
  </si>
  <si>
    <t>書跡・典籍</t>
  </si>
  <si>
    <t>工芸品</t>
  </si>
  <si>
    <t>考古資料</t>
  </si>
  <si>
    <t>歴史資料</t>
  </si>
  <si>
    <t>古文書</t>
  </si>
  <si>
    <t>工芸技術</t>
  </si>
  <si>
    <t>史跡</t>
  </si>
  <si>
    <t>名勝</t>
  </si>
  <si>
    <t>名勝及び天然記念物</t>
  </si>
  <si>
    <t>天然記念物</t>
  </si>
  <si>
    <t>天然記念物及び名勝</t>
  </si>
  <si>
    <t>有形民俗文化財</t>
  </si>
  <si>
    <t>無形民俗文化財</t>
  </si>
  <si>
    <t>有形文化財</t>
  </si>
  <si>
    <t>無形文化財</t>
  </si>
  <si>
    <t>記念物</t>
  </si>
  <si>
    <t>民俗文化財</t>
  </si>
  <si>
    <t>注　宿泊料金は、総消費料金をあげた。岩間・中宮の1～4月、12月は休業</t>
  </si>
  <si>
    <t>資料　石川県小松県税事務所、石川県金沢県税事務所、石川県七尾県税事務所「料理飲食等消費税納入申告書」による。</t>
  </si>
  <si>
    <t>ナトリウム・カルシウム－塩化物泉</t>
  </si>
  <si>
    <t>ナトリウム・カルシウム－塩化物泉</t>
  </si>
  <si>
    <t>ナトリウム－硫酸塩・塩化物泉</t>
  </si>
  <si>
    <t>ナトリウム－塩化物・炭酸水素塩泉</t>
  </si>
  <si>
    <t>ナトリウム－塩化物泉</t>
  </si>
  <si>
    <t>カルシウム・ナトリウム－硫酸塩泉</t>
  </si>
  <si>
    <t>ナトリウム－硫酸塩泉</t>
  </si>
  <si>
    <t>ナトリウム・カルシウム－塩化物・硫酸塩泉</t>
  </si>
  <si>
    <t>含硫黄－ナトリウム－炭酸水素塩泉</t>
  </si>
  <si>
    <t>46℃</t>
  </si>
  <si>
    <t>66℃</t>
  </si>
  <si>
    <t>73℃</t>
  </si>
  <si>
    <t>55℃</t>
  </si>
  <si>
    <t>48℃</t>
  </si>
  <si>
    <t>59.2℃</t>
  </si>
  <si>
    <t>65.5℃</t>
  </si>
  <si>
    <t>39.5℃</t>
  </si>
  <si>
    <t>14.2℃</t>
  </si>
  <si>
    <t>96℃</t>
  </si>
  <si>
    <t>動脈硬化症、きりきず、やけど、慢性皮膚病</t>
  </si>
  <si>
    <t>きりきず、高血圧、動脈硬化症、慢性皮膚病、慢性婦人病、糖尿病</t>
  </si>
  <si>
    <t>きりきず、やけど、慢性皮膚病、虚弱児童、慢性婦人病</t>
  </si>
  <si>
    <t>観光消費額（百万円）</t>
  </si>
  <si>
    <t>効　　　　　能（浴用の適応症）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</si>
  <si>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</si>
  <si>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60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</si>
  <si>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61</t>
    </r>
    <r>
      <rPr>
        <sz val="12"/>
        <color indexed="9"/>
        <rFont val="ＭＳ 明朝"/>
        <family val="1"/>
      </rPr>
      <t>年</t>
    </r>
  </si>
  <si>
    <t>江沼郡</t>
  </si>
  <si>
    <t>山中町</t>
  </si>
  <si>
    <t>加賀市</t>
  </si>
  <si>
    <t>山代温泉</t>
  </si>
  <si>
    <t>片山津温泉</t>
  </si>
  <si>
    <t>小松市</t>
  </si>
  <si>
    <t>能美郡</t>
  </si>
  <si>
    <t>辰口町</t>
  </si>
  <si>
    <t>石川郡</t>
  </si>
  <si>
    <t>吉野谷村</t>
  </si>
  <si>
    <t>尾口村</t>
  </si>
  <si>
    <t>金沢市</t>
  </si>
  <si>
    <t>湯涌町</t>
  </si>
  <si>
    <t>深谷町</t>
  </si>
  <si>
    <t>七尾市</t>
  </si>
  <si>
    <t>和倉町</t>
  </si>
  <si>
    <t>山　中</t>
  </si>
  <si>
    <t>中　宮</t>
  </si>
  <si>
    <t>岩　間</t>
  </si>
  <si>
    <t>深　谷</t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</si>
  <si>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62</t>
    </r>
    <r>
      <rPr>
        <b/>
        <sz val="12"/>
        <color indexed="9"/>
        <rFont val="ＭＳ ゴシック"/>
        <family val="3"/>
      </rPr>
      <t>年</t>
    </r>
  </si>
  <si>
    <t>－</t>
  </si>
  <si>
    <t>温泉地区別宿泊者</t>
  </si>
  <si>
    <t>数及び料金</t>
  </si>
  <si>
    <t>（1）　国及び県指定文化財一覧表（昭和63.3.31現在）</t>
  </si>
  <si>
    <t>泉温℃</t>
  </si>
  <si>
    <r>
      <t>187　観光者数及び観光売上高（</t>
    </r>
    <r>
      <rPr>
        <b/>
        <sz val="12"/>
        <rFont val="ＭＳ 明朝"/>
        <family val="1"/>
      </rPr>
      <t>昭和58～62年推計</t>
    </r>
    <r>
      <rPr>
        <b/>
        <sz val="14"/>
        <rFont val="ＭＳ 明朝"/>
        <family val="1"/>
      </rPr>
      <t>）</t>
    </r>
  </si>
  <si>
    <r>
      <t>188　地域別外国人観光客数（兼六園入園者数）（</t>
    </r>
    <r>
      <rPr>
        <b/>
        <sz val="12"/>
        <rFont val="ＭＳ 明朝"/>
        <family val="1"/>
      </rPr>
      <t>昭和58～62年</t>
    </r>
    <r>
      <rPr>
        <b/>
        <sz val="14"/>
        <rFont val="ＭＳ 明朝"/>
        <family val="1"/>
      </rPr>
      <t>）</t>
    </r>
  </si>
  <si>
    <r>
      <t>189　温　　　　泉（泉質及び効能）（</t>
    </r>
    <r>
      <rPr>
        <b/>
        <sz val="12"/>
        <rFont val="ＭＳ 明朝"/>
        <family val="1"/>
      </rPr>
      <t>昭和62年</t>
    </r>
    <r>
      <rPr>
        <b/>
        <sz val="14"/>
        <rFont val="ＭＳ 明朝"/>
        <family val="1"/>
      </rPr>
      <t>）</t>
    </r>
  </si>
  <si>
    <t>－</t>
  </si>
  <si>
    <t>粟津町</t>
  </si>
  <si>
    <r>
      <t>190　温泉旅館月別宿泊者数及び宿泊料金（</t>
    </r>
    <r>
      <rPr>
        <b/>
        <sz val="12"/>
        <rFont val="ＭＳ 明朝"/>
        <family val="1"/>
      </rPr>
      <t>昭和62年</t>
    </r>
    <r>
      <rPr>
        <b/>
        <sz val="14"/>
        <rFont val="ＭＳ 明朝"/>
        <family val="1"/>
      </rPr>
      <t>）</t>
    </r>
  </si>
  <si>
    <t>25　　観  光  及  び  文  化  財</t>
  </si>
  <si>
    <t>194　　　文　　　化　　　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</si>
</sst>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color indexed="9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b/>
      <sz val="12"/>
      <color indexed="9"/>
      <name val="ＭＳ 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right" vertical="center"/>
    </xf>
    <xf numFmtId="38" fontId="3" fillId="0" borderId="15" xfId="48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38" fontId="3" fillId="0" borderId="12" xfId="48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38" fontId="3" fillId="0" borderId="0" xfId="48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distributed" vertical="center"/>
    </xf>
    <xf numFmtId="38" fontId="7" fillId="0" borderId="0" xfId="48" applyFont="1" applyFill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7" fillId="0" borderId="0" xfId="48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top"/>
    </xf>
    <xf numFmtId="38" fontId="7" fillId="0" borderId="12" xfId="48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38" fontId="7" fillId="0" borderId="12" xfId="48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distributed" vertical="center" wrapText="1"/>
    </xf>
    <xf numFmtId="0" fontId="3" fillId="0" borderId="24" xfId="0" applyFont="1" applyFill="1" applyBorder="1" applyAlignment="1">
      <alignment horizontal="distributed" vertical="center" wrapText="1"/>
    </xf>
    <xf numFmtId="180" fontId="7" fillId="0" borderId="12" xfId="0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right" vertical="center"/>
    </xf>
    <xf numFmtId="38" fontId="3" fillId="0" borderId="25" xfId="48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distributed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38" fontId="7" fillId="0" borderId="0" xfId="48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38" fontId="3" fillId="0" borderId="12" xfId="48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80" fontId="3" fillId="0" borderId="12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180" fontId="7" fillId="0" borderId="25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distributed" vertical="center" wrapText="1"/>
    </xf>
    <xf numFmtId="0" fontId="3" fillId="0" borderId="30" xfId="0" applyFont="1" applyFill="1" applyBorder="1" applyAlignment="1">
      <alignment horizontal="distributed" vertical="center" wrapText="1"/>
    </xf>
    <xf numFmtId="0" fontId="7" fillId="0" borderId="0" xfId="0" applyFont="1" applyFill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31" xfId="0" applyFont="1" applyFill="1" applyBorder="1" applyAlignment="1">
      <alignment horizontal="distributed" vertical="center" wrapText="1"/>
    </xf>
    <xf numFmtId="0" fontId="3" fillId="0" borderId="19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55</xdr:row>
      <xdr:rowOff>47625</xdr:rowOff>
    </xdr:from>
    <xdr:to>
      <xdr:col>0</xdr:col>
      <xdr:colOff>609600</xdr:colOff>
      <xdr:row>56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23875" y="16287750"/>
          <a:ext cx="85725" cy="400050"/>
        </a:xfrm>
        <a:prstGeom prst="leftBrace">
          <a:avLst>
            <a:gd name="adj" fmla="val -41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523875</xdr:colOff>
      <xdr:row>57</xdr:row>
      <xdr:rowOff>47625</xdr:rowOff>
    </xdr:from>
    <xdr:to>
      <xdr:col>0</xdr:col>
      <xdr:colOff>609600</xdr:colOff>
      <xdr:row>58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523875" y="16878300"/>
          <a:ext cx="85725" cy="400050"/>
        </a:xfrm>
        <a:prstGeom prst="leftBrace">
          <a:avLst>
            <a:gd name="adj" fmla="val -41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523875</xdr:colOff>
      <xdr:row>59</xdr:row>
      <xdr:rowOff>47625</xdr:rowOff>
    </xdr:from>
    <xdr:to>
      <xdr:col>0</xdr:col>
      <xdr:colOff>609600</xdr:colOff>
      <xdr:row>60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523875" y="17468850"/>
          <a:ext cx="85725" cy="400050"/>
        </a:xfrm>
        <a:prstGeom prst="leftBrace">
          <a:avLst>
            <a:gd name="adj" fmla="val -41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523875</xdr:colOff>
      <xdr:row>61</xdr:row>
      <xdr:rowOff>47625</xdr:rowOff>
    </xdr:from>
    <xdr:to>
      <xdr:col>0</xdr:col>
      <xdr:colOff>609600</xdr:colOff>
      <xdr:row>62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523875" y="18059400"/>
          <a:ext cx="85725" cy="400050"/>
        </a:xfrm>
        <a:prstGeom prst="leftBrace">
          <a:avLst>
            <a:gd name="adj" fmla="val -41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523875</xdr:colOff>
      <xdr:row>63</xdr:row>
      <xdr:rowOff>47625</xdr:rowOff>
    </xdr:from>
    <xdr:to>
      <xdr:col>0</xdr:col>
      <xdr:colOff>609600</xdr:colOff>
      <xdr:row>64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523875" y="18649950"/>
          <a:ext cx="85725" cy="400050"/>
        </a:xfrm>
        <a:prstGeom prst="leftBrace">
          <a:avLst>
            <a:gd name="adj" fmla="val -41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523875</xdr:colOff>
      <xdr:row>65</xdr:row>
      <xdr:rowOff>47625</xdr:rowOff>
    </xdr:from>
    <xdr:to>
      <xdr:col>0</xdr:col>
      <xdr:colOff>609600</xdr:colOff>
      <xdr:row>66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523875" y="19240500"/>
          <a:ext cx="85725" cy="400050"/>
        </a:xfrm>
        <a:prstGeom prst="leftBrace">
          <a:avLst>
            <a:gd name="adj" fmla="val -41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523875</xdr:colOff>
      <xdr:row>67</xdr:row>
      <xdr:rowOff>47625</xdr:rowOff>
    </xdr:from>
    <xdr:to>
      <xdr:col>0</xdr:col>
      <xdr:colOff>609600</xdr:colOff>
      <xdr:row>68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523875" y="19831050"/>
          <a:ext cx="85725" cy="400050"/>
        </a:xfrm>
        <a:prstGeom prst="leftBrace">
          <a:avLst>
            <a:gd name="adj" fmla="val -41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523875</xdr:colOff>
      <xdr:row>69</xdr:row>
      <xdr:rowOff>47625</xdr:rowOff>
    </xdr:from>
    <xdr:to>
      <xdr:col>0</xdr:col>
      <xdr:colOff>609600</xdr:colOff>
      <xdr:row>70</xdr:row>
      <xdr:rowOff>152400</xdr:rowOff>
    </xdr:to>
    <xdr:sp>
      <xdr:nvSpPr>
        <xdr:cNvPr id="8" name="AutoShape 8"/>
        <xdr:cNvSpPr>
          <a:spLocks/>
        </xdr:cNvSpPr>
      </xdr:nvSpPr>
      <xdr:spPr>
        <a:xfrm>
          <a:off x="523875" y="20421600"/>
          <a:ext cx="85725" cy="400050"/>
        </a:xfrm>
        <a:prstGeom prst="leftBrace">
          <a:avLst>
            <a:gd name="adj" fmla="val -41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523875</xdr:colOff>
      <xdr:row>71</xdr:row>
      <xdr:rowOff>47625</xdr:rowOff>
    </xdr:from>
    <xdr:to>
      <xdr:col>0</xdr:col>
      <xdr:colOff>609600</xdr:colOff>
      <xdr:row>72</xdr:row>
      <xdr:rowOff>152400</xdr:rowOff>
    </xdr:to>
    <xdr:sp>
      <xdr:nvSpPr>
        <xdr:cNvPr id="9" name="AutoShape 9"/>
        <xdr:cNvSpPr>
          <a:spLocks/>
        </xdr:cNvSpPr>
      </xdr:nvSpPr>
      <xdr:spPr>
        <a:xfrm>
          <a:off x="523875" y="21012150"/>
          <a:ext cx="85725" cy="400050"/>
        </a:xfrm>
        <a:prstGeom prst="leftBrace">
          <a:avLst>
            <a:gd name="adj" fmla="val -41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523875</xdr:colOff>
      <xdr:row>73</xdr:row>
      <xdr:rowOff>47625</xdr:rowOff>
    </xdr:from>
    <xdr:to>
      <xdr:col>0</xdr:col>
      <xdr:colOff>609600</xdr:colOff>
      <xdr:row>74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523875" y="21602700"/>
          <a:ext cx="85725" cy="400050"/>
        </a:xfrm>
        <a:prstGeom prst="leftBrace">
          <a:avLst>
            <a:gd name="adj" fmla="val -41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zoomScale="75" zoomScaleNormal="75" zoomScalePageLayoutView="0" workbookViewId="0" topLeftCell="A1">
      <selection activeCell="B2" sqref="B2"/>
    </sheetView>
  </sheetViews>
  <sheetFormatPr defaultColWidth="9.00390625" defaultRowHeight="23.25" customHeight="1"/>
  <cols>
    <col min="1" max="1" width="9.75390625" style="5" customWidth="1"/>
    <col min="2" max="2" width="10.625" style="35" customWidth="1"/>
    <col min="3" max="3" width="13.875" style="35" customWidth="1"/>
    <col min="4" max="12" width="11.375" style="35" customWidth="1"/>
    <col min="13" max="14" width="12.625" style="35" customWidth="1"/>
    <col min="15" max="15" width="12.75390625" style="35" customWidth="1"/>
    <col min="16" max="16" width="9.125" style="35" customWidth="1"/>
    <col min="17" max="16384" width="9.00390625" style="35" customWidth="1"/>
  </cols>
  <sheetData>
    <row r="1" ht="23.25" customHeight="1">
      <c r="A1" s="45" t="s">
        <v>0</v>
      </c>
    </row>
    <row r="3" spans="1:15" ht="23.25" customHeight="1">
      <c r="A3" s="113" t="s">
        <v>148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5" spans="1:15" ht="23.25" customHeight="1">
      <c r="A5" s="47" t="s">
        <v>142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5:16" ht="23.25" customHeight="1" thickBot="1">
      <c r="O6" s="36" t="s">
        <v>53</v>
      </c>
      <c r="P6" s="37"/>
    </row>
    <row r="7" spans="1:16" ht="23.25" customHeight="1">
      <c r="A7" s="49" t="s">
        <v>45</v>
      </c>
      <c r="B7" s="62" t="s">
        <v>51</v>
      </c>
      <c r="C7" s="62"/>
      <c r="D7" s="62"/>
      <c r="E7" s="62"/>
      <c r="F7" s="62" t="s">
        <v>47</v>
      </c>
      <c r="G7" s="62"/>
      <c r="H7" s="62" t="s">
        <v>48</v>
      </c>
      <c r="I7" s="62"/>
      <c r="J7" s="62" t="s">
        <v>49</v>
      </c>
      <c r="K7" s="62"/>
      <c r="L7" s="62" t="s">
        <v>50</v>
      </c>
      <c r="M7" s="62"/>
      <c r="N7" s="58" t="s">
        <v>111</v>
      </c>
      <c r="O7" s="59"/>
      <c r="P7" s="37"/>
    </row>
    <row r="8" spans="1:16" ht="23.25" customHeight="1">
      <c r="A8" s="50"/>
      <c r="B8" s="65" t="s">
        <v>46</v>
      </c>
      <c r="C8" s="65"/>
      <c r="D8" s="63" t="s">
        <v>38</v>
      </c>
      <c r="E8" s="64"/>
      <c r="F8" s="65"/>
      <c r="G8" s="65"/>
      <c r="H8" s="65"/>
      <c r="I8" s="65"/>
      <c r="J8" s="65"/>
      <c r="K8" s="65"/>
      <c r="L8" s="65"/>
      <c r="M8" s="65"/>
      <c r="N8" s="60"/>
      <c r="O8" s="61"/>
      <c r="P8" s="37"/>
    </row>
    <row r="9" spans="1:16" ht="23.25" customHeight="1">
      <c r="A9" s="7" t="s">
        <v>33</v>
      </c>
      <c r="B9" s="54">
        <v>16704</v>
      </c>
      <c r="C9" s="54"/>
      <c r="D9" s="55">
        <v>97.8</v>
      </c>
      <c r="E9" s="55"/>
      <c r="F9" s="54">
        <v>4604</v>
      </c>
      <c r="G9" s="54"/>
      <c r="H9" s="54">
        <v>12100</v>
      </c>
      <c r="I9" s="54"/>
      <c r="J9" s="54">
        <v>9227</v>
      </c>
      <c r="K9" s="54"/>
      <c r="L9" s="54">
        <v>7477</v>
      </c>
      <c r="M9" s="54"/>
      <c r="N9" s="54">
        <v>200548</v>
      </c>
      <c r="O9" s="54"/>
      <c r="P9" s="37"/>
    </row>
    <row r="10" spans="1:16" ht="23.25" customHeight="1">
      <c r="A10" s="1" t="s">
        <v>113</v>
      </c>
      <c r="B10" s="52">
        <v>17228</v>
      </c>
      <c r="C10" s="52"/>
      <c r="D10" s="53">
        <f>100*B10/B9</f>
        <v>103.13697318007662</v>
      </c>
      <c r="E10" s="53"/>
      <c r="F10" s="52">
        <v>4565</v>
      </c>
      <c r="G10" s="52"/>
      <c r="H10" s="52">
        <v>12663</v>
      </c>
      <c r="I10" s="52"/>
      <c r="J10" s="52">
        <v>9498</v>
      </c>
      <c r="K10" s="52"/>
      <c r="L10" s="52">
        <v>7730</v>
      </c>
      <c r="M10" s="52"/>
      <c r="N10" s="52">
        <v>208418</v>
      </c>
      <c r="O10" s="52"/>
      <c r="P10" s="37"/>
    </row>
    <row r="11" spans="1:15" ht="23.25" customHeight="1">
      <c r="A11" s="1" t="s">
        <v>114</v>
      </c>
      <c r="B11" s="52">
        <v>17469</v>
      </c>
      <c r="C11" s="52"/>
      <c r="D11" s="53">
        <f>100*B11/B10</f>
        <v>101.3988855351753</v>
      </c>
      <c r="E11" s="53"/>
      <c r="F11" s="52">
        <v>4572</v>
      </c>
      <c r="G11" s="52"/>
      <c r="H11" s="52">
        <v>12897</v>
      </c>
      <c r="I11" s="52"/>
      <c r="J11" s="52">
        <v>9550</v>
      </c>
      <c r="K11" s="52"/>
      <c r="L11" s="52">
        <v>7919</v>
      </c>
      <c r="M11" s="52"/>
      <c r="N11" s="52">
        <v>216367</v>
      </c>
      <c r="O11" s="52"/>
    </row>
    <row r="12" spans="1:15" ht="23.25" customHeight="1">
      <c r="A12" s="1" t="s">
        <v>115</v>
      </c>
      <c r="B12" s="52">
        <v>18528</v>
      </c>
      <c r="C12" s="52"/>
      <c r="D12" s="53">
        <f>100*B12/B11</f>
        <v>106.06216726773141</v>
      </c>
      <c r="E12" s="53"/>
      <c r="F12" s="52">
        <v>4727</v>
      </c>
      <c r="G12" s="52"/>
      <c r="H12" s="52">
        <v>13801</v>
      </c>
      <c r="I12" s="52"/>
      <c r="J12" s="52">
        <v>10487</v>
      </c>
      <c r="K12" s="52"/>
      <c r="L12" s="52">
        <v>8041</v>
      </c>
      <c r="M12" s="52"/>
      <c r="N12" s="52">
        <v>232903</v>
      </c>
      <c r="O12" s="52"/>
    </row>
    <row r="13" spans="1:15" ht="23.25" customHeight="1">
      <c r="A13" s="28" t="s">
        <v>136</v>
      </c>
      <c r="B13" s="48">
        <v>18763</v>
      </c>
      <c r="C13" s="48"/>
      <c r="D13" s="51">
        <f>100*B13/B12</f>
        <v>101.26835060449051</v>
      </c>
      <c r="E13" s="51"/>
      <c r="F13" s="48">
        <v>4605</v>
      </c>
      <c r="G13" s="48"/>
      <c r="H13" s="48">
        <v>14158</v>
      </c>
      <c r="I13" s="48"/>
      <c r="J13" s="48">
        <v>10670</v>
      </c>
      <c r="K13" s="48"/>
      <c r="L13" s="48">
        <v>8093</v>
      </c>
      <c r="M13" s="48"/>
      <c r="N13" s="48">
        <v>239950</v>
      </c>
      <c r="O13" s="48"/>
    </row>
    <row r="14" ht="23.25" customHeight="1">
      <c r="A14" s="5" t="s">
        <v>39</v>
      </c>
    </row>
    <row r="18" spans="1:16" ht="23.25" customHeight="1">
      <c r="A18" s="47" t="s">
        <v>143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37"/>
    </row>
    <row r="19" spans="15:16" ht="23.25" customHeight="1" thickBot="1">
      <c r="O19" s="36" t="s">
        <v>52</v>
      </c>
      <c r="P19" s="37"/>
    </row>
    <row r="20" spans="1:16" ht="23.25" customHeight="1">
      <c r="A20" s="68" t="s">
        <v>32</v>
      </c>
      <c r="B20" s="69"/>
      <c r="C20" s="69"/>
      <c r="D20" s="69" t="s">
        <v>33</v>
      </c>
      <c r="E20" s="69"/>
      <c r="F20" s="69" t="s">
        <v>34</v>
      </c>
      <c r="G20" s="69"/>
      <c r="H20" s="69" t="s">
        <v>35</v>
      </c>
      <c r="I20" s="69"/>
      <c r="J20" s="69" t="s">
        <v>36</v>
      </c>
      <c r="K20" s="69"/>
      <c r="L20" s="69" t="s">
        <v>37</v>
      </c>
      <c r="M20" s="69"/>
      <c r="N20" s="69" t="s">
        <v>38</v>
      </c>
      <c r="O20" s="79"/>
      <c r="P20" s="37"/>
    </row>
    <row r="21" spans="1:16" ht="23.25" customHeight="1">
      <c r="A21" s="70" t="s">
        <v>40</v>
      </c>
      <c r="B21" s="70"/>
      <c r="C21" s="71"/>
      <c r="D21" s="72">
        <f>SUM(D23:E30)</f>
        <v>16302</v>
      </c>
      <c r="E21" s="72"/>
      <c r="F21" s="72">
        <f>SUM(F23:G30)</f>
        <v>19764</v>
      </c>
      <c r="G21" s="72"/>
      <c r="H21" s="72">
        <f>SUM(H23:I30)</f>
        <v>24878</v>
      </c>
      <c r="I21" s="72"/>
      <c r="J21" s="72">
        <f>SUM(J23:K30)</f>
        <v>20401</v>
      </c>
      <c r="K21" s="72"/>
      <c r="L21" s="72">
        <f>SUM(L23:M30)</f>
        <v>21355</v>
      </c>
      <c r="M21" s="72"/>
      <c r="N21" s="81">
        <f>100*L21/J21</f>
        <v>104.67624136071761</v>
      </c>
      <c r="O21" s="81"/>
      <c r="P21" s="37"/>
    </row>
    <row r="22" spans="1:16" ht="23.25" customHeight="1">
      <c r="A22" s="56"/>
      <c r="B22" s="56"/>
      <c r="C22" s="57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80"/>
      <c r="O22" s="80"/>
      <c r="P22" s="37"/>
    </row>
    <row r="23" spans="1:15" ht="23.25" customHeight="1">
      <c r="A23" s="56" t="s">
        <v>41</v>
      </c>
      <c r="B23" s="56"/>
      <c r="C23" s="57"/>
      <c r="D23" s="52">
        <v>7930</v>
      </c>
      <c r="E23" s="52"/>
      <c r="F23" s="52">
        <v>7298</v>
      </c>
      <c r="G23" s="52"/>
      <c r="H23" s="52">
        <v>8030</v>
      </c>
      <c r="I23" s="52"/>
      <c r="J23" s="52">
        <v>7745</v>
      </c>
      <c r="K23" s="52"/>
      <c r="L23" s="52">
        <v>6313</v>
      </c>
      <c r="M23" s="52"/>
      <c r="N23" s="77">
        <v>81.51065203357004</v>
      </c>
      <c r="O23" s="77"/>
    </row>
    <row r="24" spans="1:15" ht="23.25" customHeight="1">
      <c r="A24" s="56" t="s">
        <v>54</v>
      </c>
      <c r="B24" s="56"/>
      <c r="C24" s="57"/>
      <c r="D24" s="52">
        <v>2068</v>
      </c>
      <c r="E24" s="52"/>
      <c r="F24" s="52">
        <v>3353</v>
      </c>
      <c r="G24" s="52"/>
      <c r="H24" s="52">
        <v>2507</v>
      </c>
      <c r="I24" s="52"/>
      <c r="J24" s="52">
        <v>2708</v>
      </c>
      <c r="K24" s="52"/>
      <c r="L24" s="52">
        <v>2886</v>
      </c>
      <c r="M24" s="52"/>
      <c r="N24" s="77">
        <v>106.57311669128508</v>
      </c>
      <c r="O24" s="77"/>
    </row>
    <row r="25" spans="1:15" ht="23.25" customHeight="1">
      <c r="A25" s="56" t="s">
        <v>55</v>
      </c>
      <c r="B25" s="56"/>
      <c r="C25" s="57"/>
      <c r="D25" s="52">
        <v>982</v>
      </c>
      <c r="E25" s="52"/>
      <c r="F25" s="52">
        <v>1457</v>
      </c>
      <c r="G25" s="52"/>
      <c r="H25" s="52">
        <v>1503</v>
      </c>
      <c r="I25" s="52"/>
      <c r="J25" s="52">
        <v>926</v>
      </c>
      <c r="K25" s="52"/>
      <c r="L25" s="52">
        <v>775</v>
      </c>
      <c r="M25" s="52"/>
      <c r="N25" s="77">
        <v>83.69330453563715</v>
      </c>
      <c r="O25" s="77"/>
    </row>
    <row r="26" spans="1:15" ht="23.25" customHeight="1">
      <c r="A26" s="56" t="s">
        <v>42</v>
      </c>
      <c r="B26" s="56"/>
      <c r="C26" s="57"/>
      <c r="D26" s="52">
        <v>1619</v>
      </c>
      <c r="E26" s="52"/>
      <c r="F26" s="52">
        <v>956</v>
      </c>
      <c r="G26" s="52"/>
      <c r="H26" s="52">
        <v>1908</v>
      </c>
      <c r="I26" s="52"/>
      <c r="J26" s="52">
        <v>1452</v>
      </c>
      <c r="K26" s="52"/>
      <c r="L26" s="52">
        <v>1461</v>
      </c>
      <c r="M26" s="52"/>
      <c r="N26" s="77">
        <v>100.6198347107438</v>
      </c>
      <c r="O26" s="77"/>
    </row>
    <row r="27" spans="1:15" ht="23.25" customHeight="1">
      <c r="A27" s="56" t="s">
        <v>56</v>
      </c>
      <c r="B27" s="56"/>
      <c r="C27" s="57"/>
      <c r="D27" s="52">
        <v>35</v>
      </c>
      <c r="E27" s="52"/>
      <c r="F27" s="52">
        <v>50</v>
      </c>
      <c r="G27" s="52"/>
      <c r="H27" s="52">
        <v>45</v>
      </c>
      <c r="I27" s="52"/>
      <c r="J27" s="52">
        <v>43</v>
      </c>
      <c r="K27" s="52"/>
      <c r="L27" s="52">
        <v>31</v>
      </c>
      <c r="M27" s="52"/>
      <c r="N27" s="77">
        <v>72.09302325581395</v>
      </c>
      <c r="O27" s="77"/>
    </row>
    <row r="28" spans="1:15" ht="23.25" customHeight="1">
      <c r="A28" s="56" t="s">
        <v>43</v>
      </c>
      <c r="B28" s="56"/>
      <c r="C28" s="57"/>
      <c r="D28" s="52">
        <v>512</v>
      </c>
      <c r="E28" s="52"/>
      <c r="F28" s="52">
        <v>737</v>
      </c>
      <c r="G28" s="52"/>
      <c r="H28" s="52">
        <v>629</v>
      </c>
      <c r="I28" s="52"/>
      <c r="J28" s="52">
        <v>429</v>
      </c>
      <c r="K28" s="52"/>
      <c r="L28" s="52">
        <v>259</v>
      </c>
      <c r="M28" s="52"/>
      <c r="N28" s="77">
        <v>60.37296037296037</v>
      </c>
      <c r="O28" s="77"/>
    </row>
    <row r="29" spans="1:15" ht="23.25" customHeight="1">
      <c r="A29" s="56" t="s">
        <v>57</v>
      </c>
      <c r="B29" s="56"/>
      <c r="C29" s="57"/>
      <c r="D29" s="52">
        <v>3032</v>
      </c>
      <c r="E29" s="52"/>
      <c r="F29" s="52">
        <v>5797</v>
      </c>
      <c r="G29" s="52"/>
      <c r="H29" s="52">
        <v>10103</v>
      </c>
      <c r="I29" s="52"/>
      <c r="J29" s="52">
        <v>6957</v>
      </c>
      <c r="K29" s="52"/>
      <c r="L29" s="52">
        <v>9465</v>
      </c>
      <c r="M29" s="52"/>
      <c r="N29" s="77">
        <v>136.05002156101767</v>
      </c>
      <c r="O29" s="77"/>
    </row>
    <row r="30" spans="1:15" ht="23.25" customHeight="1">
      <c r="A30" s="66" t="s">
        <v>44</v>
      </c>
      <c r="B30" s="66"/>
      <c r="C30" s="67"/>
      <c r="D30" s="76">
        <v>124</v>
      </c>
      <c r="E30" s="76"/>
      <c r="F30" s="76">
        <v>116</v>
      </c>
      <c r="G30" s="76"/>
      <c r="H30" s="76">
        <v>153</v>
      </c>
      <c r="I30" s="76"/>
      <c r="J30" s="76">
        <v>141</v>
      </c>
      <c r="K30" s="76"/>
      <c r="L30" s="76">
        <v>165</v>
      </c>
      <c r="M30" s="76"/>
      <c r="N30" s="78">
        <v>117.02127659574468</v>
      </c>
      <c r="O30" s="78"/>
    </row>
    <row r="31" spans="1:14" ht="23.25" customHeight="1">
      <c r="A31" s="5" t="s">
        <v>39</v>
      </c>
      <c r="E31" s="38"/>
      <c r="F31" s="38"/>
      <c r="G31" s="38"/>
      <c r="H31" s="38"/>
      <c r="I31" s="38"/>
      <c r="J31" s="39"/>
      <c r="K31" s="39"/>
      <c r="L31" s="39"/>
      <c r="M31" s="39"/>
      <c r="N31" s="39"/>
    </row>
    <row r="32" spans="5:14" ht="23.25" customHeight="1">
      <c r="E32" s="38"/>
      <c r="F32" s="38"/>
      <c r="G32" s="38"/>
      <c r="H32" s="38"/>
      <c r="I32" s="38"/>
      <c r="J32" s="39"/>
      <c r="K32" s="39"/>
      <c r="L32" s="39"/>
      <c r="M32" s="39"/>
      <c r="N32" s="39"/>
    </row>
    <row r="33" spans="5:14" ht="23.25" customHeight="1">
      <c r="E33" s="38"/>
      <c r="F33" s="38"/>
      <c r="G33" s="38"/>
      <c r="H33" s="38"/>
      <c r="I33" s="38"/>
      <c r="J33" s="39"/>
      <c r="K33" s="39"/>
      <c r="L33" s="39"/>
      <c r="M33" s="39"/>
      <c r="N33" s="39"/>
    </row>
    <row r="34" spans="5:14" ht="23.25" customHeight="1">
      <c r="E34" s="38"/>
      <c r="F34" s="38"/>
      <c r="G34" s="38"/>
      <c r="H34" s="38"/>
      <c r="J34" s="39"/>
      <c r="K34" s="39"/>
      <c r="L34" s="39"/>
      <c r="M34" s="39"/>
      <c r="N34" s="39"/>
    </row>
    <row r="35" spans="1:16" ht="23.25" customHeight="1">
      <c r="A35" s="47" t="s">
        <v>144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37"/>
    </row>
    <row r="36" spans="5:16" ht="23.25" customHeight="1" thickBot="1">
      <c r="E36" s="38"/>
      <c r="F36" s="38"/>
      <c r="G36" s="38"/>
      <c r="H36" s="38"/>
      <c r="I36" s="38"/>
      <c r="J36" s="38"/>
      <c r="K36" s="38"/>
      <c r="L36" s="38"/>
      <c r="M36" s="38"/>
      <c r="N36" s="38"/>
      <c r="P36" s="37"/>
    </row>
    <row r="37" spans="1:16" ht="23.25" customHeight="1">
      <c r="A37" s="32" t="s">
        <v>27</v>
      </c>
      <c r="B37" s="79" t="s">
        <v>28</v>
      </c>
      <c r="C37" s="68"/>
      <c r="D37" s="79" t="s">
        <v>30</v>
      </c>
      <c r="E37" s="88"/>
      <c r="F37" s="88"/>
      <c r="G37" s="88"/>
      <c r="H37" s="68"/>
      <c r="I37" s="32" t="s">
        <v>141</v>
      </c>
      <c r="J37" s="94" t="s">
        <v>112</v>
      </c>
      <c r="K37" s="95"/>
      <c r="L37" s="95"/>
      <c r="M37" s="95"/>
      <c r="N37" s="95"/>
      <c r="O37" s="33" t="s">
        <v>29</v>
      </c>
      <c r="P37" s="37"/>
    </row>
    <row r="38" spans="1:16" ht="23.25" customHeight="1">
      <c r="A38" s="14" t="s">
        <v>132</v>
      </c>
      <c r="B38" s="23" t="s">
        <v>116</v>
      </c>
      <c r="C38" s="7" t="s">
        <v>117</v>
      </c>
      <c r="D38" s="85" t="s">
        <v>94</v>
      </c>
      <c r="E38" s="86"/>
      <c r="F38" s="86"/>
      <c r="G38" s="86"/>
      <c r="H38" s="87"/>
      <c r="I38" s="15" t="s">
        <v>98</v>
      </c>
      <c r="J38" s="85" t="s">
        <v>108</v>
      </c>
      <c r="K38" s="86"/>
      <c r="L38" s="86"/>
      <c r="M38" s="86"/>
      <c r="N38" s="87"/>
      <c r="O38" s="12">
        <v>22</v>
      </c>
      <c r="P38" s="37"/>
    </row>
    <row r="39" spans="1:16" ht="23.25" customHeight="1">
      <c r="A39" s="14" t="s">
        <v>19</v>
      </c>
      <c r="B39" s="24" t="s">
        <v>118</v>
      </c>
      <c r="C39" s="1" t="s">
        <v>119</v>
      </c>
      <c r="D39" s="73" t="s">
        <v>95</v>
      </c>
      <c r="E39" s="74"/>
      <c r="F39" s="74"/>
      <c r="G39" s="74"/>
      <c r="H39" s="75"/>
      <c r="I39" s="15" t="s">
        <v>99</v>
      </c>
      <c r="J39" s="73" t="s">
        <v>108</v>
      </c>
      <c r="K39" s="74"/>
      <c r="L39" s="74"/>
      <c r="M39" s="74"/>
      <c r="N39" s="75"/>
      <c r="O39" s="12">
        <v>40</v>
      </c>
      <c r="P39" s="37"/>
    </row>
    <row r="40" spans="1:16" ht="23.25" customHeight="1">
      <c r="A40" s="14" t="s">
        <v>58</v>
      </c>
      <c r="B40" s="24" t="s">
        <v>118</v>
      </c>
      <c r="C40" s="1" t="s">
        <v>120</v>
      </c>
      <c r="D40" s="73" t="s">
        <v>90</v>
      </c>
      <c r="E40" s="74"/>
      <c r="F40" s="74"/>
      <c r="G40" s="74"/>
      <c r="H40" s="75"/>
      <c r="I40" s="15" t="s">
        <v>100</v>
      </c>
      <c r="J40" s="73" t="s">
        <v>110</v>
      </c>
      <c r="K40" s="74"/>
      <c r="L40" s="74"/>
      <c r="M40" s="74"/>
      <c r="N40" s="75"/>
      <c r="O40" s="12">
        <v>18</v>
      </c>
      <c r="P40" s="37"/>
    </row>
    <row r="41" spans="1:16" ht="23.25" customHeight="1">
      <c r="A41" s="14" t="s">
        <v>20</v>
      </c>
      <c r="B41" s="24" t="s">
        <v>121</v>
      </c>
      <c r="C41" s="1" t="s">
        <v>146</v>
      </c>
      <c r="D41" s="16" t="s">
        <v>91</v>
      </c>
      <c r="E41" s="6"/>
      <c r="F41" s="6"/>
      <c r="G41" s="6"/>
      <c r="H41" s="17"/>
      <c r="I41" s="15" t="s">
        <v>101</v>
      </c>
      <c r="J41" s="73" t="s">
        <v>108</v>
      </c>
      <c r="K41" s="74"/>
      <c r="L41" s="74"/>
      <c r="M41" s="74"/>
      <c r="N41" s="75"/>
      <c r="O41" s="12">
        <v>14</v>
      </c>
      <c r="P41" s="37"/>
    </row>
    <row r="42" spans="1:15" ht="23.25" customHeight="1">
      <c r="A42" s="14" t="s">
        <v>21</v>
      </c>
      <c r="B42" s="24" t="s">
        <v>122</v>
      </c>
      <c r="C42" s="1" t="s">
        <v>123</v>
      </c>
      <c r="D42" s="16" t="s">
        <v>91</v>
      </c>
      <c r="E42" s="6"/>
      <c r="F42" s="6"/>
      <c r="G42" s="6"/>
      <c r="H42" s="17"/>
      <c r="I42" s="15" t="s">
        <v>102</v>
      </c>
      <c r="J42" s="73" t="s">
        <v>108</v>
      </c>
      <c r="K42" s="74"/>
      <c r="L42" s="74"/>
      <c r="M42" s="74"/>
      <c r="N42" s="75"/>
      <c r="O42" s="12">
        <v>5</v>
      </c>
    </row>
    <row r="43" spans="1:15" ht="23.25" customHeight="1">
      <c r="A43" s="14" t="s">
        <v>133</v>
      </c>
      <c r="B43" s="24" t="s">
        <v>124</v>
      </c>
      <c r="C43" s="1" t="s">
        <v>125</v>
      </c>
      <c r="D43" s="16" t="s">
        <v>92</v>
      </c>
      <c r="E43" s="6"/>
      <c r="F43" s="6"/>
      <c r="G43" s="6"/>
      <c r="H43" s="17"/>
      <c r="I43" s="15" t="s">
        <v>103</v>
      </c>
      <c r="J43" s="73" t="s">
        <v>110</v>
      </c>
      <c r="K43" s="74"/>
      <c r="L43" s="74"/>
      <c r="M43" s="74"/>
      <c r="N43" s="75"/>
      <c r="O43" s="12">
        <v>5</v>
      </c>
    </row>
    <row r="44" spans="1:15" ht="23.25" customHeight="1">
      <c r="A44" s="14" t="s">
        <v>134</v>
      </c>
      <c r="B44" s="24" t="s">
        <v>124</v>
      </c>
      <c r="C44" s="1" t="s">
        <v>126</v>
      </c>
      <c r="D44" s="16" t="s">
        <v>93</v>
      </c>
      <c r="E44" s="6"/>
      <c r="F44" s="6"/>
      <c r="G44" s="6"/>
      <c r="H44" s="17"/>
      <c r="I44" s="15" t="s">
        <v>104</v>
      </c>
      <c r="J44" s="73" t="s">
        <v>110</v>
      </c>
      <c r="K44" s="74"/>
      <c r="L44" s="74"/>
      <c r="M44" s="74"/>
      <c r="N44" s="75"/>
      <c r="O44" s="12">
        <v>12</v>
      </c>
    </row>
    <row r="45" spans="1:15" ht="23.25" customHeight="1">
      <c r="A45" s="14" t="s">
        <v>23</v>
      </c>
      <c r="B45" s="24" t="s">
        <v>127</v>
      </c>
      <c r="C45" s="1" t="s">
        <v>128</v>
      </c>
      <c r="D45" s="73" t="s">
        <v>96</v>
      </c>
      <c r="E45" s="74"/>
      <c r="F45" s="74"/>
      <c r="G45" s="74"/>
      <c r="H45" s="75"/>
      <c r="I45" s="15" t="s">
        <v>105</v>
      </c>
      <c r="J45" s="73" t="s">
        <v>110</v>
      </c>
      <c r="K45" s="74"/>
      <c r="L45" s="74"/>
      <c r="M45" s="74"/>
      <c r="N45" s="75"/>
      <c r="O45" s="12">
        <v>9</v>
      </c>
    </row>
    <row r="46" spans="1:15" ht="23.25" customHeight="1">
      <c r="A46" s="14" t="s">
        <v>135</v>
      </c>
      <c r="B46" s="24" t="s">
        <v>127</v>
      </c>
      <c r="C46" s="1" t="s">
        <v>129</v>
      </c>
      <c r="D46" s="73" t="s">
        <v>97</v>
      </c>
      <c r="E46" s="74"/>
      <c r="F46" s="74"/>
      <c r="G46" s="74"/>
      <c r="H46" s="75"/>
      <c r="I46" s="15" t="s">
        <v>106</v>
      </c>
      <c r="J46" s="100" t="s">
        <v>109</v>
      </c>
      <c r="K46" s="101"/>
      <c r="L46" s="101"/>
      <c r="M46" s="101"/>
      <c r="N46" s="102"/>
      <c r="O46" s="12">
        <v>3</v>
      </c>
    </row>
    <row r="47" spans="1:15" ht="23.25" customHeight="1">
      <c r="A47" s="8" t="s">
        <v>25</v>
      </c>
      <c r="B47" s="25" t="s">
        <v>130</v>
      </c>
      <c r="C47" s="4" t="s">
        <v>131</v>
      </c>
      <c r="D47" s="89" t="s">
        <v>89</v>
      </c>
      <c r="E47" s="82"/>
      <c r="F47" s="82"/>
      <c r="G47" s="82"/>
      <c r="H47" s="90"/>
      <c r="I47" s="18" t="s">
        <v>107</v>
      </c>
      <c r="J47" s="89" t="s">
        <v>110</v>
      </c>
      <c r="K47" s="82"/>
      <c r="L47" s="82"/>
      <c r="M47" s="82"/>
      <c r="N47" s="90"/>
      <c r="O47" s="19">
        <v>38</v>
      </c>
    </row>
    <row r="48" ht="23.25" customHeight="1">
      <c r="A48" s="5" t="s">
        <v>31</v>
      </c>
    </row>
    <row r="51" ht="23.25" customHeight="1">
      <c r="P51" s="37"/>
    </row>
    <row r="52" spans="1:16" ht="23.25" customHeight="1">
      <c r="A52" s="47" t="s">
        <v>147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37"/>
    </row>
    <row r="53" spans="15:16" ht="23.25" customHeight="1" thickBot="1">
      <c r="O53" s="36" t="s">
        <v>26</v>
      </c>
      <c r="P53" s="37"/>
    </row>
    <row r="54" spans="1:16" ht="23.25" customHeight="1">
      <c r="A54" s="91" t="s">
        <v>138</v>
      </c>
      <c r="B54" s="92"/>
      <c r="C54" s="98" t="s">
        <v>15</v>
      </c>
      <c r="D54" s="98" t="s">
        <v>1</v>
      </c>
      <c r="E54" s="98" t="s">
        <v>2</v>
      </c>
      <c r="F54" s="98" t="s">
        <v>3</v>
      </c>
      <c r="G54" s="98" t="s">
        <v>4</v>
      </c>
      <c r="H54" s="98" t="s">
        <v>5</v>
      </c>
      <c r="I54" s="98" t="s">
        <v>6</v>
      </c>
      <c r="J54" s="98" t="s">
        <v>7</v>
      </c>
      <c r="K54" s="98" t="s">
        <v>8</v>
      </c>
      <c r="L54" s="98" t="s">
        <v>9</v>
      </c>
      <c r="M54" s="98" t="s">
        <v>10</v>
      </c>
      <c r="N54" s="98" t="s">
        <v>11</v>
      </c>
      <c r="O54" s="103" t="s">
        <v>12</v>
      </c>
      <c r="P54" s="37"/>
    </row>
    <row r="55" spans="1:16" ht="23.25" customHeight="1">
      <c r="A55" s="96" t="s">
        <v>139</v>
      </c>
      <c r="B55" s="97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104"/>
      <c r="P55" s="37"/>
    </row>
    <row r="56" spans="1:16" ht="23.25" customHeight="1">
      <c r="A56" s="93" t="s">
        <v>17</v>
      </c>
      <c r="B56" s="29" t="s">
        <v>13</v>
      </c>
      <c r="C56" s="44">
        <f>SUM(C58,C60,C62,C64,C66,C68,C70,C72,C74)</f>
        <v>6036208</v>
      </c>
      <c r="D56" s="31">
        <f aca="true" t="shared" si="0" ref="D56:O56">SUM(D58,D60,D62,D64,D66,D68,D70,D72,D74)</f>
        <v>409881</v>
      </c>
      <c r="E56" s="31">
        <f t="shared" si="0"/>
        <v>460142</v>
      </c>
      <c r="F56" s="31">
        <f t="shared" si="0"/>
        <v>470796</v>
      </c>
      <c r="G56" s="31">
        <f t="shared" si="0"/>
        <v>337929</v>
      </c>
      <c r="H56" s="31">
        <f t="shared" si="0"/>
        <v>481384</v>
      </c>
      <c r="I56" s="31">
        <f t="shared" si="0"/>
        <v>528470</v>
      </c>
      <c r="J56" s="31">
        <f t="shared" si="0"/>
        <v>466128</v>
      </c>
      <c r="K56" s="31">
        <f t="shared" si="0"/>
        <v>651990</v>
      </c>
      <c r="L56" s="31">
        <f t="shared" si="0"/>
        <v>487142</v>
      </c>
      <c r="M56" s="31">
        <f t="shared" si="0"/>
        <v>602545</v>
      </c>
      <c r="N56" s="31">
        <f t="shared" si="0"/>
        <v>680748</v>
      </c>
      <c r="O56" s="31">
        <f t="shared" si="0"/>
        <v>459053</v>
      </c>
      <c r="P56" s="37"/>
    </row>
    <row r="57" spans="1:16" ht="23.25" customHeight="1">
      <c r="A57" s="93"/>
      <c r="B57" s="29" t="s">
        <v>14</v>
      </c>
      <c r="C57" s="31">
        <f aca="true" t="shared" si="1" ref="C57:O57">SUM(C59,C61,C63,C65,C67,C69,C71,C73,C75)</f>
        <v>107907967</v>
      </c>
      <c r="D57" s="31">
        <f t="shared" si="1"/>
        <v>8045838</v>
      </c>
      <c r="E57" s="31">
        <f t="shared" si="1"/>
        <v>8690666</v>
      </c>
      <c r="F57" s="31">
        <f t="shared" si="1"/>
        <v>8269457</v>
      </c>
      <c r="G57" s="31">
        <f t="shared" si="1"/>
        <v>6183570</v>
      </c>
      <c r="H57" s="31">
        <f t="shared" si="1"/>
        <v>9034178</v>
      </c>
      <c r="I57" s="31">
        <f t="shared" si="1"/>
        <v>9278880</v>
      </c>
      <c r="J57" s="31">
        <f t="shared" si="1"/>
        <v>7555576</v>
      </c>
      <c r="K57" s="31">
        <f t="shared" si="1"/>
        <v>9932705</v>
      </c>
      <c r="L57" s="31">
        <f t="shared" si="1"/>
        <v>8474913</v>
      </c>
      <c r="M57" s="31">
        <f t="shared" si="1"/>
        <v>11177807</v>
      </c>
      <c r="N57" s="31">
        <f t="shared" si="1"/>
        <v>12721262</v>
      </c>
      <c r="O57" s="31">
        <f t="shared" si="1"/>
        <v>8543115</v>
      </c>
      <c r="P57" s="37"/>
    </row>
    <row r="58" spans="1:15" ht="23.25" customHeight="1">
      <c r="A58" s="83" t="s">
        <v>18</v>
      </c>
      <c r="B58" s="21" t="s">
        <v>13</v>
      </c>
      <c r="C58" s="9">
        <f>SUM(D58:O58)</f>
        <v>821132</v>
      </c>
      <c r="D58" s="20">
        <v>53023</v>
      </c>
      <c r="E58" s="20">
        <v>63232</v>
      </c>
      <c r="F58" s="20">
        <v>62660</v>
      </c>
      <c r="G58" s="20">
        <v>45443</v>
      </c>
      <c r="H58" s="20">
        <v>65260</v>
      </c>
      <c r="I58" s="20">
        <v>72030</v>
      </c>
      <c r="J58" s="20">
        <v>61186</v>
      </c>
      <c r="K58" s="20">
        <v>90149</v>
      </c>
      <c r="L58" s="20">
        <v>69616</v>
      </c>
      <c r="M58" s="20">
        <v>82932</v>
      </c>
      <c r="N58" s="20">
        <v>99010</v>
      </c>
      <c r="O58" s="20">
        <v>56591</v>
      </c>
    </row>
    <row r="59" spans="1:15" ht="23.25" customHeight="1">
      <c r="A59" s="83"/>
      <c r="B59" s="21" t="s">
        <v>14</v>
      </c>
      <c r="C59" s="9">
        <f aca="true" t="shared" si="2" ref="C59:C75">SUM(D59:O59)</f>
        <v>15017906</v>
      </c>
      <c r="D59" s="20">
        <v>1044807</v>
      </c>
      <c r="E59" s="20">
        <v>1241521</v>
      </c>
      <c r="F59" s="20">
        <v>1153332</v>
      </c>
      <c r="G59" s="20">
        <v>825639</v>
      </c>
      <c r="H59" s="20">
        <v>1237292</v>
      </c>
      <c r="I59" s="20">
        <v>1308341</v>
      </c>
      <c r="J59" s="20">
        <v>1002563</v>
      </c>
      <c r="K59" s="20">
        <v>1325885</v>
      </c>
      <c r="L59" s="20">
        <v>1248007</v>
      </c>
      <c r="M59" s="20">
        <v>1605731</v>
      </c>
      <c r="N59" s="20">
        <v>1933156</v>
      </c>
      <c r="O59" s="20">
        <v>1091632</v>
      </c>
    </row>
    <row r="60" spans="1:15" ht="23.25" customHeight="1">
      <c r="A60" s="83" t="s">
        <v>19</v>
      </c>
      <c r="B60" s="21" t="s">
        <v>13</v>
      </c>
      <c r="C60" s="9">
        <f t="shared" si="2"/>
        <v>1780069</v>
      </c>
      <c r="D60" s="20">
        <v>134824</v>
      </c>
      <c r="E60" s="20">
        <v>147457</v>
      </c>
      <c r="F60" s="20">
        <v>138578</v>
      </c>
      <c r="G60" s="20">
        <v>101777</v>
      </c>
      <c r="H60" s="20">
        <v>137916</v>
      </c>
      <c r="I60" s="20">
        <v>155800</v>
      </c>
      <c r="J60" s="20">
        <v>130955</v>
      </c>
      <c r="K60" s="20">
        <v>165986</v>
      </c>
      <c r="L60" s="20">
        <v>143670</v>
      </c>
      <c r="M60" s="20">
        <v>175161</v>
      </c>
      <c r="N60" s="20">
        <v>200535</v>
      </c>
      <c r="O60" s="20">
        <v>147410</v>
      </c>
    </row>
    <row r="61" spans="1:15" ht="23.25" customHeight="1">
      <c r="A61" s="83"/>
      <c r="B61" s="21" t="s">
        <v>14</v>
      </c>
      <c r="C61" s="9">
        <f t="shared" si="2"/>
        <v>36083190</v>
      </c>
      <c r="D61" s="20">
        <v>2953187</v>
      </c>
      <c r="E61" s="20">
        <v>3155628</v>
      </c>
      <c r="F61" s="20">
        <v>2770466</v>
      </c>
      <c r="G61" s="20">
        <v>2117119</v>
      </c>
      <c r="H61" s="20">
        <v>2964832</v>
      </c>
      <c r="I61" s="20">
        <v>3135539</v>
      </c>
      <c r="J61" s="20">
        <v>2432589</v>
      </c>
      <c r="K61" s="20">
        <v>2895533</v>
      </c>
      <c r="L61" s="20">
        <v>2819710</v>
      </c>
      <c r="M61" s="20">
        <v>3684479</v>
      </c>
      <c r="N61" s="20">
        <v>4222172</v>
      </c>
      <c r="O61" s="20">
        <v>2931936</v>
      </c>
    </row>
    <row r="62" spans="1:15" ht="23.25" customHeight="1">
      <c r="A62" s="83" t="s">
        <v>16</v>
      </c>
      <c r="B62" s="21" t="s">
        <v>13</v>
      </c>
      <c r="C62" s="9">
        <f t="shared" si="2"/>
        <v>1229162</v>
      </c>
      <c r="D62" s="20">
        <v>81091</v>
      </c>
      <c r="E62" s="20">
        <v>89182</v>
      </c>
      <c r="F62" s="20">
        <v>91172</v>
      </c>
      <c r="G62" s="20">
        <v>66740</v>
      </c>
      <c r="H62" s="20">
        <v>91060</v>
      </c>
      <c r="I62" s="20">
        <v>102611</v>
      </c>
      <c r="J62" s="20">
        <v>104752</v>
      </c>
      <c r="K62" s="20">
        <v>150063</v>
      </c>
      <c r="L62" s="20">
        <v>101094</v>
      </c>
      <c r="M62" s="20">
        <v>117241</v>
      </c>
      <c r="N62" s="20">
        <v>147116</v>
      </c>
      <c r="O62" s="20">
        <v>87040</v>
      </c>
    </row>
    <row r="63" spans="1:15" ht="23.25" customHeight="1">
      <c r="A63" s="83"/>
      <c r="B63" s="21" t="s">
        <v>14</v>
      </c>
      <c r="C63" s="9">
        <f t="shared" si="2"/>
        <v>21514404</v>
      </c>
      <c r="D63" s="20">
        <v>1563664</v>
      </c>
      <c r="E63" s="20">
        <v>1690505</v>
      </c>
      <c r="F63" s="20">
        <v>1579541</v>
      </c>
      <c r="G63" s="20">
        <v>1206030</v>
      </c>
      <c r="H63" s="20">
        <v>1724356</v>
      </c>
      <c r="I63" s="20">
        <v>1803149</v>
      </c>
      <c r="J63" s="20">
        <v>1623988</v>
      </c>
      <c r="K63" s="20">
        <v>2225040</v>
      </c>
      <c r="L63" s="20">
        <v>1714275</v>
      </c>
      <c r="M63" s="20">
        <v>2157686</v>
      </c>
      <c r="N63" s="20">
        <v>2644934</v>
      </c>
      <c r="O63" s="20">
        <v>1581236</v>
      </c>
    </row>
    <row r="64" spans="1:15" ht="23.25" customHeight="1">
      <c r="A64" s="83" t="s">
        <v>20</v>
      </c>
      <c r="B64" s="21" t="s">
        <v>13</v>
      </c>
      <c r="C64" s="9">
        <f t="shared" si="2"/>
        <v>645953</v>
      </c>
      <c r="D64" s="20">
        <v>53845</v>
      </c>
      <c r="E64" s="20">
        <v>60305</v>
      </c>
      <c r="F64" s="20">
        <v>57679</v>
      </c>
      <c r="G64" s="20">
        <v>31771</v>
      </c>
      <c r="H64" s="20">
        <v>47063</v>
      </c>
      <c r="I64" s="20">
        <v>53565</v>
      </c>
      <c r="J64" s="20">
        <v>41576</v>
      </c>
      <c r="K64" s="20">
        <v>64397</v>
      </c>
      <c r="L64" s="20">
        <v>41486</v>
      </c>
      <c r="M64" s="20">
        <v>59930</v>
      </c>
      <c r="N64" s="20">
        <v>76112</v>
      </c>
      <c r="O64" s="20">
        <v>58224</v>
      </c>
    </row>
    <row r="65" spans="1:15" ht="23.25" customHeight="1">
      <c r="A65" s="83"/>
      <c r="B65" s="21" t="s">
        <v>14</v>
      </c>
      <c r="C65" s="9">
        <f t="shared" si="2"/>
        <v>10063148</v>
      </c>
      <c r="D65" s="20">
        <v>946759</v>
      </c>
      <c r="E65" s="20">
        <v>970324</v>
      </c>
      <c r="F65" s="20">
        <v>872908</v>
      </c>
      <c r="G65" s="20">
        <v>490684</v>
      </c>
      <c r="H65" s="20">
        <v>755447</v>
      </c>
      <c r="I65" s="20">
        <v>783033</v>
      </c>
      <c r="J65" s="20">
        <v>586167</v>
      </c>
      <c r="K65" s="20">
        <v>851653</v>
      </c>
      <c r="L65" s="20">
        <v>626553</v>
      </c>
      <c r="M65" s="20">
        <v>929917</v>
      </c>
      <c r="N65" s="20">
        <v>1237399</v>
      </c>
      <c r="O65" s="20">
        <v>1012304</v>
      </c>
    </row>
    <row r="66" spans="1:15" ht="23.25" customHeight="1">
      <c r="A66" s="83" t="s">
        <v>21</v>
      </c>
      <c r="B66" s="21" t="s">
        <v>13</v>
      </c>
      <c r="C66" s="9">
        <f t="shared" si="2"/>
        <v>62139</v>
      </c>
      <c r="D66" s="20">
        <v>3701</v>
      </c>
      <c r="E66" s="20">
        <v>5878</v>
      </c>
      <c r="F66" s="20">
        <v>4631</v>
      </c>
      <c r="G66" s="20">
        <v>3551</v>
      </c>
      <c r="H66" s="20">
        <v>4086</v>
      </c>
      <c r="I66" s="20">
        <v>6253</v>
      </c>
      <c r="J66" s="20">
        <v>5514</v>
      </c>
      <c r="K66" s="20">
        <v>5278</v>
      </c>
      <c r="L66" s="20">
        <v>4196</v>
      </c>
      <c r="M66" s="20">
        <v>5439</v>
      </c>
      <c r="N66" s="20">
        <v>7957</v>
      </c>
      <c r="O66" s="20">
        <v>5655</v>
      </c>
    </row>
    <row r="67" spans="1:15" ht="23.25" customHeight="1">
      <c r="A67" s="83"/>
      <c r="B67" s="21" t="s">
        <v>14</v>
      </c>
      <c r="C67" s="9">
        <f t="shared" si="2"/>
        <v>867266</v>
      </c>
      <c r="D67" s="20">
        <v>65743</v>
      </c>
      <c r="E67" s="20">
        <v>92202</v>
      </c>
      <c r="F67" s="20">
        <v>65188</v>
      </c>
      <c r="G67" s="20">
        <v>44485</v>
      </c>
      <c r="H67" s="20">
        <v>58507</v>
      </c>
      <c r="I67" s="20">
        <v>75908</v>
      </c>
      <c r="J67" s="20">
        <v>55639</v>
      </c>
      <c r="K67" s="20">
        <v>61797</v>
      </c>
      <c r="L67" s="20">
        <v>53083</v>
      </c>
      <c r="M67" s="20">
        <v>80874</v>
      </c>
      <c r="N67" s="20">
        <v>117469</v>
      </c>
      <c r="O67" s="20">
        <v>96371</v>
      </c>
    </row>
    <row r="68" spans="1:15" ht="23.25" customHeight="1">
      <c r="A68" s="84" t="s">
        <v>22</v>
      </c>
      <c r="B68" s="21" t="s">
        <v>13</v>
      </c>
      <c r="C68" s="9">
        <f t="shared" si="2"/>
        <v>47397</v>
      </c>
      <c r="D68" s="20" t="s">
        <v>137</v>
      </c>
      <c r="E68" s="20" t="s">
        <v>137</v>
      </c>
      <c r="F68" s="20" t="s">
        <v>137</v>
      </c>
      <c r="G68" s="20" t="s">
        <v>137</v>
      </c>
      <c r="H68" s="20">
        <v>5158</v>
      </c>
      <c r="I68" s="20">
        <v>5807</v>
      </c>
      <c r="J68" s="20">
        <v>5817</v>
      </c>
      <c r="K68" s="20">
        <v>11751</v>
      </c>
      <c r="L68" s="20">
        <v>5016</v>
      </c>
      <c r="M68" s="20">
        <v>10071</v>
      </c>
      <c r="N68" s="20">
        <v>3777</v>
      </c>
      <c r="O68" s="20" t="s">
        <v>137</v>
      </c>
    </row>
    <row r="69" spans="1:15" ht="23.25" customHeight="1">
      <c r="A69" s="84"/>
      <c r="B69" s="21" t="s">
        <v>14</v>
      </c>
      <c r="C69" s="9">
        <f t="shared" si="2"/>
        <v>226219</v>
      </c>
      <c r="D69" s="20" t="s">
        <v>137</v>
      </c>
      <c r="E69" s="20" t="s">
        <v>137</v>
      </c>
      <c r="F69" s="20" t="s">
        <v>137</v>
      </c>
      <c r="G69" s="20" t="s">
        <v>137</v>
      </c>
      <c r="H69" s="20">
        <v>22606</v>
      </c>
      <c r="I69" s="20">
        <v>23530</v>
      </c>
      <c r="J69" s="20">
        <v>31023</v>
      </c>
      <c r="K69" s="20">
        <v>60000</v>
      </c>
      <c r="L69" s="20">
        <v>24995</v>
      </c>
      <c r="M69" s="20">
        <v>44145</v>
      </c>
      <c r="N69" s="20">
        <v>19920</v>
      </c>
      <c r="O69" s="20" t="s">
        <v>137</v>
      </c>
    </row>
    <row r="70" spans="1:15" ht="23.25" customHeight="1">
      <c r="A70" s="74" t="s">
        <v>23</v>
      </c>
      <c r="B70" s="21" t="s">
        <v>13</v>
      </c>
      <c r="C70" s="9">
        <f t="shared" si="2"/>
        <v>140170</v>
      </c>
      <c r="D70" s="9">
        <v>8903</v>
      </c>
      <c r="E70" s="9">
        <v>10640</v>
      </c>
      <c r="F70" s="9">
        <v>12235</v>
      </c>
      <c r="G70" s="9">
        <v>9064</v>
      </c>
      <c r="H70" s="9">
        <v>11794</v>
      </c>
      <c r="I70" s="9">
        <v>11424</v>
      </c>
      <c r="J70" s="9">
        <v>9515</v>
      </c>
      <c r="K70" s="9">
        <v>16826</v>
      </c>
      <c r="L70" s="9">
        <v>9361</v>
      </c>
      <c r="M70" s="9">
        <v>16721</v>
      </c>
      <c r="N70" s="9">
        <v>13063</v>
      </c>
      <c r="O70" s="9">
        <v>10624</v>
      </c>
    </row>
    <row r="71" spans="1:15" ht="23.25" customHeight="1">
      <c r="A71" s="74"/>
      <c r="B71" s="21" t="s">
        <v>14</v>
      </c>
      <c r="C71" s="9">
        <f t="shared" si="2"/>
        <v>1710603</v>
      </c>
      <c r="D71" s="9">
        <v>108238</v>
      </c>
      <c r="E71" s="9">
        <v>129379</v>
      </c>
      <c r="F71" s="9">
        <v>143192</v>
      </c>
      <c r="G71" s="9">
        <v>121453</v>
      </c>
      <c r="H71" s="9">
        <v>159430</v>
      </c>
      <c r="I71" s="9">
        <v>129649</v>
      </c>
      <c r="J71" s="9">
        <v>106328</v>
      </c>
      <c r="K71" s="9">
        <v>194173</v>
      </c>
      <c r="L71" s="9">
        <v>122534</v>
      </c>
      <c r="M71" s="9">
        <v>194981</v>
      </c>
      <c r="N71" s="9">
        <v>176271</v>
      </c>
      <c r="O71" s="9">
        <v>124975</v>
      </c>
    </row>
    <row r="72" spans="1:15" ht="23.25" customHeight="1">
      <c r="A72" s="74" t="s">
        <v>24</v>
      </c>
      <c r="B72" s="21" t="s">
        <v>13</v>
      </c>
      <c r="C72" s="9">
        <f t="shared" si="2"/>
        <v>27837</v>
      </c>
      <c r="D72" s="9">
        <v>2704</v>
      </c>
      <c r="E72" s="9">
        <v>2128</v>
      </c>
      <c r="F72" s="9">
        <v>2805</v>
      </c>
      <c r="G72" s="9">
        <v>1988</v>
      </c>
      <c r="H72" s="9">
        <v>2695</v>
      </c>
      <c r="I72" s="9">
        <v>1967</v>
      </c>
      <c r="J72" s="9">
        <v>2336</v>
      </c>
      <c r="K72" s="9">
        <v>3832</v>
      </c>
      <c r="L72" s="9">
        <v>1793</v>
      </c>
      <c r="M72" s="9">
        <v>1439</v>
      </c>
      <c r="N72" s="9">
        <v>1564</v>
      </c>
      <c r="O72" s="9">
        <v>2586</v>
      </c>
    </row>
    <row r="73" spans="1:15" ht="23.25" customHeight="1">
      <c r="A73" s="74"/>
      <c r="B73" s="21" t="s">
        <v>14</v>
      </c>
      <c r="C73" s="9">
        <f t="shared" si="2"/>
        <v>165115</v>
      </c>
      <c r="D73" s="9">
        <v>15976</v>
      </c>
      <c r="E73" s="9">
        <v>11819</v>
      </c>
      <c r="F73" s="9">
        <v>14646</v>
      </c>
      <c r="G73" s="9">
        <v>10413</v>
      </c>
      <c r="H73" s="9">
        <v>14764</v>
      </c>
      <c r="I73" s="9">
        <v>10100</v>
      </c>
      <c r="J73" s="9">
        <v>12195</v>
      </c>
      <c r="K73" s="9">
        <v>20438</v>
      </c>
      <c r="L73" s="9">
        <v>9477</v>
      </c>
      <c r="M73" s="9">
        <v>14476</v>
      </c>
      <c r="N73" s="9">
        <v>16328</v>
      </c>
      <c r="O73" s="9">
        <v>14483</v>
      </c>
    </row>
    <row r="74" spans="1:15" ht="23.25" customHeight="1">
      <c r="A74" s="74" t="s">
        <v>25</v>
      </c>
      <c r="B74" s="21" t="s">
        <v>13</v>
      </c>
      <c r="C74" s="9">
        <f t="shared" si="2"/>
        <v>1282349</v>
      </c>
      <c r="D74" s="9">
        <v>71790</v>
      </c>
      <c r="E74" s="9">
        <v>81320</v>
      </c>
      <c r="F74" s="9">
        <v>101036</v>
      </c>
      <c r="G74" s="9">
        <v>77595</v>
      </c>
      <c r="H74" s="9">
        <v>116352</v>
      </c>
      <c r="I74" s="9">
        <v>119013</v>
      </c>
      <c r="J74" s="9">
        <v>104477</v>
      </c>
      <c r="K74" s="9">
        <v>143708</v>
      </c>
      <c r="L74" s="9">
        <v>110910</v>
      </c>
      <c r="M74" s="9">
        <v>133611</v>
      </c>
      <c r="N74" s="9">
        <v>131614</v>
      </c>
      <c r="O74" s="9">
        <v>90923</v>
      </c>
    </row>
    <row r="75" spans="1:15" ht="23.25" customHeight="1">
      <c r="A75" s="82"/>
      <c r="B75" s="22" t="s">
        <v>14</v>
      </c>
      <c r="C75" s="10">
        <f t="shared" si="2"/>
        <v>22260116</v>
      </c>
      <c r="D75" s="13">
        <v>1347464</v>
      </c>
      <c r="E75" s="13">
        <v>1399288</v>
      </c>
      <c r="F75" s="13">
        <v>1670184</v>
      </c>
      <c r="G75" s="13">
        <v>1367747</v>
      </c>
      <c r="H75" s="13">
        <v>2096944</v>
      </c>
      <c r="I75" s="13">
        <v>2009631</v>
      </c>
      <c r="J75" s="13">
        <v>1705084</v>
      </c>
      <c r="K75" s="13">
        <v>2298186</v>
      </c>
      <c r="L75" s="13">
        <v>1856279</v>
      </c>
      <c r="M75" s="13">
        <v>2465518</v>
      </c>
      <c r="N75" s="13">
        <v>2353613</v>
      </c>
      <c r="O75" s="13">
        <v>1690178</v>
      </c>
    </row>
    <row r="76" spans="1:2" ht="23.25" customHeight="1">
      <c r="A76" s="34" t="s">
        <v>87</v>
      </c>
      <c r="B76" s="38"/>
    </row>
    <row r="77" ht="23.25" customHeight="1">
      <c r="A77" s="5" t="s">
        <v>88</v>
      </c>
    </row>
  </sheetData>
  <sheetProtection/>
  <mergeCells count="170">
    <mergeCell ref="J47:N47"/>
    <mergeCell ref="O54:O55"/>
    <mergeCell ref="G54:G55"/>
    <mergeCell ref="H54:H55"/>
    <mergeCell ref="I54:I55"/>
    <mergeCell ref="J54:J55"/>
    <mergeCell ref="K54:K55"/>
    <mergeCell ref="L54:L55"/>
    <mergeCell ref="A55:B55"/>
    <mergeCell ref="C54:C55"/>
    <mergeCell ref="D54:D55"/>
    <mergeCell ref="E54:E55"/>
    <mergeCell ref="F54:F55"/>
    <mergeCell ref="J44:N44"/>
    <mergeCell ref="J45:N45"/>
    <mergeCell ref="M54:M55"/>
    <mergeCell ref="N54:N55"/>
    <mergeCell ref="J46:N46"/>
    <mergeCell ref="A3:O3"/>
    <mergeCell ref="A18:O18"/>
    <mergeCell ref="A35:O35"/>
    <mergeCell ref="A52:O52"/>
    <mergeCell ref="D39:H39"/>
    <mergeCell ref="J41:N41"/>
    <mergeCell ref="H20:I20"/>
    <mergeCell ref="J20:K20"/>
    <mergeCell ref="J37:N37"/>
    <mergeCell ref="J38:N38"/>
    <mergeCell ref="A64:A65"/>
    <mergeCell ref="D37:H37"/>
    <mergeCell ref="D45:H45"/>
    <mergeCell ref="D46:H46"/>
    <mergeCell ref="D47:H47"/>
    <mergeCell ref="A54:B54"/>
    <mergeCell ref="A56:A57"/>
    <mergeCell ref="A58:A59"/>
    <mergeCell ref="A60:A61"/>
    <mergeCell ref="A62:A63"/>
    <mergeCell ref="A74:A75"/>
    <mergeCell ref="B37:C37"/>
    <mergeCell ref="F21:G21"/>
    <mergeCell ref="F22:G22"/>
    <mergeCell ref="A66:A67"/>
    <mergeCell ref="A68:A69"/>
    <mergeCell ref="A70:A71"/>
    <mergeCell ref="A72:A73"/>
    <mergeCell ref="D38:H38"/>
    <mergeCell ref="D40:H40"/>
    <mergeCell ref="N20:O20"/>
    <mergeCell ref="N22:O22"/>
    <mergeCell ref="H21:I21"/>
    <mergeCell ref="J21:K21"/>
    <mergeCell ref="L21:M21"/>
    <mergeCell ref="N21:O21"/>
    <mergeCell ref="L20:M20"/>
    <mergeCell ref="H22:I22"/>
    <mergeCell ref="J22:K22"/>
    <mergeCell ref="L22:M22"/>
    <mergeCell ref="N23:O23"/>
    <mergeCell ref="F24:G24"/>
    <mergeCell ref="H24:I24"/>
    <mergeCell ref="J24:K24"/>
    <mergeCell ref="L24:M24"/>
    <mergeCell ref="N24:O24"/>
    <mergeCell ref="F23:G23"/>
    <mergeCell ref="H23:I23"/>
    <mergeCell ref="J23:K23"/>
    <mergeCell ref="L23:M23"/>
    <mergeCell ref="N25:O25"/>
    <mergeCell ref="F26:G26"/>
    <mergeCell ref="H26:I26"/>
    <mergeCell ref="J26:K26"/>
    <mergeCell ref="L26:M26"/>
    <mergeCell ref="N26:O26"/>
    <mergeCell ref="F25:G25"/>
    <mergeCell ref="J25:K25"/>
    <mergeCell ref="L25:M25"/>
    <mergeCell ref="H25:I25"/>
    <mergeCell ref="N27:O27"/>
    <mergeCell ref="F28:G28"/>
    <mergeCell ref="H28:I28"/>
    <mergeCell ref="J28:K28"/>
    <mergeCell ref="L28:M28"/>
    <mergeCell ref="N28:O28"/>
    <mergeCell ref="F27:G27"/>
    <mergeCell ref="H27:I27"/>
    <mergeCell ref="J30:K30"/>
    <mergeCell ref="L30:M30"/>
    <mergeCell ref="F29:G29"/>
    <mergeCell ref="H29:I29"/>
    <mergeCell ref="J27:K27"/>
    <mergeCell ref="L27:M27"/>
    <mergeCell ref="J29:K29"/>
    <mergeCell ref="L29:M29"/>
    <mergeCell ref="J42:N42"/>
    <mergeCell ref="J43:N43"/>
    <mergeCell ref="D29:E29"/>
    <mergeCell ref="D30:E30"/>
    <mergeCell ref="N29:O29"/>
    <mergeCell ref="N30:O30"/>
    <mergeCell ref="J39:N39"/>
    <mergeCell ref="J40:N40"/>
    <mergeCell ref="F30:G30"/>
    <mergeCell ref="H30:I30"/>
    <mergeCell ref="D23:E23"/>
    <mergeCell ref="D24:E24"/>
    <mergeCell ref="D26:E26"/>
    <mergeCell ref="D25:E25"/>
    <mergeCell ref="D20:E20"/>
    <mergeCell ref="F20:G20"/>
    <mergeCell ref="D21:E21"/>
    <mergeCell ref="D22:E22"/>
    <mergeCell ref="A29:C29"/>
    <mergeCell ref="A30:C30"/>
    <mergeCell ref="B8:C8"/>
    <mergeCell ref="B9:C9"/>
    <mergeCell ref="B10:C10"/>
    <mergeCell ref="B11:C11"/>
    <mergeCell ref="B12:C12"/>
    <mergeCell ref="A20:C20"/>
    <mergeCell ref="A21:C21"/>
    <mergeCell ref="A22:C22"/>
    <mergeCell ref="L7:M8"/>
    <mergeCell ref="A25:C25"/>
    <mergeCell ref="A26:C26"/>
    <mergeCell ref="A28:C28"/>
    <mergeCell ref="D28:E28"/>
    <mergeCell ref="A23:C23"/>
    <mergeCell ref="A24:C24"/>
    <mergeCell ref="D27:E27"/>
    <mergeCell ref="F9:G9"/>
    <mergeCell ref="B13:C13"/>
    <mergeCell ref="A27:C27"/>
    <mergeCell ref="N7:O8"/>
    <mergeCell ref="B7:E7"/>
    <mergeCell ref="D8:E8"/>
    <mergeCell ref="F7:G8"/>
    <mergeCell ref="H7:I8"/>
    <mergeCell ref="J9:K9"/>
    <mergeCell ref="J7:K8"/>
    <mergeCell ref="L12:M12"/>
    <mergeCell ref="L9:M9"/>
    <mergeCell ref="N9:O9"/>
    <mergeCell ref="D10:E10"/>
    <mergeCell ref="F10:G10"/>
    <mergeCell ref="H10:I10"/>
    <mergeCell ref="J10:K10"/>
    <mergeCell ref="L10:M10"/>
    <mergeCell ref="N10:O10"/>
    <mergeCell ref="D9:E9"/>
    <mergeCell ref="D12:E12"/>
    <mergeCell ref="H9:I9"/>
    <mergeCell ref="N12:O12"/>
    <mergeCell ref="D11:E11"/>
    <mergeCell ref="F11:G11"/>
    <mergeCell ref="H11:I11"/>
    <mergeCell ref="J11:K11"/>
    <mergeCell ref="F12:G12"/>
    <mergeCell ref="H12:I12"/>
    <mergeCell ref="J12:K12"/>
    <mergeCell ref="A5:O5"/>
    <mergeCell ref="L13:M13"/>
    <mergeCell ref="N13:O13"/>
    <mergeCell ref="A7:A8"/>
    <mergeCell ref="D13:E13"/>
    <mergeCell ref="F13:G13"/>
    <mergeCell ref="H13:I13"/>
    <mergeCell ref="J13:K13"/>
    <mergeCell ref="L11:M11"/>
    <mergeCell ref="N11:O11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portrait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="75" zoomScaleNormal="75" zoomScalePageLayoutView="0" workbookViewId="0" topLeftCell="A1">
      <selection activeCell="B4" sqref="B4"/>
    </sheetView>
  </sheetViews>
  <sheetFormatPr defaultColWidth="9.00390625" defaultRowHeight="13.5"/>
  <cols>
    <col min="1" max="2" width="20.625" style="40" customWidth="1"/>
    <col min="3" max="5" width="15.625" style="40" customWidth="1"/>
    <col min="6" max="6" width="20.625" style="40" customWidth="1"/>
    <col min="7" max="16384" width="9.00390625" style="40" customWidth="1"/>
  </cols>
  <sheetData>
    <row r="1" ht="13.5">
      <c r="A1" s="45" t="s">
        <v>59</v>
      </c>
    </row>
    <row r="2" ht="13.5">
      <c r="A2" s="34"/>
    </row>
    <row r="3" spans="1:6" ht="13.5" customHeight="1">
      <c r="A3" s="47" t="s">
        <v>149</v>
      </c>
      <c r="B3" s="47"/>
      <c r="C3" s="47"/>
      <c r="D3" s="47"/>
      <c r="E3" s="47"/>
      <c r="F3" s="47"/>
    </row>
    <row r="4" spans="1:2" ht="17.25">
      <c r="A4" s="34"/>
      <c r="B4" s="41"/>
    </row>
    <row r="5" spans="1:6" ht="13.5" customHeight="1">
      <c r="A5" s="112" t="s">
        <v>140</v>
      </c>
      <c r="B5" s="112"/>
      <c r="C5" s="112"/>
      <c r="D5" s="112"/>
      <c r="E5" s="112"/>
      <c r="F5" s="112"/>
    </row>
    <row r="6" spans="1:6" ht="14.25" thickBot="1">
      <c r="A6" s="42"/>
      <c r="B6" s="42"/>
      <c r="C6" s="42"/>
      <c r="D6" s="42"/>
      <c r="E6" s="42"/>
      <c r="F6" s="42"/>
    </row>
    <row r="7" spans="1:7" ht="19.5" customHeight="1">
      <c r="A7" s="68" t="s">
        <v>60</v>
      </c>
      <c r="B7" s="69" t="s">
        <v>61</v>
      </c>
      <c r="C7" s="109" t="s">
        <v>62</v>
      </c>
      <c r="D7" s="106" t="s">
        <v>65</v>
      </c>
      <c r="E7" s="106"/>
      <c r="F7" s="107" t="s">
        <v>66</v>
      </c>
      <c r="G7" s="43"/>
    </row>
    <row r="8" spans="1:7" ht="19.5" customHeight="1">
      <c r="A8" s="110"/>
      <c r="B8" s="111"/>
      <c r="C8" s="110"/>
      <c r="D8" s="11" t="s">
        <v>63</v>
      </c>
      <c r="E8" s="11" t="s">
        <v>64</v>
      </c>
      <c r="F8" s="108"/>
      <c r="G8" s="43"/>
    </row>
    <row r="9" spans="1:7" ht="14.25" customHeight="1">
      <c r="A9" s="105" t="s">
        <v>83</v>
      </c>
      <c r="B9" s="30" t="s">
        <v>15</v>
      </c>
      <c r="C9" s="31">
        <f>SUM(C18,C20,C26,C29)</f>
        <v>409</v>
      </c>
      <c r="D9" s="31">
        <f>SUM(D18,D20,D26,D29)</f>
        <v>6</v>
      </c>
      <c r="E9" s="31">
        <f>SUM(E18,E20,E26,E29)</f>
        <v>164</v>
      </c>
      <c r="F9" s="31">
        <f>SUM(F18,F20,F26,F29)</f>
        <v>239</v>
      </c>
      <c r="G9" s="43"/>
    </row>
    <row r="10" spans="1:6" ht="14.25" customHeight="1">
      <c r="A10" s="57"/>
      <c r="B10" s="2" t="s">
        <v>67</v>
      </c>
      <c r="C10" s="20">
        <v>70</v>
      </c>
      <c r="D10" s="20" t="s">
        <v>145</v>
      </c>
      <c r="E10" s="20">
        <v>38</v>
      </c>
      <c r="F10" s="20">
        <v>32</v>
      </c>
    </row>
    <row r="11" spans="1:6" ht="14.25" customHeight="1">
      <c r="A11" s="57"/>
      <c r="B11" s="2" t="s">
        <v>68</v>
      </c>
      <c r="C11" s="20">
        <v>57</v>
      </c>
      <c r="D11" s="20" t="s">
        <v>145</v>
      </c>
      <c r="E11" s="20">
        <v>9</v>
      </c>
      <c r="F11" s="20">
        <v>48</v>
      </c>
    </row>
    <row r="12" spans="1:6" ht="14.25" customHeight="1">
      <c r="A12" s="57"/>
      <c r="B12" s="2" t="s">
        <v>69</v>
      </c>
      <c r="C12" s="20">
        <v>19</v>
      </c>
      <c r="D12" s="20" t="s">
        <v>145</v>
      </c>
      <c r="E12" s="20">
        <v>12</v>
      </c>
      <c r="F12" s="20">
        <v>7</v>
      </c>
    </row>
    <row r="13" spans="1:6" ht="14.25" customHeight="1">
      <c r="A13" s="57"/>
      <c r="B13" s="2" t="s">
        <v>70</v>
      </c>
      <c r="C13" s="20">
        <v>48</v>
      </c>
      <c r="D13" s="20" t="s">
        <v>145</v>
      </c>
      <c r="E13" s="20">
        <v>28</v>
      </c>
      <c r="F13" s="20">
        <v>20</v>
      </c>
    </row>
    <row r="14" spans="1:6" ht="14.25" customHeight="1">
      <c r="A14" s="57"/>
      <c r="B14" s="2" t="s">
        <v>71</v>
      </c>
      <c r="C14" s="20">
        <v>54</v>
      </c>
      <c r="D14" s="20">
        <v>3</v>
      </c>
      <c r="E14" s="20">
        <v>19</v>
      </c>
      <c r="F14" s="20">
        <v>32</v>
      </c>
    </row>
    <row r="15" spans="1:6" ht="14.25" customHeight="1">
      <c r="A15" s="57"/>
      <c r="B15" s="2" t="s">
        <v>72</v>
      </c>
      <c r="C15" s="20">
        <v>11</v>
      </c>
      <c r="D15" s="20" t="s">
        <v>145</v>
      </c>
      <c r="E15" s="20">
        <v>2</v>
      </c>
      <c r="F15" s="20">
        <v>9</v>
      </c>
    </row>
    <row r="16" spans="1:6" ht="14.25" customHeight="1">
      <c r="A16" s="57"/>
      <c r="B16" s="2" t="s">
        <v>73</v>
      </c>
      <c r="C16" s="20">
        <v>9</v>
      </c>
      <c r="D16" s="20" t="s">
        <v>145</v>
      </c>
      <c r="E16" s="20" t="s">
        <v>145</v>
      </c>
      <c r="F16" s="20">
        <v>9</v>
      </c>
    </row>
    <row r="17" spans="1:6" ht="14.25" customHeight="1">
      <c r="A17" s="57"/>
      <c r="B17" s="2" t="s">
        <v>74</v>
      </c>
      <c r="C17" s="20">
        <v>15</v>
      </c>
      <c r="D17" s="20" t="s">
        <v>145</v>
      </c>
      <c r="E17" s="20" t="s">
        <v>145</v>
      </c>
      <c r="F17" s="20">
        <v>15</v>
      </c>
    </row>
    <row r="18" spans="1:6" ht="14.25" customHeight="1">
      <c r="A18" s="1"/>
      <c r="B18" s="26" t="s">
        <v>62</v>
      </c>
      <c r="C18" s="31">
        <f>SUM(C10:C17)</f>
        <v>283</v>
      </c>
      <c r="D18" s="31">
        <f>SUM(D10:D17)</f>
        <v>3</v>
      </c>
      <c r="E18" s="31">
        <f>SUM(E10:E17)</f>
        <v>108</v>
      </c>
      <c r="F18" s="31">
        <f>SUM(F10:F17)</f>
        <v>172</v>
      </c>
    </row>
    <row r="19" spans="1:6" ht="14.25" customHeight="1">
      <c r="A19" s="1" t="s">
        <v>84</v>
      </c>
      <c r="B19" s="2" t="s">
        <v>75</v>
      </c>
      <c r="C19" s="20">
        <v>10</v>
      </c>
      <c r="D19" s="20" t="s">
        <v>145</v>
      </c>
      <c r="E19" s="20">
        <v>4</v>
      </c>
      <c r="F19" s="20">
        <v>6</v>
      </c>
    </row>
    <row r="20" spans="1:6" ht="14.25" customHeight="1">
      <c r="A20" s="1"/>
      <c r="B20" s="26" t="s">
        <v>62</v>
      </c>
      <c r="C20" s="31">
        <f>SUM(C19)</f>
        <v>10</v>
      </c>
      <c r="D20" s="31" t="s">
        <v>137</v>
      </c>
      <c r="E20" s="31">
        <f>SUM(E19)</f>
        <v>4</v>
      </c>
      <c r="F20" s="31">
        <f>SUM(F19)</f>
        <v>6</v>
      </c>
    </row>
    <row r="21" spans="1:6" ht="14.25" customHeight="1">
      <c r="A21" s="57" t="s">
        <v>85</v>
      </c>
      <c r="B21" s="2" t="s">
        <v>76</v>
      </c>
      <c r="C21" s="20">
        <v>37</v>
      </c>
      <c r="D21" s="20" t="s">
        <v>145</v>
      </c>
      <c r="E21" s="20">
        <v>17</v>
      </c>
      <c r="F21" s="20">
        <v>20</v>
      </c>
    </row>
    <row r="22" spans="1:6" ht="14.25" customHeight="1">
      <c r="A22" s="57"/>
      <c r="B22" s="2" t="s">
        <v>77</v>
      </c>
      <c r="C22" s="20">
        <v>13</v>
      </c>
      <c r="D22" s="20">
        <v>1</v>
      </c>
      <c r="E22" s="20">
        <v>2</v>
      </c>
      <c r="F22" s="20">
        <v>10</v>
      </c>
    </row>
    <row r="23" spans="1:6" ht="14.25" customHeight="1">
      <c r="A23" s="57"/>
      <c r="B23" s="2" t="s">
        <v>78</v>
      </c>
      <c r="C23" s="20">
        <v>1</v>
      </c>
      <c r="D23" s="20" t="s">
        <v>145</v>
      </c>
      <c r="E23" s="20">
        <v>1</v>
      </c>
      <c r="F23" s="20" t="s">
        <v>145</v>
      </c>
    </row>
    <row r="24" spans="1:6" ht="14.25" customHeight="1">
      <c r="A24" s="57"/>
      <c r="B24" s="2" t="s">
        <v>79</v>
      </c>
      <c r="C24" s="20">
        <v>35</v>
      </c>
      <c r="D24" s="20">
        <v>2</v>
      </c>
      <c r="E24" s="20">
        <v>14</v>
      </c>
      <c r="F24" s="20">
        <v>19</v>
      </c>
    </row>
    <row r="25" spans="1:6" ht="14.25" customHeight="1">
      <c r="A25" s="57"/>
      <c r="B25" s="2" t="s">
        <v>80</v>
      </c>
      <c r="C25" s="20">
        <v>1</v>
      </c>
      <c r="D25" s="20" t="s">
        <v>145</v>
      </c>
      <c r="E25" s="20" t="s">
        <v>145</v>
      </c>
      <c r="F25" s="20">
        <v>1</v>
      </c>
    </row>
    <row r="26" spans="1:6" ht="14.25" customHeight="1">
      <c r="A26" s="1"/>
      <c r="B26" s="26" t="s">
        <v>62</v>
      </c>
      <c r="C26" s="31">
        <f>SUM(C21:C25)</f>
        <v>87</v>
      </c>
      <c r="D26" s="31">
        <f>SUM(D21:D25)</f>
        <v>3</v>
      </c>
      <c r="E26" s="31">
        <f>SUM(E21:E25)</f>
        <v>34</v>
      </c>
      <c r="F26" s="31">
        <f>SUM(F21:F25)</f>
        <v>50</v>
      </c>
    </row>
    <row r="27" spans="1:6" ht="14.25" customHeight="1">
      <c r="A27" s="57" t="s">
        <v>86</v>
      </c>
      <c r="B27" s="2" t="s">
        <v>81</v>
      </c>
      <c r="C27" s="20">
        <v>16</v>
      </c>
      <c r="D27" s="20" t="s">
        <v>145</v>
      </c>
      <c r="E27" s="20">
        <v>13</v>
      </c>
      <c r="F27" s="20">
        <v>3</v>
      </c>
    </row>
    <row r="28" spans="1:6" ht="14.25" customHeight="1">
      <c r="A28" s="57"/>
      <c r="B28" s="2" t="s">
        <v>82</v>
      </c>
      <c r="C28" s="20">
        <v>13</v>
      </c>
      <c r="D28" s="20" t="s">
        <v>145</v>
      </c>
      <c r="E28" s="20">
        <v>5</v>
      </c>
      <c r="F28" s="20">
        <v>8</v>
      </c>
    </row>
    <row r="29" spans="1:6" ht="14.25" customHeight="1">
      <c r="A29" s="3"/>
      <c r="B29" s="27" t="s">
        <v>62</v>
      </c>
      <c r="C29" s="46">
        <f>SUM(C27:C28)</f>
        <v>29</v>
      </c>
      <c r="D29" s="46" t="s">
        <v>137</v>
      </c>
      <c r="E29" s="46">
        <f>SUM(E27:E28)</f>
        <v>18</v>
      </c>
      <c r="F29" s="46">
        <f>SUM(F27:F28)</f>
        <v>11</v>
      </c>
    </row>
    <row r="30" spans="1:6" ht="14.25">
      <c r="A30" s="35"/>
      <c r="B30" s="35"/>
      <c r="C30" s="35"/>
      <c r="D30" s="35"/>
      <c r="E30" s="35"/>
      <c r="F30" s="35"/>
    </row>
    <row r="31" spans="1:6" ht="14.25">
      <c r="A31" s="35"/>
      <c r="B31" s="35"/>
      <c r="C31" s="35"/>
      <c r="D31" s="35"/>
      <c r="E31" s="35"/>
      <c r="F31" s="35"/>
    </row>
  </sheetData>
  <sheetProtection/>
  <mergeCells count="10">
    <mergeCell ref="A9:A17"/>
    <mergeCell ref="A21:A25"/>
    <mergeCell ref="A27:A28"/>
    <mergeCell ref="A3:F3"/>
    <mergeCell ref="D7:E7"/>
    <mergeCell ref="F7:F8"/>
    <mergeCell ref="C7:C8"/>
    <mergeCell ref="B7:B8"/>
    <mergeCell ref="A7:A8"/>
    <mergeCell ref="A5:F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＊＊＊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</dc:creator>
  <cp:keywords/>
  <dc:description/>
  <cp:lastModifiedBy>yutaka-k</cp:lastModifiedBy>
  <cp:lastPrinted>2013-06-26T05:27:36Z</cp:lastPrinted>
  <dcterms:created xsi:type="dcterms:W3CDTF">2004-02-10T04:06:02Z</dcterms:created>
  <dcterms:modified xsi:type="dcterms:W3CDTF">2013-06-26T05:29:38Z</dcterms:modified>
  <cp:category/>
  <cp:version/>
  <cp:contentType/>
  <cp:contentStatus/>
</cp:coreProperties>
</file>