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9690" windowHeight="6075" tabRatio="764" activeTab="0"/>
  </bookViews>
  <sheets>
    <sheet name="００１" sheetId="1" r:id="rId1"/>
    <sheet name="００２" sheetId="2" r:id="rId2"/>
    <sheet name="００４" sheetId="3" r:id="rId3"/>
  </sheets>
  <definedNames>
    <definedName name="_xlnm.Print_Area" localSheetId="0">'００１'!$A$1:$Q$48</definedName>
    <definedName name="_xlnm.Print_Area" localSheetId="2">'００４'!$A$1:$V$51</definedName>
  </definedNames>
  <calcPr fullCalcOnLoad="1"/>
</workbook>
</file>

<file path=xl/sharedStrings.xml><?xml version="1.0" encoding="utf-8"?>
<sst xmlns="http://schemas.openxmlformats.org/spreadsheetml/2006/main" count="451" uniqueCount="307">
  <si>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</si>
  <si>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</si>
  <si>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</si>
  <si>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</si>
  <si>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</si>
  <si>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</si>
  <si>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</si>
  <si>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</si>
  <si>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</si>
  <si>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</si>
  <si>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</si>
  <si>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</si>
  <si>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</si>
  <si>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</si>
  <si>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</si>
  <si>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</si>
  <si>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</si>
  <si>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</si>
  <si>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</si>
  <si>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</si>
  <si>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</si>
  <si>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</si>
  <si>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</si>
  <si>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</si>
  <si>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</si>
  <si>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</si>
  <si>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</si>
  <si>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</si>
  <si>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</si>
  <si>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</si>
  <si>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</si>
  <si>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</si>
  <si>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</si>
  <si>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</si>
  <si>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</si>
  <si>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</si>
  <si>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</si>
  <si>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</si>
  <si>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</si>
  <si>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</si>
  <si>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に分けられ、国造（くにのみやつこ）が治めていました。</t>
  </si>
  <si>
    <t>　天正11年（1583）柴田勝家・佐久間盛政らは羽柴秀吉と戦い敗れて滅び、尾山城およびその付近はこれま</t>
  </si>
  <si>
    <t>でに功のあった前田利家に与えられました。利家は天正12年（1584）富山城の佐々成政を破って砺波・</t>
  </si>
  <si>
    <t>鹿西町</t>
  </si>
  <si>
    <t>鳳至郡</t>
  </si>
  <si>
    <t>穴水町</t>
  </si>
  <si>
    <t>門前町</t>
  </si>
  <si>
    <t>能都町</t>
  </si>
  <si>
    <t>柳田村</t>
  </si>
  <si>
    <t>珠洲郡</t>
  </si>
  <si>
    <t>内浦町</t>
  </si>
  <si>
    <t>山　　岳</t>
  </si>
  <si>
    <t>海抜（ｍ）</t>
  </si>
  <si>
    <t>宝達山</t>
  </si>
  <si>
    <t>小富士山</t>
  </si>
  <si>
    <t>鞍坪岳</t>
  </si>
  <si>
    <t>高州山</t>
  </si>
  <si>
    <t>猫ケ岳</t>
  </si>
  <si>
    <t>別所岳</t>
  </si>
  <si>
    <t>石動山</t>
  </si>
  <si>
    <t>桑塚山</t>
  </si>
  <si>
    <t>風吹岳</t>
  </si>
  <si>
    <t>鉢伏山</t>
  </si>
  <si>
    <t>河内岳</t>
  </si>
  <si>
    <t>サビヤ山</t>
  </si>
  <si>
    <t>宝立山</t>
  </si>
  <si>
    <t>佐比野山</t>
  </si>
  <si>
    <t>猿山</t>
  </si>
  <si>
    <t>碁石ケ峰</t>
  </si>
  <si>
    <t>見平岳</t>
  </si>
  <si>
    <t>大丸山</t>
  </si>
  <si>
    <t>　〃</t>
  </si>
  <si>
    <t>天川山</t>
  </si>
  <si>
    <t>三蛇山</t>
  </si>
  <si>
    <t>番場山</t>
  </si>
  <si>
    <t>最　短　陸　地</t>
  </si>
  <si>
    <t>地　　名</t>
  </si>
  <si>
    <t>距離（ｍ）</t>
  </si>
  <si>
    <t>長坂山</t>
  </si>
  <si>
    <t>舞谷御前山</t>
  </si>
  <si>
    <t>能登島</t>
  </si>
  <si>
    <t>舳倉島</t>
  </si>
  <si>
    <t>珠洲市清水</t>
  </si>
  <si>
    <t>大聖寺川</t>
  </si>
  <si>
    <t>動 橋 川</t>
  </si>
  <si>
    <t>大 日 山</t>
  </si>
  <si>
    <t>梯    川</t>
  </si>
  <si>
    <t>　海抜（ｍ）</t>
  </si>
  <si>
    <t>　山　　岳</t>
  </si>
  <si>
    <t>手 取 川</t>
  </si>
  <si>
    <t>白    山</t>
  </si>
  <si>
    <t>野谷荘司山</t>
  </si>
  <si>
    <t>ショウガ山</t>
  </si>
  <si>
    <t>犀    川</t>
  </si>
  <si>
    <t>奈 良 岳</t>
  </si>
  <si>
    <t>大汝峰</t>
  </si>
  <si>
    <t>　　　〃</t>
  </si>
  <si>
    <t>妙法山</t>
  </si>
  <si>
    <t>見越山</t>
  </si>
  <si>
    <t>浅 野 川</t>
  </si>
  <si>
    <t>医王山、順 尾 山</t>
  </si>
  <si>
    <t>四塚山</t>
  </si>
  <si>
    <t>三方岩岳</t>
  </si>
  <si>
    <t>奥三方山</t>
  </si>
  <si>
    <t>森 下 川</t>
  </si>
  <si>
    <t>医 王 山</t>
  </si>
  <si>
    <t>別山</t>
  </si>
  <si>
    <t>大長山</t>
  </si>
  <si>
    <t>大門山</t>
  </si>
  <si>
    <t>大 海 川</t>
  </si>
  <si>
    <t>宝 達 山</t>
  </si>
  <si>
    <t>三ノ峰</t>
  </si>
  <si>
    <t>奈良岳</t>
  </si>
  <si>
    <t>大瓢箪山</t>
  </si>
  <si>
    <t>河原田川</t>
  </si>
  <si>
    <t>木 原 岳</t>
  </si>
  <si>
    <t>白山釈迦岳</t>
  </si>
  <si>
    <t>瓢箪山</t>
  </si>
  <si>
    <t>赤摩木古山</t>
  </si>
  <si>
    <t>町 野 川</t>
  </si>
  <si>
    <t>笈ケ岳</t>
  </si>
  <si>
    <t>赤兎山</t>
  </si>
  <si>
    <t>大辻山</t>
  </si>
  <si>
    <t>大笠山</t>
  </si>
  <si>
    <t>冬瓜山</t>
  </si>
  <si>
    <t>土　地 １</t>
  </si>
  <si>
    <t>県庁所在地</t>
  </si>
  <si>
    <t>東端</t>
  </si>
  <si>
    <t>珠洲市三崎町字小泊小字長手崎</t>
  </si>
  <si>
    <t>西端</t>
  </si>
  <si>
    <t>加賀市塩屋町字堀切</t>
  </si>
  <si>
    <t>南端</t>
  </si>
  <si>
    <t>石川郡白峰村小字赤兎山</t>
  </si>
  <si>
    <t>北端</t>
  </si>
  <si>
    <t>輪島市海士町所属舳倉島</t>
  </si>
  <si>
    <t>（資料：建設省国土地理院）</t>
  </si>
  <si>
    <t>2 土  地</t>
  </si>
  <si>
    <t>土  地 3</t>
  </si>
  <si>
    <t>宅　 　地</t>
  </si>
  <si>
    <t>池　 　沼</t>
  </si>
  <si>
    <t>山　 　林</t>
  </si>
  <si>
    <t>牧　 　場</t>
  </si>
  <si>
    <t>原　 　野</t>
  </si>
  <si>
    <t>雑　 種 　地</t>
  </si>
  <si>
    <t>資料　建設省国土地理院。北陸農政局統計情報部調。石川県地方課調</t>
  </si>
  <si>
    <t>4 土  地</t>
  </si>
  <si>
    <t>土　地 5</t>
  </si>
  <si>
    <t>本表には面積1平方キロメートル以上の湖沼を掲げている。</t>
  </si>
  <si>
    <t>所在地</t>
  </si>
  <si>
    <t>加賀市</t>
  </si>
  <si>
    <t>注　北潟湖は福井県との県境にあり、本県にその一部（0.01k㎡）が位置している。</t>
  </si>
  <si>
    <t>輪島市</t>
  </si>
  <si>
    <t>測地点</t>
  </si>
  <si>
    <t>坪野山</t>
  </si>
  <si>
    <t>鳳至郡</t>
  </si>
  <si>
    <t>東経</t>
  </si>
  <si>
    <t>北緯</t>
  </si>
  <si>
    <t>本表は、県内における主な河川を掲げたものである。</t>
  </si>
  <si>
    <t>流域地名</t>
  </si>
  <si>
    <t>資料　建設省国土地理院「全国都道府県市区町村別面積調」50,000分の1地形図による。</t>
  </si>
  <si>
    <t>石川郡岐阜県大野郡</t>
  </si>
  <si>
    <t>石川郡</t>
  </si>
  <si>
    <t>金沢市富山県東砺波郡</t>
  </si>
  <si>
    <t>　　　〃　勝山市</t>
  </si>
  <si>
    <t>金沢市富山県西、東砺波郡</t>
  </si>
  <si>
    <t>　　　〃　富山県東砺波郡</t>
  </si>
  <si>
    <t>　　　〃　岐阜県大野郡</t>
  </si>
  <si>
    <t>石川郡福井県大野市</t>
  </si>
  <si>
    <t>注　全長は、水源地からの延長ではなく、一級又は二級河川である区間の延長である。</t>
  </si>
  <si>
    <t>高三郎山</t>
  </si>
  <si>
    <t>金沢市</t>
  </si>
  <si>
    <t>資料　石川県河川課調「河川及び海岸保全区域一覧表」による。</t>
  </si>
  <si>
    <t>資料　建設省国土地理院発行50,000、25,000分の1地形図による。</t>
  </si>
  <si>
    <t>経緯度極点</t>
  </si>
  <si>
    <t>田</t>
  </si>
  <si>
    <t>畑</t>
  </si>
  <si>
    <t>鉱　泉　地</t>
  </si>
  <si>
    <t>（㎡）</t>
  </si>
  <si>
    <t>…</t>
  </si>
  <si>
    <t>金沢市</t>
  </si>
  <si>
    <t>　本県は北陸地方の中部に位置し、東は富山県及び岐阜県に、南は福井県に接し、北は能登半島となっ</t>
  </si>
  <si>
    <t>て日本海に突出している。地形は、南西から北東に向かって細長く、東西100．3粁、南北198.3粁、海岸線</t>
  </si>
  <si>
    <t>は約582.4粁の延長を有し、面積は4,197.65平方粁で、その面積順位は全国中第34位となっている。</t>
  </si>
  <si>
    <t>　現在金沢市ほか7市27町6村から成っている。</t>
  </si>
  <si>
    <t>金沢市広坂2丁目1番1号</t>
  </si>
  <si>
    <t>東経　137°22′　</t>
  </si>
  <si>
    <t>北緯　37°26′</t>
  </si>
  <si>
    <t>東経　136°14′　</t>
  </si>
  <si>
    <t>北緯　36°17′</t>
  </si>
  <si>
    <t>東経　136°41′　</t>
  </si>
  <si>
    <t>北緯　36°04′</t>
  </si>
  <si>
    <t>東経　136°55′　</t>
  </si>
  <si>
    <t xml:space="preserve">北緯　37°51′ </t>
  </si>
  <si>
    <r>
      <t xml:space="preserve">東経  </t>
    </r>
    <r>
      <rPr>
        <sz val="11"/>
        <rFont val="ＭＳ 明朝"/>
        <family val="1"/>
      </rPr>
      <t>136° 40</t>
    </r>
    <r>
      <rPr>
        <sz val="12"/>
        <rFont val="ＭＳ 明朝"/>
        <family val="1"/>
      </rPr>
      <t>′</t>
    </r>
    <r>
      <rPr>
        <sz val="11"/>
        <rFont val="ＭＳ 明朝"/>
        <family val="1"/>
      </rPr>
      <t xml:space="preserve">  　</t>
    </r>
  </si>
  <si>
    <t>北緯  36  33′</t>
  </si>
  <si>
    <t>　大化以後、能登・加賀ともに越前に属していましたが、養老2年（718）能登が越前から分立し、天平</t>
  </si>
  <si>
    <t>13年（741）越中に合併された後、天平宝字元年（757）に分立しました。やがて、弘仁14年（823）加賀</t>
  </si>
  <si>
    <t>の国がおかれるようになり、これらは国司によって治められていました。</t>
  </si>
  <si>
    <t>　平安時代の中頃から地方政治が乱れ、各地に武士がおこりましたが、加賀では富樫氏が勢力を持ち、</t>
  </si>
  <si>
    <t>能登では畠山氏が治めるようになりました。</t>
  </si>
  <si>
    <t>　文明3年（1471）本願寺の僧、蓮如が吉崎を中心にして念仏の教えを広めると、加賀の本願寺門徒は</t>
  </si>
  <si>
    <t>　これは九十余年続250続きましたが、天正8年（1580）織田信長の臣柴田勝家によって加賀南部は征服され、</t>
  </si>
  <si>
    <t>しだいにその勢力を増し、ついに一向一揆となり長享2年（1488）時の守護、富樫政親を倒しました。</t>
  </si>
  <si>
    <t>これから後、加賀の国は本願寺の僧と土豪より成る一向一揆の支配する地となり、「百姓の持ちたる国」</t>
  </si>
  <si>
    <t>とよばれ、政治と宗教が一体となった支配が行われました。</t>
  </si>
  <si>
    <t>金沢にあった一向一揆の中心、尾山御坊は佐久間盛政によって陥れられました。盛政は尾山御坊を改めて</t>
  </si>
  <si>
    <t>尾山城とし、堀や塁を築いて住みました。能登の畠山氏は七尾の地にいましたが、上杉謙信に攻</t>
  </si>
  <si>
    <t>め亡ぼされ、その後織田信長の軍が治めるようになり、前田利家が支配していました。</t>
  </si>
  <si>
    <t>婦負・射水の越中三郡を合わせ、利家の子利長は関ヶ原の戦いの功により、南加賀を与えられました。</t>
  </si>
  <si>
    <t>　明治4年（1871）廃藩置県により、金沢・大聖寺・富山の三県がおかれましたが、大聖寺県はすぐ廃</t>
  </si>
  <si>
    <t>止され、加賀のほとんどが金沢県となり、県庁が金沢におかれました。能登は越中の一部を合わせて七</t>
  </si>
  <si>
    <t>尾県になりました。同5年（1872）金沢県を石川県と改称し、県庁を美川に移し、七尾県を統合しまし</t>
  </si>
  <si>
    <t>たので、加賀・能登の二国が石川県の所管となり、同6年（1873）県庁が金沢に復帰しました。同9年</t>
  </si>
  <si>
    <t>（1876）には越中や越前の一部を石川県に加えたのですが、広すぎたので同14年（1881）に越前、同16</t>
  </si>
  <si>
    <t>年（1883）には越中の順で分離して以来、現在の県域が確定しました。</t>
  </si>
  <si>
    <t xml:space="preserve">… </t>
  </si>
  <si>
    <t xml:space="preserve">…  </t>
  </si>
  <si>
    <t>…</t>
  </si>
  <si>
    <t>-</t>
  </si>
  <si>
    <t>-</t>
  </si>
  <si>
    <t>昭和59年</t>
  </si>
  <si>
    <t>注　総数は昭和63年10月1日、経営耕地林野面積は昭和60年2月1日、そのほかは昭和63年1月1日現在。</t>
  </si>
  <si>
    <t>経営耕地</t>
  </si>
  <si>
    <t>林野面積</t>
  </si>
  <si>
    <t>その他の土地</t>
  </si>
  <si>
    <t>民有地</t>
  </si>
  <si>
    <t>(k㎡)</t>
  </si>
  <si>
    <t>（再掲）</t>
  </si>
  <si>
    <t>宅地</t>
  </si>
  <si>
    <t>総数</t>
  </si>
  <si>
    <t>年 別 及 び
市町村別</t>
  </si>
  <si>
    <t>その他(㎡)</t>
  </si>
  <si>
    <t>金沢市　河北郡</t>
  </si>
  <si>
    <t>…</t>
  </si>
  <si>
    <t>島</t>
  </si>
  <si>
    <t>所 属 地</t>
  </si>
  <si>
    <t>周　　囲　　　　（㎞）</t>
  </si>
  <si>
    <t>面　　積　　　　（k㎡）</t>
  </si>
  <si>
    <t>東 　経</t>
  </si>
  <si>
    <t>北 　緯</t>
  </si>
  <si>
    <t>鹿島郡中島町長浦</t>
  </si>
  <si>
    <t>137°3’28”</t>
  </si>
  <si>
    <t>37°8’44”</t>
  </si>
  <si>
    <t>輪島市</t>
  </si>
  <si>
    <t>136°55’50”</t>
  </si>
  <si>
    <t>37°51’8”</t>
  </si>
  <si>
    <t>河川</t>
  </si>
  <si>
    <t>水源地</t>
  </si>
  <si>
    <t>流末地</t>
  </si>
  <si>
    <t>全長 （km）</t>
  </si>
  <si>
    <t>大 日 山</t>
  </si>
  <si>
    <t>加賀市塩屋町 （海）</t>
  </si>
  <si>
    <t>山中町、加賀市</t>
  </si>
  <si>
    <t>加賀市中島町 （柴山潟）</t>
  </si>
  <si>
    <t>山中町、小松市、加賀市</t>
  </si>
  <si>
    <t>小松市安宅町 （海）</t>
  </si>
  <si>
    <t>小松市、辰口町、寺井町、鳥越村、根上町</t>
  </si>
  <si>
    <t>山　　岳</t>
  </si>
  <si>
    <t>所　　在　　地</t>
  </si>
  <si>
    <t>石川郡美川町 （海）</t>
  </si>
  <si>
    <t>白山</t>
  </si>
  <si>
    <t>金沢市金石西二丁目（海）</t>
  </si>
  <si>
    <t>金沢市、鶴来町、野々市町、松任市</t>
  </si>
  <si>
    <t>金沢市湊二丁目（大野川）</t>
  </si>
  <si>
    <t>金沢市八田町 （河北潟）</t>
  </si>
  <si>
    <t>羽咋郡押水町　（海）</t>
  </si>
  <si>
    <t>津幡町、高松町、押水町</t>
  </si>
  <si>
    <t>輪島市河井町　（海）</t>
  </si>
  <si>
    <t>輪島市、門前町</t>
  </si>
  <si>
    <t>鉢 伏 山、　　　　　　舞谷御前山</t>
  </si>
  <si>
    <t>輪島市町野町　（海）</t>
  </si>
  <si>
    <t>柳田村、輪島市、能都町</t>
  </si>
  <si>
    <t>湖沼</t>
  </si>
  <si>
    <t>柴山潟</t>
  </si>
  <si>
    <t>木場潟</t>
  </si>
  <si>
    <t>河北潟</t>
  </si>
  <si>
    <t>北潟湖</t>
  </si>
  <si>
    <t>湖岸線延長（㎞）</t>
  </si>
  <si>
    <t>面    積（k㎡）</t>
  </si>
  <si>
    <t>最大水深（ｍ）</t>
  </si>
  <si>
    <t>水面標高（ｍ）</t>
  </si>
  <si>
    <t>4　　　湖　　　　　　　　　　沼　（昭和61.10.1現在）</t>
  </si>
  <si>
    <t>資料　1.　　面積については、建設省国土地理院「平成元年度全国都道府県市区町村別面積調」による。</t>
  </si>
  <si>
    <t>　　　2.　　湖岸線延長、最大水深、水面標高については、石川県「第2回自然環境保全基礎調査　湖沼調査報告書」による。</t>
  </si>
  <si>
    <t>鹿島郡</t>
  </si>
  <si>
    <t>　能登島町</t>
  </si>
  <si>
    <t>能登島町
　勝尾崎</t>
  </si>
  <si>
    <t>舳倉島東北方
　岩礁東端</t>
  </si>
  <si>
    <t>主な山岳（羽咋郡以北）(昭和63.10.1現在)（つづき）</t>
  </si>
  <si>
    <t>羽咋郡</t>
  </si>
  <si>
    <t>輪島市鳳至郡</t>
  </si>
  <si>
    <t>珠洲市輪島市</t>
  </si>
  <si>
    <t>羽咋郡羽咋市富山県氷見市</t>
  </si>
  <si>
    <t>鳳至郡</t>
  </si>
  <si>
    <t>羽咋郡鳳至郡</t>
  </si>
  <si>
    <t>鳳至郡鹿島町</t>
  </si>
  <si>
    <t>白峰村、吉野谷村、尾口村、小松市、河内村、鳥越村、
辰口町、川北町、鶴来町、美川町、松任市、根上町、寺井町</t>
  </si>
  <si>
    <t>７　　　　河　　　　　　　　　　川（昭和63.12.1現在）</t>
  </si>
  <si>
    <t>6　　  主な山岳（河北郡以南）(昭和63.10.1現在)</t>
  </si>
  <si>
    <t>5　　　　島　　　　　　　　（昭和61.10.1現在）</t>
  </si>
  <si>
    <t>三代藩主前田利常の時、越中十万石を割いて富山藩をたて、大聖寺七万石をわけて大聖寺藩をたてました。</t>
  </si>
  <si>
    <t>1　　　土　　　　　地</t>
  </si>
  <si>
    <t>2　　　沿　　　  　　革</t>
  </si>
  <si>
    <t>3　　土　　　　　　　     　　　　地  (昭和59～63年)</t>
  </si>
  <si>
    <t>位　　　　　　　置</t>
  </si>
  <si>
    <t>1　　　位　　　　    置</t>
  </si>
  <si>
    <t>　上代では北陸の地をコシの国と総称し、現在の加賀・能登は、江沼・賀我（加宜）・羽咋・能等の四国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</si>
</sst>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_);[Red]\(0.00\)"/>
    <numFmt numFmtId="182" formatCode="#,##0.0;\-#,##0.0"/>
    <numFmt numFmtId="183" formatCode="#,##0_ ;[Red]\-#,##0\ "/>
    <numFmt numFmtId="184" formatCode="#,##0_);[Red]\(#,##0\)"/>
    <numFmt numFmtId="185" formatCode="#,##0_ "/>
    <numFmt numFmtId="186" formatCode="0.000"/>
    <numFmt numFmtId="187" formatCode="#,##0;[Red]#,##0"/>
    <numFmt numFmtId="188" formatCode="#,##0.00;[Red]#,##0.00"/>
    <numFmt numFmtId="189" formatCode="0.0_ "/>
    <numFmt numFmtId="190" formatCode="#,##0;&quot;△ &quot;#,##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6"/>
      <name val="ＭＳ Ｐ明朝"/>
      <family val="1"/>
    </font>
    <font>
      <sz val="6"/>
      <name val="ＭＳ 明朝"/>
      <family val="1"/>
    </font>
    <font>
      <b/>
      <sz val="12"/>
      <name val="ＭＳ ゴシック"/>
      <family val="3"/>
    </font>
    <font>
      <sz val="16"/>
      <name val="ＭＳ 明朝"/>
      <family val="1"/>
    </font>
    <font>
      <b/>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style="double">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double">
        <color indexed="8"/>
      </right>
      <top>
        <color indexed="63"/>
      </top>
      <bottom style="thin">
        <color indexed="8"/>
      </bottom>
    </border>
    <border>
      <left style="double"/>
      <right style="thin"/>
      <top>
        <color indexed="63"/>
      </top>
      <bottom style="thin"/>
    </border>
    <border>
      <left style="thin"/>
      <right>
        <color indexed="63"/>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thin"/>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color indexed="8"/>
      </top>
      <bottom>
        <color indexed="63"/>
      </bottom>
    </border>
    <border>
      <left>
        <color indexed="63"/>
      </left>
      <right style="thin"/>
      <top>
        <color indexed="63"/>
      </top>
      <bottom style="thin">
        <color indexed="8"/>
      </bottom>
    </border>
    <border>
      <left style="thin">
        <color indexed="8"/>
      </left>
      <right>
        <color indexed="63"/>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0" fillId="0" borderId="0">
      <alignment/>
      <protection/>
    </xf>
    <xf numFmtId="0" fontId="4" fillId="0" borderId="0">
      <alignment/>
      <protection/>
    </xf>
    <xf numFmtId="0" fontId="9" fillId="0" borderId="0" applyNumberFormat="0" applyFill="0" applyBorder="0" applyAlignment="0" applyProtection="0"/>
    <xf numFmtId="0" fontId="10" fillId="0" borderId="0">
      <alignment/>
      <protection/>
    </xf>
    <xf numFmtId="0" fontId="48" fillId="32" borderId="0" applyNumberFormat="0" applyBorder="0" applyAlignment="0" applyProtection="0"/>
  </cellStyleXfs>
  <cellXfs count="259">
    <xf numFmtId="0" fontId="0" fillId="0" borderId="0" xfId="0" applyAlignment="1">
      <alignment/>
    </xf>
    <xf numFmtId="0" fontId="4" fillId="0" borderId="0" xfId="62" applyFont="1" applyFill="1">
      <alignment/>
      <protection/>
    </xf>
    <xf numFmtId="0" fontId="4" fillId="0" borderId="0" xfId="62" applyFont="1">
      <alignment/>
      <protection/>
    </xf>
    <xf numFmtId="0" fontId="4" fillId="0" borderId="0" xfId="62" applyFont="1" applyFill="1" applyAlignment="1">
      <alignment/>
      <protection/>
    </xf>
    <xf numFmtId="0" fontId="4" fillId="0" borderId="0" xfId="62" applyFont="1" applyFill="1" applyAlignment="1">
      <alignment horizontal="distributed"/>
      <protection/>
    </xf>
    <xf numFmtId="0" fontId="4" fillId="0" borderId="0" xfId="62" applyFont="1" applyFill="1" applyBorder="1">
      <alignment/>
      <protection/>
    </xf>
    <xf numFmtId="0" fontId="4" fillId="0" borderId="0" xfId="62" applyFont="1" applyFill="1" applyBorder="1" applyAlignment="1">
      <alignment horizontal="distributed"/>
      <protection/>
    </xf>
    <xf numFmtId="0" fontId="7" fillId="0" borderId="0" xfId="63" applyFont="1" applyFill="1" applyAlignment="1">
      <alignment vertical="top"/>
      <protection/>
    </xf>
    <xf numFmtId="0" fontId="4" fillId="0" borderId="0" xfId="63" applyFont="1" applyFill="1" applyAlignment="1">
      <alignment vertical="top"/>
      <protection/>
    </xf>
    <xf numFmtId="0" fontId="7" fillId="0" borderId="0" xfId="63" applyFont="1" applyFill="1" applyAlignment="1">
      <alignment horizontal="right" vertical="top"/>
      <protection/>
    </xf>
    <xf numFmtId="0" fontId="4" fillId="0" borderId="0" xfId="63" applyFont="1" applyAlignment="1">
      <alignment vertical="top"/>
      <protection/>
    </xf>
    <xf numFmtId="0" fontId="4" fillId="0" borderId="0" xfId="63" applyFont="1">
      <alignment/>
      <protection/>
    </xf>
    <xf numFmtId="0" fontId="5" fillId="0" borderId="0" xfId="63" applyFont="1" applyFill="1" applyBorder="1" applyAlignment="1" applyProtection="1">
      <alignment horizontal="centerContinuous"/>
      <protection/>
    </xf>
    <xf numFmtId="0" fontId="4" fillId="0" borderId="0" xfId="63" applyFont="1" applyFill="1" applyBorder="1" applyAlignment="1" applyProtection="1">
      <alignment horizontal="centerContinuous"/>
      <protection/>
    </xf>
    <xf numFmtId="0" fontId="4" fillId="0" borderId="1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40" fontId="4" fillId="0" borderId="0" xfId="49" applyNumberFormat="1" applyFont="1" applyFill="1" applyBorder="1" applyAlignment="1">
      <alignment/>
    </xf>
    <xf numFmtId="40" fontId="4" fillId="0" borderId="0" xfId="49" applyNumberFormat="1" applyFont="1" applyFill="1" applyBorder="1" applyAlignment="1" applyProtection="1">
      <alignment horizontal="right"/>
      <protection/>
    </xf>
    <xf numFmtId="38" fontId="4" fillId="0" borderId="0" xfId="49" applyFont="1" applyFill="1" applyBorder="1" applyAlignment="1">
      <alignment/>
    </xf>
    <xf numFmtId="40" fontId="4" fillId="0" borderId="16" xfId="49" applyNumberFormat="1" applyFont="1" applyFill="1" applyBorder="1" applyAlignment="1" applyProtection="1">
      <alignment horizontal="right"/>
      <protection/>
    </xf>
    <xf numFmtId="38" fontId="4" fillId="0" borderId="0" xfId="49" applyFont="1" applyFill="1" applyBorder="1" applyAlignment="1" applyProtection="1">
      <alignment horizontal="right"/>
      <protection/>
    </xf>
    <xf numFmtId="39" fontId="4" fillId="0" borderId="16" xfId="63" applyNumberFormat="1" applyFont="1" applyFill="1" applyBorder="1" applyAlignment="1" applyProtection="1">
      <alignment horizontal="right"/>
      <protection/>
    </xf>
    <xf numFmtId="39" fontId="4" fillId="0" borderId="0" xfId="63" applyNumberFormat="1" applyFont="1" applyFill="1" applyBorder="1" applyAlignment="1" applyProtection="1">
      <alignment horizontal="right"/>
      <protection/>
    </xf>
    <xf numFmtId="0" fontId="4" fillId="0" borderId="16" xfId="63" applyFont="1" applyFill="1" applyBorder="1" applyAlignment="1" applyProtection="1">
      <alignment horizontal="right"/>
      <protection/>
    </xf>
    <xf numFmtId="0" fontId="4" fillId="0" borderId="0" xfId="63" applyFont="1" applyFill="1" applyBorder="1" applyAlignment="1" applyProtection="1">
      <alignment vertical="center"/>
      <protection/>
    </xf>
    <xf numFmtId="0" fontId="4" fillId="0" borderId="17" xfId="63" applyFont="1" applyFill="1" applyBorder="1" applyAlignment="1" applyProtection="1">
      <alignment horizontal="distributed" vertical="center"/>
      <protection/>
    </xf>
    <xf numFmtId="37" fontId="4" fillId="0" borderId="0" xfId="63" applyNumberFormat="1" applyFont="1" applyFill="1" applyProtection="1">
      <alignment/>
      <protection/>
    </xf>
    <xf numFmtId="37" fontId="4" fillId="0" borderId="0" xfId="63" applyNumberFormat="1" applyFont="1" applyFill="1" applyBorder="1" applyAlignment="1" applyProtection="1">
      <alignment horizontal="right"/>
      <protection/>
    </xf>
    <xf numFmtId="0" fontId="4" fillId="0" borderId="18" xfId="63" applyFont="1" applyFill="1" applyBorder="1" applyAlignment="1" applyProtection="1">
      <alignment vertical="center"/>
      <protection/>
    </xf>
    <xf numFmtId="0" fontId="4" fillId="0" borderId="19" xfId="63" applyFont="1" applyFill="1" applyBorder="1" applyAlignment="1" applyProtection="1">
      <alignment horizontal="distributed" vertical="center"/>
      <protection/>
    </xf>
    <xf numFmtId="39" fontId="4" fillId="0" borderId="20" xfId="63" applyNumberFormat="1" applyFont="1" applyFill="1" applyBorder="1" applyAlignment="1" applyProtection="1">
      <alignment horizontal="right"/>
      <protection/>
    </xf>
    <xf numFmtId="39" fontId="4" fillId="0" borderId="21" xfId="63" applyNumberFormat="1" applyFont="1" applyFill="1" applyBorder="1" applyAlignment="1" applyProtection="1">
      <alignment horizontal="right"/>
      <protection/>
    </xf>
    <xf numFmtId="0" fontId="4" fillId="0" borderId="22" xfId="63" applyFont="1" applyFill="1" applyBorder="1" applyAlignment="1">
      <alignment vertical="center"/>
      <protection/>
    </xf>
    <xf numFmtId="0" fontId="4" fillId="0" borderId="23" xfId="63" applyFont="1" applyFill="1" applyBorder="1">
      <alignment/>
      <protection/>
    </xf>
    <xf numFmtId="0" fontId="4" fillId="0" borderId="0" xfId="63" applyFont="1" applyFill="1" applyBorder="1" applyAlignment="1">
      <alignment vertical="center"/>
      <protection/>
    </xf>
    <xf numFmtId="0" fontId="4" fillId="0" borderId="0" xfId="63" applyFont="1" applyBorder="1">
      <alignment/>
      <protection/>
    </xf>
    <xf numFmtId="0" fontId="4" fillId="0" borderId="0" xfId="63" applyFont="1" applyFill="1" applyBorder="1">
      <alignment/>
      <protection/>
    </xf>
    <xf numFmtId="0" fontId="4" fillId="0" borderId="0" xfId="63" applyFont="1" applyFill="1">
      <alignment/>
      <protection/>
    </xf>
    <xf numFmtId="0" fontId="4" fillId="0" borderId="0" xfId="63" applyFont="1" applyFill="1" applyAlignment="1">
      <alignment vertical="center"/>
      <protection/>
    </xf>
    <xf numFmtId="0" fontId="4" fillId="0" borderId="0" xfId="61" applyFont="1" applyAlignment="1">
      <alignment vertical="center"/>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4" fillId="0" borderId="24" xfId="61" applyFont="1" applyBorder="1" applyAlignment="1">
      <alignment vertical="center"/>
      <protection/>
    </xf>
    <xf numFmtId="0" fontId="4" fillId="0" borderId="15" xfId="61" applyFont="1" applyBorder="1" applyAlignment="1">
      <alignment vertical="center"/>
      <protection/>
    </xf>
    <xf numFmtId="0" fontId="4" fillId="0" borderId="18" xfId="61" applyFont="1" applyBorder="1" applyAlignment="1">
      <alignment vertical="center"/>
      <protection/>
    </xf>
    <xf numFmtId="0" fontId="4" fillId="0" borderId="25" xfId="61" applyFont="1" applyBorder="1" applyAlignment="1">
      <alignment horizontal="distributed" vertical="center"/>
      <protection/>
    </xf>
    <xf numFmtId="0" fontId="4" fillId="0" borderId="26" xfId="61" applyFont="1" applyBorder="1" applyAlignment="1">
      <alignment horizontal="distributed" vertical="center"/>
      <protection/>
    </xf>
    <xf numFmtId="0" fontId="4" fillId="0" borderId="27" xfId="61" applyFont="1" applyBorder="1" applyAlignment="1">
      <alignment vertical="center"/>
      <protection/>
    </xf>
    <xf numFmtId="0" fontId="4" fillId="0" borderId="22"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22" xfId="61" applyFont="1" applyBorder="1" applyAlignment="1">
      <alignment horizontal="distributed" vertical="center"/>
      <protection/>
    </xf>
    <xf numFmtId="0" fontId="4" fillId="0" borderId="28" xfId="61" applyFont="1" applyBorder="1" applyAlignment="1">
      <alignment vertical="center"/>
      <protection/>
    </xf>
    <xf numFmtId="187" fontId="4" fillId="0" borderId="29" xfId="61" applyNumberFormat="1" applyFont="1" applyBorder="1" applyAlignment="1">
      <alignment vertical="center"/>
      <protection/>
    </xf>
    <xf numFmtId="0" fontId="4" fillId="0" borderId="30" xfId="61" applyFont="1" applyBorder="1" applyAlignment="1">
      <alignment horizontal="distributed" vertical="center"/>
      <protection/>
    </xf>
    <xf numFmtId="0" fontId="4" fillId="0" borderId="29" xfId="61" applyFont="1" applyBorder="1" applyAlignment="1">
      <alignment vertical="center"/>
      <protection/>
    </xf>
    <xf numFmtId="0" fontId="4" fillId="0" borderId="31" xfId="61" applyFont="1" applyBorder="1" applyAlignment="1">
      <alignment horizontal="distributed" vertical="center"/>
      <protection/>
    </xf>
    <xf numFmtId="0" fontId="4" fillId="0" borderId="23" xfId="61"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horizontal="distributed" vertical="center"/>
      <protection/>
    </xf>
    <xf numFmtId="0" fontId="4" fillId="0" borderId="32" xfId="61" applyFont="1" applyBorder="1" applyAlignment="1">
      <alignment horizontal="center" vertical="center"/>
      <protection/>
    </xf>
    <xf numFmtId="187" fontId="4" fillId="0" borderId="33" xfId="61" applyNumberFormat="1" applyFont="1" applyBorder="1" applyAlignment="1">
      <alignment horizontal="center" vertical="center"/>
      <protection/>
    </xf>
    <xf numFmtId="0" fontId="4" fillId="0" borderId="17" xfId="61" applyFont="1" applyBorder="1" applyAlignment="1">
      <alignment horizontal="distributed"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distributed" vertical="center"/>
      <protection/>
    </xf>
    <xf numFmtId="0" fontId="4" fillId="0" borderId="0" xfId="61" applyFont="1" applyBorder="1" applyAlignment="1">
      <alignment horizontal="center" vertical="center"/>
      <protection/>
    </xf>
    <xf numFmtId="0" fontId="4" fillId="0" borderId="32" xfId="61" applyFont="1" applyBorder="1" applyAlignment="1">
      <alignment vertical="center"/>
      <protection/>
    </xf>
    <xf numFmtId="187" fontId="4" fillId="0" borderId="33" xfId="61" applyNumberFormat="1" applyFont="1" applyBorder="1" applyAlignment="1">
      <alignment vertical="center"/>
      <protection/>
    </xf>
    <xf numFmtId="0" fontId="4" fillId="0" borderId="33" xfId="61" applyFont="1" applyBorder="1" applyAlignment="1">
      <alignment vertical="center"/>
      <protection/>
    </xf>
    <xf numFmtId="0" fontId="4" fillId="0" borderId="32" xfId="61" applyFont="1" applyBorder="1" applyAlignment="1">
      <alignment horizontal="distributed" vertical="center"/>
      <protection/>
    </xf>
    <xf numFmtId="187" fontId="4" fillId="0" borderId="33" xfId="61" applyNumberFormat="1" applyFont="1" applyBorder="1" applyAlignment="1">
      <alignment horizontal="distributed" vertical="center"/>
      <protection/>
    </xf>
    <xf numFmtId="0" fontId="4" fillId="0" borderId="33" xfId="61" applyFont="1" applyBorder="1" applyAlignment="1">
      <alignment horizontal="distributed" vertical="center"/>
      <protection/>
    </xf>
    <xf numFmtId="0" fontId="4" fillId="0" borderId="21" xfId="61" applyFont="1" applyBorder="1" applyAlignment="1">
      <alignment vertical="center"/>
      <protection/>
    </xf>
    <xf numFmtId="0" fontId="4" fillId="0" borderId="21" xfId="61" applyFont="1" applyFill="1" applyBorder="1" applyAlignment="1">
      <alignment horizontal="right" vertical="center"/>
      <protection/>
    </xf>
    <xf numFmtId="0" fontId="4" fillId="0" borderId="1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35" xfId="61" applyFont="1" applyBorder="1" applyAlignment="1">
      <alignment horizontal="distributed" vertical="center"/>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distributed" vertical="center"/>
      <protection/>
    </xf>
    <xf numFmtId="187" fontId="4" fillId="0" borderId="39" xfId="61" applyNumberFormat="1" applyFont="1" applyBorder="1" applyAlignment="1">
      <alignment vertical="center"/>
      <protection/>
    </xf>
    <xf numFmtId="0" fontId="4" fillId="0" borderId="19" xfId="61" applyFont="1" applyBorder="1" applyAlignment="1">
      <alignment horizontal="distributed" vertical="center"/>
      <protection/>
    </xf>
    <xf numFmtId="0" fontId="4" fillId="0" borderId="40" xfId="61" applyFont="1" applyBorder="1" applyAlignment="1">
      <alignment horizontal="distributed" vertical="center"/>
      <protection/>
    </xf>
    <xf numFmtId="0" fontId="4" fillId="0" borderId="17" xfId="61" applyFont="1" applyBorder="1" applyAlignment="1">
      <alignment vertical="center"/>
      <protection/>
    </xf>
    <xf numFmtId="0" fontId="4" fillId="0" borderId="32" xfId="61" applyFont="1" applyBorder="1" applyAlignment="1">
      <alignment horizontal="center" vertical="center" wrapText="1"/>
      <protection/>
    </xf>
    <xf numFmtId="0" fontId="4" fillId="0" borderId="0" xfId="61" applyFont="1" applyAlignment="1">
      <alignment horizontal="right" vertical="center"/>
      <protection/>
    </xf>
    <xf numFmtId="0" fontId="10" fillId="0" borderId="0" xfId="61" applyFont="1" applyAlignment="1">
      <alignment horizontal="left" vertical="center"/>
      <protection/>
    </xf>
    <xf numFmtId="0" fontId="10" fillId="0" borderId="0" xfId="61" applyFont="1" applyFill="1" applyAlignment="1">
      <alignment horizontal="left" vertical="center"/>
      <protection/>
    </xf>
    <xf numFmtId="0" fontId="4" fillId="0" borderId="41" xfId="61" applyFont="1" applyBorder="1" applyAlignment="1">
      <alignment horizontal="center" vertical="center"/>
      <protection/>
    </xf>
    <xf numFmtId="0" fontId="4" fillId="0" borderId="19" xfId="61" applyFont="1" applyBorder="1" applyAlignment="1">
      <alignment vertical="center"/>
      <protection/>
    </xf>
    <xf numFmtId="0" fontId="4" fillId="0" borderId="21" xfId="61" applyFont="1" applyBorder="1" applyAlignment="1">
      <alignment horizontal="center" vertical="center"/>
      <protection/>
    </xf>
    <xf numFmtId="0" fontId="4" fillId="0" borderId="22" xfId="61" applyFont="1" applyBorder="1" applyAlignment="1">
      <alignment vertical="center"/>
      <protection/>
    </xf>
    <xf numFmtId="0" fontId="4" fillId="0" borderId="24"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25" xfId="61" applyFont="1" applyBorder="1" applyAlignment="1">
      <alignment vertical="center"/>
      <protection/>
    </xf>
    <xf numFmtId="38" fontId="4" fillId="0" borderId="0" xfId="49" applyFont="1" applyBorder="1" applyAlignment="1">
      <alignment vertical="center"/>
    </xf>
    <xf numFmtId="187" fontId="4" fillId="0" borderId="0" xfId="61" applyNumberFormat="1" applyFont="1" applyBorder="1" applyAlignment="1">
      <alignment vertical="center"/>
      <protection/>
    </xf>
    <xf numFmtId="187" fontId="4" fillId="0" borderId="0" xfId="61" applyNumberFormat="1" applyFont="1" applyBorder="1" applyAlignment="1">
      <alignment horizontal="center" vertical="center"/>
      <protection/>
    </xf>
    <xf numFmtId="187" fontId="4" fillId="0" borderId="0" xfId="61" applyNumberFormat="1" applyFont="1" applyBorder="1" applyAlignment="1">
      <alignment horizontal="distributed" vertical="center"/>
      <protection/>
    </xf>
    <xf numFmtId="0" fontId="4" fillId="0" borderId="43"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44" xfId="61" applyFont="1" applyBorder="1" applyAlignment="1">
      <alignment horizontal="distributed" vertical="center"/>
      <protection/>
    </xf>
    <xf numFmtId="38" fontId="4" fillId="0" borderId="21" xfId="49" applyFont="1" applyBorder="1" applyAlignment="1">
      <alignment vertical="center"/>
    </xf>
    <xf numFmtId="38" fontId="4" fillId="0" borderId="0" xfId="49" applyFont="1" applyAlignment="1">
      <alignment vertical="center"/>
    </xf>
    <xf numFmtId="2" fontId="4" fillId="0" borderId="0" xfId="61" applyNumberFormat="1" applyFont="1" applyAlignment="1" applyProtection="1">
      <alignment vertical="center"/>
      <protection/>
    </xf>
    <xf numFmtId="2" fontId="4" fillId="0" borderId="0" xfId="61" applyNumberFormat="1" applyFont="1" applyBorder="1" applyAlignment="1" applyProtection="1">
      <alignment vertical="center"/>
      <protection/>
    </xf>
    <xf numFmtId="0" fontId="4" fillId="0" borderId="0" xfId="61" applyFont="1" applyBorder="1" applyAlignment="1">
      <alignment vertical="center" wrapText="1"/>
      <protection/>
    </xf>
    <xf numFmtId="40" fontId="4" fillId="0" borderId="28" xfId="49" applyNumberFormat="1" applyFont="1" applyFill="1" applyBorder="1" applyAlignment="1" applyProtection="1">
      <alignment horizontal="right"/>
      <protection/>
    </xf>
    <xf numFmtId="40" fontId="4" fillId="0" borderId="22" xfId="49" applyNumberFormat="1" applyFont="1" applyFill="1" applyBorder="1" applyAlignment="1" applyProtection="1">
      <alignment horizontal="right"/>
      <protection/>
    </xf>
    <xf numFmtId="183" fontId="4" fillId="0" borderId="22" xfId="49" applyNumberFormat="1" applyFont="1" applyFill="1" applyBorder="1" applyAlignment="1" applyProtection="1">
      <alignment horizontal="right"/>
      <protection/>
    </xf>
    <xf numFmtId="0" fontId="14" fillId="0" borderId="0" xfId="62" applyFont="1" applyFill="1" applyBorder="1" applyAlignment="1">
      <alignment/>
      <protection/>
    </xf>
    <xf numFmtId="0" fontId="10" fillId="0" borderId="0" xfId="62" applyFont="1" applyFill="1" applyBorder="1" applyAlignment="1">
      <alignment/>
      <protection/>
    </xf>
    <xf numFmtId="0" fontId="7" fillId="0" borderId="0" xfId="62" applyFont="1" applyFill="1" applyAlignment="1">
      <alignment/>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32" xfId="61" applyFont="1" applyBorder="1" applyAlignment="1">
      <alignment vertical="center" wrapText="1"/>
      <protection/>
    </xf>
    <xf numFmtId="0" fontId="4" fillId="0" borderId="21" xfId="61" applyFont="1" applyBorder="1" applyAlignment="1">
      <alignment horizontal="left" vertical="center"/>
      <protection/>
    </xf>
    <xf numFmtId="0" fontId="4" fillId="0" borderId="0" xfId="63" applyFont="1" applyBorder="1" applyAlignment="1">
      <alignment horizontal="left" vertical="center"/>
      <protection/>
    </xf>
    <xf numFmtId="0" fontId="4" fillId="0" borderId="17" xfId="63" applyFont="1" applyBorder="1" applyAlignment="1">
      <alignment horizontal="left" vertical="center"/>
      <protection/>
    </xf>
    <xf numFmtId="187" fontId="4" fillId="0" borderId="0" xfId="63" applyNumberFormat="1" applyFont="1" applyFill="1" applyBorder="1" applyAlignment="1" applyProtection="1">
      <alignment horizontal="right"/>
      <protection/>
    </xf>
    <xf numFmtId="37" fontId="4" fillId="0" borderId="0" xfId="63" applyNumberFormat="1" applyFont="1" applyFill="1" applyBorder="1" applyProtection="1">
      <alignment/>
      <protection/>
    </xf>
    <xf numFmtId="40" fontId="13" fillId="0" borderId="0" xfId="49" applyNumberFormat="1" applyFont="1" applyFill="1" applyBorder="1" applyAlignment="1" applyProtection="1">
      <alignment horizontal="right"/>
      <protection/>
    </xf>
    <xf numFmtId="0" fontId="13" fillId="0" borderId="0" xfId="63" applyFont="1" applyBorder="1" applyProtection="1">
      <alignment/>
      <protection/>
    </xf>
    <xf numFmtId="0" fontId="13" fillId="0" borderId="0" xfId="63" applyFont="1">
      <alignment/>
      <protection/>
    </xf>
    <xf numFmtId="0" fontId="4" fillId="0" borderId="15" xfId="63" applyFont="1" applyFill="1" applyBorder="1" applyAlignment="1" applyProtection="1">
      <alignment vertical="center"/>
      <protection/>
    </xf>
    <xf numFmtId="0" fontId="4" fillId="0" borderId="22" xfId="61" applyFont="1" applyBorder="1" applyAlignment="1">
      <alignment horizontal="distributed" vertical="center" indent="1"/>
      <protection/>
    </xf>
    <xf numFmtId="0" fontId="4" fillId="0" borderId="0" xfId="61" applyFont="1" applyBorder="1" applyAlignment="1">
      <alignment horizontal="distributed" vertical="center" indent="1"/>
      <protection/>
    </xf>
    <xf numFmtId="0" fontId="4" fillId="0" borderId="32" xfId="61" applyFont="1" applyBorder="1" applyAlignment="1">
      <alignment vertical="center" shrinkToFit="1"/>
      <protection/>
    </xf>
    <xf numFmtId="0" fontId="4" fillId="0" borderId="0" xfId="61" applyFont="1" applyAlignment="1">
      <alignment horizontal="distributed" vertical="center" indent="1"/>
      <protection/>
    </xf>
    <xf numFmtId="0" fontId="4" fillId="0" borderId="18" xfId="61" applyFont="1" applyBorder="1" applyAlignment="1">
      <alignment horizontal="distributed" vertical="center" indent="1"/>
      <protection/>
    </xf>
    <xf numFmtId="0" fontId="4" fillId="0" borderId="11" xfId="61" applyFont="1" applyBorder="1" applyAlignment="1">
      <alignment horizontal="distributed" vertical="center"/>
      <protection/>
    </xf>
    <xf numFmtId="2" fontId="4" fillId="0" borderId="28" xfId="61" applyNumberFormat="1" applyFont="1" applyBorder="1" applyAlignment="1">
      <alignment horizontal="right" vertical="center"/>
      <protection/>
    </xf>
    <xf numFmtId="2" fontId="4" fillId="0" borderId="32" xfId="61" applyNumberFormat="1" applyFont="1" applyBorder="1" applyAlignment="1">
      <alignment horizontal="right" vertical="center"/>
      <protection/>
    </xf>
    <xf numFmtId="0" fontId="4" fillId="0" borderId="15" xfId="61" applyFont="1" applyBorder="1" applyAlignment="1">
      <alignment horizontal="center" vertical="center"/>
      <protection/>
    </xf>
    <xf numFmtId="0" fontId="4" fillId="0" borderId="12" xfId="61" applyFont="1" applyBorder="1" applyAlignment="1">
      <alignment horizontal="distributed" vertical="center" indent="1"/>
      <protection/>
    </xf>
    <xf numFmtId="0" fontId="4" fillId="0" borderId="13" xfId="61" applyFont="1" applyBorder="1" applyAlignment="1">
      <alignment horizontal="distributed" vertical="center" indent="1"/>
      <protection/>
    </xf>
    <xf numFmtId="0" fontId="4" fillId="0" borderId="13" xfId="61" applyFont="1" applyBorder="1" applyAlignment="1">
      <alignment horizontal="distributed" vertical="center" indent="1" shrinkToFit="1"/>
      <protection/>
    </xf>
    <xf numFmtId="183" fontId="4" fillId="0" borderId="23" xfId="49" applyNumberFormat="1" applyFont="1" applyFill="1" applyBorder="1" applyAlignment="1" applyProtection="1">
      <alignment horizontal="right"/>
      <protection/>
    </xf>
    <xf numFmtId="183" fontId="4" fillId="0" borderId="0" xfId="49" applyNumberFormat="1" applyFont="1" applyFill="1" applyBorder="1" applyAlignment="1" applyProtection="1">
      <alignment horizontal="right"/>
      <protection/>
    </xf>
    <xf numFmtId="0" fontId="4" fillId="0" borderId="32" xfId="63" applyFont="1" applyFill="1" applyBorder="1" applyAlignment="1">
      <alignment horizontal="right" vertical="center"/>
      <protection/>
    </xf>
    <xf numFmtId="0" fontId="4" fillId="0" borderId="0" xfId="63" applyFont="1" applyFill="1" applyBorder="1" applyAlignment="1">
      <alignment horizontal="right" vertical="center"/>
      <protection/>
    </xf>
    <xf numFmtId="0" fontId="4" fillId="0" borderId="0" xfId="63" applyFont="1" applyFill="1" applyBorder="1" applyAlignment="1" applyProtection="1">
      <alignment horizontal="right"/>
      <protection/>
    </xf>
    <xf numFmtId="190" fontId="4" fillId="0" borderId="0" xfId="63" applyNumberFormat="1" applyFont="1" applyFill="1" applyBorder="1" applyAlignment="1" applyProtection="1">
      <alignment horizontal="right"/>
      <protection/>
    </xf>
    <xf numFmtId="0" fontId="4" fillId="0" borderId="0" xfId="63" applyFont="1" applyFill="1" applyBorder="1" applyAlignment="1">
      <alignment horizontal="right"/>
      <protection/>
    </xf>
    <xf numFmtId="40" fontId="13" fillId="0" borderId="16" xfId="49" applyNumberFormat="1" applyFont="1" applyFill="1" applyBorder="1" applyAlignment="1" applyProtection="1">
      <alignment horizontal="right"/>
      <protection/>
    </xf>
    <xf numFmtId="183" fontId="13" fillId="0" borderId="0" xfId="49" applyNumberFormat="1" applyFont="1" applyFill="1" applyBorder="1" applyAlignment="1" applyProtection="1">
      <alignment horizontal="right"/>
      <protection/>
    </xf>
    <xf numFmtId="0" fontId="7" fillId="0" borderId="0" xfId="61" applyFont="1" applyAlignment="1">
      <alignment vertical="top"/>
      <protection/>
    </xf>
    <xf numFmtId="0" fontId="7" fillId="0" borderId="0" xfId="61" applyFont="1" applyAlignment="1">
      <alignment horizontal="right" vertical="top"/>
      <protection/>
    </xf>
    <xf numFmtId="0" fontId="4" fillId="0" borderId="0" xfId="62" applyFont="1" applyFill="1" applyAlignment="1">
      <alignment horizontal="distributed"/>
      <protection/>
    </xf>
    <xf numFmtId="0" fontId="4" fillId="0" borderId="0" xfId="62" applyFont="1" applyFill="1" applyAlignment="1">
      <alignment/>
      <protection/>
    </xf>
    <xf numFmtId="0" fontId="4" fillId="0" borderId="0" xfId="62" applyFont="1" applyFill="1" applyBorder="1" applyAlignment="1">
      <alignment/>
      <protection/>
    </xf>
    <xf numFmtId="0" fontId="4" fillId="0" borderId="0" xfId="62" applyFont="1" applyFill="1" applyAlignment="1">
      <alignment horizontal="left"/>
      <protection/>
    </xf>
    <xf numFmtId="0" fontId="5" fillId="0" borderId="0" xfId="62" applyFont="1" applyFill="1" applyBorder="1" applyAlignment="1">
      <alignment horizontal="center"/>
      <protection/>
    </xf>
    <xf numFmtId="0" fontId="4" fillId="0" borderId="0" xfId="62" applyFont="1" applyFill="1" applyBorder="1" applyAlignment="1">
      <alignment horizontal="left"/>
      <protection/>
    </xf>
    <xf numFmtId="0" fontId="4" fillId="0" borderId="0" xfId="62" applyFont="1" applyFill="1" applyBorder="1" applyAlignment="1">
      <alignment horizontal="right"/>
      <protection/>
    </xf>
    <xf numFmtId="0" fontId="7" fillId="0" borderId="0" xfId="62" applyFont="1" applyFill="1" applyAlignment="1">
      <alignment horizontal="right" vertical="top"/>
      <protection/>
    </xf>
    <xf numFmtId="0" fontId="15" fillId="0" borderId="0" xfId="62" applyFont="1" applyFill="1" applyBorder="1" applyAlignment="1">
      <alignment horizontal="center"/>
      <protection/>
    </xf>
    <xf numFmtId="0" fontId="4" fillId="0" borderId="0" xfId="62" applyFont="1" applyFill="1" applyAlignment="1">
      <alignment vertical="center"/>
      <protection/>
    </xf>
    <xf numFmtId="0" fontId="4" fillId="0" borderId="0" xfId="63" applyFont="1" applyFill="1" applyBorder="1" applyAlignment="1" applyProtection="1">
      <alignment horizontal="distributed" vertical="center"/>
      <protection/>
    </xf>
    <xf numFmtId="0" fontId="4" fillId="0" borderId="17" xfId="63" applyFont="1" applyFill="1" applyBorder="1" applyAlignment="1">
      <alignment horizontal="distributed" vertical="center"/>
      <protection/>
    </xf>
    <xf numFmtId="0" fontId="4" fillId="0" borderId="22" xfId="63" applyFont="1" applyFill="1" applyBorder="1" applyAlignment="1" applyProtection="1">
      <alignment horizontal="distributed" vertical="center"/>
      <protection/>
    </xf>
    <xf numFmtId="0" fontId="4" fillId="0" borderId="30" xfId="63" applyFont="1" applyFill="1" applyBorder="1" applyAlignment="1">
      <alignment horizontal="distributed" vertical="center"/>
      <protection/>
    </xf>
    <xf numFmtId="0" fontId="4" fillId="0" borderId="0" xfId="63" applyFont="1" applyFill="1" applyBorder="1" applyAlignment="1" applyProtection="1" quotePrefix="1">
      <alignment horizontal="left" vertical="center" indent="4"/>
      <protection/>
    </xf>
    <xf numFmtId="0" fontId="4" fillId="0" borderId="17" xfId="63" applyFont="1" applyFill="1" applyBorder="1" applyAlignment="1">
      <alignment horizontal="left" vertical="center" indent="4"/>
      <protection/>
    </xf>
    <xf numFmtId="0" fontId="13" fillId="0" borderId="0" xfId="63" applyFont="1" applyFill="1" applyBorder="1" applyAlignment="1" applyProtection="1" quotePrefix="1">
      <alignment horizontal="left" vertical="center" indent="4"/>
      <protection/>
    </xf>
    <xf numFmtId="0" fontId="13" fillId="0" borderId="17" xfId="63" applyFont="1" applyFill="1" applyBorder="1" applyAlignment="1">
      <alignment horizontal="left" vertical="center" indent="4"/>
      <protection/>
    </xf>
    <xf numFmtId="0" fontId="4" fillId="0" borderId="45" xfId="63" applyFont="1" applyFill="1" applyBorder="1" applyAlignment="1" applyProtection="1">
      <alignment horizontal="distributed" vertical="center" wrapText="1"/>
      <protection/>
    </xf>
    <xf numFmtId="0" fontId="4" fillId="0" borderId="13" xfId="63" applyFont="1" applyFill="1" applyBorder="1" applyAlignment="1" applyProtection="1">
      <alignment horizontal="distributed" vertical="center" wrapText="1"/>
      <protection/>
    </xf>
    <xf numFmtId="0" fontId="5" fillId="0" borderId="0" xfId="63" applyFont="1" applyFill="1" applyBorder="1" applyAlignment="1" applyProtection="1">
      <alignment horizontal="center" vertical="center"/>
      <protection/>
    </xf>
    <xf numFmtId="0" fontId="4" fillId="0" borderId="10" xfId="63" applyFont="1" applyFill="1" applyBorder="1" applyAlignment="1" applyProtection="1">
      <alignment horizontal="distributed" vertical="center" wrapText="1"/>
      <protection/>
    </xf>
    <xf numFmtId="0" fontId="4" fillId="0" borderId="46" xfId="63" applyFont="1" applyFill="1" applyBorder="1" applyAlignment="1" applyProtection="1">
      <alignment horizontal="distributed" vertical="center" wrapText="1"/>
      <protection/>
    </xf>
    <xf numFmtId="0" fontId="4" fillId="0" borderId="0" xfId="63" applyFont="1" applyFill="1" applyBorder="1" applyAlignment="1" applyProtection="1">
      <alignment horizontal="distributed" vertical="center" wrapText="1"/>
      <protection/>
    </xf>
    <xf numFmtId="0" fontId="4" fillId="0" borderId="17" xfId="63" applyFont="1" applyFill="1" applyBorder="1" applyAlignment="1" applyProtection="1">
      <alignment horizontal="distributed" vertical="center" wrapText="1"/>
      <protection/>
    </xf>
    <xf numFmtId="0" fontId="4" fillId="0" borderId="18" xfId="63" applyFont="1" applyFill="1" applyBorder="1" applyAlignment="1" applyProtection="1">
      <alignment horizontal="distributed" vertical="center" wrapText="1"/>
      <protection/>
    </xf>
    <xf numFmtId="0" fontId="4" fillId="0" borderId="19" xfId="63" applyFont="1" applyFill="1" applyBorder="1" applyAlignment="1" applyProtection="1">
      <alignment horizontal="distributed" vertical="center" wrapText="1"/>
      <protection/>
    </xf>
    <xf numFmtId="0" fontId="4" fillId="0" borderId="47" xfId="63" applyFont="1" applyFill="1" applyBorder="1" applyAlignment="1" applyProtection="1">
      <alignment horizontal="distributed" vertical="center" wrapText="1"/>
      <protection/>
    </xf>
    <xf numFmtId="0" fontId="4" fillId="0" borderId="32" xfId="63" applyFont="1" applyFill="1" applyBorder="1" applyAlignment="1" applyProtection="1">
      <alignment horizontal="distributed" vertical="center" wrapText="1"/>
      <protection/>
    </xf>
    <xf numFmtId="0" fontId="4" fillId="0" borderId="32" xfId="61" applyFont="1" applyBorder="1" applyAlignment="1">
      <alignment horizontal="left" vertical="center"/>
      <protection/>
    </xf>
    <xf numFmtId="0" fontId="4" fillId="0" borderId="0" xfId="61" applyFont="1" applyBorder="1" applyAlignment="1">
      <alignment horizontal="left" vertical="center"/>
      <protection/>
    </xf>
    <xf numFmtId="0" fontId="4" fillId="0" borderId="48" xfId="61" applyFont="1" applyBorder="1" applyAlignment="1">
      <alignment horizontal="distributed" vertical="center" indent="6"/>
      <protection/>
    </xf>
    <xf numFmtId="0" fontId="4" fillId="0" borderId="49" xfId="61" applyFont="1" applyBorder="1" applyAlignment="1">
      <alignment horizontal="distributed" vertical="center" indent="6"/>
      <protection/>
    </xf>
    <xf numFmtId="0" fontId="4" fillId="0" borderId="50" xfId="61" applyFont="1" applyBorder="1" applyAlignment="1">
      <alignment horizontal="distributed" vertical="center" indent="6"/>
      <protection/>
    </xf>
    <xf numFmtId="0" fontId="4" fillId="0" borderId="32"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5" fillId="0" borderId="0" xfId="61" applyFont="1" applyFill="1" applyAlignment="1">
      <alignment horizontal="center" vertical="center"/>
      <protection/>
    </xf>
    <xf numFmtId="0" fontId="4" fillId="0" borderId="21" xfId="61" applyFont="1" applyBorder="1" applyAlignment="1">
      <alignment horizontal="center" vertical="center"/>
      <protection/>
    </xf>
    <xf numFmtId="0" fontId="5" fillId="0" borderId="0" xfId="61" applyFont="1" applyAlignment="1">
      <alignment horizontal="center" vertical="center"/>
      <protection/>
    </xf>
    <xf numFmtId="0" fontId="4" fillId="0" borderId="0" xfId="61" applyFont="1" applyBorder="1" applyAlignment="1">
      <alignment horizontal="distributed" vertical="center" indent="1"/>
      <protection/>
    </xf>
    <xf numFmtId="0" fontId="4" fillId="0" borderId="17" xfId="61" applyFont="1" applyBorder="1" applyAlignment="1">
      <alignment horizontal="distributed" vertical="center" indent="1"/>
      <protection/>
    </xf>
    <xf numFmtId="0" fontId="4" fillId="0" borderId="21" xfId="61" applyFont="1" applyFill="1" applyBorder="1" applyAlignment="1">
      <alignment horizontal="distributed" vertical="center" indent="1"/>
      <protection/>
    </xf>
    <xf numFmtId="0" fontId="4" fillId="0" borderId="38" xfId="61" applyFont="1" applyFill="1" applyBorder="1" applyAlignment="1">
      <alignment horizontal="distributed" vertical="center" indent="1"/>
      <protection/>
    </xf>
    <xf numFmtId="0" fontId="5" fillId="0" borderId="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0" xfId="61" applyFont="1" applyBorder="1" applyAlignment="1">
      <alignment horizontal="distributed" vertical="center" indent="3"/>
      <protection/>
    </xf>
    <xf numFmtId="0" fontId="4" fillId="0" borderId="46" xfId="61" applyFont="1" applyBorder="1" applyAlignment="1">
      <alignment horizontal="distributed" vertical="center" indent="3"/>
      <protection/>
    </xf>
    <xf numFmtId="0" fontId="4" fillId="0" borderId="18" xfId="61" applyFont="1" applyBorder="1" applyAlignment="1">
      <alignment horizontal="distributed" vertical="center" indent="3"/>
      <protection/>
    </xf>
    <xf numFmtId="0" fontId="4" fillId="0" borderId="19" xfId="61" applyFont="1" applyBorder="1" applyAlignment="1">
      <alignment horizontal="distributed" vertical="center" indent="3"/>
      <protection/>
    </xf>
    <xf numFmtId="0" fontId="4" fillId="0" borderId="51"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2" xfId="61" applyFont="1" applyBorder="1" applyAlignment="1">
      <alignment horizontal="center" vertical="center" wrapText="1"/>
      <protection/>
    </xf>
    <xf numFmtId="0" fontId="4" fillId="0" borderId="53"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54"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28" xfId="61" applyFont="1" applyBorder="1" applyAlignment="1">
      <alignment horizontal="left" vertical="center"/>
      <protection/>
    </xf>
    <xf numFmtId="0" fontId="4" fillId="0" borderId="22" xfId="61" applyFont="1" applyBorder="1" applyAlignment="1">
      <alignment horizontal="left" vertical="center"/>
      <protection/>
    </xf>
    <xf numFmtId="0" fontId="4" fillId="0" borderId="22" xfId="61" applyFont="1" applyBorder="1" applyAlignment="1">
      <alignment horizontal="distributed" vertical="center" indent="1"/>
      <protection/>
    </xf>
    <xf numFmtId="0" fontId="4" fillId="0" borderId="47" xfId="61" applyFont="1" applyBorder="1" applyAlignment="1">
      <alignment horizontal="distributed" vertical="center"/>
      <protection/>
    </xf>
    <xf numFmtId="0" fontId="4" fillId="0" borderId="55"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0" borderId="56" xfId="61" applyFont="1" applyBorder="1" applyAlignment="1">
      <alignment horizontal="distributed" vertical="center"/>
      <protection/>
    </xf>
    <xf numFmtId="0" fontId="4" fillId="0" borderId="16" xfId="61" applyFont="1" applyBorder="1" applyAlignment="1">
      <alignment horizontal="left" vertical="center"/>
      <protection/>
    </xf>
    <xf numFmtId="0" fontId="4" fillId="0" borderId="57"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0" xfId="61" applyFont="1" applyBorder="1" applyAlignment="1">
      <alignment vertical="center" wrapText="1"/>
      <protection/>
    </xf>
    <xf numFmtId="0" fontId="4" fillId="0" borderId="0" xfId="61" applyFont="1" applyBorder="1" applyAlignment="1">
      <alignment vertical="center"/>
      <protection/>
    </xf>
    <xf numFmtId="0" fontId="4" fillId="0" borderId="58" xfId="61" applyFont="1" applyBorder="1" applyAlignment="1">
      <alignment horizontal="distributed" vertical="center"/>
      <protection/>
    </xf>
    <xf numFmtId="0" fontId="4" fillId="0" borderId="59" xfId="61" applyFont="1" applyBorder="1" applyAlignment="1">
      <alignment horizontal="distributed" vertical="center"/>
      <protection/>
    </xf>
    <xf numFmtId="0" fontId="4" fillId="0" borderId="13" xfId="61" applyFont="1" applyBorder="1" applyAlignment="1">
      <alignment horizontal="distributed" vertical="center" wrapText="1" indent="1" shrinkToFit="1"/>
      <protection/>
    </xf>
    <xf numFmtId="0" fontId="4" fillId="0" borderId="14" xfId="61" applyFont="1" applyBorder="1" applyAlignment="1">
      <alignment horizontal="distributed" vertical="center" wrapText="1" indent="1" shrinkToFit="1"/>
      <protection/>
    </xf>
    <xf numFmtId="0" fontId="4" fillId="0" borderId="17" xfId="61" applyFont="1" applyBorder="1" applyAlignment="1">
      <alignment horizontal="left" vertical="center"/>
      <protection/>
    </xf>
    <xf numFmtId="0" fontId="4" fillId="0" borderId="32" xfId="61" applyFont="1" applyBorder="1" applyAlignment="1">
      <alignment horizontal="left" vertical="center" shrinkToFit="1"/>
      <protection/>
    </xf>
    <xf numFmtId="0" fontId="4" fillId="0" borderId="0" xfId="61" applyFont="1" applyBorder="1" applyAlignment="1">
      <alignment horizontal="left" vertical="center" shrinkToFit="1"/>
      <protection/>
    </xf>
    <xf numFmtId="0" fontId="4" fillId="0" borderId="15" xfId="61" applyFont="1" applyFill="1" applyBorder="1" applyAlignment="1">
      <alignment horizontal="left" vertical="center"/>
      <protection/>
    </xf>
    <xf numFmtId="0" fontId="4" fillId="0" borderId="18" xfId="61" applyFont="1" applyFill="1" applyBorder="1" applyAlignment="1">
      <alignment horizontal="left" vertical="center"/>
      <protection/>
    </xf>
    <xf numFmtId="187" fontId="4" fillId="0" borderId="0" xfId="61" applyNumberFormat="1" applyFont="1" applyBorder="1" applyAlignment="1">
      <alignment horizontal="right" vertical="center"/>
      <protection/>
    </xf>
    <xf numFmtId="0" fontId="4" fillId="0" borderId="6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15" xfId="61" applyFont="1" applyBorder="1" applyAlignment="1">
      <alignment horizontal="left" vertical="center"/>
      <protection/>
    </xf>
    <xf numFmtId="0" fontId="4" fillId="0" borderId="18" xfId="61" applyFont="1" applyBorder="1" applyAlignment="1">
      <alignment horizontal="left" vertical="center"/>
      <protection/>
    </xf>
    <xf numFmtId="0" fontId="4" fillId="0" borderId="63" xfId="61" applyFont="1" applyBorder="1" applyAlignment="1">
      <alignment horizontal="center" vertical="center"/>
      <protection/>
    </xf>
    <xf numFmtId="0" fontId="4" fillId="0" borderId="26" xfId="61" applyFont="1" applyBorder="1" applyAlignment="1">
      <alignment horizontal="distributed" vertical="center"/>
      <protection/>
    </xf>
    <xf numFmtId="0" fontId="4" fillId="0" borderId="11" xfId="61" applyFont="1" applyBorder="1" applyAlignment="1">
      <alignment horizontal="distributed" vertical="center"/>
      <protection/>
    </xf>
    <xf numFmtId="0" fontId="4" fillId="0" borderId="30" xfId="61" applyFont="1" applyBorder="1" applyAlignment="1">
      <alignment horizontal="left" vertical="center"/>
      <protection/>
    </xf>
    <xf numFmtId="0" fontId="4" fillId="0" borderId="0" xfId="61" applyFont="1" applyBorder="1" applyAlignment="1">
      <alignment horizontal="distributed" vertical="center"/>
      <protection/>
    </xf>
    <xf numFmtId="189" fontId="4" fillId="0" borderId="0" xfId="61" applyNumberFormat="1" applyFont="1" applyBorder="1" applyAlignment="1">
      <alignment horizontal="right" vertical="center"/>
      <protection/>
    </xf>
    <xf numFmtId="0" fontId="4" fillId="0" borderId="20" xfId="61" applyFont="1" applyBorder="1" applyAlignment="1">
      <alignment horizontal="left" vertical="center" shrinkToFit="1"/>
      <protection/>
    </xf>
    <xf numFmtId="0" fontId="4" fillId="0" borderId="21" xfId="61" applyFont="1" applyBorder="1" applyAlignment="1">
      <alignment horizontal="left" vertical="center" shrinkToFit="1"/>
      <protection/>
    </xf>
    <xf numFmtId="0" fontId="4" fillId="0" borderId="48"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7" xfId="61" applyFont="1" applyBorder="1" applyAlignment="1">
      <alignment horizontal="distributed" vertical="center"/>
      <protection/>
    </xf>
    <xf numFmtId="0" fontId="4" fillId="0" borderId="0" xfId="61" applyFont="1" applyBorder="1" applyAlignment="1">
      <alignment horizontal="right" vertical="center"/>
      <protection/>
    </xf>
    <xf numFmtId="0" fontId="4" fillId="0" borderId="0" xfId="61" applyFont="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２００５" xfId="61"/>
    <cellStyle name="標準_isb88_000T" xfId="62"/>
    <cellStyle name="標準_isb88_002T"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14</xdr:row>
      <xdr:rowOff>171450</xdr:rowOff>
    </xdr:from>
    <xdr:to>
      <xdr:col>2</xdr:col>
      <xdr:colOff>104775</xdr:colOff>
      <xdr:row>17</xdr:row>
      <xdr:rowOff>304800</xdr:rowOff>
    </xdr:to>
    <xdr:sp>
      <xdr:nvSpPr>
        <xdr:cNvPr id="1" name="AutoShape 1"/>
        <xdr:cNvSpPr>
          <a:spLocks/>
        </xdr:cNvSpPr>
      </xdr:nvSpPr>
      <xdr:spPr>
        <a:xfrm>
          <a:off x="1362075" y="4572000"/>
          <a:ext cx="114300" cy="1076325"/>
        </a:xfrm>
        <a:prstGeom prst="leftBrace">
          <a:avLst>
            <a:gd name="adj1" fmla="val -41935"/>
            <a:gd name="adj2"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Q49"/>
  <sheetViews>
    <sheetView tabSelected="1" zoomScale="75" zoomScaleNormal="75" zoomScalePageLayoutView="0" workbookViewId="0" topLeftCell="A13">
      <selection activeCell="B25" sqref="B25:P25"/>
    </sheetView>
  </sheetViews>
  <sheetFormatPr defaultColWidth="10.625" defaultRowHeight="24.75" customHeight="1"/>
  <cols>
    <col min="1" max="1" width="2.75390625" style="2" customWidth="1"/>
    <col min="2" max="2" width="15.25390625" style="2" customWidth="1"/>
    <col min="3" max="3" width="1.875" style="2" customWidth="1"/>
    <col min="4" max="4" width="7.125" style="2" customWidth="1"/>
    <col min="5" max="5" width="1.875" style="2" customWidth="1"/>
    <col min="6" max="12" width="10.625" style="2" customWidth="1"/>
    <col min="13" max="13" width="3.625" style="2" customWidth="1"/>
    <col min="14" max="14" width="4.125" style="2" customWidth="1"/>
    <col min="15" max="15" width="4.25390625" style="2" customWidth="1"/>
    <col min="16" max="16" width="3.75390625" style="2" customWidth="1"/>
    <col min="17" max="17" width="3.00390625" style="2" customWidth="1"/>
    <col min="18" max="16384" width="10.625" style="2" customWidth="1"/>
  </cols>
  <sheetData>
    <row r="1" spans="2:17" ht="24.75" customHeight="1">
      <c r="B1" s="162" t="s">
        <v>125</v>
      </c>
      <c r="C1" s="162"/>
      <c r="D1" s="162"/>
      <c r="E1" s="162"/>
      <c r="F1" s="162"/>
      <c r="G1" s="162"/>
      <c r="H1" s="162"/>
      <c r="I1" s="162"/>
      <c r="J1" s="162"/>
      <c r="K1" s="162"/>
      <c r="L1" s="162"/>
      <c r="M1" s="162"/>
      <c r="N1" s="162"/>
      <c r="O1" s="162"/>
      <c r="P1" s="162"/>
      <c r="Q1" s="119"/>
    </row>
    <row r="2" spans="2:17" ht="24.75" customHeight="1">
      <c r="B2" s="163" t="s">
        <v>301</v>
      </c>
      <c r="C2" s="163"/>
      <c r="D2" s="163"/>
      <c r="E2" s="163"/>
      <c r="F2" s="163"/>
      <c r="G2" s="163"/>
      <c r="H2" s="163"/>
      <c r="I2" s="163"/>
      <c r="J2" s="163"/>
      <c r="K2" s="163"/>
      <c r="L2" s="163"/>
      <c r="M2" s="163"/>
      <c r="N2" s="163"/>
      <c r="O2" s="163"/>
      <c r="P2" s="163"/>
      <c r="Q2" s="117"/>
    </row>
    <row r="3" spans="2:12" ht="24.75" customHeight="1">
      <c r="B3" s="1"/>
      <c r="C3" s="1"/>
      <c r="D3" s="1"/>
      <c r="E3" s="1"/>
      <c r="F3" s="1"/>
      <c r="G3" s="1"/>
      <c r="H3" s="1"/>
      <c r="I3" s="1"/>
      <c r="J3" s="1"/>
      <c r="K3" s="1"/>
      <c r="L3" s="1"/>
    </row>
    <row r="4" spans="2:12" ht="24.75" customHeight="1">
      <c r="B4" s="1"/>
      <c r="C4" s="1"/>
      <c r="D4" s="1"/>
      <c r="E4" s="1"/>
      <c r="F4" s="1"/>
      <c r="G4" s="1"/>
      <c r="H4" s="1"/>
      <c r="I4" s="1"/>
      <c r="J4" s="1"/>
      <c r="K4" s="1"/>
      <c r="L4" s="1"/>
    </row>
    <row r="5" spans="2:17" ht="24.75" customHeight="1">
      <c r="B5" s="159" t="s">
        <v>305</v>
      </c>
      <c r="C5" s="159"/>
      <c r="D5" s="159"/>
      <c r="E5" s="159"/>
      <c r="F5" s="159"/>
      <c r="G5" s="159"/>
      <c r="H5" s="159"/>
      <c r="I5" s="159"/>
      <c r="J5" s="159"/>
      <c r="K5" s="159"/>
      <c r="L5" s="159"/>
      <c r="M5" s="159"/>
      <c r="N5" s="159"/>
      <c r="O5" s="159"/>
      <c r="P5" s="159"/>
      <c r="Q5" s="118"/>
    </row>
    <row r="6" spans="2:12" ht="24.75" customHeight="1">
      <c r="B6" s="1"/>
      <c r="C6" s="1"/>
      <c r="D6" s="1"/>
      <c r="E6" s="1"/>
      <c r="F6" s="1"/>
      <c r="G6" s="1"/>
      <c r="H6" s="1"/>
      <c r="I6" s="1"/>
      <c r="J6" s="1"/>
      <c r="K6" s="1"/>
      <c r="L6" s="1"/>
    </row>
    <row r="7" spans="2:12" ht="24.75" customHeight="1">
      <c r="B7" s="1"/>
      <c r="C7" s="1"/>
      <c r="D7" s="1"/>
      <c r="E7" s="1"/>
      <c r="F7" s="1"/>
      <c r="G7" s="1"/>
      <c r="H7" s="1"/>
      <c r="I7" s="1"/>
      <c r="J7" s="1"/>
      <c r="K7" s="1"/>
      <c r="L7" s="1"/>
    </row>
    <row r="8" spans="2:16" ht="24.75" customHeight="1">
      <c r="B8" s="155" t="s">
        <v>180</v>
      </c>
      <c r="C8" s="155"/>
      <c r="D8" s="155"/>
      <c r="E8" s="155"/>
      <c r="F8" s="155"/>
      <c r="G8" s="155"/>
      <c r="H8" s="155"/>
      <c r="I8" s="155"/>
      <c r="J8" s="155"/>
      <c r="K8" s="155"/>
      <c r="L8" s="155"/>
      <c r="M8" s="155"/>
      <c r="N8" s="155"/>
      <c r="O8" s="155"/>
      <c r="P8" s="155"/>
    </row>
    <row r="9" spans="2:16" ht="24.75" customHeight="1">
      <c r="B9" s="155" t="s">
        <v>181</v>
      </c>
      <c r="C9" s="155"/>
      <c r="D9" s="155"/>
      <c r="E9" s="155"/>
      <c r="F9" s="155"/>
      <c r="G9" s="155"/>
      <c r="H9" s="155"/>
      <c r="I9" s="155"/>
      <c r="J9" s="155"/>
      <c r="K9" s="155"/>
      <c r="L9" s="155"/>
      <c r="M9" s="155"/>
      <c r="N9" s="155"/>
      <c r="O9" s="155"/>
      <c r="P9" s="155"/>
    </row>
    <row r="10" spans="2:14" ht="24.75" customHeight="1">
      <c r="B10" s="155" t="s">
        <v>182</v>
      </c>
      <c r="C10" s="155"/>
      <c r="D10" s="155"/>
      <c r="E10" s="155"/>
      <c r="F10" s="155"/>
      <c r="G10" s="155"/>
      <c r="H10" s="155"/>
      <c r="I10" s="155"/>
      <c r="J10" s="155"/>
      <c r="K10" s="155"/>
      <c r="L10" s="155"/>
      <c r="M10" s="155"/>
      <c r="N10" s="155"/>
    </row>
    <row r="11" spans="2:12" ht="24.75" customHeight="1">
      <c r="B11" s="157" t="s">
        <v>183</v>
      </c>
      <c r="C11" s="157"/>
      <c r="D11" s="157"/>
      <c r="E11" s="157"/>
      <c r="F11" s="157"/>
      <c r="G11" s="157"/>
      <c r="H11" s="157"/>
      <c r="I11" s="3"/>
      <c r="J11" s="3"/>
      <c r="K11" s="3"/>
      <c r="L11" s="3"/>
    </row>
    <row r="12" spans="2:12" ht="24.75" customHeight="1">
      <c r="B12" s="1"/>
      <c r="C12" s="1"/>
      <c r="D12" s="1"/>
      <c r="E12" s="1"/>
      <c r="F12" s="1"/>
      <c r="G12" s="1"/>
      <c r="H12" s="1"/>
      <c r="I12" s="1"/>
      <c r="J12" s="1"/>
      <c r="K12" s="1"/>
      <c r="L12" s="1"/>
    </row>
    <row r="13" spans="2:17" ht="24.75" customHeight="1">
      <c r="B13" s="155" t="s">
        <v>126</v>
      </c>
      <c r="C13" s="155"/>
      <c r="D13" s="155"/>
      <c r="E13" s="1"/>
      <c r="F13" s="1" t="s">
        <v>184</v>
      </c>
      <c r="G13" s="1"/>
      <c r="H13" s="1"/>
      <c r="J13" s="158" t="s">
        <v>193</v>
      </c>
      <c r="K13" s="158"/>
      <c r="L13" s="1" t="s">
        <v>194</v>
      </c>
      <c r="N13" s="1"/>
      <c r="O13" s="1"/>
      <c r="P13" s="1"/>
      <c r="Q13" s="1"/>
    </row>
    <row r="14" spans="2:11" ht="24.75" customHeight="1">
      <c r="B14" s="1"/>
      <c r="C14" s="1"/>
      <c r="D14" s="1"/>
      <c r="E14" s="1"/>
      <c r="F14" s="1"/>
      <c r="G14" s="1"/>
      <c r="H14" s="1"/>
      <c r="J14" s="1"/>
      <c r="K14" s="1"/>
    </row>
    <row r="15" spans="2:12" ht="24.75" customHeight="1">
      <c r="B15" s="1"/>
      <c r="C15" s="1"/>
      <c r="D15" s="4" t="s">
        <v>127</v>
      </c>
      <c r="E15" s="1"/>
      <c r="F15" s="1" t="s">
        <v>128</v>
      </c>
      <c r="G15" s="1"/>
      <c r="H15" s="1"/>
      <c r="J15" s="158" t="s">
        <v>185</v>
      </c>
      <c r="K15" s="158"/>
      <c r="L15" s="2" t="s">
        <v>186</v>
      </c>
    </row>
    <row r="16" spans="2:12" ht="24.75" customHeight="1">
      <c r="B16" s="164" t="s">
        <v>173</v>
      </c>
      <c r="C16" s="1"/>
      <c r="D16" s="4" t="s">
        <v>129</v>
      </c>
      <c r="E16" s="1"/>
      <c r="F16" s="1" t="s">
        <v>130</v>
      </c>
      <c r="G16" s="1"/>
      <c r="H16" s="1"/>
      <c r="J16" s="158" t="s">
        <v>187</v>
      </c>
      <c r="K16" s="158"/>
      <c r="L16" s="2" t="s">
        <v>188</v>
      </c>
    </row>
    <row r="17" spans="2:12" ht="24.75" customHeight="1">
      <c r="B17" s="164"/>
      <c r="C17" s="1"/>
      <c r="D17" s="4" t="s">
        <v>131</v>
      </c>
      <c r="E17" s="1"/>
      <c r="F17" s="1" t="s">
        <v>132</v>
      </c>
      <c r="G17" s="1"/>
      <c r="H17" s="1"/>
      <c r="J17" s="158" t="s">
        <v>189</v>
      </c>
      <c r="K17" s="158"/>
      <c r="L17" s="2" t="s">
        <v>190</v>
      </c>
    </row>
    <row r="18" spans="2:12" ht="24.75" customHeight="1">
      <c r="B18" s="5"/>
      <c r="C18" s="5"/>
      <c r="D18" s="6" t="s">
        <v>133</v>
      </c>
      <c r="E18" s="5"/>
      <c r="F18" s="5" t="s">
        <v>134</v>
      </c>
      <c r="G18" s="5"/>
      <c r="H18" s="5"/>
      <c r="J18" s="160" t="s">
        <v>191</v>
      </c>
      <c r="K18" s="160"/>
      <c r="L18" s="2" t="s">
        <v>192</v>
      </c>
    </row>
    <row r="19" spans="2:14" ht="24.75" customHeight="1">
      <c r="B19" s="5"/>
      <c r="C19" s="5"/>
      <c r="D19" s="5"/>
      <c r="E19" s="5"/>
      <c r="F19" s="5"/>
      <c r="G19" s="5"/>
      <c r="H19" s="5"/>
      <c r="J19" s="161" t="s">
        <v>135</v>
      </c>
      <c r="K19" s="161"/>
      <c r="L19" s="161"/>
      <c r="M19" s="161"/>
      <c r="N19" s="161"/>
    </row>
    <row r="20" spans="2:12" ht="24.75" customHeight="1">
      <c r="B20" s="1"/>
      <c r="C20" s="1"/>
      <c r="D20" s="1"/>
      <c r="E20" s="1"/>
      <c r="F20" s="1"/>
      <c r="G20" s="1"/>
      <c r="H20" s="1"/>
      <c r="J20" s="1"/>
      <c r="K20" s="1"/>
      <c r="L20" s="1"/>
    </row>
    <row r="21" spans="2:12" ht="24.75" customHeight="1">
      <c r="B21" s="1"/>
      <c r="C21" s="1"/>
      <c r="D21" s="1"/>
      <c r="E21" s="1"/>
      <c r="F21" s="1"/>
      <c r="G21" s="1"/>
      <c r="H21" s="1"/>
      <c r="I21" s="1"/>
      <c r="J21" s="1"/>
      <c r="K21" s="1"/>
      <c r="L21" s="1"/>
    </row>
    <row r="22" spans="2:16" ht="24.75" customHeight="1">
      <c r="B22" s="159" t="s">
        <v>302</v>
      </c>
      <c r="C22" s="159"/>
      <c r="D22" s="159"/>
      <c r="E22" s="159"/>
      <c r="F22" s="159"/>
      <c r="G22" s="159"/>
      <c r="H22" s="159"/>
      <c r="I22" s="159"/>
      <c r="J22" s="159"/>
      <c r="K22" s="159"/>
      <c r="L22" s="159"/>
      <c r="M22" s="159"/>
      <c r="N22" s="159"/>
      <c r="O22" s="159"/>
      <c r="P22" s="159"/>
    </row>
    <row r="23" spans="2:12" ht="24.75" customHeight="1">
      <c r="B23" s="1"/>
      <c r="C23" s="1"/>
      <c r="D23" s="1"/>
      <c r="E23" s="1"/>
      <c r="F23" s="1"/>
      <c r="G23" s="1"/>
      <c r="H23" s="1"/>
      <c r="I23" s="1"/>
      <c r="J23" s="1"/>
      <c r="K23" s="1"/>
      <c r="L23" s="1"/>
    </row>
    <row r="24" spans="2:16" ht="24.75" customHeight="1">
      <c r="B24" s="155" t="s">
        <v>306</v>
      </c>
      <c r="C24" s="155"/>
      <c r="D24" s="155"/>
      <c r="E24" s="155"/>
      <c r="F24" s="155"/>
      <c r="G24" s="155"/>
      <c r="H24" s="155"/>
      <c r="I24" s="155"/>
      <c r="J24" s="155"/>
      <c r="K24" s="155"/>
      <c r="L24" s="155"/>
      <c r="M24" s="155"/>
      <c r="N24" s="155"/>
      <c r="O24" s="155"/>
      <c r="P24" s="155"/>
    </row>
    <row r="25" spans="2:16" ht="24.75" customHeight="1">
      <c r="B25" s="156" t="s">
        <v>40</v>
      </c>
      <c r="C25" s="156"/>
      <c r="D25" s="156"/>
      <c r="E25" s="156"/>
      <c r="F25" s="156"/>
      <c r="G25" s="156"/>
      <c r="H25" s="156"/>
      <c r="I25" s="156"/>
      <c r="J25" s="156"/>
      <c r="K25" s="156"/>
      <c r="L25" s="156"/>
      <c r="M25" s="156"/>
      <c r="N25" s="156"/>
      <c r="O25" s="156"/>
      <c r="P25" s="156"/>
    </row>
    <row r="26" spans="2:16" ht="24.75" customHeight="1">
      <c r="B26" s="155" t="s">
        <v>195</v>
      </c>
      <c r="C26" s="155"/>
      <c r="D26" s="155"/>
      <c r="E26" s="155"/>
      <c r="F26" s="155"/>
      <c r="G26" s="155"/>
      <c r="H26" s="155"/>
      <c r="I26" s="155"/>
      <c r="J26" s="155"/>
      <c r="K26" s="155"/>
      <c r="L26" s="155"/>
      <c r="M26" s="155"/>
      <c r="N26" s="155"/>
      <c r="O26" s="155"/>
      <c r="P26" s="155"/>
    </row>
    <row r="27" spans="2:16" ht="24.75" customHeight="1">
      <c r="B27" s="155" t="s">
        <v>196</v>
      </c>
      <c r="C27" s="155"/>
      <c r="D27" s="155"/>
      <c r="E27" s="155"/>
      <c r="F27" s="155"/>
      <c r="G27" s="155"/>
      <c r="H27" s="155"/>
      <c r="I27" s="155"/>
      <c r="J27" s="155"/>
      <c r="K27" s="155"/>
      <c r="L27" s="155"/>
      <c r="M27" s="155"/>
      <c r="N27" s="155"/>
      <c r="O27" s="155"/>
      <c r="P27" s="155"/>
    </row>
    <row r="28" spans="2:16" ht="24.75" customHeight="1">
      <c r="B28" s="156" t="s">
        <v>197</v>
      </c>
      <c r="C28" s="156"/>
      <c r="D28" s="156"/>
      <c r="E28" s="156"/>
      <c r="F28" s="156"/>
      <c r="G28" s="156"/>
      <c r="H28" s="156"/>
      <c r="I28" s="156"/>
      <c r="J28" s="156"/>
      <c r="K28" s="156"/>
      <c r="L28" s="156"/>
      <c r="M28" s="156"/>
      <c r="N28" s="156"/>
      <c r="O28" s="156"/>
      <c r="P28" s="156"/>
    </row>
    <row r="29" spans="2:16" ht="24.75" customHeight="1">
      <c r="B29" s="155" t="s">
        <v>198</v>
      </c>
      <c r="C29" s="155"/>
      <c r="D29" s="155"/>
      <c r="E29" s="155"/>
      <c r="F29" s="155"/>
      <c r="G29" s="155"/>
      <c r="H29" s="155"/>
      <c r="I29" s="155"/>
      <c r="J29" s="155"/>
      <c r="K29" s="155"/>
      <c r="L29" s="155"/>
      <c r="M29" s="155"/>
      <c r="N29" s="155"/>
      <c r="O29" s="155"/>
      <c r="P29" s="155"/>
    </row>
    <row r="30" spans="2:16" ht="24.75" customHeight="1">
      <c r="B30" s="156" t="s">
        <v>199</v>
      </c>
      <c r="C30" s="156"/>
      <c r="D30" s="156"/>
      <c r="E30" s="156"/>
      <c r="F30" s="156"/>
      <c r="G30" s="156"/>
      <c r="H30" s="156"/>
      <c r="I30" s="156"/>
      <c r="J30" s="156"/>
      <c r="K30" s="156"/>
      <c r="L30" s="156"/>
      <c r="M30" s="156"/>
      <c r="N30" s="156"/>
      <c r="O30" s="156"/>
      <c r="P30" s="156"/>
    </row>
    <row r="31" spans="2:16" ht="24.75" customHeight="1">
      <c r="B31" s="155" t="s">
        <v>200</v>
      </c>
      <c r="C31" s="155"/>
      <c r="D31" s="155"/>
      <c r="E31" s="155"/>
      <c r="F31" s="155"/>
      <c r="G31" s="155"/>
      <c r="H31" s="155"/>
      <c r="I31" s="155"/>
      <c r="J31" s="155"/>
      <c r="K31" s="155"/>
      <c r="L31" s="155"/>
      <c r="M31" s="155"/>
      <c r="N31" s="155"/>
      <c r="O31" s="155"/>
      <c r="P31" s="155"/>
    </row>
    <row r="32" spans="2:16" ht="24.75" customHeight="1">
      <c r="B32" s="155" t="s">
        <v>202</v>
      </c>
      <c r="C32" s="155"/>
      <c r="D32" s="155"/>
      <c r="E32" s="155"/>
      <c r="F32" s="155"/>
      <c r="G32" s="155"/>
      <c r="H32" s="155"/>
      <c r="I32" s="155"/>
      <c r="J32" s="155"/>
      <c r="K32" s="155"/>
      <c r="L32" s="155"/>
      <c r="M32" s="155"/>
      <c r="N32" s="155"/>
      <c r="O32" s="155"/>
      <c r="P32" s="155"/>
    </row>
    <row r="33" spans="2:16" ht="24.75" customHeight="1">
      <c r="B33" s="155" t="s">
        <v>203</v>
      </c>
      <c r="C33" s="155"/>
      <c r="D33" s="155"/>
      <c r="E33" s="155"/>
      <c r="F33" s="155"/>
      <c r="G33" s="155"/>
      <c r="H33" s="155"/>
      <c r="I33" s="155"/>
      <c r="J33" s="155"/>
      <c r="K33" s="155"/>
      <c r="L33" s="155"/>
      <c r="M33" s="155"/>
      <c r="N33" s="155"/>
      <c r="O33" s="155"/>
      <c r="P33" s="155"/>
    </row>
    <row r="34" spans="2:16" ht="24.75" customHeight="1">
      <c r="B34" s="156" t="s">
        <v>204</v>
      </c>
      <c r="C34" s="156"/>
      <c r="D34" s="156"/>
      <c r="E34" s="156"/>
      <c r="F34" s="156"/>
      <c r="G34" s="156"/>
      <c r="H34" s="156"/>
      <c r="I34" s="156"/>
      <c r="J34" s="156"/>
      <c r="K34" s="156"/>
      <c r="L34" s="156"/>
      <c r="M34" s="156"/>
      <c r="N34" s="156"/>
      <c r="O34" s="156"/>
      <c r="P34" s="156"/>
    </row>
    <row r="35" spans="2:16" ht="24.75" customHeight="1">
      <c r="B35" s="155" t="s">
        <v>201</v>
      </c>
      <c r="C35" s="155"/>
      <c r="D35" s="155"/>
      <c r="E35" s="155"/>
      <c r="F35" s="155"/>
      <c r="G35" s="155"/>
      <c r="H35" s="155"/>
      <c r="I35" s="155"/>
      <c r="J35" s="155"/>
      <c r="K35" s="155"/>
      <c r="L35" s="155"/>
      <c r="M35" s="155"/>
      <c r="N35" s="155"/>
      <c r="O35" s="155"/>
      <c r="P35" s="155"/>
    </row>
    <row r="36" spans="2:16" ht="24.75" customHeight="1">
      <c r="B36" s="155" t="s">
        <v>205</v>
      </c>
      <c r="C36" s="155"/>
      <c r="D36" s="155"/>
      <c r="E36" s="155"/>
      <c r="F36" s="155"/>
      <c r="G36" s="155"/>
      <c r="H36" s="155"/>
      <c r="I36" s="155"/>
      <c r="J36" s="155"/>
      <c r="K36" s="155"/>
      <c r="L36" s="155"/>
      <c r="M36" s="155"/>
      <c r="N36" s="155"/>
      <c r="O36" s="155"/>
      <c r="P36" s="155"/>
    </row>
    <row r="37" spans="2:16" ht="24.75" customHeight="1">
      <c r="B37" s="155" t="s">
        <v>206</v>
      </c>
      <c r="C37" s="155"/>
      <c r="D37" s="155"/>
      <c r="E37" s="155"/>
      <c r="F37" s="155"/>
      <c r="G37" s="155"/>
      <c r="H37" s="155"/>
      <c r="I37" s="155"/>
      <c r="J37" s="155"/>
      <c r="K37" s="155"/>
      <c r="L37" s="155"/>
      <c r="M37" s="155"/>
      <c r="N37" s="155"/>
      <c r="O37" s="155"/>
      <c r="P37" s="155"/>
    </row>
    <row r="38" spans="2:16" ht="24.75" customHeight="1">
      <c r="B38" s="156" t="s">
        <v>207</v>
      </c>
      <c r="C38" s="156"/>
      <c r="D38" s="156"/>
      <c r="E38" s="156"/>
      <c r="F38" s="156"/>
      <c r="G38" s="156"/>
      <c r="H38" s="156"/>
      <c r="I38" s="156"/>
      <c r="J38" s="156"/>
      <c r="K38" s="156"/>
      <c r="L38" s="156"/>
      <c r="M38" s="156"/>
      <c r="N38" s="156"/>
      <c r="O38" s="156"/>
      <c r="P38" s="156"/>
    </row>
    <row r="39" spans="2:16" ht="24.75" customHeight="1">
      <c r="B39" s="155" t="s">
        <v>41</v>
      </c>
      <c r="C39" s="155"/>
      <c r="D39" s="155"/>
      <c r="E39" s="155"/>
      <c r="F39" s="155"/>
      <c r="G39" s="155"/>
      <c r="H39" s="155"/>
      <c r="I39" s="155"/>
      <c r="J39" s="155"/>
      <c r="K39" s="155"/>
      <c r="L39" s="155"/>
      <c r="M39" s="155"/>
      <c r="N39" s="155"/>
      <c r="O39" s="155"/>
      <c r="P39" s="155"/>
    </row>
    <row r="40" spans="2:16" ht="24.75" customHeight="1">
      <c r="B40" s="155" t="s">
        <v>42</v>
      </c>
      <c r="C40" s="155"/>
      <c r="D40" s="155"/>
      <c r="E40" s="155"/>
      <c r="F40" s="155"/>
      <c r="G40" s="155"/>
      <c r="H40" s="155"/>
      <c r="I40" s="155"/>
      <c r="J40" s="155"/>
      <c r="K40" s="155"/>
      <c r="L40" s="155"/>
      <c r="M40" s="155"/>
      <c r="N40" s="155"/>
      <c r="O40" s="155"/>
      <c r="P40" s="155"/>
    </row>
    <row r="41" spans="2:16" ht="24.75" customHeight="1">
      <c r="B41" s="155" t="s">
        <v>208</v>
      </c>
      <c r="C41" s="155"/>
      <c r="D41" s="155"/>
      <c r="E41" s="155"/>
      <c r="F41" s="155"/>
      <c r="G41" s="155"/>
      <c r="H41" s="155"/>
      <c r="I41" s="155"/>
      <c r="J41" s="155"/>
      <c r="K41" s="155"/>
      <c r="L41" s="155"/>
      <c r="M41" s="155"/>
      <c r="N41" s="155"/>
      <c r="O41" s="155"/>
      <c r="P41" s="155"/>
    </row>
    <row r="42" spans="2:16" ht="24.75" customHeight="1">
      <c r="B42" s="155" t="s">
        <v>300</v>
      </c>
      <c r="C42" s="155"/>
      <c r="D42" s="155"/>
      <c r="E42" s="155"/>
      <c r="F42" s="155"/>
      <c r="G42" s="155"/>
      <c r="H42" s="155"/>
      <c r="I42" s="155"/>
      <c r="J42" s="155"/>
      <c r="K42" s="155"/>
      <c r="L42" s="155"/>
      <c r="M42" s="155"/>
      <c r="N42" s="155"/>
      <c r="O42" s="155"/>
      <c r="P42" s="155"/>
    </row>
    <row r="43" spans="2:16" ht="24.75" customHeight="1">
      <c r="B43" s="155" t="s">
        <v>209</v>
      </c>
      <c r="C43" s="155"/>
      <c r="D43" s="155"/>
      <c r="E43" s="155"/>
      <c r="F43" s="155"/>
      <c r="G43" s="155"/>
      <c r="H43" s="155"/>
      <c r="I43" s="155"/>
      <c r="J43" s="155"/>
      <c r="K43" s="155"/>
      <c r="L43" s="155"/>
      <c r="M43" s="155"/>
      <c r="N43" s="155"/>
      <c r="O43" s="155"/>
      <c r="P43" s="155"/>
    </row>
    <row r="44" spans="2:16" ht="24.75" customHeight="1">
      <c r="B44" s="155" t="s">
        <v>210</v>
      </c>
      <c r="C44" s="155"/>
      <c r="D44" s="155"/>
      <c r="E44" s="155"/>
      <c r="F44" s="155"/>
      <c r="G44" s="155"/>
      <c r="H44" s="155"/>
      <c r="I44" s="155"/>
      <c r="J44" s="155"/>
      <c r="K44" s="155"/>
      <c r="L44" s="155"/>
      <c r="M44" s="155"/>
      <c r="N44" s="155"/>
      <c r="O44" s="155"/>
      <c r="P44" s="155"/>
    </row>
    <row r="45" spans="2:16" ht="24.75" customHeight="1">
      <c r="B45" s="155" t="s">
        <v>211</v>
      </c>
      <c r="C45" s="155"/>
      <c r="D45" s="155"/>
      <c r="E45" s="155"/>
      <c r="F45" s="155"/>
      <c r="G45" s="155"/>
      <c r="H45" s="155"/>
      <c r="I45" s="155"/>
      <c r="J45" s="155"/>
      <c r="K45" s="155"/>
      <c r="L45" s="155"/>
      <c r="M45" s="155"/>
      <c r="N45" s="155"/>
      <c r="O45" s="155"/>
      <c r="P45" s="155"/>
    </row>
    <row r="46" spans="2:16" ht="24.75" customHeight="1">
      <c r="B46" s="155" t="s">
        <v>212</v>
      </c>
      <c r="C46" s="155"/>
      <c r="D46" s="155"/>
      <c r="E46" s="155"/>
      <c r="F46" s="155"/>
      <c r="G46" s="155"/>
      <c r="H46" s="155"/>
      <c r="I46" s="155"/>
      <c r="J46" s="155"/>
      <c r="K46" s="155"/>
      <c r="L46" s="155"/>
      <c r="M46" s="155"/>
      <c r="N46" s="155"/>
      <c r="O46" s="155"/>
      <c r="P46" s="155"/>
    </row>
    <row r="47" spans="2:16" ht="24.75" customHeight="1">
      <c r="B47" s="155" t="s">
        <v>213</v>
      </c>
      <c r="C47" s="155"/>
      <c r="D47" s="155"/>
      <c r="E47" s="155"/>
      <c r="F47" s="155"/>
      <c r="G47" s="155"/>
      <c r="H47" s="155"/>
      <c r="I47" s="155"/>
      <c r="J47" s="155"/>
      <c r="K47" s="155"/>
      <c r="L47" s="155"/>
      <c r="M47" s="155"/>
      <c r="N47" s="155"/>
      <c r="O47" s="155"/>
      <c r="P47" s="155"/>
    </row>
    <row r="48" spans="2:16" ht="24.75" customHeight="1">
      <c r="B48" s="156" t="s">
        <v>214</v>
      </c>
      <c r="C48" s="156"/>
      <c r="D48" s="156"/>
      <c r="E48" s="156"/>
      <c r="F48" s="156"/>
      <c r="G48" s="156"/>
      <c r="H48" s="156"/>
      <c r="I48" s="156"/>
      <c r="J48" s="156"/>
      <c r="K48" s="156"/>
      <c r="L48" s="156"/>
      <c r="M48" s="156"/>
      <c r="N48" s="156"/>
      <c r="O48" s="156"/>
      <c r="P48" s="156"/>
    </row>
    <row r="49" spans="2:12" ht="24.75" customHeight="1">
      <c r="B49" s="1"/>
      <c r="C49" s="1"/>
      <c r="D49" s="1"/>
      <c r="E49" s="1"/>
      <c r="F49" s="1"/>
      <c r="G49" s="1"/>
      <c r="H49" s="1"/>
      <c r="I49" s="1"/>
      <c r="J49" s="1"/>
      <c r="K49" s="1"/>
      <c r="L49" s="1"/>
    </row>
  </sheetData>
  <sheetProtection/>
  <mergeCells count="41">
    <mergeCell ref="B42:P42"/>
    <mergeCell ref="B41:P41"/>
    <mergeCell ref="B40:P40"/>
    <mergeCell ref="J13:K13"/>
    <mergeCell ref="J19:N19"/>
    <mergeCell ref="B1:P1"/>
    <mergeCell ref="B2:P2"/>
    <mergeCell ref="B5:P5"/>
    <mergeCell ref="B13:D13"/>
    <mergeCell ref="B16:B17"/>
    <mergeCell ref="B48:P48"/>
    <mergeCell ref="B47:P47"/>
    <mergeCell ref="B46:P46"/>
    <mergeCell ref="B45:P45"/>
    <mergeCell ref="B44:P44"/>
    <mergeCell ref="B43:P43"/>
    <mergeCell ref="B39:P39"/>
    <mergeCell ref="B38:P38"/>
    <mergeCell ref="B37:P37"/>
    <mergeCell ref="B36:P36"/>
    <mergeCell ref="B35:P35"/>
    <mergeCell ref="B34:P34"/>
    <mergeCell ref="B33:P33"/>
    <mergeCell ref="B30:P30"/>
    <mergeCell ref="B32:P32"/>
    <mergeCell ref="B31:P31"/>
    <mergeCell ref="B29:P29"/>
    <mergeCell ref="B10:N10"/>
    <mergeCell ref="B22:P22"/>
    <mergeCell ref="J18:K18"/>
    <mergeCell ref="J17:K17"/>
    <mergeCell ref="J16:K16"/>
    <mergeCell ref="B9:P9"/>
    <mergeCell ref="B8:P8"/>
    <mergeCell ref="B28:P28"/>
    <mergeCell ref="B27:P27"/>
    <mergeCell ref="B26:P26"/>
    <mergeCell ref="B25:P25"/>
    <mergeCell ref="B24:P24"/>
    <mergeCell ref="B11:H11"/>
    <mergeCell ref="J15:K15"/>
  </mergeCells>
  <printOptions horizontalCentered="1"/>
  <pageMargins left="0.5905511811023623" right="0.5905511811023623" top="0.5905511811023623" bottom="0.3937007874015748" header="0" footer="0"/>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zoomScalePageLayoutView="0" workbookViewId="0" topLeftCell="A52">
      <selection activeCell="A79" sqref="A79"/>
    </sheetView>
  </sheetViews>
  <sheetFormatPr defaultColWidth="10.625" defaultRowHeight="13.5"/>
  <cols>
    <col min="1" max="1" width="2.625" style="11" customWidth="1"/>
    <col min="2" max="2" width="13.25390625" style="11" customWidth="1"/>
    <col min="3" max="6" width="12.875" style="11" customWidth="1"/>
    <col min="7" max="7" width="15.75390625" style="11" customWidth="1"/>
    <col min="8" max="8" width="20.75390625" style="11" customWidth="1"/>
    <col min="9" max="9" width="16.75390625" style="11" customWidth="1"/>
    <col min="10" max="10" width="16.625" style="11" customWidth="1"/>
    <col min="11" max="11" width="17.625" style="11" customWidth="1"/>
    <col min="12" max="12" width="12.875" style="11" customWidth="1"/>
    <col min="13" max="13" width="13.625" style="11" customWidth="1"/>
    <col min="14" max="14" width="17.50390625" style="11" bestFit="1" customWidth="1"/>
    <col min="15" max="15" width="12.625" style="11" customWidth="1"/>
    <col min="16" max="16" width="14.625" style="11" customWidth="1"/>
    <col min="17" max="17" width="15.125" style="11" customWidth="1"/>
    <col min="18" max="18" width="11.25390625" style="11" bestFit="1" customWidth="1"/>
    <col min="19" max="20" width="10.625" style="11" customWidth="1"/>
    <col min="21" max="21" width="12.375" style="11" bestFit="1" customWidth="1"/>
    <col min="22" max="22" width="10.625" style="11" customWidth="1"/>
    <col min="23" max="24" width="11.25390625" style="11" bestFit="1" customWidth="1"/>
    <col min="25" max="16384" width="10.625" style="11" customWidth="1"/>
  </cols>
  <sheetData>
    <row r="1" spans="1:17" s="10" customFormat="1" ht="19.5" customHeight="1">
      <c r="A1" s="7" t="s">
        <v>136</v>
      </c>
      <c r="B1" s="8"/>
      <c r="C1" s="8"/>
      <c r="D1" s="8"/>
      <c r="E1" s="8"/>
      <c r="F1" s="8"/>
      <c r="G1" s="8"/>
      <c r="H1" s="8"/>
      <c r="I1" s="8"/>
      <c r="J1" s="8"/>
      <c r="K1" s="8"/>
      <c r="L1" s="8"/>
      <c r="M1" s="8"/>
      <c r="N1" s="8"/>
      <c r="O1" s="8"/>
      <c r="P1" s="8"/>
      <c r="Q1" s="9" t="s">
        <v>137</v>
      </c>
    </row>
    <row r="2" spans="1:17" ht="19.5" customHeight="1">
      <c r="A2" s="175" t="s">
        <v>303</v>
      </c>
      <c r="B2" s="175"/>
      <c r="C2" s="175"/>
      <c r="D2" s="175"/>
      <c r="E2" s="175"/>
      <c r="F2" s="175"/>
      <c r="G2" s="175"/>
      <c r="H2" s="175"/>
      <c r="I2" s="175"/>
      <c r="J2" s="175"/>
      <c r="K2" s="175"/>
      <c r="L2" s="175"/>
      <c r="M2" s="175"/>
      <c r="N2" s="175"/>
      <c r="O2" s="175"/>
      <c r="P2" s="175"/>
      <c r="Q2" s="175"/>
    </row>
    <row r="3" spans="1:17" ht="18" customHeight="1" thickBot="1">
      <c r="A3" s="12"/>
      <c r="B3" s="13"/>
      <c r="C3" s="13"/>
      <c r="D3" s="13"/>
      <c r="E3" s="13"/>
      <c r="F3" s="13"/>
      <c r="G3" s="13"/>
      <c r="H3" s="13"/>
      <c r="I3" s="13"/>
      <c r="J3" s="13"/>
      <c r="K3" s="13"/>
      <c r="L3" s="13"/>
      <c r="M3" s="13"/>
      <c r="N3" s="13"/>
      <c r="O3" s="13"/>
      <c r="P3" s="13"/>
      <c r="Q3" s="13"/>
    </row>
    <row r="4" spans="1:17" ht="14.25" customHeight="1">
      <c r="A4" s="176" t="s">
        <v>230</v>
      </c>
      <c r="B4" s="177"/>
      <c r="C4" s="173" t="s">
        <v>229</v>
      </c>
      <c r="D4" s="173" t="s">
        <v>222</v>
      </c>
      <c r="E4" s="173" t="s">
        <v>223</v>
      </c>
      <c r="F4" s="173" t="s">
        <v>228</v>
      </c>
      <c r="G4" s="173" t="s">
        <v>224</v>
      </c>
      <c r="H4" s="182" t="s">
        <v>225</v>
      </c>
      <c r="I4" s="14"/>
      <c r="J4" s="15"/>
      <c r="K4" s="15"/>
      <c r="L4" s="15"/>
      <c r="M4" s="15"/>
      <c r="N4" s="15"/>
      <c r="O4" s="15"/>
      <c r="P4" s="15"/>
      <c r="Q4" s="15"/>
    </row>
    <row r="5" spans="1:17" ht="14.25" customHeight="1">
      <c r="A5" s="178"/>
      <c r="B5" s="179"/>
      <c r="C5" s="174"/>
      <c r="D5" s="174"/>
      <c r="E5" s="174"/>
      <c r="F5" s="174"/>
      <c r="G5" s="174"/>
      <c r="H5" s="183"/>
      <c r="I5" s="16" t="s">
        <v>174</v>
      </c>
      <c r="J5" s="17" t="s">
        <v>175</v>
      </c>
      <c r="K5" s="18" t="s">
        <v>138</v>
      </c>
      <c r="L5" s="17" t="s">
        <v>176</v>
      </c>
      <c r="M5" s="18" t="s">
        <v>139</v>
      </c>
      <c r="N5" s="17" t="s">
        <v>140</v>
      </c>
      <c r="O5" s="18" t="s">
        <v>141</v>
      </c>
      <c r="P5" s="17" t="s">
        <v>142</v>
      </c>
      <c r="Q5" s="18" t="s">
        <v>143</v>
      </c>
    </row>
    <row r="6" spans="1:17" ht="14.25" customHeight="1">
      <c r="A6" s="180"/>
      <c r="B6" s="181"/>
      <c r="C6" s="121" t="s">
        <v>226</v>
      </c>
      <c r="D6" s="121" t="s">
        <v>226</v>
      </c>
      <c r="E6" s="121" t="s">
        <v>226</v>
      </c>
      <c r="F6" s="121" t="s">
        <v>226</v>
      </c>
      <c r="G6" s="121" t="s">
        <v>226</v>
      </c>
      <c r="H6" s="120" t="s">
        <v>227</v>
      </c>
      <c r="I6" s="19" t="s">
        <v>177</v>
      </c>
      <c r="J6" s="20" t="s">
        <v>177</v>
      </c>
      <c r="K6" s="20" t="s">
        <v>177</v>
      </c>
      <c r="L6" s="20" t="s">
        <v>177</v>
      </c>
      <c r="M6" s="20" t="s">
        <v>177</v>
      </c>
      <c r="N6" s="20" t="s">
        <v>177</v>
      </c>
      <c r="O6" s="20" t="s">
        <v>177</v>
      </c>
      <c r="P6" s="20" t="s">
        <v>177</v>
      </c>
      <c r="Q6" s="131" t="s">
        <v>231</v>
      </c>
    </row>
    <row r="7" spans="1:17" ht="14.25">
      <c r="A7" s="167" t="s">
        <v>220</v>
      </c>
      <c r="B7" s="168"/>
      <c r="C7" s="114">
        <v>4197.34</v>
      </c>
      <c r="D7" s="115" t="s">
        <v>215</v>
      </c>
      <c r="E7" s="115" t="s">
        <v>216</v>
      </c>
      <c r="F7" s="115">
        <v>142.33</v>
      </c>
      <c r="G7" s="115">
        <v>779.92</v>
      </c>
      <c r="H7" s="144">
        <f>SUM(I7:Q7)</f>
        <v>1636436954</v>
      </c>
      <c r="I7" s="116">
        <v>472557490</v>
      </c>
      <c r="J7" s="116">
        <v>143292243</v>
      </c>
      <c r="K7" s="116">
        <v>142334301</v>
      </c>
      <c r="L7" s="116">
        <v>923</v>
      </c>
      <c r="M7" s="116">
        <v>3519060</v>
      </c>
      <c r="N7" s="116">
        <v>799616512</v>
      </c>
      <c r="O7" s="116">
        <v>425522</v>
      </c>
      <c r="P7" s="116">
        <v>47812810</v>
      </c>
      <c r="Q7" s="116">
        <v>26878093</v>
      </c>
    </row>
    <row r="8" spans="1:17" ht="14.25">
      <c r="A8" s="169">
        <v>60</v>
      </c>
      <c r="B8" s="170"/>
      <c r="C8" s="21">
        <v>4197.39</v>
      </c>
      <c r="D8" s="22">
        <v>476.24</v>
      </c>
      <c r="E8" s="22">
        <v>2798.85</v>
      </c>
      <c r="F8" s="21">
        <v>144.15</v>
      </c>
      <c r="G8" s="21">
        <v>778.15</v>
      </c>
      <c r="H8" s="145">
        <f>SUM(I8:Q8)</f>
        <v>1635249633</v>
      </c>
      <c r="I8" s="23">
        <v>469492814</v>
      </c>
      <c r="J8" s="23">
        <v>143876459</v>
      </c>
      <c r="K8" s="23">
        <v>144145539</v>
      </c>
      <c r="L8" s="23">
        <v>922</v>
      </c>
      <c r="M8" s="23">
        <v>3496805</v>
      </c>
      <c r="N8" s="23">
        <v>798170101</v>
      </c>
      <c r="O8" s="23">
        <v>546550</v>
      </c>
      <c r="P8" s="23">
        <v>47282810</v>
      </c>
      <c r="Q8" s="23">
        <v>28237633</v>
      </c>
    </row>
    <row r="9" spans="1:17" ht="14.25">
      <c r="A9" s="169">
        <v>61</v>
      </c>
      <c r="B9" s="170"/>
      <c r="C9" s="24">
        <v>4197.41</v>
      </c>
      <c r="D9" s="22" t="s">
        <v>217</v>
      </c>
      <c r="E9" s="22" t="s">
        <v>178</v>
      </c>
      <c r="F9" s="22">
        <v>146.45</v>
      </c>
      <c r="G9" s="22">
        <v>775.47</v>
      </c>
      <c r="H9" s="145">
        <f>SUM(I9:Q9)</f>
        <v>1635325590</v>
      </c>
      <c r="I9" s="25">
        <v>468163900</v>
      </c>
      <c r="J9" s="25">
        <v>145148834</v>
      </c>
      <c r="K9" s="25">
        <v>146452814</v>
      </c>
      <c r="L9" s="25">
        <v>925</v>
      </c>
      <c r="M9" s="25">
        <v>3490227</v>
      </c>
      <c r="N9" s="25">
        <v>795073348</v>
      </c>
      <c r="O9" s="25">
        <v>545169</v>
      </c>
      <c r="P9" s="25">
        <v>47146680</v>
      </c>
      <c r="Q9" s="25">
        <v>29303693</v>
      </c>
    </row>
    <row r="10" spans="1:17" ht="14.25">
      <c r="A10" s="169">
        <v>62</v>
      </c>
      <c r="B10" s="170"/>
      <c r="C10" s="24">
        <v>4197.65</v>
      </c>
      <c r="D10" s="22" t="s">
        <v>217</v>
      </c>
      <c r="E10" s="22" t="s">
        <v>217</v>
      </c>
      <c r="F10" s="22">
        <v>148.92</v>
      </c>
      <c r="G10" s="22">
        <v>773.64</v>
      </c>
      <c r="H10" s="145">
        <f>SUM(I10:Q10)</f>
        <v>1652751381</v>
      </c>
      <c r="I10" s="25">
        <v>466665348</v>
      </c>
      <c r="J10" s="25">
        <v>156382746</v>
      </c>
      <c r="K10" s="25">
        <v>148919265</v>
      </c>
      <c r="L10" s="25">
        <v>925</v>
      </c>
      <c r="M10" s="25">
        <v>3479766</v>
      </c>
      <c r="N10" s="25">
        <v>799924061</v>
      </c>
      <c r="O10" s="25">
        <v>545169</v>
      </c>
      <c r="P10" s="25">
        <v>47268248</v>
      </c>
      <c r="Q10" s="25">
        <v>29565853</v>
      </c>
    </row>
    <row r="11" spans="1:19" s="130" customFormat="1" ht="14.25">
      <c r="A11" s="171">
        <v>63</v>
      </c>
      <c r="B11" s="172"/>
      <c r="C11" s="151">
        <f>SUM(C13:C20,C22,C25,C31,C41,C48,C54,C62,C68)</f>
        <v>4184.42</v>
      </c>
      <c r="D11" s="128" t="s">
        <v>178</v>
      </c>
      <c r="E11" s="128" t="s">
        <v>178</v>
      </c>
      <c r="F11" s="128">
        <v>150.17</v>
      </c>
      <c r="G11" s="128">
        <v>759.16</v>
      </c>
      <c r="H11" s="152">
        <f aca="true" t="shared" si="0" ref="H11:Q11">SUM(H13:H20,H22,H25,H31,H41,H48,H54,H62,H68)</f>
        <v>1657081951</v>
      </c>
      <c r="I11" s="152">
        <f t="shared" si="0"/>
        <v>464816914</v>
      </c>
      <c r="J11" s="152">
        <f t="shared" si="0"/>
        <v>155527462</v>
      </c>
      <c r="K11" s="152">
        <f t="shared" si="0"/>
        <v>150173229</v>
      </c>
      <c r="L11" s="152">
        <f t="shared" si="0"/>
        <v>1329</v>
      </c>
      <c r="M11" s="152">
        <f t="shared" si="0"/>
        <v>3473292</v>
      </c>
      <c r="N11" s="152">
        <f t="shared" si="0"/>
        <v>805076568</v>
      </c>
      <c r="O11" s="152">
        <f t="shared" si="0"/>
        <v>545456</v>
      </c>
      <c r="P11" s="152">
        <f t="shared" si="0"/>
        <v>46945877</v>
      </c>
      <c r="Q11" s="152">
        <f t="shared" si="0"/>
        <v>30521864</v>
      </c>
      <c r="R11" s="129"/>
      <c r="S11" s="129"/>
    </row>
    <row r="12" spans="1:17" ht="14.25">
      <c r="A12" s="124"/>
      <c r="B12" s="125"/>
      <c r="C12" s="146"/>
      <c r="D12" s="147"/>
      <c r="E12" s="147"/>
      <c r="F12" s="147"/>
      <c r="G12" s="147"/>
      <c r="H12" s="147"/>
      <c r="I12" s="147"/>
      <c r="J12" s="147"/>
      <c r="K12" s="147"/>
      <c r="L12" s="147"/>
      <c r="M12" s="147"/>
      <c r="N12" s="147"/>
      <c r="O12" s="147"/>
      <c r="P12" s="147"/>
      <c r="Q12" s="147"/>
    </row>
    <row r="13" spans="1:17" ht="14.25">
      <c r="A13" s="165" t="s">
        <v>179</v>
      </c>
      <c r="B13" s="166"/>
      <c r="C13" s="26">
        <v>467.77</v>
      </c>
      <c r="D13" s="27">
        <v>53.65</v>
      </c>
      <c r="E13" s="27">
        <v>274.46</v>
      </c>
      <c r="F13" s="27">
        <v>38.91</v>
      </c>
      <c r="G13" s="27">
        <v>100.75</v>
      </c>
      <c r="H13" s="145">
        <f aca="true" t="shared" si="1" ref="H13:H20">SUM(I13:Q13)</f>
        <v>199203256</v>
      </c>
      <c r="I13" s="126">
        <v>48063107</v>
      </c>
      <c r="J13" s="126">
        <v>13459741</v>
      </c>
      <c r="K13" s="126">
        <v>38906270</v>
      </c>
      <c r="L13" s="126">
        <v>251</v>
      </c>
      <c r="M13" s="126">
        <v>68727</v>
      </c>
      <c r="N13" s="126">
        <v>86189731</v>
      </c>
      <c r="O13" s="126" t="s">
        <v>218</v>
      </c>
      <c r="P13" s="126">
        <v>7429769</v>
      </c>
      <c r="Q13" s="126">
        <v>5085660</v>
      </c>
    </row>
    <row r="14" spans="1:17" ht="14.25">
      <c r="A14" s="165" t="s">
        <v>0</v>
      </c>
      <c r="B14" s="166"/>
      <c r="C14" s="26">
        <v>143.87</v>
      </c>
      <c r="D14" s="27">
        <v>17.72</v>
      </c>
      <c r="E14" s="27">
        <v>83.47</v>
      </c>
      <c r="F14" s="27">
        <v>6.83</v>
      </c>
      <c r="G14" s="27">
        <v>35.85</v>
      </c>
      <c r="H14" s="145">
        <f t="shared" si="1"/>
        <v>66181262</v>
      </c>
      <c r="I14" s="126">
        <v>19332031</v>
      </c>
      <c r="J14" s="126">
        <v>5852933</v>
      </c>
      <c r="K14" s="126">
        <v>6827617</v>
      </c>
      <c r="L14" s="126">
        <v>40</v>
      </c>
      <c r="M14" s="126">
        <v>45859</v>
      </c>
      <c r="N14" s="126">
        <v>29157059</v>
      </c>
      <c r="O14" s="126" t="s">
        <v>218</v>
      </c>
      <c r="P14" s="126">
        <v>3089820</v>
      </c>
      <c r="Q14" s="126">
        <v>1875903</v>
      </c>
    </row>
    <row r="15" spans="1:17" ht="14.25">
      <c r="A15" s="165" t="s">
        <v>1</v>
      </c>
      <c r="B15" s="166"/>
      <c r="C15" s="26">
        <v>371.13</v>
      </c>
      <c r="D15" s="27">
        <v>41.37</v>
      </c>
      <c r="E15" s="27">
        <v>261.23</v>
      </c>
      <c r="F15" s="27">
        <v>15.53</v>
      </c>
      <c r="G15" s="27">
        <v>53</v>
      </c>
      <c r="H15" s="145">
        <f t="shared" si="1"/>
        <v>126983037</v>
      </c>
      <c r="I15" s="126">
        <v>43818479</v>
      </c>
      <c r="J15" s="126">
        <v>12616400</v>
      </c>
      <c r="K15" s="126">
        <v>15530584</v>
      </c>
      <c r="L15" s="126">
        <v>96</v>
      </c>
      <c r="M15" s="126">
        <v>79168</v>
      </c>
      <c r="N15" s="126">
        <v>51446552</v>
      </c>
      <c r="O15" s="126">
        <v>9147</v>
      </c>
      <c r="P15" s="126">
        <v>1002197</v>
      </c>
      <c r="Q15" s="126">
        <v>2480414</v>
      </c>
    </row>
    <row r="16" spans="1:17" ht="14.25">
      <c r="A16" s="165" t="s">
        <v>2</v>
      </c>
      <c r="B16" s="166"/>
      <c r="C16" s="26">
        <v>268.61</v>
      </c>
      <c r="D16" s="27">
        <v>16.98</v>
      </c>
      <c r="E16" s="27">
        <v>208.83</v>
      </c>
      <c r="F16" s="27">
        <v>3.73</v>
      </c>
      <c r="G16" s="27">
        <v>39.07</v>
      </c>
      <c r="H16" s="145">
        <f t="shared" si="1"/>
        <v>93980865</v>
      </c>
      <c r="I16" s="126">
        <v>17428098</v>
      </c>
      <c r="J16" s="126">
        <v>10101456</v>
      </c>
      <c r="K16" s="126">
        <v>3731341</v>
      </c>
      <c r="L16" s="126">
        <v>9</v>
      </c>
      <c r="M16" s="126">
        <v>15992</v>
      </c>
      <c r="N16" s="126">
        <v>56856788</v>
      </c>
      <c r="O16" s="126">
        <v>124213</v>
      </c>
      <c r="P16" s="126">
        <v>4870734</v>
      </c>
      <c r="Q16" s="126">
        <v>852234</v>
      </c>
    </row>
    <row r="17" spans="1:17" ht="14.25">
      <c r="A17" s="165" t="s">
        <v>3</v>
      </c>
      <c r="B17" s="166"/>
      <c r="C17" s="26">
        <v>247.03</v>
      </c>
      <c r="D17" s="27">
        <v>23.19</v>
      </c>
      <c r="E17" s="27">
        <v>184.61</v>
      </c>
      <c r="F17" s="27">
        <v>4.13</v>
      </c>
      <c r="G17" s="27">
        <v>35.1</v>
      </c>
      <c r="H17" s="145">
        <f t="shared" si="1"/>
        <v>91828700</v>
      </c>
      <c r="I17" s="126">
        <v>18895915</v>
      </c>
      <c r="J17" s="126">
        <v>11983101</v>
      </c>
      <c r="K17" s="126">
        <v>4131072</v>
      </c>
      <c r="L17" s="126">
        <v>215</v>
      </c>
      <c r="M17" s="126">
        <v>3950</v>
      </c>
      <c r="N17" s="126">
        <v>53409375</v>
      </c>
      <c r="O17" s="126">
        <v>5740</v>
      </c>
      <c r="P17" s="126">
        <v>2464633</v>
      </c>
      <c r="Q17" s="126">
        <v>934699</v>
      </c>
    </row>
    <row r="18" spans="1:17" ht="14.25">
      <c r="A18" s="165" t="s">
        <v>4</v>
      </c>
      <c r="B18" s="166"/>
      <c r="C18" s="26">
        <v>151.6</v>
      </c>
      <c r="D18" s="27">
        <v>33.6</v>
      </c>
      <c r="E18" s="27">
        <v>68.06</v>
      </c>
      <c r="F18" s="27">
        <v>11.77</v>
      </c>
      <c r="G18" s="27">
        <v>38.17</v>
      </c>
      <c r="H18" s="145">
        <f t="shared" si="1"/>
        <v>82612406</v>
      </c>
      <c r="I18" s="126">
        <v>35347854</v>
      </c>
      <c r="J18" s="126">
        <v>6249498</v>
      </c>
      <c r="K18" s="126">
        <v>11768270</v>
      </c>
      <c r="L18" s="126">
        <v>569</v>
      </c>
      <c r="M18" s="126">
        <v>141023</v>
      </c>
      <c r="N18" s="126">
        <v>22268647</v>
      </c>
      <c r="O18" s="126">
        <v>127343</v>
      </c>
      <c r="P18" s="126">
        <v>2085052</v>
      </c>
      <c r="Q18" s="126">
        <v>4624150</v>
      </c>
    </row>
    <row r="19" spans="1:17" ht="14.25">
      <c r="A19" s="165" t="s">
        <v>5</v>
      </c>
      <c r="B19" s="166"/>
      <c r="C19" s="26">
        <v>81.58</v>
      </c>
      <c r="D19" s="27">
        <v>23.42</v>
      </c>
      <c r="E19" s="27">
        <v>29.2</v>
      </c>
      <c r="F19" s="27">
        <v>5.4</v>
      </c>
      <c r="G19" s="27">
        <v>23.56</v>
      </c>
      <c r="H19" s="145">
        <f t="shared" si="1"/>
        <v>47276056</v>
      </c>
      <c r="I19" s="126">
        <v>24783516</v>
      </c>
      <c r="J19" s="126">
        <v>3789156</v>
      </c>
      <c r="K19" s="126">
        <v>5396102</v>
      </c>
      <c r="L19" s="126" t="s">
        <v>218</v>
      </c>
      <c r="M19" s="126">
        <v>7160</v>
      </c>
      <c r="N19" s="126">
        <v>12065743</v>
      </c>
      <c r="O19" s="126" t="s">
        <v>218</v>
      </c>
      <c r="P19" s="126">
        <v>430702</v>
      </c>
      <c r="Q19" s="126">
        <v>803677</v>
      </c>
    </row>
    <row r="20" spans="1:17" ht="14.25">
      <c r="A20" s="165" t="s">
        <v>6</v>
      </c>
      <c r="B20" s="166"/>
      <c r="C20" s="26">
        <v>59.93</v>
      </c>
      <c r="D20" s="27">
        <v>35.17</v>
      </c>
      <c r="E20" s="27">
        <v>0.3</v>
      </c>
      <c r="F20" s="27">
        <v>8.87</v>
      </c>
      <c r="G20" s="27">
        <v>15.59</v>
      </c>
      <c r="H20" s="145">
        <f t="shared" si="1"/>
        <v>46630539</v>
      </c>
      <c r="I20" s="126">
        <v>36834358</v>
      </c>
      <c r="J20" s="126">
        <v>406193</v>
      </c>
      <c r="K20" s="126">
        <v>8872356</v>
      </c>
      <c r="L20" s="126" t="s">
        <v>218</v>
      </c>
      <c r="M20" s="126">
        <v>122</v>
      </c>
      <c r="N20" s="126">
        <v>5262</v>
      </c>
      <c r="O20" s="126" t="s">
        <v>218</v>
      </c>
      <c r="P20" s="126">
        <v>15450</v>
      </c>
      <c r="Q20" s="126">
        <v>496798</v>
      </c>
    </row>
    <row r="21" spans="1:17" ht="14.25">
      <c r="A21" s="29"/>
      <c r="B21" s="30"/>
      <c r="C21" s="28"/>
      <c r="D21" s="27"/>
      <c r="E21" s="27"/>
      <c r="F21" s="148"/>
      <c r="G21" s="148"/>
      <c r="H21" s="148"/>
      <c r="I21" s="148"/>
      <c r="J21" s="148"/>
      <c r="K21" s="148"/>
      <c r="L21" s="148"/>
      <c r="M21" s="148"/>
      <c r="N21" s="148"/>
      <c r="O21" s="148"/>
      <c r="P21" s="148"/>
      <c r="Q21" s="148"/>
    </row>
    <row r="22" spans="1:18" ht="14.25">
      <c r="A22" s="165" t="s">
        <v>7</v>
      </c>
      <c r="B22" s="166"/>
      <c r="C22" s="26">
        <f>SUM(C23)</f>
        <v>154.39</v>
      </c>
      <c r="D22" s="27">
        <f aca="true" t="shared" si="2" ref="D22:Q22">SUM(D23)</f>
        <v>0.9</v>
      </c>
      <c r="E22" s="27">
        <f t="shared" si="2"/>
        <v>146.78</v>
      </c>
      <c r="F22" s="27">
        <f t="shared" si="2"/>
        <v>1.26</v>
      </c>
      <c r="G22" s="27">
        <f t="shared" si="2"/>
        <v>5.44999999999998</v>
      </c>
      <c r="H22" s="149">
        <f t="shared" si="2"/>
        <v>36076032</v>
      </c>
      <c r="I22" s="149">
        <f t="shared" si="2"/>
        <v>1370067</v>
      </c>
      <c r="J22" s="149">
        <f t="shared" si="2"/>
        <v>330055</v>
      </c>
      <c r="K22" s="149">
        <f t="shared" si="2"/>
        <v>1264382</v>
      </c>
      <c r="L22" s="32" t="s">
        <v>219</v>
      </c>
      <c r="M22" s="149">
        <f t="shared" si="2"/>
        <v>5682</v>
      </c>
      <c r="N22" s="149">
        <f t="shared" si="2"/>
        <v>32109023</v>
      </c>
      <c r="O22" s="32" t="s">
        <v>219</v>
      </c>
      <c r="P22" s="149">
        <f t="shared" si="2"/>
        <v>794504</v>
      </c>
      <c r="Q22" s="149">
        <f t="shared" si="2"/>
        <v>202319</v>
      </c>
      <c r="R22" s="127"/>
    </row>
    <row r="23" spans="1:17" ht="14.25">
      <c r="A23" s="29"/>
      <c r="B23" s="30" t="s">
        <v>8</v>
      </c>
      <c r="C23" s="26">
        <v>154.39</v>
      </c>
      <c r="D23" s="27">
        <v>0.9</v>
      </c>
      <c r="E23" s="27">
        <v>146.78</v>
      </c>
      <c r="F23" s="27">
        <v>1.26</v>
      </c>
      <c r="G23" s="27">
        <v>5.44999999999998</v>
      </c>
      <c r="H23" s="145">
        <f>SUM(I23:Q23)</f>
        <v>36076032</v>
      </c>
      <c r="I23" s="126">
        <v>1370067</v>
      </c>
      <c r="J23" s="126">
        <v>330055</v>
      </c>
      <c r="K23" s="126">
        <v>1264382</v>
      </c>
      <c r="L23" s="126" t="s">
        <v>218</v>
      </c>
      <c r="M23" s="126">
        <v>5682</v>
      </c>
      <c r="N23" s="126">
        <v>32109023</v>
      </c>
      <c r="O23" s="126" t="s">
        <v>218</v>
      </c>
      <c r="P23" s="126">
        <v>794504</v>
      </c>
      <c r="Q23" s="126">
        <v>202319</v>
      </c>
    </row>
    <row r="24" spans="1:17" ht="14.25">
      <c r="A24" s="29"/>
      <c r="B24" s="30"/>
      <c r="C24" s="28"/>
      <c r="D24" s="27"/>
      <c r="E24" s="27"/>
      <c r="F24" s="148"/>
      <c r="G24" s="148"/>
      <c r="H24" s="32"/>
      <c r="I24" s="32"/>
      <c r="J24" s="32"/>
      <c r="K24" s="32"/>
      <c r="L24" s="32"/>
      <c r="M24" s="32"/>
      <c r="N24" s="32"/>
      <c r="O24" s="32"/>
      <c r="P24" s="32"/>
      <c r="Q24" s="32"/>
    </row>
    <row r="25" spans="1:17" ht="14.25">
      <c r="A25" s="165" t="s">
        <v>9</v>
      </c>
      <c r="B25" s="166"/>
      <c r="C25" s="26">
        <f aca="true" t="shared" si="3" ref="C25:H25">SUM(C26:C29)</f>
        <v>98.61</v>
      </c>
      <c r="D25" s="27">
        <f t="shared" si="3"/>
        <v>29.2</v>
      </c>
      <c r="E25" s="27">
        <f t="shared" si="3"/>
        <v>37.68</v>
      </c>
      <c r="F25" s="27">
        <v>8.96</v>
      </c>
      <c r="G25" s="27">
        <v>22.77</v>
      </c>
      <c r="H25" s="32">
        <f t="shared" si="3"/>
        <v>54591356</v>
      </c>
      <c r="I25" s="32">
        <f aca="true" t="shared" si="4" ref="I25:Q25">SUM(I26:I29)</f>
        <v>29584301</v>
      </c>
      <c r="J25" s="32">
        <f t="shared" si="4"/>
        <v>1516292</v>
      </c>
      <c r="K25" s="32">
        <f t="shared" si="4"/>
        <v>8964765</v>
      </c>
      <c r="L25" s="32">
        <f t="shared" si="4"/>
        <v>112</v>
      </c>
      <c r="M25" s="32">
        <f t="shared" si="4"/>
        <v>1158</v>
      </c>
      <c r="N25" s="32">
        <f t="shared" si="4"/>
        <v>12818954</v>
      </c>
      <c r="O25" s="32" t="s">
        <v>219</v>
      </c>
      <c r="P25" s="32">
        <f t="shared" si="4"/>
        <v>490456</v>
      </c>
      <c r="Q25" s="32">
        <f t="shared" si="4"/>
        <v>1215318</v>
      </c>
    </row>
    <row r="26" spans="1:17" ht="14.25">
      <c r="A26" s="29"/>
      <c r="B26" s="30" t="s">
        <v>10</v>
      </c>
      <c r="C26" s="26">
        <v>13.57</v>
      </c>
      <c r="D26" s="27">
        <v>6.81</v>
      </c>
      <c r="E26" s="27">
        <v>1.2</v>
      </c>
      <c r="F26" s="27">
        <v>2.77</v>
      </c>
      <c r="G26" s="27">
        <v>2.79</v>
      </c>
      <c r="H26" s="145">
        <f>SUM(I26:Q26)</f>
        <v>9907802</v>
      </c>
      <c r="I26" s="126">
        <v>6178062</v>
      </c>
      <c r="J26" s="126">
        <v>469798</v>
      </c>
      <c r="K26" s="126">
        <v>2773207</v>
      </c>
      <c r="L26" s="126" t="s">
        <v>218</v>
      </c>
      <c r="M26" s="126" t="s">
        <v>218</v>
      </c>
      <c r="N26" s="126">
        <v>223934</v>
      </c>
      <c r="O26" s="126" t="s">
        <v>218</v>
      </c>
      <c r="P26" s="126">
        <v>55395</v>
      </c>
      <c r="Q26" s="126">
        <v>207406</v>
      </c>
    </row>
    <row r="27" spans="1:17" ht="14.25">
      <c r="A27" s="29"/>
      <c r="B27" s="30" t="s">
        <v>11</v>
      </c>
      <c r="C27" s="26">
        <v>13.15</v>
      </c>
      <c r="D27" s="27">
        <v>6.06</v>
      </c>
      <c r="E27" s="27">
        <v>0.13</v>
      </c>
      <c r="F27" s="27">
        <v>2.66</v>
      </c>
      <c r="G27" s="27">
        <v>4.3</v>
      </c>
      <c r="H27" s="145">
        <f>SUM(I27:Q27)</f>
        <v>9373284</v>
      </c>
      <c r="I27" s="126">
        <v>6223884</v>
      </c>
      <c r="J27" s="126">
        <v>277965</v>
      </c>
      <c r="K27" s="126">
        <v>2657275</v>
      </c>
      <c r="L27" s="126">
        <v>99</v>
      </c>
      <c r="M27" s="126">
        <v>29</v>
      </c>
      <c r="N27" s="126">
        <v>70837</v>
      </c>
      <c r="O27" s="126" t="s">
        <v>218</v>
      </c>
      <c r="P27" s="126">
        <v>36810</v>
      </c>
      <c r="Q27" s="126">
        <v>106385</v>
      </c>
    </row>
    <row r="28" spans="1:17" ht="14.25">
      <c r="A28" s="29"/>
      <c r="B28" s="30" t="s">
        <v>12</v>
      </c>
      <c r="C28" s="26">
        <v>57.13</v>
      </c>
      <c r="D28" s="27">
        <v>7.47</v>
      </c>
      <c r="E28" s="27">
        <v>36.35</v>
      </c>
      <c r="F28" s="27">
        <v>2.57</v>
      </c>
      <c r="G28" s="27">
        <v>10.74</v>
      </c>
      <c r="H28" s="145">
        <f>SUM(I28:Q28)</f>
        <v>25331125</v>
      </c>
      <c r="I28" s="126">
        <v>8538062</v>
      </c>
      <c r="J28" s="126">
        <v>599255</v>
      </c>
      <c r="K28" s="126">
        <v>2568228</v>
      </c>
      <c r="L28" s="126">
        <v>13</v>
      </c>
      <c r="M28" s="126">
        <v>164</v>
      </c>
      <c r="N28" s="126">
        <v>12524183</v>
      </c>
      <c r="O28" s="126" t="s">
        <v>218</v>
      </c>
      <c r="P28" s="126">
        <v>397186</v>
      </c>
      <c r="Q28" s="126">
        <v>704034</v>
      </c>
    </row>
    <row r="29" spans="1:17" ht="14.25">
      <c r="A29" s="29"/>
      <c r="B29" s="30" t="s">
        <v>13</v>
      </c>
      <c r="C29" s="26">
        <v>14.76</v>
      </c>
      <c r="D29" s="27">
        <v>8.86</v>
      </c>
      <c r="E29" s="27" t="s">
        <v>218</v>
      </c>
      <c r="F29" s="27">
        <v>0.97</v>
      </c>
      <c r="G29" s="27">
        <v>4.93</v>
      </c>
      <c r="H29" s="145">
        <f>SUM(I29:Q29)</f>
        <v>9979145</v>
      </c>
      <c r="I29" s="126">
        <v>8644293</v>
      </c>
      <c r="J29" s="126">
        <v>169274</v>
      </c>
      <c r="K29" s="126">
        <v>966055</v>
      </c>
      <c r="L29" s="126" t="s">
        <v>218</v>
      </c>
      <c r="M29" s="126">
        <v>965</v>
      </c>
      <c r="N29" s="126" t="s">
        <v>218</v>
      </c>
      <c r="O29" s="126" t="s">
        <v>218</v>
      </c>
      <c r="P29" s="126">
        <v>1065</v>
      </c>
      <c r="Q29" s="126">
        <v>197493</v>
      </c>
    </row>
    <row r="30" spans="1:17" ht="14.25">
      <c r="A30" s="29"/>
      <c r="B30" s="30"/>
      <c r="C30" s="28"/>
      <c r="D30" s="27"/>
      <c r="E30" s="27"/>
      <c r="F30" s="148"/>
      <c r="G30" s="150"/>
      <c r="H30" s="32"/>
      <c r="I30" s="32"/>
      <c r="J30" s="32"/>
      <c r="K30" s="32"/>
      <c r="L30" s="32"/>
      <c r="M30" s="32"/>
      <c r="N30" s="32"/>
      <c r="O30" s="32"/>
      <c r="P30" s="32"/>
      <c r="Q30" s="32"/>
    </row>
    <row r="31" spans="1:17" ht="14.25">
      <c r="A31" s="165" t="s">
        <v>14</v>
      </c>
      <c r="B31" s="166"/>
      <c r="C31" s="26">
        <f aca="true" t="shared" si="5" ref="C31:H31">SUM(C32:C39)</f>
        <v>708.8</v>
      </c>
      <c r="D31" s="27">
        <f t="shared" si="5"/>
        <v>24.93</v>
      </c>
      <c r="E31" s="27">
        <f t="shared" si="5"/>
        <v>552.01</v>
      </c>
      <c r="F31" s="27">
        <f t="shared" si="5"/>
        <v>9.66</v>
      </c>
      <c r="G31" s="27">
        <f t="shared" si="5"/>
        <v>122.2</v>
      </c>
      <c r="H31" s="32">
        <f t="shared" si="5"/>
        <v>157215442</v>
      </c>
      <c r="I31" s="32">
        <f aca="true" t="shared" si="6" ref="I31:Q31">SUM(I32:I39)</f>
        <v>25137747</v>
      </c>
      <c r="J31" s="32">
        <f t="shared" si="6"/>
        <v>2327041</v>
      </c>
      <c r="K31" s="32">
        <f t="shared" si="6"/>
        <v>9658942</v>
      </c>
      <c r="L31" s="32">
        <f t="shared" si="6"/>
        <v>16</v>
      </c>
      <c r="M31" s="32">
        <f t="shared" si="6"/>
        <v>2906044</v>
      </c>
      <c r="N31" s="32">
        <f t="shared" si="6"/>
        <v>112209270</v>
      </c>
      <c r="O31" s="32" t="s">
        <v>219</v>
      </c>
      <c r="P31" s="32">
        <f t="shared" si="6"/>
        <v>2933488</v>
      </c>
      <c r="Q31" s="32">
        <f t="shared" si="6"/>
        <v>2042894</v>
      </c>
    </row>
    <row r="32" spans="1:17" ht="14.25">
      <c r="A32" s="29"/>
      <c r="B32" s="30" t="s">
        <v>15</v>
      </c>
      <c r="C32" s="26">
        <v>9.12</v>
      </c>
      <c r="D32" s="27">
        <v>3.35</v>
      </c>
      <c r="E32" s="27">
        <v>0.54</v>
      </c>
      <c r="F32" s="27">
        <v>1.8</v>
      </c>
      <c r="G32" s="27">
        <v>3.43</v>
      </c>
      <c r="H32" s="145">
        <f aca="true" t="shared" si="7" ref="H32:H37">SUM(I32:Q32)</f>
        <v>5298232</v>
      </c>
      <c r="I32" s="126">
        <v>3272440</v>
      </c>
      <c r="J32" s="126">
        <v>232505</v>
      </c>
      <c r="K32" s="126">
        <v>1792685</v>
      </c>
      <c r="L32" s="126">
        <v>6</v>
      </c>
      <c r="M32" s="126" t="s">
        <v>218</v>
      </c>
      <c r="N32" s="126" t="s">
        <v>218</v>
      </c>
      <c r="O32" s="126" t="s">
        <v>218</v>
      </c>
      <c r="P32" s="126" t="s">
        <v>218</v>
      </c>
      <c r="Q32" s="126">
        <v>596</v>
      </c>
    </row>
    <row r="33" spans="1:17" ht="14.25">
      <c r="A33" s="29"/>
      <c r="B33" s="30" t="s">
        <v>16</v>
      </c>
      <c r="C33" s="26">
        <v>35.64</v>
      </c>
      <c r="D33" s="27">
        <v>8.33</v>
      </c>
      <c r="E33" s="27">
        <v>18.92</v>
      </c>
      <c r="F33" s="27">
        <v>2.7</v>
      </c>
      <c r="G33" s="27">
        <v>5.69</v>
      </c>
      <c r="H33" s="145">
        <f t="shared" si="7"/>
        <v>22758608</v>
      </c>
      <c r="I33" s="126">
        <v>8183633</v>
      </c>
      <c r="J33" s="126">
        <v>329560</v>
      </c>
      <c r="K33" s="126">
        <v>2703262</v>
      </c>
      <c r="L33" s="126" t="s">
        <v>218</v>
      </c>
      <c r="M33" s="126">
        <v>333</v>
      </c>
      <c r="N33" s="126">
        <v>11217085</v>
      </c>
      <c r="O33" s="126" t="s">
        <v>218</v>
      </c>
      <c r="P33" s="126" t="s">
        <v>218</v>
      </c>
      <c r="Q33" s="126">
        <v>324735</v>
      </c>
    </row>
    <row r="34" spans="1:17" ht="14.25">
      <c r="A34" s="29"/>
      <c r="B34" s="30" t="s">
        <v>17</v>
      </c>
      <c r="C34" s="26">
        <v>13.56</v>
      </c>
      <c r="D34" s="27">
        <v>5.62</v>
      </c>
      <c r="E34" s="27" t="s">
        <v>218</v>
      </c>
      <c r="F34" s="27">
        <v>3.8</v>
      </c>
      <c r="G34" s="27">
        <v>4.14</v>
      </c>
      <c r="H34" s="145">
        <f t="shared" si="7"/>
        <v>9789353</v>
      </c>
      <c r="I34" s="126">
        <v>5762733</v>
      </c>
      <c r="J34" s="126" t="s">
        <v>218</v>
      </c>
      <c r="K34" s="126">
        <v>3803410</v>
      </c>
      <c r="L34" s="126" t="s">
        <v>218</v>
      </c>
      <c r="M34" s="126" t="s">
        <v>218</v>
      </c>
      <c r="N34" s="126" t="s">
        <v>218</v>
      </c>
      <c r="O34" s="126" t="s">
        <v>218</v>
      </c>
      <c r="P34" s="126" t="s">
        <v>218</v>
      </c>
      <c r="Q34" s="126">
        <v>223210</v>
      </c>
    </row>
    <row r="35" spans="1:17" ht="14.25">
      <c r="A35" s="29"/>
      <c r="B35" s="30" t="s">
        <v>18</v>
      </c>
      <c r="C35" s="26">
        <v>74.42</v>
      </c>
      <c r="D35" s="27">
        <v>0.86</v>
      </c>
      <c r="E35" s="27">
        <v>66.69</v>
      </c>
      <c r="F35" s="27">
        <v>0.16</v>
      </c>
      <c r="G35" s="27">
        <v>6.71</v>
      </c>
      <c r="H35" s="145">
        <f t="shared" si="7"/>
        <v>24882604</v>
      </c>
      <c r="I35" s="126">
        <v>894480</v>
      </c>
      <c r="J35" s="126">
        <v>192923</v>
      </c>
      <c r="K35" s="126">
        <v>159241</v>
      </c>
      <c r="L35" s="126" t="s">
        <v>218</v>
      </c>
      <c r="M35" s="126">
        <v>174370</v>
      </c>
      <c r="N35" s="126">
        <v>21896007</v>
      </c>
      <c r="O35" s="126" t="s">
        <v>218</v>
      </c>
      <c r="P35" s="126">
        <v>1366739</v>
      </c>
      <c r="Q35" s="126">
        <v>198844</v>
      </c>
    </row>
    <row r="36" spans="1:17" ht="14.25">
      <c r="A36" s="29"/>
      <c r="B36" s="30" t="s">
        <v>19</v>
      </c>
      <c r="C36" s="26">
        <v>142.89</v>
      </c>
      <c r="D36" s="27">
        <v>1.03</v>
      </c>
      <c r="E36" s="27">
        <v>110.01</v>
      </c>
      <c r="F36" s="27">
        <v>0.27</v>
      </c>
      <c r="G36" s="27">
        <v>31.58</v>
      </c>
      <c r="H36" s="145">
        <f t="shared" si="7"/>
        <v>15283064</v>
      </c>
      <c r="I36" s="126">
        <v>1074868</v>
      </c>
      <c r="J36" s="126">
        <v>400049</v>
      </c>
      <c r="K36" s="126">
        <v>268639</v>
      </c>
      <c r="L36" s="126">
        <v>10</v>
      </c>
      <c r="M36" s="126">
        <v>22744</v>
      </c>
      <c r="N36" s="126">
        <v>13139456</v>
      </c>
      <c r="O36" s="126" t="s">
        <v>218</v>
      </c>
      <c r="P36" s="126">
        <v>195398</v>
      </c>
      <c r="Q36" s="126">
        <v>181900</v>
      </c>
    </row>
    <row r="37" spans="1:17" ht="14.25">
      <c r="A37" s="29"/>
      <c r="B37" s="30" t="s">
        <v>20</v>
      </c>
      <c r="C37" s="26">
        <v>74.15</v>
      </c>
      <c r="D37" s="27">
        <v>5.3</v>
      </c>
      <c r="E37" s="27">
        <v>60.91</v>
      </c>
      <c r="F37" s="27">
        <v>0.61</v>
      </c>
      <c r="G37" s="27">
        <v>7.330000000000012</v>
      </c>
      <c r="H37" s="145">
        <f t="shared" si="7"/>
        <v>30574431</v>
      </c>
      <c r="I37" s="126">
        <v>5399676</v>
      </c>
      <c r="J37" s="126">
        <v>697203</v>
      </c>
      <c r="K37" s="126">
        <v>609753</v>
      </c>
      <c r="L37" s="126" t="s">
        <v>218</v>
      </c>
      <c r="M37" s="126">
        <v>21436</v>
      </c>
      <c r="N37" s="126">
        <v>22468624</v>
      </c>
      <c r="O37" s="126" t="s">
        <v>218</v>
      </c>
      <c r="P37" s="126">
        <v>1130609</v>
      </c>
      <c r="Q37" s="126">
        <v>247130</v>
      </c>
    </row>
    <row r="38" spans="1:17" ht="14.25">
      <c r="A38" s="29"/>
      <c r="B38" s="30" t="s">
        <v>21</v>
      </c>
      <c r="C38" s="26">
        <v>137.14</v>
      </c>
      <c r="D38" s="27">
        <v>0.38</v>
      </c>
      <c r="E38" s="27">
        <v>99.3</v>
      </c>
      <c r="F38" s="27">
        <v>0.16</v>
      </c>
      <c r="G38" s="27">
        <v>37.3</v>
      </c>
      <c r="H38" s="145">
        <f>SUM(I38:Q38)</f>
        <v>18317903</v>
      </c>
      <c r="I38" s="126">
        <v>484880</v>
      </c>
      <c r="J38" s="126">
        <v>195309</v>
      </c>
      <c r="K38" s="126">
        <v>163136</v>
      </c>
      <c r="L38" s="126" t="s">
        <v>218</v>
      </c>
      <c r="M38" s="126">
        <v>1779960</v>
      </c>
      <c r="N38" s="126">
        <v>14858909</v>
      </c>
      <c r="O38" s="126" t="s">
        <v>218</v>
      </c>
      <c r="P38" s="126">
        <v>165091</v>
      </c>
      <c r="Q38" s="126">
        <v>670618</v>
      </c>
    </row>
    <row r="39" spans="1:17" ht="14.25">
      <c r="A39" s="29"/>
      <c r="B39" s="30" t="s">
        <v>22</v>
      </c>
      <c r="C39" s="26">
        <v>221.88</v>
      </c>
      <c r="D39" s="27">
        <v>0.06</v>
      </c>
      <c r="E39" s="27">
        <v>195.64</v>
      </c>
      <c r="F39" s="27">
        <v>0.16</v>
      </c>
      <c r="G39" s="27">
        <v>26.02</v>
      </c>
      <c r="H39" s="145">
        <f>SUM(I39:Q39)</f>
        <v>30311247</v>
      </c>
      <c r="I39" s="126">
        <v>65037</v>
      </c>
      <c r="J39" s="126">
        <v>279492</v>
      </c>
      <c r="K39" s="126">
        <v>158816</v>
      </c>
      <c r="L39" s="126" t="s">
        <v>218</v>
      </c>
      <c r="M39" s="126">
        <v>907201</v>
      </c>
      <c r="N39" s="126">
        <v>28629189</v>
      </c>
      <c r="O39" s="126" t="s">
        <v>218</v>
      </c>
      <c r="P39" s="126">
        <v>75651</v>
      </c>
      <c r="Q39" s="126">
        <v>195861</v>
      </c>
    </row>
    <row r="40" spans="1:17" ht="14.25">
      <c r="A40" s="29"/>
      <c r="B40" s="30"/>
      <c r="C40" s="28"/>
      <c r="D40" s="27"/>
      <c r="E40" s="27"/>
      <c r="F40" s="148"/>
      <c r="G40" s="148"/>
      <c r="H40" s="32"/>
      <c r="I40" s="32"/>
      <c r="J40" s="32"/>
      <c r="K40" s="32"/>
      <c r="L40" s="32"/>
      <c r="M40" s="32"/>
      <c r="N40" s="32"/>
      <c r="O40" s="32"/>
      <c r="P40" s="32"/>
      <c r="Q40" s="32"/>
    </row>
    <row r="41" spans="1:17" ht="14.25">
      <c r="A41" s="165" t="s">
        <v>23</v>
      </c>
      <c r="B41" s="166"/>
      <c r="C41" s="26">
        <f aca="true" t="shared" si="8" ref="C41:H41">SUM(C42:C46)</f>
        <v>195.57999999999998</v>
      </c>
      <c r="D41" s="27">
        <v>36.74</v>
      </c>
      <c r="E41" s="27">
        <f t="shared" si="8"/>
        <v>84.19</v>
      </c>
      <c r="F41" s="27">
        <v>11.65</v>
      </c>
      <c r="G41" s="27">
        <v>63</v>
      </c>
      <c r="H41" s="32">
        <f t="shared" si="8"/>
        <v>98747903</v>
      </c>
      <c r="I41" s="32">
        <f aca="true" t="shared" si="9" ref="I41:Q41">SUM(I42:I46)</f>
        <v>31825452</v>
      </c>
      <c r="J41" s="32">
        <f t="shared" si="9"/>
        <v>24558988</v>
      </c>
      <c r="K41" s="32">
        <f t="shared" si="9"/>
        <v>11649037</v>
      </c>
      <c r="L41" s="32">
        <f t="shared" si="9"/>
        <v>12</v>
      </c>
      <c r="M41" s="32">
        <f t="shared" si="9"/>
        <v>46944</v>
      </c>
      <c r="N41" s="32">
        <f t="shared" si="9"/>
        <v>26628817</v>
      </c>
      <c r="O41" s="32">
        <f t="shared" si="9"/>
        <v>637</v>
      </c>
      <c r="P41" s="32">
        <f t="shared" si="9"/>
        <v>1753136</v>
      </c>
      <c r="Q41" s="32">
        <f t="shared" si="9"/>
        <v>2284920</v>
      </c>
    </row>
    <row r="42" spans="1:17" ht="14.25">
      <c r="A42" s="29"/>
      <c r="B42" s="30" t="s">
        <v>24</v>
      </c>
      <c r="C42" s="26">
        <v>110.44</v>
      </c>
      <c r="D42" s="27">
        <v>20.46</v>
      </c>
      <c r="E42" s="27">
        <v>56.69</v>
      </c>
      <c r="F42" s="27">
        <v>3.8</v>
      </c>
      <c r="G42" s="27">
        <v>29.49</v>
      </c>
      <c r="H42" s="145">
        <f>SUM(I42:Q42)</f>
        <v>52814161</v>
      </c>
      <c r="I42" s="126">
        <v>20421932</v>
      </c>
      <c r="J42" s="126">
        <v>8369795</v>
      </c>
      <c r="K42" s="126">
        <v>3801303</v>
      </c>
      <c r="L42" s="126">
        <v>12</v>
      </c>
      <c r="M42" s="126">
        <v>16426</v>
      </c>
      <c r="N42" s="126">
        <v>18039484</v>
      </c>
      <c r="O42" s="126" t="s">
        <v>218</v>
      </c>
      <c r="P42" s="126">
        <v>1092844</v>
      </c>
      <c r="Q42" s="126">
        <v>1072365</v>
      </c>
    </row>
    <row r="43" spans="1:17" ht="14.25">
      <c r="A43" s="29"/>
      <c r="B43" s="30" t="s">
        <v>25</v>
      </c>
      <c r="C43" s="26">
        <v>26.4</v>
      </c>
      <c r="D43" s="27">
        <v>3.98</v>
      </c>
      <c r="E43" s="27">
        <v>13.2</v>
      </c>
      <c r="F43" s="27">
        <v>1.62</v>
      </c>
      <c r="G43" s="27">
        <v>7.6</v>
      </c>
      <c r="H43" s="145">
        <f>SUM(I43:Q43)</f>
        <v>12561201</v>
      </c>
      <c r="I43" s="126">
        <v>3079081</v>
      </c>
      <c r="J43" s="126">
        <v>3341920</v>
      </c>
      <c r="K43" s="126">
        <v>1623635</v>
      </c>
      <c r="L43" s="126" t="s">
        <v>218</v>
      </c>
      <c r="M43" s="126" t="s">
        <v>218</v>
      </c>
      <c r="N43" s="126">
        <v>4171241</v>
      </c>
      <c r="O43" s="126">
        <v>637</v>
      </c>
      <c r="P43" s="126">
        <v>202268</v>
      </c>
      <c r="Q43" s="126">
        <v>142419</v>
      </c>
    </row>
    <row r="44" spans="1:17" ht="14.25">
      <c r="A44" s="29"/>
      <c r="B44" s="30" t="s">
        <v>26</v>
      </c>
      <c r="C44" s="26">
        <v>6.39</v>
      </c>
      <c r="D44" s="27">
        <v>0.74</v>
      </c>
      <c r="E44" s="27">
        <v>0.77</v>
      </c>
      <c r="F44" s="27">
        <v>1.78</v>
      </c>
      <c r="G44" s="27">
        <v>3.1</v>
      </c>
      <c r="H44" s="145">
        <f>SUM(I44:Q44)</f>
        <v>3843831</v>
      </c>
      <c r="I44" s="126" t="s">
        <v>218</v>
      </c>
      <c r="J44" s="126">
        <v>1793485</v>
      </c>
      <c r="K44" s="126">
        <v>1781112</v>
      </c>
      <c r="L44" s="126" t="s">
        <v>218</v>
      </c>
      <c r="M44" s="126">
        <v>10</v>
      </c>
      <c r="N44" s="126">
        <v>221966</v>
      </c>
      <c r="O44" s="126" t="s">
        <v>218</v>
      </c>
      <c r="P44" s="126" t="s">
        <v>218</v>
      </c>
      <c r="Q44" s="126">
        <v>47258</v>
      </c>
    </row>
    <row r="45" spans="1:17" ht="14.25">
      <c r="A45" s="29"/>
      <c r="B45" s="30" t="s">
        <v>27</v>
      </c>
      <c r="C45" s="26">
        <v>31.97</v>
      </c>
      <c r="D45" s="27">
        <v>7.77</v>
      </c>
      <c r="E45" s="27">
        <v>10.88</v>
      </c>
      <c r="F45" s="27">
        <v>2.05</v>
      </c>
      <c r="G45" s="27">
        <v>11.27</v>
      </c>
      <c r="H45" s="145">
        <f>SUM(I45:Q45)</f>
        <v>19126427</v>
      </c>
      <c r="I45" s="126">
        <v>6890709</v>
      </c>
      <c r="J45" s="126">
        <v>4769156</v>
      </c>
      <c r="K45" s="126">
        <v>2054390</v>
      </c>
      <c r="L45" s="126" t="s">
        <v>218</v>
      </c>
      <c r="M45" s="126">
        <v>2640</v>
      </c>
      <c r="N45" s="126">
        <v>4186468</v>
      </c>
      <c r="O45" s="126" t="s">
        <v>218</v>
      </c>
      <c r="P45" s="126">
        <v>379925</v>
      </c>
      <c r="Q45" s="126">
        <v>843139</v>
      </c>
    </row>
    <row r="46" spans="1:18" ht="14.25">
      <c r="A46" s="29"/>
      <c r="B46" s="30" t="s">
        <v>28</v>
      </c>
      <c r="C46" s="26">
        <v>20.38</v>
      </c>
      <c r="D46" s="27">
        <v>3.8</v>
      </c>
      <c r="E46" s="27">
        <v>2.65</v>
      </c>
      <c r="F46" s="27">
        <v>2.39</v>
      </c>
      <c r="G46" s="27">
        <v>11.54</v>
      </c>
      <c r="H46" s="145">
        <v>10402283</v>
      </c>
      <c r="I46" s="126">
        <v>1433730</v>
      </c>
      <c r="J46" s="126">
        <v>6284632</v>
      </c>
      <c r="K46" s="126">
        <v>2388597</v>
      </c>
      <c r="L46" s="126" t="s">
        <v>218</v>
      </c>
      <c r="M46" s="126">
        <v>27868</v>
      </c>
      <c r="N46" s="126">
        <v>9658</v>
      </c>
      <c r="O46" s="126" t="s">
        <v>218</v>
      </c>
      <c r="P46" s="126">
        <v>78099</v>
      </c>
      <c r="Q46" s="126">
        <v>179739</v>
      </c>
      <c r="R46" s="31"/>
    </row>
    <row r="47" spans="1:17" ht="14.25">
      <c r="A47" s="29"/>
      <c r="B47" s="30"/>
      <c r="C47" s="28"/>
      <c r="D47" s="27"/>
      <c r="E47" s="27"/>
      <c r="F47" s="148"/>
      <c r="G47" s="148"/>
      <c r="H47" s="32"/>
      <c r="I47" s="32"/>
      <c r="J47" s="32"/>
      <c r="K47" s="32"/>
      <c r="L47" s="32"/>
      <c r="M47" s="32"/>
      <c r="N47" s="32"/>
      <c r="O47" s="32"/>
      <c r="P47" s="32"/>
      <c r="Q47" s="32"/>
    </row>
    <row r="48" spans="1:17" ht="14.25">
      <c r="A48" s="165" t="s">
        <v>29</v>
      </c>
      <c r="B48" s="166"/>
      <c r="C48" s="26">
        <f aca="true" t="shared" si="10" ref="C48:H48">SUM(C49:C52)</f>
        <v>358.41</v>
      </c>
      <c r="D48" s="27">
        <f t="shared" si="10"/>
        <v>47.43</v>
      </c>
      <c r="E48" s="27">
        <f t="shared" si="10"/>
        <v>234.79</v>
      </c>
      <c r="F48" s="27">
        <v>8.88</v>
      </c>
      <c r="G48" s="27">
        <v>67.31</v>
      </c>
      <c r="H48" s="32">
        <f t="shared" si="10"/>
        <v>178725713</v>
      </c>
      <c r="I48" s="32">
        <f aca="true" t="shared" si="11" ref="I48:Q48">SUM(I49:I52)</f>
        <v>45631141</v>
      </c>
      <c r="J48" s="32">
        <f t="shared" si="11"/>
        <v>16754175</v>
      </c>
      <c r="K48" s="32">
        <f t="shared" si="11"/>
        <v>8875392</v>
      </c>
      <c r="L48" s="32">
        <f t="shared" si="11"/>
        <v>6</v>
      </c>
      <c r="M48" s="32">
        <f t="shared" si="11"/>
        <v>92875</v>
      </c>
      <c r="N48" s="32">
        <f t="shared" si="11"/>
        <v>98851393</v>
      </c>
      <c r="O48" s="32" t="s">
        <v>218</v>
      </c>
      <c r="P48" s="32">
        <f t="shared" si="11"/>
        <v>4584492</v>
      </c>
      <c r="Q48" s="32">
        <f t="shared" si="11"/>
        <v>3936239</v>
      </c>
    </row>
    <row r="49" spans="1:17" ht="14.25">
      <c r="A49" s="29"/>
      <c r="B49" s="30" t="s">
        <v>30</v>
      </c>
      <c r="C49" s="26">
        <v>123.47</v>
      </c>
      <c r="D49" s="27">
        <v>11.75</v>
      </c>
      <c r="E49" s="27">
        <v>93.84</v>
      </c>
      <c r="F49" s="27">
        <v>1.75</v>
      </c>
      <c r="G49" s="27">
        <v>16.13</v>
      </c>
      <c r="H49" s="145">
        <f>SUM(I49:Q49)</f>
        <v>62035573</v>
      </c>
      <c r="I49" s="126">
        <v>10947547</v>
      </c>
      <c r="J49" s="126">
        <v>5912121</v>
      </c>
      <c r="K49" s="126">
        <v>1752329</v>
      </c>
      <c r="L49" s="126" t="s">
        <v>218</v>
      </c>
      <c r="M49" s="126">
        <v>363</v>
      </c>
      <c r="N49" s="126">
        <v>41393773</v>
      </c>
      <c r="O49" s="126" t="s">
        <v>218</v>
      </c>
      <c r="P49" s="126">
        <v>1768957</v>
      </c>
      <c r="Q49" s="126">
        <v>260483</v>
      </c>
    </row>
    <row r="50" spans="1:17" ht="14.25">
      <c r="A50" s="29"/>
      <c r="B50" s="30" t="s">
        <v>31</v>
      </c>
      <c r="C50" s="26">
        <v>58.26</v>
      </c>
      <c r="D50" s="27">
        <v>7.77</v>
      </c>
      <c r="E50" s="27">
        <v>38.19</v>
      </c>
      <c r="F50" s="27">
        <v>1.18</v>
      </c>
      <c r="G50" s="27">
        <v>11.12</v>
      </c>
      <c r="H50" s="145">
        <f>SUM(I50:Q50)</f>
        <v>24120088</v>
      </c>
      <c r="I50" s="126">
        <v>8309544</v>
      </c>
      <c r="J50" s="126">
        <v>2133522</v>
      </c>
      <c r="K50" s="126">
        <v>1182288</v>
      </c>
      <c r="L50" s="126">
        <v>3</v>
      </c>
      <c r="M50" s="126">
        <v>14086</v>
      </c>
      <c r="N50" s="126">
        <v>11515190</v>
      </c>
      <c r="O50" s="126" t="s">
        <v>218</v>
      </c>
      <c r="P50" s="126">
        <v>525152</v>
      </c>
      <c r="Q50" s="126">
        <v>440303</v>
      </c>
    </row>
    <row r="51" spans="1:24" ht="14.25">
      <c r="A51" s="29"/>
      <c r="B51" s="30" t="s">
        <v>32</v>
      </c>
      <c r="C51" s="26">
        <v>123.26</v>
      </c>
      <c r="D51" s="27">
        <v>19.92</v>
      </c>
      <c r="E51" s="27">
        <v>69.92</v>
      </c>
      <c r="F51" s="27">
        <v>3.98</v>
      </c>
      <c r="G51" s="27">
        <v>29.44</v>
      </c>
      <c r="H51" s="145">
        <f>SUM(I51:Q51)</f>
        <v>67487494</v>
      </c>
      <c r="I51" s="126">
        <v>18212172</v>
      </c>
      <c r="J51" s="126">
        <v>6859227</v>
      </c>
      <c r="K51" s="126">
        <v>3981240</v>
      </c>
      <c r="L51" s="126">
        <v>3</v>
      </c>
      <c r="M51" s="126">
        <v>67081</v>
      </c>
      <c r="N51" s="126">
        <v>34566106</v>
      </c>
      <c r="O51" s="126" t="s">
        <v>218</v>
      </c>
      <c r="P51" s="126">
        <v>1581302</v>
      </c>
      <c r="Q51" s="126">
        <v>2220363</v>
      </c>
      <c r="R51" s="32"/>
      <c r="S51" s="32"/>
      <c r="T51" s="32"/>
      <c r="U51" s="32"/>
      <c r="W51" s="32"/>
      <c r="X51" s="32"/>
    </row>
    <row r="52" spans="1:17" ht="14.25">
      <c r="A52" s="29"/>
      <c r="B52" s="30" t="s">
        <v>33</v>
      </c>
      <c r="C52" s="26">
        <v>53.42</v>
      </c>
      <c r="D52" s="27">
        <v>7.99</v>
      </c>
      <c r="E52" s="27">
        <v>32.84</v>
      </c>
      <c r="F52" s="27">
        <v>1.96</v>
      </c>
      <c r="G52" s="27">
        <v>10.63</v>
      </c>
      <c r="H52" s="145">
        <f>SUM(I52:Q52)</f>
        <v>25082558</v>
      </c>
      <c r="I52" s="126">
        <v>8161878</v>
      </c>
      <c r="J52" s="126">
        <v>1849305</v>
      </c>
      <c r="K52" s="126">
        <v>1959535</v>
      </c>
      <c r="L52" s="126" t="s">
        <v>218</v>
      </c>
      <c r="M52" s="126">
        <v>11345</v>
      </c>
      <c r="N52" s="126">
        <v>11376324</v>
      </c>
      <c r="O52" s="126" t="s">
        <v>218</v>
      </c>
      <c r="P52" s="126">
        <v>709081</v>
      </c>
      <c r="Q52" s="126">
        <v>1015090</v>
      </c>
    </row>
    <row r="53" spans="1:17" ht="14.25">
      <c r="A53" s="29"/>
      <c r="B53" s="30"/>
      <c r="C53" s="28"/>
      <c r="D53" s="27"/>
      <c r="E53" s="27"/>
      <c r="F53" s="148"/>
      <c r="G53" s="148"/>
      <c r="H53" s="32"/>
      <c r="I53" s="32"/>
      <c r="J53" s="32"/>
      <c r="K53" s="32"/>
      <c r="L53" s="32"/>
      <c r="M53" s="32"/>
      <c r="N53" s="32"/>
      <c r="O53" s="32"/>
      <c r="P53" s="32"/>
      <c r="Q53" s="32"/>
    </row>
    <row r="54" spans="1:17" ht="14.25">
      <c r="A54" s="165" t="s">
        <v>34</v>
      </c>
      <c r="B54" s="166"/>
      <c r="C54" s="26">
        <f aca="true" t="shared" si="12" ref="C54:H54">SUM(C55:C60)</f>
        <v>263</v>
      </c>
      <c r="D54" s="27">
        <v>40.58</v>
      </c>
      <c r="E54" s="27">
        <f t="shared" si="12"/>
        <v>172.13</v>
      </c>
      <c r="F54" s="27">
        <f t="shared" si="12"/>
        <v>7.470000000000001</v>
      </c>
      <c r="G54" s="27">
        <v>42.82</v>
      </c>
      <c r="H54" s="32">
        <f t="shared" si="12"/>
        <v>114288740</v>
      </c>
      <c r="I54" s="32">
        <f aca="true" t="shared" si="13" ref="I54:Q54">SUM(I55:I60)</f>
        <v>41025104</v>
      </c>
      <c r="J54" s="32">
        <f t="shared" si="13"/>
        <v>8621242</v>
      </c>
      <c r="K54" s="32">
        <f t="shared" si="13"/>
        <v>7471364</v>
      </c>
      <c r="L54" s="32">
        <f t="shared" si="13"/>
        <v>3</v>
      </c>
      <c r="M54" s="32">
        <f t="shared" si="13"/>
        <v>22485</v>
      </c>
      <c r="N54" s="32">
        <f t="shared" si="13"/>
        <v>51356577</v>
      </c>
      <c r="O54" s="32">
        <f t="shared" si="13"/>
        <v>1675</v>
      </c>
      <c r="P54" s="32">
        <f t="shared" si="13"/>
        <v>4346210</v>
      </c>
      <c r="Q54" s="32">
        <f t="shared" si="13"/>
        <v>1444080</v>
      </c>
    </row>
    <row r="55" spans="1:17" ht="14.25">
      <c r="A55" s="29"/>
      <c r="B55" s="30" t="s">
        <v>35</v>
      </c>
      <c r="C55" s="26">
        <v>28.4</v>
      </c>
      <c r="D55" s="27">
        <v>5.13</v>
      </c>
      <c r="E55" s="27">
        <v>17.13</v>
      </c>
      <c r="F55" s="27">
        <v>1.15</v>
      </c>
      <c r="G55" s="27">
        <v>4.99</v>
      </c>
      <c r="H55" s="145">
        <f aca="true" t="shared" si="14" ref="H55:H60">SUM(I55:Q55)</f>
        <v>12774433</v>
      </c>
      <c r="I55" s="126">
        <v>5790074</v>
      </c>
      <c r="J55" s="126">
        <v>766581</v>
      </c>
      <c r="K55" s="126">
        <v>1153957</v>
      </c>
      <c r="L55" s="126">
        <v>3</v>
      </c>
      <c r="M55" s="126">
        <v>3095</v>
      </c>
      <c r="N55" s="126">
        <v>4775069</v>
      </c>
      <c r="O55" s="126" t="s">
        <v>218</v>
      </c>
      <c r="P55" s="126">
        <v>223957</v>
      </c>
      <c r="Q55" s="126">
        <v>61697</v>
      </c>
    </row>
    <row r="56" spans="1:17" ht="14.25">
      <c r="A56" s="29"/>
      <c r="B56" s="30" t="s">
        <v>36</v>
      </c>
      <c r="C56" s="26">
        <v>27</v>
      </c>
      <c r="D56" s="27">
        <v>5.25</v>
      </c>
      <c r="E56" s="27">
        <v>14.2</v>
      </c>
      <c r="F56" s="27">
        <v>1.34</v>
      </c>
      <c r="G56" s="27">
        <v>6.21</v>
      </c>
      <c r="H56" s="145">
        <f t="shared" si="14"/>
        <v>11472023</v>
      </c>
      <c r="I56" s="126">
        <v>5364528</v>
      </c>
      <c r="J56" s="126">
        <v>472010</v>
      </c>
      <c r="K56" s="126">
        <v>1342859</v>
      </c>
      <c r="L56" s="126" t="s">
        <v>218</v>
      </c>
      <c r="M56" s="126">
        <v>2223</v>
      </c>
      <c r="N56" s="126">
        <v>3693424</v>
      </c>
      <c r="O56" s="126">
        <v>287</v>
      </c>
      <c r="P56" s="126">
        <v>220168</v>
      </c>
      <c r="Q56" s="126">
        <v>376524</v>
      </c>
    </row>
    <row r="57" spans="1:17" ht="14.25">
      <c r="A57" s="29"/>
      <c r="B57" s="30" t="s">
        <v>37</v>
      </c>
      <c r="C57" s="26">
        <v>98.51</v>
      </c>
      <c r="D57" s="27">
        <v>10.49</v>
      </c>
      <c r="E57" s="27">
        <v>75.65</v>
      </c>
      <c r="F57" s="27">
        <v>1.35</v>
      </c>
      <c r="G57" s="27">
        <v>11.02</v>
      </c>
      <c r="H57" s="145">
        <f t="shared" si="14"/>
        <v>41901803</v>
      </c>
      <c r="I57" s="126">
        <v>10328659</v>
      </c>
      <c r="J57" s="126">
        <v>1934734</v>
      </c>
      <c r="K57" s="126">
        <v>1346374</v>
      </c>
      <c r="L57" s="126" t="s">
        <v>218</v>
      </c>
      <c r="M57" s="126" t="s">
        <v>218</v>
      </c>
      <c r="N57" s="126">
        <v>24754214</v>
      </c>
      <c r="O57" s="126" t="s">
        <v>218</v>
      </c>
      <c r="P57" s="126">
        <v>3228206</v>
      </c>
      <c r="Q57" s="126">
        <v>309616</v>
      </c>
    </row>
    <row r="58" spans="1:17" ht="14.25">
      <c r="A58" s="29"/>
      <c r="B58" s="30" t="s">
        <v>38</v>
      </c>
      <c r="C58" s="26">
        <v>47.68</v>
      </c>
      <c r="D58" s="27">
        <v>9.23</v>
      </c>
      <c r="E58" s="27">
        <v>28.97</v>
      </c>
      <c r="F58" s="27">
        <v>2.04</v>
      </c>
      <c r="G58" s="27">
        <v>7.44</v>
      </c>
      <c r="H58" s="145">
        <f t="shared" si="14"/>
        <v>19697148</v>
      </c>
      <c r="I58" s="126">
        <v>9959767</v>
      </c>
      <c r="J58" s="126">
        <v>1480655</v>
      </c>
      <c r="K58" s="126">
        <v>2037792</v>
      </c>
      <c r="L58" s="126" t="s">
        <v>218</v>
      </c>
      <c r="M58" s="126">
        <v>3506</v>
      </c>
      <c r="N58" s="126">
        <v>5594306</v>
      </c>
      <c r="O58" s="126">
        <v>1388</v>
      </c>
      <c r="P58" s="126">
        <v>432188</v>
      </c>
      <c r="Q58" s="126">
        <v>187546</v>
      </c>
    </row>
    <row r="59" spans="1:17" ht="14.25">
      <c r="A59" s="29"/>
      <c r="B59" s="30" t="s">
        <v>39</v>
      </c>
      <c r="C59" s="26">
        <v>46.63</v>
      </c>
      <c r="D59" s="27">
        <v>7.08</v>
      </c>
      <c r="E59" s="27">
        <v>28.72</v>
      </c>
      <c r="F59" s="27">
        <v>0.59</v>
      </c>
      <c r="G59" s="27">
        <v>10.24</v>
      </c>
      <c r="H59" s="145">
        <f t="shared" si="14"/>
        <v>21428169</v>
      </c>
      <c r="I59" s="126">
        <v>6144291</v>
      </c>
      <c r="J59" s="126">
        <v>3606591</v>
      </c>
      <c r="K59" s="126">
        <v>590967</v>
      </c>
      <c r="L59" s="126" t="s">
        <v>218</v>
      </c>
      <c r="M59" s="126">
        <v>12931</v>
      </c>
      <c r="N59" s="126">
        <v>10490137</v>
      </c>
      <c r="O59" s="126" t="s">
        <v>218</v>
      </c>
      <c r="P59" s="126">
        <v>195283</v>
      </c>
      <c r="Q59" s="126">
        <v>387969</v>
      </c>
    </row>
    <row r="60" spans="1:17" ht="14.25">
      <c r="A60" s="29"/>
      <c r="B60" s="30" t="s">
        <v>43</v>
      </c>
      <c r="C60" s="26">
        <v>14.78</v>
      </c>
      <c r="D60" s="27">
        <v>3.41</v>
      </c>
      <c r="E60" s="27">
        <v>7.46</v>
      </c>
      <c r="F60" s="27">
        <v>1</v>
      </c>
      <c r="G60" s="27">
        <v>2.91</v>
      </c>
      <c r="H60" s="145">
        <f t="shared" si="14"/>
        <v>7015164</v>
      </c>
      <c r="I60" s="126">
        <v>3437785</v>
      </c>
      <c r="J60" s="126">
        <v>360671</v>
      </c>
      <c r="K60" s="126">
        <v>999415</v>
      </c>
      <c r="L60" s="126" t="s">
        <v>218</v>
      </c>
      <c r="M60" s="126">
        <v>730</v>
      </c>
      <c r="N60" s="126">
        <v>2049427</v>
      </c>
      <c r="O60" s="126" t="s">
        <v>218</v>
      </c>
      <c r="P60" s="126">
        <v>46408</v>
      </c>
      <c r="Q60" s="126">
        <v>120728</v>
      </c>
    </row>
    <row r="61" spans="1:17" ht="14.25">
      <c r="A61" s="29"/>
      <c r="B61" s="30"/>
      <c r="C61" s="28"/>
      <c r="D61" s="27"/>
      <c r="E61" s="27"/>
      <c r="F61" s="148"/>
      <c r="G61" s="148"/>
      <c r="H61" s="32"/>
      <c r="I61" s="32"/>
      <c r="J61" s="32"/>
      <c r="K61" s="32"/>
      <c r="L61" s="32"/>
      <c r="M61" s="32"/>
      <c r="N61" s="32"/>
      <c r="O61" s="32"/>
      <c r="P61" s="32"/>
      <c r="Q61" s="32"/>
    </row>
    <row r="62" spans="1:17" ht="14.25">
      <c r="A62" s="165" t="s">
        <v>44</v>
      </c>
      <c r="B62" s="166"/>
      <c r="C62" s="26">
        <f aca="true" t="shared" si="15" ref="C62:H62">SUM(C63:C66)</f>
        <v>560.3100000000001</v>
      </c>
      <c r="D62" s="27">
        <f t="shared" si="15"/>
        <v>44.87</v>
      </c>
      <c r="E62" s="27">
        <f t="shared" si="15"/>
        <v>425.06</v>
      </c>
      <c r="F62" s="27">
        <v>5.94</v>
      </c>
      <c r="G62" s="27">
        <v>84.44</v>
      </c>
      <c r="H62" s="32">
        <f t="shared" si="15"/>
        <v>237186531</v>
      </c>
      <c r="I62" s="32">
        <f aca="true" t="shared" si="16" ref="I62:Q62">SUM(I63:I66)</f>
        <v>41324009</v>
      </c>
      <c r="J62" s="32">
        <f t="shared" si="16"/>
        <v>32234745</v>
      </c>
      <c r="K62" s="32">
        <f t="shared" si="16"/>
        <v>5938595</v>
      </c>
      <c r="L62" s="32" t="s">
        <v>219</v>
      </c>
      <c r="M62" s="32">
        <f t="shared" si="16"/>
        <v>35810</v>
      </c>
      <c r="N62" s="32">
        <f t="shared" si="16"/>
        <v>146414331</v>
      </c>
      <c r="O62" s="32">
        <f t="shared" si="16"/>
        <v>128287</v>
      </c>
      <c r="P62" s="32">
        <f t="shared" si="16"/>
        <v>9295559</v>
      </c>
      <c r="Q62" s="32">
        <f t="shared" si="16"/>
        <v>1815195</v>
      </c>
    </row>
    <row r="63" spans="1:17" ht="14.25">
      <c r="A63" s="29"/>
      <c r="B63" s="30" t="s">
        <v>45</v>
      </c>
      <c r="C63" s="26">
        <v>183.18</v>
      </c>
      <c r="D63" s="27">
        <v>16.2</v>
      </c>
      <c r="E63" s="27">
        <v>136.45</v>
      </c>
      <c r="F63" s="27">
        <v>1.99</v>
      </c>
      <c r="G63" s="27">
        <v>28.54</v>
      </c>
      <c r="H63" s="145">
        <f>SUM(I63:Q63)</f>
        <v>78988075</v>
      </c>
      <c r="I63" s="126">
        <v>13679720</v>
      </c>
      <c r="J63" s="126">
        <v>9316626</v>
      </c>
      <c r="K63" s="126">
        <v>1990988</v>
      </c>
      <c r="L63" s="126" t="s">
        <v>218</v>
      </c>
      <c r="M63" s="126">
        <v>19776</v>
      </c>
      <c r="N63" s="126">
        <v>48344117</v>
      </c>
      <c r="O63" s="126" t="s">
        <v>218</v>
      </c>
      <c r="P63" s="126">
        <v>4782014</v>
      </c>
      <c r="Q63" s="126">
        <v>854834</v>
      </c>
    </row>
    <row r="64" spans="1:17" ht="14.25">
      <c r="A64" s="29"/>
      <c r="B64" s="30" t="s">
        <v>46</v>
      </c>
      <c r="C64" s="26">
        <v>157.54</v>
      </c>
      <c r="D64" s="27">
        <v>10.49</v>
      </c>
      <c r="E64" s="27">
        <v>118.79</v>
      </c>
      <c r="F64" s="27">
        <v>1.78</v>
      </c>
      <c r="G64" s="27">
        <v>26.48</v>
      </c>
      <c r="H64" s="145">
        <f>SUM(I64:Q64)</f>
        <v>61452377</v>
      </c>
      <c r="I64" s="126">
        <v>10749163</v>
      </c>
      <c r="J64" s="126">
        <v>8971209</v>
      </c>
      <c r="K64" s="126">
        <v>1775360</v>
      </c>
      <c r="L64" s="126" t="s">
        <v>218</v>
      </c>
      <c r="M64" s="126" t="s">
        <v>218</v>
      </c>
      <c r="N64" s="126">
        <v>36987881</v>
      </c>
      <c r="O64" s="126" t="s">
        <v>218</v>
      </c>
      <c r="P64" s="126">
        <v>2499535</v>
      </c>
      <c r="Q64" s="126">
        <v>469229</v>
      </c>
    </row>
    <row r="65" spans="1:17" ht="14.25">
      <c r="A65" s="29"/>
      <c r="B65" s="30" t="s">
        <v>47</v>
      </c>
      <c r="C65" s="26">
        <v>115.45</v>
      </c>
      <c r="D65" s="27">
        <v>9.35</v>
      </c>
      <c r="E65" s="27">
        <v>88.53</v>
      </c>
      <c r="F65" s="27">
        <v>1.37</v>
      </c>
      <c r="G65" s="27">
        <v>16.2</v>
      </c>
      <c r="H65" s="145">
        <f>SUM(I65:Q65)</f>
        <v>53190218</v>
      </c>
      <c r="I65" s="126">
        <v>8240857</v>
      </c>
      <c r="J65" s="126">
        <v>8952693</v>
      </c>
      <c r="K65" s="126">
        <v>1365250</v>
      </c>
      <c r="L65" s="126" t="s">
        <v>218</v>
      </c>
      <c r="M65" s="126">
        <v>11949</v>
      </c>
      <c r="N65" s="126">
        <v>33157853</v>
      </c>
      <c r="O65" s="126">
        <v>127181</v>
      </c>
      <c r="P65" s="126">
        <v>1130795</v>
      </c>
      <c r="Q65" s="126">
        <v>203640</v>
      </c>
    </row>
    <row r="66" spans="1:17" ht="14.25">
      <c r="A66" s="29"/>
      <c r="B66" s="30" t="s">
        <v>48</v>
      </c>
      <c r="C66" s="26">
        <v>104.14</v>
      </c>
      <c r="D66" s="27">
        <v>8.83</v>
      </c>
      <c r="E66" s="27">
        <v>81.29</v>
      </c>
      <c r="F66" s="27">
        <v>0.81</v>
      </c>
      <c r="G66" s="27">
        <v>13.21</v>
      </c>
      <c r="H66" s="145">
        <f>SUM(I66:Q66)</f>
        <v>43555861</v>
      </c>
      <c r="I66" s="126">
        <v>8654269</v>
      </c>
      <c r="J66" s="126">
        <v>4994217</v>
      </c>
      <c r="K66" s="126">
        <v>806997</v>
      </c>
      <c r="L66" s="126" t="s">
        <v>218</v>
      </c>
      <c r="M66" s="126">
        <v>4085</v>
      </c>
      <c r="N66" s="126">
        <v>27924480</v>
      </c>
      <c r="O66" s="126">
        <v>1106</v>
      </c>
      <c r="P66" s="126">
        <v>883215</v>
      </c>
      <c r="Q66" s="126">
        <v>287492</v>
      </c>
    </row>
    <row r="67" spans="1:17" ht="14.25">
      <c r="A67" s="29"/>
      <c r="B67" s="30"/>
      <c r="C67" s="28"/>
      <c r="D67" s="27"/>
      <c r="E67" s="27"/>
      <c r="F67" s="148"/>
      <c r="G67" s="148"/>
      <c r="H67" s="32"/>
      <c r="I67" s="32"/>
      <c r="J67" s="32"/>
      <c r="K67" s="32"/>
      <c r="L67" s="32"/>
      <c r="M67" s="32"/>
      <c r="N67" s="32"/>
      <c r="O67" s="32"/>
      <c r="P67" s="32"/>
      <c r="Q67" s="32"/>
    </row>
    <row r="68" spans="1:17" ht="14.25">
      <c r="A68" s="165" t="s">
        <v>49</v>
      </c>
      <c r="B68" s="166"/>
      <c r="C68" s="26">
        <f aca="true" t="shared" si="17" ref="C68:K68">SUM(C69)</f>
        <v>53.8</v>
      </c>
      <c r="D68" s="27">
        <f t="shared" si="17"/>
        <v>6.49</v>
      </c>
      <c r="E68" s="27">
        <f t="shared" si="17"/>
        <v>36.05</v>
      </c>
      <c r="F68" s="27">
        <f t="shared" si="17"/>
        <v>1.19</v>
      </c>
      <c r="G68" s="27">
        <f t="shared" si="17"/>
        <v>10.07</v>
      </c>
      <c r="H68" s="32">
        <f t="shared" si="17"/>
        <v>25554113</v>
      </c>
      <c r="I68" s="32">
        <f t="shared" si="17"/>
        <v>4415735</v>
      </c>
      <c r="J68" s="32">
        <f t="shared" si="17"/>
        <v>4726446</v>
      </c>
      <c r="K68" s="32">
        <f t="shared" si="17"/>
        <v>1187140</v>
      </c>
      <c r="L68" s="32" t="s">
        <v>219</v>
      </c>
      <c r="M68" s="32">
        <f>SUM(M69)</f>
        <v>293</v>
      </c>
      <c r="N68" s="32">
        <f>SUM(N69)</f>
        <v>13289046</v>
      </c>
      <c r="O68" s="32">
        <f>SUM(O69)</f>
        <v>148414</v>
      </c>
      <c r="P68" s="32">
        <f>SUM(P69)</f>
        <v>1359675</v>
      </c>
      <c r="Q68" s="32">
        <f>SUM(Q69)</f>
        <v>427364</v>
      </c>
    </row>
    <row r="69" spans="1:17" ht="14.25">
      <c r="A69" s="33"/>
      <c r="B69" s="34" t="s">
        <v>50</v>
      </c>
      <c r="C69" s="35">
        <v>53.8</v>
      </c>
      <c r="D69" s="36">
        <v>6.49</v>
      </c>
      <c r="E69" s="36">
        <v>36.05</v>
      </c>
      <c r="F69" s="27">
        <v>1.19</v>
      </c>
      <c r="G69" s="27">
        <v>10.07</v>
      </c>
      <c r="H69" s="145">
        <f>SUM(I69:Q69)</f>
        <v>25554113</v>
      </c>
      <c r="I69" s="126">
        <v>4415735</v>
      </c>
      <c r="J69" s="126">
        <v>4726446</v>
      </c>
      <c r="K69" s="126">
        <v>1187140</v>
      </c>
      <c r="L69" s="126" t="s">
        <v>218</v>
      </c>
      <c r="M69" s="126">
        <v>293</v>
      </c>
      <c r="N69" s="126">
        <v>13289046</v>
      </c>
      <c r="O69" s="126">
        <v>148414</v>
      </c>
      <c r="P69" s="126">
        <v>1359675</v>
      </c>
      <c r="Q69" s="126">
        <v>427364</v>
      </c>
    </row>
    <row r="70" spans="1:17" ht="14.25" customHeight="1">
      <c r="A70" s="37" t="s">
        <v>221</v>
      </c>
      <c r="B70" s="37"/>
      <c r="C70" s="38"/>
      <c r="D70" s="38"/>
      <c r="E70" s="38"/>
      <c r="F70" s="38"/>
      <c r="G70" s="38"/>
      <c r="H70" s="38"/>
      <c r="I70" s="38"/>
      <c r="J70" s="38"/>
      <c r="K70" s="38"/>
      <c r="L70" s="38"/>
      <c r="M70" s="38"/>
      <c r="N70" s="38"/>
      <c r="O70" s="38"/>
      <c r="P70" s="38"/>
      <c r="Q70" s="38"/>
    </row>
    <row r="71" spans="1:17" ht="14.25" customHeight="1">
      <c r="A71" s="39" t="s">
        <v>144</v>
      </c>
      <c r="B71" s="40"/>
      <c r="C71" s="40"/>
      <c r="D71" s="40"/>
      <c r="E71" s="40"/>
      <c r="F71" s="40"/>
      <c r="G71" s="40"/>
      <c r="H71" s="40"/>
      <c r="I71" s="40"/>
      <c r="J71" s="40"/>
      <c r="K71" s="41"/>
      <c r="L71" s="41"/>
      <c r="M71" s="41"/>
      <c r="N71" s="41"/>
      <c r="O71" s="41"/>
      <c r="P71" s="41"/>
      <c r="Q71" s="41"/>
    </row>
    <row r="72" spans="1:17" ht="14.25" customHeight="1">
      <c r="A72" s="39"/>
      <c r="B72" s="39"/>
      <c r="C72" s="41"/>
      <c r="D72" s="41"/>
      <c r="E72" s="41"/>
      <c r="F72" s="41"/>
      <c r="G72" s="41"/>
      <c r="H72" s="41"/>
      <c r="I72" s="41"/>
      <c r="J72" s="41"/>
      <c r="K72" s="41"/>
      <c r="L72" s="41"/>
      <c r="M72" s="41"/>
      <c r="N72" s="41"/>
      <c r="O72" s="41"/>
      <c r="P72" s="41"/>
      <c r="Q72" s="42"/>
    </row>
    <row r="73" spans="1:17" ht="14.25" customHeight="1">
      <c r="A73" s="39"/>
      <c r="B73" s="39"/>
      <c r="C73" s="41"/>
      <c r="D73" s="41"/>
      <c r="E73" s="41"/>
      <c r="F73" s="41"/>
      <c r="G73" s="41"/>
      <c r="H73" s="41"/>
      <c r="I73" s="41"/>
      <c r="J73" s="41"/>
      <c r="K73" s="41"/>
      <c r="L73" s="41"/>
      <c r="M73" s="41"/>
      <c r="N73" s="41"/>
      <c r="O73" s="41"/>
      <c r="P73" s="41"/>
      <c r="Q73" s="42"/>
    </row>
    <row r="74" spans="2:16" ht="14.25" customHeight="1">
      <c r="B74" s="39"/>
      <c r="C74" s="41"/>
      <c r="D74" s="41"/>
      <c r="E74" s="41"/>
      <c r="F74" s="41"/>
      <c r="G74" s="41"/>
      <c r="H74" s="41"/>
      <c r="I74" s="41"/>
      <c r="J74" s="41"/>
      <c r="K74" s="40"/>
      <c r="L74" s="40"/>
      <c r="M74" s="40"/>
      <c r="N74" s="40"/>
      <c r="O74" s="40"/>
      <c r="P74" s="40"/>
    </row>
    <row r="76" ht="14.25">
      <c r="A76" s="43"/>
    </row>
  </sheetData>
  <sheetProtection/>
  <mergeCells count="29">
    <mergeCell ref="D4:D5"/>
    <mergeCell ref="E4:E5"/>
    <mergeCell ref="F4:F5"/>
    <mergeCell ref="G4:G5"/>
    <mergeCell ref="A2:Q2"/>
    <mergeCell ref="A4:B6"/>
    <mergeCell ref="H4:H5"/>
    <mergeCell ref="C4:C5"/>
    <mergeCell ref="A7:B7"/>
    <mergeCell ref="A8:B8"/>
    <mergeCell ref="A9:B9"/>
    <mergeCell ref="A10:B10"/>
    <mergeCell ref="A11:B11"/>
    <mergeCell ref="A13:B13"/>
    <mergeCell ref="A14:B14"/>
    <mergeCell ref="A15:B15"/>
    <mergeCell ref="A16:B16"/>
    <mergeCell ref="A17:B17"/>
    <mergeCell ref="A18:B18"/>
    <mergeCell ref="A19:B19"/>
    <mergeCell ref="A20:B20"/>
    <mergeCell ref="A22:B22"/>
    <mergeCell ref="A25:B25"/>
    <mergeCell ref="A31:B31"/>
    <mergeCell ref="A68:B68"/>
    <mergeCell ref="A41:B41"/>
    <mergeCell ref="A48:B48"/>
    <mergeCell ref="A54:B54"/>
    <mergeCell ref="A62:B62"/>
  </mergeCells>
  <printOptions horizontalCentered="1"/>
  <pageMargins left="0.5905511811023623" right="0.5905511811023623" top="0.5905511811023623" bottom="0.3937007874015748" header="0" footer="0"/>
  <pageSetup fitToHeight="1" fitToWidth="1" horizontalDpi="300" verticalDpi="3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Y153"/>
  <sheetViews>
    <sheetView zoomScale="60" zoomScaleNormal="60" workbookViewId="0" topLeftCell="A1">
      <selection activeCell="A1" sqref="A1"/>
    </sheetView>
  </sheetViews>
  <sheetFormatPr defaultColWidth="10.625" defaultRowHeight="22.5" customHeight="1"/>
  <cols>
    <col min="1" max="1" width="15.00390625" style="44" customWidth="1"/>
    <col min="2" max="2" width="13.125" style="44" customWidth="1"/>
    <col min="3" max="3" width="11.25390625" style="44" customWidth="1"/>
    <col min="4" max="4" width="10.75390625" style="44" customWidth="1"/>
    <col min="5" max="6" width="16.00390625" style="44" customWidth="1"/>
    <col min="7" max="7" width="12.625" style="44" customWidth="1"/>
    <col min="8" max="8" width="11.125" style="44" customWidth="1"/>
    <col min="9" max="9" width="12.625" style="44" customWidth="1"/>
    <col min="10" max="10" width="10.25390625" style="44" customWidth="1"/>
    <col min="11" max="11" width="13.125" style="44" customWidth="1"/>
    <col min="12" max="12" width="10.875" style="44" customWidth="1"/>
    <col min="13" max="13" width="9.125" style="44" customWidth="1"/>
    <col min="14" max="14" width="16.00390625" style="44" customWidth="1"/>
    <col min="15" max="15" width="24.25390625" style="44" customWidth="1"/>
    <col min="16" max="16" width="11.125" style="44" customWidth="1"/>
    <col min="17" max="17" width="16.125" style="44" customWidth="1"/>
    <col min="18" max="20" width="15.375" style="44" customWidth="1"/>
    <col min="21" max="21" width="17.50390625" style="44" customWidth="1"/>
    <col min="22" max="22" width="14.50390625" style="44" bestFit="1" customWidth="1"/>
    <col min="23" max="23" width="9.625" style="44" customWidth="1"/>
    <col min="24" max="24" width="10.625" style="44" customWidth="1"/>
    <col min="25" max="16384" width="10.625" style="44" customWidth="1"/>
  </cols>
  <sheetData>
    <row r="1" spans="1:25" ht="22.5" customHeight="1">
      <c r="A1" s="153" t="s">
        <v>145</v>
      </c>
      <c r="O1" s="45"/>
      <c r="P1" s="45"/>
      <c r="Q1" s="45"/>
      <c r="R1" s="46"/>
      <c r="S1" s="45"/>
      <c r="V1" s="154" t="s">
        <v>146</v>
      </c>
      <c r="W1" s="47"/>
      <c r="Y1" s="47"/>
    </row>
    <row r="2" spans="1:18" ht="22.5" customHeight="1">
      <c r="A2" s="193" t="s">
        <v>281</v>
      </c>
      <c r="B2" s="193"/>
      <c r="C2" s="193"/>
      <c r="D2" s="193"/>
      <c r="E2" s="193"/>
      <c r="F2" s="193"/>
      <c r="G2" s="193"/>
      <c r="H2" s="193"/>
      <c r="I2" s="193"/>
      <c r="J2" s="193"/>
      <c r="K2" s="193"/>
      <c r="L2" s="193"/>
      <c r="R2" s="48"/>
    </row>
    <row r="3" spans="1:22" ht="22.5" customHeight="1" thickBot="1">
      <c r="A3" s="44" t="s">
        <v>147</v>
      </c>
      <c r="E3" s="49"/>
      <c r="F3" s="49"/>
      <c r="G3" s="49"/>
      <c r="H3" s="49"/>
      <c r="I3" s="49"/>
      <c r="J3" s="49"/>
      <c r="K3" s="49"/>
      <c r="L3" s="49"/>
      <c r="N3" s="193" t="s">
        <v>288</v>
      </c>
      <c r="O3" s="193"/>
      <c r="P3" s="193"/>
      <c r="Q3" s="193"/>
      <c r="R3" s="193"/>
      <c r="S3" s="193"/>
      <c r="T3" s="193"/>
      <c r="U3" s="193"/>
      <c r="V3" s="193"/>
    </row>
    <row r="4" spans="1:13" ht="22.5" customHeight="1" thickBot="1">
      <c r="A4" s="203" t="s">
        <v>272</v>
      </c>
      <c r="B4" s="204"/>
      <c r="C4" s="218" t="s">
        <v>148</v>
      </c>
      <c r="D4" s="219"/>
      <c r="E4" s="209" t="s">
        <v>277</v>
      </c>
      <c r="F4" s="209"/>
      <c r="G4" s="209" t="s">
        <v>278</v>
      </c>
      <c r="H4" s="209"/>
      <c r="I4" s="209" t="s">
        <v>279</v>
      </c>
      <c r="J4" s="209"/>
      <c r="K4" s="209" t="s">
        <v>280</v>
      </c>
      <c r="L4" s="211"/>
      <c r="M4" s="48"/>
    </row>
    <row r="5" spans="1:23" ht="22.5" customHeight="1">
      <c r="A5" s="205"/>
      <c r="B5" s="206"/>
      <c r="C5" s="220"/>
      <c r="D5" s="221"/>
      <c r="E5" s="210"/>
      <c r="F5" s="210"/>
      <c r="G5" s="210"/>
      <c r="H5" s="210"/>
      <c r="I5" s="210"/>
      <c r="J5" s="210"/>
      <c r="K5" s="210"/>
      <c r="L5" s="212"/>
      <c r="M5" s="48"/>
      <c r="N5" s="52" t="s">
        <v>51</v>
      </c>
      <c r="O5" s="53" t="s">
        <v>148</v>
      </c>
      <c r="P5" s="54" t="s">
        <v>52</v>
      </c>
      <c r="Q5" s="52" t="s">
        <v>51</v>
      </c>
      <c r="R5" s="53" t="s">
        <v>148</v>
      </c>
      <c r="S5" s="54" t="s">
        <v>52</v>
      </c>
      <c r="T5" s="52" t="s">
        <v>51</v>
      </c>
      <c r="U5" s="53" t="s">
        <v>148</v>
      </c>
      <c r="V5" s="94" t="s">
        <v>52</v>
      </c>
      <c r="W5" s="48"/>
    </row>
    <row r="6" spans="1:22" ht="22.5" customHeight="1">
      <c r="A6" s="217" t="s">
        <v>273</v>
      </c>
      <c r="B6" s="217"/>
      <c r="C6" s="215" t="s">
        <v>4</v>
      </c>
      <c r="D6" s="216"/>
      <c r="F6" s="56">
        <v>6.2</v>
      </c>
      <c r="H6" s="56">
        <v>1.76</v>
      </c>
      <c r="J6" s="56">
        <v>4.9</v>
      </c>
      <c r="L6" s="56">
        <v>2</v>
      </c>
      <c r="M6" s="48"/>
      <c r="N6" s="57" t="s">
        <v>53</v>
      </c>
      <c r="O6" s="58" t="s">
        <v>289</v>
      </c>
      <c r="P6" s="59">
        <v>637</v>
      </c>
      <c r="Q6" s="60" t="s">
        <v>54</v>
      </c>
      <c r="R6" s="58" t="s">
        <v>2</v>
      </c>
      <c r="S6" s="61">
        <v>425</v>
      </c>
      <c r="T6" s="62" t="s">
        <v>55</v>
      </c>
      <c r="U6" s="58" t="s">
        <v>3</v>
      </c>
      <c r="V6" s="63">
        <v>366</v>
      </c>
    </row>
    <row r="7" spans="1:22" ht="22.5" customHeight="1">
      <c r="A7" s="64"/>
      <c r="B7" s="48"/>
      <c r="C7" s="184"/>
      <c r="D7" s="185"/>
      <c r="F7" s="56"/>
      <c r="H7" s="56"/>
      <c r="J7" s="56"/>
      <c r="L7" s="56"/>
      <c r="M7" s="48"/>
      <c r="N7" s="65"/>
      <c r="O7" s="66"/>
      <c r="P7" s="67"/>
      <c r="Q7" s="68"/>
      <c r="R7" s="66"/>
      <c r="S7" s="69"/>
      <c r="T7" s="70"/>
      <c r="U7" s="66"/>
      <c r="V7" s="71"/>
    </row>
    <row r="8" spans="1:22" ht="22.5" customHeight="1">
      <c r="A8" s="194" t="s">
        <v>274</v>
      </c>
      <c r="B8" s="195"/>
      <c r="C8" s="184" t="s">
        <v>1</v>
      </c>
      <c r="D8" s="185"/>
      <c r="F8" s="56">
        <v>5.9</v>
      </c>
      <c r="H8" s="56">
        <v>1.15</v>
      </c>
      <c r="J8" s="56">
        <v>6.3</v>
      </c>
      <c r="L8" s="56">
        <v>1</v>
      </c>
      <c r="M8" s="48"/>
      <c r="N8" s="65" t="s">
        <v>56</v>
      </c>
      <c r="O8" s="72" t="s">
        <v>2</v>
      </c>
      <c r="P8" s="73">
        <v>567</v>
      </c>
      <c r="Q8" s="68" t="s">
        <v>57</v>
      </c>
      <c r="R8" s="72" t="s">
        <v>3</v>
      </c>
      <c r="S8" s="74">
        <v>413</v>
      </c>
      <c r="T8" s="70" t="s">
        <v>58</v>
      </c>
      <c r="U8" s="134" t="s">
        <v>295</v>
      </c>
      <c r="V8" s="48">
        <v>358</v>
      </c>
    </row>
    <row r="9" spans="1:22" ht="22.5" customHeight="1">
      <c r="A9" s="64"/>
      <c r="B9" s="48"/>
      <c r="C9" s="184"/>
      <c r="D9" s="185"/>
      <c r="F9" s="56"/>
      <c r="H9" s="56"/>
      <c r="J9" s="56"/>
      <c r="L9" s="56"/>
      <c r="M9" s="48"/>
      <c r="N9" s="65"/>
      <c r="O9" s="75"/>
      <c r="P9" s="76"/>
      <c r="Q9" s="68"/>
      <c r="R9" s="75"/>
      <c r="S9" s="77"/>
      <c r="T9" s="70"/>
      <c r="U9" s="75"/>
      <c r="V9" s="65"/>
    </row>
    <row r="10" spans="1:22" ht="22.5" customHeight="1">
      <c r="A10" s="194" t="s">
        <v>275</v>
      </c>
      <c r="B10" s="195"/>
      <c r="C10" s="184" t="s">
        <v>232</v>
      </c>
      <c r="D10" s="185"/>
      <c r="F10" s="56">
        <v>24.8</v>
      </c>
      <c r="H10" s="56">
        <v>5.07</v>
      </c>
      <c r="J10" s="56">
        <v>6.5</v>
      </c>
      <c r="L10" s="56">
        <v>0</v>
      </c>
      <c r="M10" s="48"/>
      <c r="N10" s="65" t="s">
        <v>59</v>
      </c>
      <c r="O10" s="72" t="s">
        <v>289</v>
      </c>
      <c r="P10" s="73">
        <v>565</v>
      </c>
      <c r="Q10" s="68" t="s">
        <v>60</v>
      </c>
      <c r="R10" s="72" t="s">
        <v>293</v>
      </c>
      <c r="S10" s="74">
        <v>408</v>
      </c>
      <c r="T10" s="70" t="s">
        <v>61</v>
      </c>
      <c r="U10" s="134" t="s">
        <v>294</v>
      </c>
      <c r="V10" s="48">
        <v>354</v>
      </c>
    </row>
    <row r="11" spans="1:22" ht="22.5" customHeight="1">
      <c r="A11" s="71"/>
      <c r="B11" s="71"/>
      <c r="C11" s="184"/>
      <c r="D11" s="185"/>
      <c r="E11" s="48"/>
      <c r="F11" s="56"/>
      <c r="G11" s="48"/>
      <c r="H11" s="56"/>
      <c r="I11" s="48"/>
      <c r="J11" s="56"/>
      <c r="K11" s="48"/>
      <c r="L11" s="56"/>
      <c r="M11" s="48"/>
      <c r="N11" s="65"/>
      <c r="O11" s="75"/>
      <c r="P11" s="76"/>
      <c r="Q11" s="68"/>
      <c r="R11" s="75"/>
      <c r="S11" s="77"/>
      <c r="T11" s="70"/>
      <c r="U11" s="75"/>
      <c r="V11" s="65"/>
    </row>
    <row r="12" spans="1:22" ht="22.5" customHeight="1">
      <c r="A12" s="196" t="s">
        <v>276</v>
      </c>
      <c r="B12" s="197"/>
      <c r="C12" s="234" t="s">
        <v>149</v>
      </c>
      <c r="D12" s="235"/>
      <c r="E12" s="78"/>
      <c r="F12" s="79" t="s">
        <v>233</v>
      </c>
      <c r="G12" s="78"/>
      <c r="H12" s="79">
        <v>2.04</v>
      </c>
      <c r="I12" s="78"/>
      <c r="J12" s="79" t="s">
        <v>178</v>
      </c>
      <c r="K12" s="78"/>
      <c r="L12" s="79" t="s">
        <v>178</v>
      </c>
      <c r="M12" s="48"/>
      <c r="N12" s="65" t="s">
        <v>62</v>
      </c>
      <c r="O12" s="72" t="s">
        <v>290</v>
      </c>
      <c r="P12" s="73">
        <v>544</v>
      </c>
      <c r="Q12" s="68" t="s">
        <v>63</v>
      </c>
      <c r="R12" s="72" t="s">
        <v>294</v>
      </c>
      <c r="S12" s="74">
        <v>399</v>
      </c>
      <c r="T12" s="70" t="s">
        <v>64</v>
      </c>
      <c r="U12" s="72" t="s">
        <v>293</v>
      </c>
      <c r="V12" s="48">
        <v>342</v>
      </c>
    </row>
    <row r="13" spans="1:22" ht="22.5" customHeight="1">
      <c r="A13" s="48" t="s">
        <v>150</v>
      </c>
      <c r="D13" s="45"/>
      <c r="K13" s="48"/>
      <c r="L13" s="48"/>
      <c r="M13" s="48"/>
      <c r="N13" s="65"/>
      <c r="O13" s="75"/>
      <c r="P13" s="76"/>
      <c r="Q13" s="68"/>
      <c r="R13" s="75"/>
      <c r="S13" s="77"/>
      <c r="T13" s="70"/>
      <c r="U13" s="75"/>
      <c r="V13" s="65"/>
    </row>
    <row r="14" spans="1:22" ht="22.5" customHeight="1">
      <c r="A14" s="44" t="s">
        <v>282</v>
      </c>
      <c r="K14" s="48"/>
      <c r="L14" s="48"/>
      <c r="M14" s="48"/>
      <c r="N14" s="65" t="s">
        <v>65</v>
      </c>
      <c r="O14" s="72" t="s">
        <v>291</v>
      </c>
      <c r="P14" s="73">
        <v>469</v>
      </c>
      <c r="Q14" s="68" t="s">
        <v>66</v>
      </c>
      <c r="R14" s="72" t="s">
        <v>2</v>
      </c>
      <c r="S14" s="74">
        <v>388</v>
      </c>
      <c r="T14" s="70" t="s">
        <v>67</v>
      </c>
      <c r="U14" s="72" t="s">
        <v>293</v>
      </c>
      <c r="V14" s="48">
        <v>333</v>
      </c>
    </row>
    <row r="15" spans="1:22" ht="22.5" customHeight="1">
      <c r="A15" s="44" t="s">
        <v>283</v>
      </c>
      <c r="K15" s="48"/>
      <c r="L15" s="48"/>
      <c r="M15" s="48"/>
      <c r="N15" s="65"/>
      <c r="O15" s="75"/>
      <c r="P15" s="76"/>
      <c r="Q15" s="68"/>
      <c r="R15" s="75"/>
      <c r="S15" s="77"/>
      <c r="T15" s="70"/>
      <c r="U15" s="75"/>
      <c r="V15" s="65"/>
    </row>
    <row r="16" spans="10:22" ht="22.5" customHeight="1">
      <c r="J16" s="48"/>
      <c r="K16" s="48"/>
      <c r="L16" s="48"/>
      <c r="M16" s="48"/>
      <c r="N16" s="65" t="s">
        <v>68</v>
      </c>
      <c r="O16" s="134" t="s">
        <v>292</v>
      </c>
      <c r="P16" s="73">
        <v>461</v>
      </c>
      <c r="Q16" s="68" t="s">
        <v>69</v>
      </c>
      <c r="R16" s="72" t="s">
        <v>3</v>
      </c>
      <c r="S16" s="74">
        <v>378</v>
      </c>
      <c r="T16" s="70" t="s">
        <v>70</v>
      </c>
      <c r="U16" s="72" t="s">
        <v>71</v>
      </c>
      <c r="V16" s="48">
        <v>319</v>
      </c>
    </row>
    <row r="17" spans="1:22" ht="22.5" customHeight="1">
      <c r="A17" s="198" t="s">
        <v>299</v>
      </c>
      <c r="B17" s="198"/>
      <c r="C17" s="198"/>
      <c r="D17" s="198"/>
      <c r="E17" s="198"/>
      <c r="F17" s="198"/>
      <c r="G17" s="198"/>
      <c r="H17" s="198"/>
      <c r="I17" s="198"/>
      <c r="J17" s="198"/>
      <c r="K17" s="198"/>
      <c r="L17" s="198"/>
      <c r="M17" s="48"/>
      <c r="N17" s="65"/>
      <c r="O17" s="75"/>
      <c r="P17" s="76"/>
      <c r="Q17" s="68"/>
      <c r="R17" s="75"/>
      <c r="S17" s="77"/>
      <c r="T17" s="70"/>
      <c r="U17" s="75"/>
      <c r="V17" s="65"/>
    </row>
    <row r="18" spans="6:22" ht="22.5" customHeight="1" thickBot="1">
      <c r="F18" s="48"/>
      <c r="G18" s="49"/>
      <c r="H18" s="49"/>
      <c r="I18" s="49"/>
      <c r="J18" s="49"/>
      <c r="K18" s="49"/>
      <c r="L18" s="49"/>
      <c r="M18" s="48"/>
      <c r="N18" s="65" t="s">
        <v>72</v>
      </c>
      <c r="O18" s="72" t="s">
        <v>2</v>
      </c>
      <c r="P18" s="73">
        <v>457</v>
      </c>
      <c r="Q18" s="68" t="s">
        <v>73</v>
      </c>
      <c r="R18" s="72" t="s">
        <v>2</v>
      </c>
      <c r="S18" s="74">
        <v>372</v>
      </c>
      <c r="T18" s="70" t="s">
        <v>74</v>
      </c>
      <c r="U18" s="72" t="s">
        <v>151</v>
      </c>
      <c r="V18" s="48">
        <v>314</v>
      </c>
    </row>
    <row r="19" spans="1:22" ht="22.5" customHeight="1">
      <c r="A19" s="252" t="s">
        <v>234</v>
      </c>
      <c r="B19" s="254" t="s">
        <v>235</v>
      </c>
      <c r="C19" s="199" t="s">
        <v>304</v>
      </c>
      <c r="D19" s="200"/>
      <c r="E19" s="200"/>
      <c r="F19" s="201"/>
      <c r="G19" s="213" t="s">
        <v>236</v>
      </c>
      <c r="H19" s="213" t="s">
        <v>237</v>
      </c>
      <c r="I19" s="207" t="s">
        <v>75</v>
      </c>
      <c r="J19" s="208"/>
      <c r="K19" s="208"/>
      <c r="L19" s="208"/>
      <c r="M19" s="48"/>
      <c r="N19" s="65"/>
      <c r="O19" s="75"/>
      <c r="P19" s="76"/>
      <c r="Q19" s="68"/>
      <c r="R19" s="75"/>
      <c r="S19" s="65"/>
      <c r="T19" s="82"/>
      <c r="U19" s="65"/>
      <c r="V19" s="65"/>
    </row>
    <row r="20" spans="1:22" ht="22.5" customHeight="1">
      <c r="A20" s="253"/>
      <c r="B20" s="255"/>
      <c r="C20" s="227" t="s">
        <v>152</v>
      </c>
      <c r="D20" s="228"/>
      <c r="E20" s="83" t="s">
        <v>238</v>
      </c>
      <c r="F20" s="84" t="s">
        <v>239</v>
      </c>
      <c r="G20" s="214"/>
      <c r="H20" s="214"/>
      <c r="I20" s="237" t="s">
        <v>76</v>
      </c>
      <c r="J20" s="238"/>
      <c r="K20" s="239" t="s">
        <v>77</v>
      </c>
      <c r="L20" s="239"/>
      <c r="N20" s="85" t="s">
        <v>78</v>
      </c>
      <c r="O20" s="50" t="s">
        <v>71</v>
      </c>
      <c r="P20" s="86">
        <v>427</v>
      </c>
      <c r="Q20" s="87" t="s">
        <v>79</v>
      </c>
      <c r="R20" s="50" t="s">
        <v>71</v>
      </c>
      <c r="S20" s="51">
        <v>368</v>
      </c>
      <c r="T20" s="88" t="s">
        <v>153</v>
      </c>
      <c r="U20" s="78" t="s">
        <v>154</v>
      </c>
      <c r="V20" s="78">
        <v>301</v>
      </c>
    </row>
    <row r="21" spans="1:18" ht="22.5" customHeight="1">
      <c r="A21" s="89"/>
      <c r="B21" s="48"/>
      <c r="C21" s="202"/>
      <c r="D21" s="202"/>
      <c r="E21" s="55"/>
      <c r="F21" s="55"/>
      <c r="R21" s="63"/>
    </row>
    <row r="22" spans="1:22" ht="22.5" customHeight="1">
      <c r="A22" s="256" t="s">
        <v>80</v>
      </c>
      <c r="B22" s="122" t="s">
        <v>284</v>
      </c>
      <c r="C22" s="225" t="s">
        <v>286</v>
      </c>
      <c r="D22" s="226"/>
      <c r="E22" s="64" t="s">
        <v>155</v>
      </c>
      <c r="F22" s="64" t="s">
        <v>156</v>
      </c>
      <c r="G22" s="257">
        <v>67.1</v>
      </c>
      <c r="H22" s="257">
        <v>47.49</v>
      </c>
      <c r="I22" s="190" t="s">
        <v>240</v>
      </c>
      <c r="J22" s="190"/>
      <c r="K22" s="236">
        <v>365</v>
      </c>
      <c r="L22" s="236"/>
      <c r="T22" s="65"/>
      <c r="U22" s="48"/>
      <c r="V22" s="48"/>
    </row>
    <row r="23" spans="1:12" ht="22.5" customHeight="1">
      <c r="A23" s="256"/>
      <c r="B23" s="122" t="s">
        <v>285</v>
      </c>
      <c r="C23" s="226"/>
      <c r="D23" s="226"/>
      <c r="E23" s="71" t="s">
        <v>241</v>
      </c>
      <c r="F23" s="71" t="s">
        <v>242</v>
      </c>
      <c r="G23" s="257"/>
      <c r="H23" s="257"/>
      <c r="I23" s="190"/>
      <c r="J23" s="190"/>
      <c r="K23" s="236"/>
      <c r="L23" s="236"/>
    </row>
    <row r="24" spans="1:12" ht="22.5" customHeight="1">
      <c r="A24" s="68"/>
      <c r="B24" s="90"/>
      <c r="C24" s="202"/>
      <c r="D24" s="202"/>
      <c r="E24" s="71"/>
      <c r="F24" s="71"/>
      <c r="K24" s="91"/>
      <c r="L24" s="91"/>
    </row>
    <row r="25" spans="1:22" ht="22.5" customHeight="1">
      <c r="A25" s="68"/>
      <c r="B25" s="90"/>
      <c r="C25" s="202"/>
      <c r="D25" s="202"/>
      <c r="E25" s="71"/>
      <c r="F25" s="71"/>
      <c r="K25" s="91"/>
      <c r="L25" s="91"/>
      <c r="N25" s="191" t="s">
        <v>297</v>
      </c>
      <c r="O25" s="191"/>
      <c r="P25" s="191"/>
      <c r="Q25" s="191"/>
      <c r="R25" s="191"/>
      <c r="S25" s="191"/>
      <c r="T25" s="191"/>
      <c r="U25" s="191"/>
      <c r="V25" s="191"/>
    </row>
    <row r="26" spans="1:20" ht="22.5" customHeight="1">
      <c r="A26" s="89"/>
      <c r="B26" s="48"/>
      <c r="C26" s="202"/>
      <c r="D26" s="202"/>
      <c r="E26" s="71"/>
      <c r="F26" s="71"/>
      <c r="K26" s="91"/>
      <c r="L26" s="91"/>
      <c r="O26" s="92"/>
      <c r="P26" s="92"/>
      <c r="Q26" s="93"/>
      <c r="R26" s="93"/>
      <c r="S26" s="93"/>
      <c r="T26" s="93"/>
    </row>
    <row r="27" spans="1:14" ht="22.5" customHeight="1" thickBot="1">
      <c r="A27" s="256" t="s">
        <v>81</v>
      </c>
      <c r="B27" s="246" t="s">
        <v>243</v>
      </c>
      <c r="C27" s="190" t="s">
        <v>287</v>
      </c>
      <c r="D27" s="185"/>
      <c r="E27" s="64" t="s">
        <v>155</v>
      </c>
      <c r="F27" s="64" t="s">
        <v>156</v>
      </c>
      <c r="G27" s="247">
        <v>7</v>
      </c>
      <c r="H27" s="246">
        <v>1.17</v>
      </c>
      <c r="I27" s="185" t="s">
        <v>82</v>
      </c>
      <c r="J27" s="185"/>
      <c r="K27" s="236">
        <v>42920</v>
      </c>
      <c r="L27" s="236"/>
      <c r="N27" s="44" t="s">
        <v>157</v>
      </c>
    </row>
    <row r="28" spans="1:22" ht="22.5" customHeight="1">
      <c r="A28" s="256"/>
      <c r="B28" s="246"/>
      <c r="C28" s="185"/>
      <c r="D28" s="185"/>
      <c r="E28" s="71" t="s">
        <v>244</v>
      </c>
      <c r="F28" s="71" t="s">
        <v>245</v>
      </c>
      <c r="G28" s="247"/>
      <c r="H28" s="246"/>
      <c r="I28" s="185"/>
      <c r="J28" s="185"/>
      <c r="K28" s="236"/>
      <c r="L28" s="236"/>
      <c r="N28" s="137" t="s">
        <v>246</v>
      </c>
      <c r="O28" s="53" t="s">
        <v>247</v>
      </c>
      <c r="P28" s="243" t="s">
        <v>248</v>
      </c>
      <c r="Q28" s="244"/>
      <c r="R28" s="186" t="s">
        <v>158</v>
      </c>
      <c r="S28" s="187"/>
      <c r="T28" s="187"/>
      <c r="U28" s="188"/>
      <c r="V28" s="94" t="s">
        <v>249</v>
      </c>
    </row>
    <row r="29" spans="1:22" ht="22.5" customHeight="1">
      <c r="A29" s="95"/>
      <c r="B29" s="51"/>
      <c r="C29" s="192"/>
      <c r="D29" s="192"/>
      <c r="E29" s="96"/>
      <c r="F29" s="96"/>
      <c r="G29" s="78"/>
      <c r="H29" s="78"/>
      <c r="I29" s="78"/>
      <c r="J29" s="78"/>
      <c r="K29" s="78"/>
      <c r="L29" s="78"/>
      <c r="N29" s="132" t="s">
        <v>83</v>
      </c>
      <c r="O29" s="141" t="s">
        <v>250</v>
      </c>
      <c r="P29" s="215" t="s">
        <v>251</v>
      </c>
      <c r="Q29" s="245"/>
      <c r="R29" s="184" t="s">
        <v>252</v>
      </c>
      <c r="S29" s="185"/>
      <c r="T29" s="185"/>
      <c r="U29" s="185"/>
      <c r="V29" s="138">
        <v>38.01</v>
      </c>
    </row>
    <row r="30" spans="1:22" ht="22.5" customHeight="1">
      <c r="A30" s="44" t="s">
        <v>159</v>
      </c>
      <c r="B30" s="97"/>
      <c r="N30" s="135"/>
      <c r="O30" s="142"/>
      <c r="P30" s="184"/>
      <c r="Q30" s="231"/>
      <c r="R30" s="184"/>
      <c r="S30" s="258"/>
      <c r="T30" s="258"/>
      <c r="U30" s="64"/>
      <c r="V30" s="139"/>
    </row>
    <row r="31" spans="2:22" ht="22.5" customHeight="1">
      <c r="B31" s="71"/>
      <c r="N31" s="133" t="s">
        <v>84</v>
      </c>
      <c r="O31" s="142" t="s">
        <v>85</v>
      </c>
      <c r="P31" s="184" t="s">
        <v>253</v>
      </c>
      <c r="Q31" s="231"/>
      <c r="R31" s="184" t="s">
        <v>254</v>
      </c>
      <c r="S31" s="185"/>
      <c r="T31" s="185"/>
      <c r="U31" s="185"/>
      <c r="V31" s="139">
        <v>20.4</v>
      </c>
    </row>
    <row r="32" spans="2:22" ht="22.5" customHeight="1">
      <c r="B32" s="92"/>
      <c r="C32" s="93"/>
      <c r="D32" s="93"/>
      <c r="E32" s="93"/>
      <c r="F32" s="93"/>
      <c r="G32" s="93"/>
      <c r="H32" s="92"/>
      <c r="I32" s="92"/>
      <c r="J32" s="92"/>
      <c r="N32" s="133"/>
      <c r="O32" s="142"/>
      <c r="P32" s="184"/>
      <c r="Q32" s="231"/>
      <c r="R32" s="184"/>
      <c r="S32" s="258"/>
      <c r="T32" s="258"/>
      <c r="U32" s="64"/>
      <c r="V32" s="139"/>
    </row>
    <row r="33" spans="1:22" ht="22.5" customHeight="1">
      <c r="A33" s="193" t="s">
        <v>298</v>
      </c>
      <c r="B33" s="193"/>
      <c r="C33" s="193"/>
      <c r="D33" s="193"/>
      <c r="E33" s="193"/>
      <c r="F33" s="193"/>
      <c r="G33" s="193"/>
      <c r="H33" s="193"/>
      <c r="I33" s="193"/>
      <c r="J33" s="193"/>
      <c r="K33" s="193"/>
      <c r="L33" s="193"/>
      <c r="N33" s="133" t="s">
        <v>86</v>
      </c>
      <c r="O33" s="142" t="s">
        <v>85</v>
      </c>
      <c r="P33" s="184" t="s">
        <v>255</v>
      </c>
      <c r="Q33" s="231"/>
      <c r="R33" s="232" t="s">
        <v>256</v>
      </c>
      <c r="S33" s="233"/>
      <c r="T33" s="233"/>
      <c r="U33" s="233"/>
      <c r="V33" s="139">
        <v>34.65</v>
      </c>
    </row>
    <row r="34" spans="1:22" ht="22.5" customHeight="1" thickBot="1">
      <c r="A34" s="47"/>
      <c r="B34" s="49"/>
      <c r="C34" s="49"/>
      <c r="H34" s="71"/>
      <c r="I34" s="71"/>
      <c r="J34" s="98"/>
      <c r="K34" s="49"/>
      <c r="L34" s="48"/>
      <c r="N34" s="133"/>
      <c r="O34" s="142"/>
      <c r="P34" s="184"/>
      <c r="Q34" s="231"/>
      <c r="R34" s="184"/>
      <c r="S34" s="185"/>
      <c r="T34" s="185"/>
      <c r="U34" s="64"/>
      <c r="V34" s="139"/>
    </row>
    <row r="35" spans="1:22" ht="22.5" customHeight="1">
      <c r="A35" s="80" t="s">
        <v>257</v>
      </c>
      <c r="B35" s="250" t="s">
        <v>258</v>
      </c>
      <c r="C35" s="208"/>
      <c r="D35" s="99" t="s">
        <v>87</v>
      </c>
      <c r="E35" s="81" t="s">
        <v>88</v>
      </c>
      <c r="F35" s="199" t="s">
        <v>258</v>
      </c>
      <c r="G35" s="201"/>
      <c r="H35" s="100" t="s">
        <v>87</v>
      </c>
      <c r="I35" s="101" t="s">
        <v>88</v>
      </c>
      <c r="J35" s="207" t="s">
        <v>258</v>
      </c>
      <c r="K35" s="242"/>
      <c r="L35" s="100" t="s">
        <v>87</v>
      </c>
      <c r="M35" s="48"/>
      <c r="N35" s="133" t="s">
        <v>89</v>
      </c>
      <c r="O35" s="142" t="s">
        <v>90</v>
      </c>
      <c r="P35" s="184" t="s">
        <v>259</v>
      </c>
      <c r="Q35" s="231"/>
      <c r="R35" s="189" t="s">
        <v>296</v>
      </c>
      <c r="S35" s="190"/>
      <c r="T35" s="190"/>
      <c r="U35" s="190"/>
      <c r="V35" s="139">
        <v>65.65</v>
      </c>
    </row>
    <row r="36" spans="1:22" ht="22.5" customHeight="1">
      <c r="A36" s="57" t="s">
        <v>260</v>
      </c>
      <c r="B36" s="222" t="s">
        <v>160</v>
      </c>
      <c r="C36" s="185"/>
      <c r="D36" s="59">
        <v>2702</v>
      </c>
      <c r="E36" s="57" t="s">
        <v>91</v>
      </c>
      <c r="F36" s="222" t="s">
        <v>160</v>
      </c>
      <c r="G36" s="185"/>
      <c r="H36" s="59">
        <v>1797</v>
      </c>
      <c r="I36" s="60" t="s">
        <v>92</v>
      </c>
      <c r="J36" s="222" t="s">
        <v>161</v>
      </c>
      <c r="K36" s="185"/>
      <c r="L36" s="102">
        <v>1624</v>
      </c>
      <c r="M36" s="71"/>
      <c r="N36" s="133"/>
      <c r="O36" s="142"/>
      <c r="P36" s="184"/>
      <c r="Q36" s="231"/>
      <c r="R36" s="189"/>
      <c r="S36" s="190"/>
      <c r="T36" s="190"/>
      <c r="U36" s="190"/>
      <c r="V36" s="139"/>
    </row>
    <row r="37" spans="1:22" ht="22.5" customHeight="1">
      <c r="A37" s="71"/>
      <c r="B37" s="222"/>
      <c r="C37" s="185"/>
      <c r="D37" s="67"/>
      <c r="E37" s="65"/>
      <c r="F37" s="184"/>
      <c r="G37" s="185"/>
      <c r="H37" s="67"/>
      <c r="I37" s="68"/>
      <c r="J37" s="184"/>
      <c r="K37" s="185"/>
      <c r="L37" s="102"/>
      <c r="M37" s="103"/>
      <c r="N37" s="133" t="s">
        <v>93</v>
      </c>
      <c r="O37" s="142" t="s">
        <v>94</v>
      </c>
      <c r="P37" s="184" t="s">
        <v>261</v>
      </c>
      <c r="Q37" s="231"/>
      <c r="R37" s="184" t="s">
        <v>262</v>
      </c>
      <c r="S37" s="185"/>
      <c r="T37" s="185"/>
      <c r="U37" s="185"/>
      <c r="V37" s="139">
        <v>34.5</v>
      </c>
    </row>
    <row r="38" spans="1:22" ht="22.5" customHeight="1">
      <c r="A38" s="65" t="s">
        <v>95</v>
      </c>
      <c r="B38" s="222" t="s">
        <v>96</v>
      </c>
      <c r="C38" s="185"/>
      <c r="D38" s="73">
        <v>2684</v>
      </c>
      <c r="E38" s="70" t="s">
        <v>97</v>
      </c>
      <c r="F38" s="184" t="s">
        <v>96</v>
      </c>
      <c r="G38" s="185"/>
      <c r="H38" s="73">
        <v>1776</v>
      </c>
      <c r="I38" s="68" t="s">
        <v>98</v>
      </c>
      <c r="J38" s="222" t="s">
        <v>162</v>
      </c>
      <c r="K38" s="185"/>
      <c r="L38" s="102">
        <v>1621</v>
      </c>
      <c r="M38" s="104"/>
      <c r="N38" s="133"/>
      <c r="O38" s="142"/>
      <c r="P38" s="184"/>
      <c r="Q38" s="231"/>
      <c r="R38" s="184"/>
      <c r="S38" s="185"/>
      <c r="T38" s="185"/>
      <c r="U38" s="64"/>
      <c r="V38" s="139"/>
    </row>
    <row r="39" spans="1:22" ht="22.5" customHeight="1">
      <c r="A39" s="65"/>
      <c r="B39" s="222"/>
      <c r="C39" s="185"/>
      <c r="D39" s="76"/>
      <c r="E39" s="65"/>
      <c r="F39" s="184"/>
      <c r="G39" s="185"/>
      <c r="H39" s="76"/>
      <c r="I39" s="68"/>
      <c r="J39" s="184"/>
      <c r="K39" s="185"/>
      <c r="L39" s="102"/>
      <c r="M39" s="103"/>
      <c r="N39" s="133" t="s">
        <v>99</v>
      </c>
      <c r="O39" s="143" t="s">
        <v>100</v>
      </c>
      <c r="P39" s="184" t="s">
        <v>263</v>
      </c>
      <c r="Q39" s="231"/>
      <c r="R39" s="184" t="s">
        <v>179</v>
      </c>
      <c r="S39" s="185"/>
      <c r="T39" s="185"/>
      <c r="U39" s="185"/>
      <c r="V39" s="139">
        <v>28.93</v>
      </c>
    </row>
    <row r="40" spans="1:22" ht="22.5" customHeight="1">
      <c r="A40" s="65" t="s">
        <v>101</v>
      </c>
      <c r="B40" s="222" t="s">
        <v>96</v>
      </c>
      <c r="C40" s="185"/>
      <c r="D40" s="73">
        <v>2520</v>
      </c>
      <c r="E40" s="70" t="s">
        <v>102</v>
      </c>
      <c r="F40" s="184" t="s">
        <v>96</v>
      </c>
      <c r="G40" s="185"/>
      <c r="H40" s="73">
        <v>1736</v>
      </c>
      <c r="I40" s="68" t="s">
        <v>103</v>
      </c>
      <c r="J40" s="222" t="s">
        <v>161</v>
      </c>
      <c r="K40" s="185"/>
      <c r="L40" s="102">
        <v>1601</v>
      </c>
      <c r="M40" s="105"/>
      <c r="N40" s="133"/>
      <c r="O40" s="142"/>
      <c r="P40" s="184"/>
      <c r="Q40" s="231"/>
      <c r="R40" s="184"/>
      <c r="S40" s="185"/>
      <c r="T40" s="185"/>
      <c r="U40" s="64"/>
      <c r="V40" s="139"/>
    </row>
    <row r="41" spans="1:22" ht="22.5" customHeight="1">
      <c r="A41" s="65"/>
      <c r="B41" s="222"/>
      <c r="C41" s="185"/>
      <c r="D41" s="76"/>
      <c r="E41" s="65"/>
      <c r="F41" s="184"/>
      <c r="G41" s="185"/>
      <c r="H41" s="76"/>
      <c r="I41" s="68"/>
      <c r="J41" s="184"/>
      <c r="K41" s="185"/>
      <c r="L41" s="102"/>
      <c r="M41" s="103"/>
      <c r="N41" s="133" t="s">
        <v>104</v>
      </c>
      <c r="O41" s="142" t="s">
        <v>105</v>
      </c>
      <c r="P41" s="184" t="s">
        <v>264</v>
      </c>
      <c r="Q41" s="231"/>
      <c r="R41" s="184" t="s">
        <v>179</v>
      </c>
      <c r="S41" s="185"/>
      <c r="T41" s="185"/>
      <c r="U41" s="185"/>
      <c r="V41" s="139">
        <v>23.6</v>
      </c>
    </row>
    <row r="42" spans="1:22" ht="22.5" customHeight="1">
      <c r="A42" s="65" t="s">
        <v>106</v>
      </c>
      <c r="B42" s="222" t="s">
        <v>96</v>
      </c>
      <c r="C42" s="185"/>
      <c r="D42" s="73">
        <v>2399</v>
      </c>
      <c r="E42" s="70" t="s">
        <v>107</v>
      </c>
      <c r="F42" s="184" t="s">
        <v>163</v>
      </c>
      <c r="G42" s="185"/>
      <c r="H42" s="73">
        <v>1671</v>
      </c>
      <c r="I42" s="68" t="s">
        <v>108</v>
      </c>
      <c r="J42" s="232" t="s">
        <v>164</v>
      </c>
      <c r="K42" s="233"/>
      <c r="L42" s="102">
        <v>1572</v>
      </c>
      <c r="M42" s="105"/>
      <c r="N42" s="133"/>
      <c r="O42" s="142"/>
      <c r="P42" s="184"/>
      <c r="Q42" s="231"/>
      <c r="R42" s="184"/>
      <c r="S42" s="185"/>
      <c r="T42" s="185"/>
      <c r="U42" s="64"/>
      <c r="V42" s="139"/>
    </row>
    <row r="43" spans="1:22" ht="22.5" customHeight="1">
      <c r="A43" s="65"/>
      <c r="B43" s="222"/>
      <c r="C43" s="185"/>
      <c r="D43" s="76"/>
      <c r="E43" s="65"/>
      <c r="F43" s="184"/>
      <c r="G43" s="185"/>
      <c r="H43" s="76"/>
      <c r="I43" s="68"/>
      <c r="J43" s="184"/>
      <c r="K43" s="185"/>
      <c r="L43" s="102"/>
      <c r="M43" s="103"/>
      <c r="N43" s="133" t="s">
        <v>109</v>
      </c>
      <c r="O43" s="142" t="s">
        <v>110</v>
      </c>
      <c r="P43" s="184" t="s">
        <v>265</v>
      </c>
      <c r="Q43" s="231"/>
      <c r="R43" s="184" t="s">
        <v>266</v>
      </c>
      <c r="S43" s="185"/>
      <c r="T43" s="185"/>
      <c r="U43" s="185"/>
      <c r="V43" s="139">
        <v>16</v>
      </c>
    </row>
    <row r="44" spans="1:22" ht="22.5" customHeight="1">
      <c r="A44" s="65" t="s">
        <v>111</v>
      </c>
      <c r="B44" s="222" t="s">
        <v>96</v>
      </c>
      <c r="C44" s="185"/>
      <c r="D44" s="73">
        <v>2128</v>
      </c>
      <c r="E44" s="70" t="s">
        <v>112</v>
      </c>
      <c r="F44" s="222" t="s">
        <v>165</v>
      </c>
      <c r="G44" s="185"/>
      <c r="H44" s="73">
        <v>1644</v>
      </c>
      <c r="I44" s="68" t="s">
        <v>113</v>
      </c>
      <c r="J44" s="222" t="s">
        <v>161</v>
      </c>
      <c r="K44" s="185"/>
      <c r="L44" s="102">
        <v>1549</v>
      </c>
      <c r="M44" s="105"/>
      <c r="N44" s="133"/>
      <c r="O44" s="142"/>
      <c r="P44" s="184"/>
      <c r="Q44" s="231"/>
      <c r="R44" s="184"/>
      <c r="S44" s="185"/>
      <c r="T44" s="185"/>
      <c r="U44" s="64"/>
      <c r="V44" s="139"/>
    </row>
    <row r="45" spans="1:22" ht="22.5" customHeight="1">
      <c r="A45" s="65"/>
      <c r="B45" s="222"/>
      <c r="C45" s="185"/>
      <c r="D45" s="76"/>
      <c r="E45" s="65"/>
      <c r="F45" s="184"/>
      <c r="G45" s="185"/>
      <c r="H45" s="76"/>
      <c r="I45" s="68"/>
      <c r="J45" s="184"/>
      <c r="K45" s="185"/>
      <c r="L45" s="102"/>
      <c r="M45" s="103"/>
      <c r="N45" s="133" t="s">
        <v>114</v>
      </c>
      <c r="O45" s="142" t="s">
        <v>115</v>
      </c>
      <c r="P45" s="184" t="s">
        <v>267</v>
      </c>
      <c r="Q45" s="231"/>
      <c r="R45" s="184" t="s">
        <v>268</v>
      </c>
      <c r="S45" s="185"/>
      <c r="T45" s="185"/>
      <c r="U45" s="185"/>
      <c r="V45" s="139">
        <v>17.14</v>
      </c>
    </row>
    <row r="46" spans="1:22" ht="22.5" customHeight="1">
      <c r="A46" s="65" t="s">
        <v>116</v>
      </c>
      <c r="B46" s="222" t="s">
        <v>161</v>
      </c>
      <c r="C46" s="185"/>
      <c r="D46" s="73">
        <v>2053</v>
      </c>
      <c r="E46" s="70" t="s">
        <v>117</v>
      </c>
      <c r="F46" s="222" t="s">
        <v>166</v>
      </c>
      <c r="G46" s="185"/>
      <c r="H46" s="73">
        <v>1638</v>
      </c>
      <c r="I46" s="68" t="s">
        <v>118</v>
      </c>
      <c r="J46" s="222" t="s">
        <v>162</v>
      </c>
      <c r="K46" s="185"/>
      <c r="L46" s="102">
        <v>1501</v>
      </c>
      <c r="M46" s="105"/>
      <c r="N46" s="133"/>
      <c r="O46" s="142"/>
      <c r="P46" s="184"/>
      <c r="Q46" s="231"/>
      <c r="R46" s="184"/>
      <c r="S46" s="185"/>
      <c r="T46" s="185"/>
      <c r="U46" s="64"/>
      <c r="V46" s="139"/>
    </row>
    <row r="47" spans="1:22" ht="22.5" customHeight="1">
      <c r="A47" s="65"/>
      <c r="B47" s="222"/>
      <c r="C47" s="185"/>
      <c r="D47" s="76"/>
      <c r="E47" s="65"/>
      <c r="F47" s="184"/>
      <c r="G47" s="185"/>
      <c r="H47" s="76"/>
      <c r="I47" s="68"/>
      <c r="J47" s="184"/>
      <c r="K47" s="185"/>
      <c r="L47" s="102"/>
      <c r="M47" s="103"/>
      <c r="N47" s="133" t="s">
        <v>119</v>
      </c>
      <c r="O47" s="229" t="s">
        <v>269</v>
      </c>
      <c r="P47" s="184" t="s">
        <v>270</v>
      </c>
      <c r="Q47" s="231"/>
      <c r="R47" s="184" t="s">
        <v>271</v>
      </c>
      <c r="S47" s="185"/>
      <c r="T47" s="185"/>
      <c r="U47" s="185"/>
      <c r="V47" s="139">
        <v>18.03</v>
      </c>
    </row>
    <row r="48" spans="1:22" ht="22.5" customHeight="1">
      <c r="A48" s="65" t="s">
        <v>120</v>
      </c>
      <c r="B48" s="222" t="s">
        <v>160</v>
      </c>
      <c r="C48" s="185"/>
      <c r="D48" s="73">
        <v>1841</v>
      </c>
      <c r="E48" s="70" t="s">
        <v>121</v>
      </c>
      <c r="F48" s="184" t="s">
        <v>167</v>
      </c>
      <c r="G48" s="185"/>
      <c r="H48" s="73">
        <v>1629</v>
      </c>
      <c r="I48" s="106" t="s">
        <v>122</v>
      </c>
      <c r="J48" s="222" t="s">
        <v>161</v>
      </c>
      <c r="K48" s="185"/>
      <c r="L48" s="102">
        <v>1436</v>
      </c>
      <c r="M48" s="105"/>
      <c r="N48" s="136"/>
      <c r="O48" s="230"/>
      <c r="P48" s="240"/>
      <c r="Q48" s="241"/>
      <c r="R48" s="223"/>
      <c r="S48" s="224"/>
      <c r="T48" s="224"/>
      <c r="U48" s="123"/>
      <c r="V48" s="140"/>
    </row>
    <row r="49" spans="1:21" ht="22.5" customHeight="1">
      <c r="A49" s="65"/>
      <c r="B49" s="222"/>
      <c r="C49" s="185"/>
      <c r="D49" s="76"/>
      <c r="E49" s="65"/>
      <c r="F49" s="251"/>
      <c r="G49" s="202"/>
      <c r="H49" s="76"/>
      <c r="I49" s="68"/>
      <c r="J49" s="184"/>
      <c r="K49" s="185"/>
      <c r="L49" s="102"/>
      <c r="M49" s="103"/>
      <c r="N49" s="48" t="s">
        <v>168</v>
      </c>
      <c r="O49" s="48"/>
      <c r="P49" s="48"/>
      <c r="Q49" s="48"/>
      <c r="R49" s="48"/>
      <c r="S49" s="48"/>
      <c r="T49" s="48"/>
      <c r="U49" s="48"/>
    </row>
    <row r="50" spans="1:14" ht="22.5" customHeight="1">
      <c r="A50" s="107" t="s">
        <v>123</v>
      </c>
      <c r="B50" s="248" t="s">
        <v>165</v>
      </c>
      <c r="C50" s="249"/>
      <c r="D50" s="86">
        <v>1822</v>
      </c>
      <c r="E50" s="108" t="s">
        <v>124</v>
      </c>
      <c r="F50" s="240" t="s">
        <v>161</v>
      </c>
      <c r="G50" s="241"/>
      <c r="H50" s="86">
        <v>1628</v>
      </c>
      <c r="I50" s="87" t="s">
        <v>169</v>
      </c>
      <c r="J50" s="223" t="s">
        <v>170</v>
      </c>
      <c r="K50" s="224"/>
      <c r="L50" s="109">
        <v>1421</v>
      </c>
      <c r="M50" s="105"/>
      <c r="N50" s="44" t="s">
        <v>171</v>
      </c>
    </row>
    <row r="51" spans="1:13" ht="22.5" customHeight="1">
      <c r="A51" s="64" t="s">
        <v>172</v>
      </c>
      <c r="B51" s="71"/>
      <c r="C51" s="64"/>
      <c r="D51" s="71"/>
      <c r="E51" s="64"/>
      <c r="F51" s="48"/>
      <c r="G51" s="48"/>
      <c r="L51" s="110"/>
      <c r="M51" s="103"/>
    </row>
    <row r="52" spans="1:13" ht="22.5" customHeight="1">
      <c r="A52" s="71"/>
      <c r="B52" s="71"/>
      <c r="C52" s="64"/>
      <c r="D52" s="64"/>
      <c r="E52" s="64"/>
      <c r="F52" s="48"/>
      <c r="G52" s="48"/>
      <c r="H52" s="48"/>
      <c r="I52" s="48"/>
      <c r="J52" s="56"/>
      <c r="K52" s="71"/>
      <c r="L52" s="71"/>
      <c r="M52" s="48"/>
    </row>
    <row r="53" spans="1:13" ht="22.5" customHeight="1">
      <c r="A53" s="71"/>
      <c r="B53" s="71"/>
      <c r="C53" s="71"/>
      <c r="D53" s="71"/>
      <c r="E53" s="64"/>
      <c r="F53" s="48"/>
      <c r="G53" s="48"/>
      <c r="H53" s="48"/>
      <c r="I53" s="48"/>
      <c r="J53" s="56"/>
      <c r="K53" s="111"/>
      <c r="L53" s="111"/>
      <c r="M53" s="71"/>
    </row>
    <row r="54" spans="1:13" ht="22.5" customHeight="1">
      <c r="A54" s="71"/>
      <c r="B54" s="71"/>
      <c r="C54" s="64"/>
      <c r="D54" s="64"/>
      <c r="E54" s="48"/>
      <c r="F54" s="48"/>
      <c r="G54" s="48"/>
      <c r="H54" s="48"/>
      <c r="I54" s="48"/>
      <c r="J54" s="71"/>
      <c r="K54" s="71"/>
      <c r="L54" s="71"/>
      <c r="M54" s="112"/>
    </row>
    <row r="55" spans="1:13" ht="22.5" customHeight="1">
      <c r="A55" s="48"/>
      <c r="B55" s="48"/>
      <c r="C55" s="48"/>
      <c r="D55" s="48"/>
      <c r="E55" s="48"/>
      <c r="F55" s="48"/>
      <c r="G55" s="48"/>
      <c r="H55" s="48"/>
      <c r="I55" s="48"/>
      <c r="J55" s="48"/>
      <c r="K55" s="111"/>
      <c r="L55" s="111"/>
      <c r="M55" s="71"/>
    </row>
    <row r="56" spans="1:13" ht="22.5" customHeight="1">
      <c r="A56" s="48"/>
      <c r="K56" s="71"/>
      <c r="L56" s="71"/>
      <c r="M56" s="112"/>
    </row>
    <row r="57" spans="11:13" ht="22.5" customHeight="1">
      <c r="K57" s="111"/>
      <c r="L57" s="111"/>
      <c r="M57" s="71"/>
    </row>
    <row r="58" spans="11:13" ht="22.5" customHeight="1">
      <c r="K58" s="71"/>
      <c r="L58" s="71"/>
      <c r="M58" s="112"/>
    </row>
    <row r="59" spans="11:13" ht="22.5" customHeight="1">
      <c r="K59" s="48"/>
      <c r="L59" s="48"/>
      <c r="M59" s="71"/>
    </row>
    <row r="60" ht="22.5" customHeight="1">
      <c r="M60" s="48"/>
    </row>
    <row r="61" ht="22.5" customHeight="1">
      <c r="M61" s="48"/>
    </row>
    <row r="62" ht="22.5" customHeight="1">
      <c r="M62" s="48"/>
    </row>
    <row r="63" ht="22.5" customHeight="1">
      <c r="M63" s="48"/>
    </row>
    <row r="64" ht="22.5" customHeight="1">
      <c r="M64" s="48"/>
    </row>
    <row r="65" ht="22.5" customHeight="1">
      <c r="M65" s="48"/>
    </row>
    <row r="66" ht="22.5" customHeight="1">
      <c r="M66" s="48"/>
    </row>
    <row r="67" ht="22.5" customHeight="1">
      <c r="M67" s="48"/>
    </row>
    <row r="68" ht="22.5" customHeight="1">
      <c r="M68" s="48"/>
    </row>
    <row r="69" ht="22.5" customHeight="1">
      <c r="M69" s="48"/>
    </row>
    <row r="70" ht="22.5" customHeight="1">
      <c r="M70" s="48"/>
    </row>
    <row r="71" ht="22.5" customHeight="1">
      <c r="M71" s="48"/>
    </row>
    <row r="72" ht="22.5" customHeight="1">
      <c r="M72" s="48"/>
    </row>
    <row r="73" ht="22.5" customHeight="1">
      <c r="M73" s="48"/>
    </row>
    <row r="74" ht="22.5" customHeight="1">
      <c r="M74" s="48"/>
    </row>
    <row r="75" ht="22.5" customHeight="1">
      <c r="M75" s="48"/>
    </row>
    <row r="76" spans="13:22" ht="22.5" customHeight="1">
      <c r="M76" s="48"/>
      <c r="V76" s="92"/>
    </row>
    <row r="77" spans="13:22" ht="22.5" customHeight="1">
      <c r="M77" s="48"/>
      <c r="U77" s="92"/>
      <c r="V77" s="48"/>
    </row>
    <row r="78" spans="13:22" ht="22.5" customHeight="1">
      <c r="M78" s="48"/>
      <c r="U78" s="48"/>
      <c r="V78" s="48"/>
    </row>
    <row r="79" spans="13:22" ht="22.5" customHeight="1">
      <c r="M79" s="48"/>
      <c r="U79" s="71"/>
      <c r="V79" s="48"/>
    </row>
    <row r="80" spans="13:22" ht="22.5" customHeight="1">
      <c r="M80" s="48"/>
      <c r="U80" s="48"/>
      <c r="V80" s="48"/>
    </row>
    <row r="81" spans="13:22" ht="22.5" customHeight="1">
      <c r="M81" s="48"/>
      <c r="U81" s="48"/>
      <c r="V81" s="48"/>
    </row>
    <row r="82" spans="13:22" ht="22.5" customHeight="1">
      <c r="M82" s="48"/>
      <c r="U82" s="48"/>
      <c r="V82" s="48"/>
    </row>
    <row r="83" spans="13:22" ht="22.5" customHeight="1">
      <c r="M83" s="48"/>
      <c r="U83" s="48"/>
      <c r="V83" s="48"/>
    </row>
    <row r="84" spans="13:22" ht="22.5" customHeight="1">
      <c r="M84" s="48"/>
      <c r="U84" s="48"/>
      <c r="V84" s="48"/>
    </row>
    <row r="85" spans="13:22" ht="22.5" customHeight="1">
      <c r="M85" s="48"/>
      <c r="U85" s="48"/>
      <c r="V85" s="48"/>
    </row>
    <row r="86" spans="13:22" ht="22.5" customHeight="1">
      <c r="M86" s="48"/>
      <c r="U86" s="113"/>
      <c r="V86" s="48"/>
    </row>
    <row r="87" spans="13:22" ht="22.5" customHeight="1">
      <c r="M87" s="48"/>
      <c r="U87" s="113"/>
      <c r="V87" s="48"/>
    </row>
    <row r="88" spans="13:22" ht="22.5" customHeight="1">
      <c r="M88" s="48"/>
      <c r="U88" s="48"/>
      <c r="V88" s="48"/>
    </row>
    <row r="89" spans="13:22" ht="22.5" customHeight="1">
      <c r="M89" s="48"/>
      <c r="U89" s="48"/>
      <c r="V89" s="48"/>
    </row>
    <row r="90" spans="13:22" ht="22.5" customHeight="1">
      <c r="M90" s="48"/>
      <c r="U90" s="48"/>
      <c r="V90" s="48"/>
    </row>
    <row r="91" spans="13:22" ht="22.5" customHeight="1">
      <c r="M91" s="48"/>
      <c r="U91" s="48"/>
      <c r="V91" s="48"/>
    </row>
    <row r="92" spans="13:22" ht="22.5" customHeight="1">
      <c r="M92" s="48"/>
      <c r="U92" s="48"/>
      <c r="V92" s="48"/>
    </row>
    <row r="93" spans="13:22" ht="22.5" customHeight="1">
      <c r="M93" s="48"/>
      <c r="U93" s="48"/>
      <c r="V93" s="48"/>
    </row>
    <row r="94" spans="13:22" ht="22.5" customHeight="1">
      <c r="M94" s="48"/>
      <c r="U94" s="48"/>
      <c r="V94" s="48"/>
    </row>
    <row r="95" spans="13:22" ht="22.5" customHeight="1">
      <c r="M95" s="48"/>
      <c r="U95" s="48"/>
      <c r="V95" s="48"/>
    </row>
    <row r="96" spans="13:22" ht="22.5" customHeight="1">
      <c r="M96" s="48"/>
      <c r="U96" s="48"/>
      <c r="V96" s="48"/>
    </row>
    <row r="97" spans="13:22" ht="22.5" customHeight="1">
      <c r="M97" s="48"/>
      <c r="U97" s="48"/>
      <c r="V97" s="48"/>
    </row>
    <row r="98" spans="13:22" ht="22.5" customHeight="1">
      <c r="M98" s="48"/>
      <c r="U98" s="48"/>
      <c r="V98" s="48"/>
    </row>
    <row r="99" spans="13:22" ht="22.5" customHeight="1">
      <c r="M99" s="48"/>
      <c r="U99" s="48"/>
      <c r="V99" s="48"/>
    </row>
    <row r="100" spans="13:22" ht="22.5" customHeight="1">
      <c r="M100" s="48"/>
      <c r="U100" s="48"/>
      <c r="V100" s="48"/>
    </row>
    <row r="101" spans="13:22" ht="22.5" customHeight="1">
      <c r="M101" s="48"/>
      <c r="U101" s="48"/>
      <c r="V101" s="48"/>
    </row>
    <row r="102" spans="13:22" ht="22.5" customHeight="1">
      <c r="M102" s="48"/>
      <c r="U102" s="48"/>
      <c r="V102" s="48"/>
    </row>
    <row r="103" spans="13:22" ht="22.5" customHeight="1">
      <c r="M103" s="48"/>
      <c r="U103" s="48"/>
      <c r="V103" s="48"/>
    </row>
    <row r="104" spans="13:22" ht="22.5" customHeight="1">
      <c r="M104" s="48"/>
      <c r="U104" s="48"/>
      <c r="V104" s="48"/>
    </row>
    <row r="105" spans="13:22" ht="22.5" customHeight="1">
      <c r="M105" s="48"/>
      <c r="U105" s="48"/>
      <c r="V105" s="48"/>
    </row>
    <row r="106" spans="13:22" ht="22.5" customHeight="1">
      <c r="M106" s="48"/>
      <c r="U106" s="48"/>
      <c r="V106" s="48"/>
    </row>
    <row r="107" spans="13:22" ht="22.5" customHeight="1">
      <c r="M107" s="48"/>
      <c r="U107" s="48"/>
      <c r="V107" s="48"/>
    </row>
    <row r="108" spans="13:22" ht="22.5" customHeight="1">
      <c r="M108" s="48"/>
      <c r="U108" s="48"/>
      <c r="V108" s="48"/>
    </row>
    <row r="109" spans="13:22" ht="22.5" customHeight="1">
      <c r="M109" s="48"/>
      <c r="U109" s="48"/>
      <c r="V109" s="48"/>
    </row>
    <row r="110" spans="13:22" ht="22.5" customHeight="1">
      <c r="M110" s="48"/>
      <c r="U110" s="48"/>
      <c r="V110" s="48"/>
    </row>
    <row r="111" spans="13:21" ht="22.5" customHeight="1">
      <c r="M111" s="48"/>
      <c r="U111" s="48"/>
    </row>
    <row r="112" ht="22.5" customHeight="1">
      <c r="M112" s="48"/>
    </row>
    <row r="113" ht="22.5" customHeight="1">
      <c r="M113" s="48"/>
    </row>
    <row r="114" ht="22.5" customHeight="1">
      <c r="M114" s="48"/>
    </row>
    <row r="115" ht="22.5" customHeight="1">
      <c r="M115" s="48"/>
    </row>
    <row r="116" ht="22.5" customHeight="1">
      <c r="M116" s="48"/>
    </row>
    <row r="117" ht="22.5" customHeight="1">
      <c r="M117" s="48"/>
    </row>
    <row r="118" ht="22.5" customHeight="1">
      <c r="M118" s="48"/>
    </row>
    <row r="119" ht="22.5" customHeight="1">
      <c r="M119" s="48"/>
    </row>
    <row r="120" ht="22.5" customHeight="1">
      <c r="M120" s="48"/>
    </row>
    <row r="121" ht="22.5" customHeight="1">
      <c r="M121" s="48"/>
    </row>
    <row r="122" ht="22.5" customHeight="1">
      <c r="M122" s="48"/>
    </row>
    <row r="123" ht="22.5" customHeight="1">
      <c r="M123" s="48"/>
    </row>
    <row r="124" ht="22.5" customHeight="1">
      <c r="M124" s="48"/>
    </row>
    <row r="125" ht="22.5" customHeight="1">
      <c r="M125" s="48"/>
    </row>
    <row r="126" ht="22.5" customHeight="1">
      <c r="M126" s="48"/>
    </row>
    <row r="127" ht="22.5" customHeight="1">
      <c r="M127" s="48"/>
    </row>
    <row r="128" ht="22.5" customHeight="1">
      <c r="M128" s="48"/>
    </row>
    <row r="129" ht="22.5" customHeight="1">
      <c r="M129" s="48"/>
    </row>
    <row r="130" ht="22.5" customHeight="1">
      <c r="M130" s="48"/>
    </row>
    <row r="131" ht="22.5" customHeight="1">
      <c r="M131" s="48"/>
    </row>
    <row r="132" ht="22.5" customHeight="1">
      <c r="M132" s="48"/>
    </row>
    <row r="133" ht="22.5" customHeight="1">
      <c r="M133" s="48"/>
    </row>
    <row r="134" ht="22.5" customHeight="1">
      <c r="M134" s="48"/>
    </row>
    <row r="135" ht="22.5" customHeight="1">
      <c r="M135" s="48"/>
    </row>
    <row r="136" ht="22.5" customHeight="1">
      <c r="M136" s="48"/>
    </row>
    <row r="137" ht="22.5" customHeight="1">
      <c r="M137" s="48"/>
    </row>
    <row r="138" ht="22.5" customHeight="1">
      <c r="M138" s="48"/>
    </row>
    <row r="139" ht="22.5" customHeight="1">
      <c r="M139" s="48"/>
    </row>
    <row r="140" ht="22.5" customHeight="1">
      <c r="M140" s="48"/>
    </row>
    <row r="141" ht="22.5" customHeight="1">
      <c r="M141" s="48"/>
    </row>
    <row r="142" ht="22.5" customHeight="1">
      <c r="M142" s="48"/>
    </row>
    <row r="143" ht="22.5" customHeight="1">
      <c r="M143" s="48"/>
    </row>
    <row r="144" ht="22.5" customHeight="1">
      <c r="M144" s="48"/>
    </row>
    <row r="145" ht="22.5" customHeight="1">
      <c r="M145" s="48"/>
    </row>
    <row r="146" ht="22.5" customHeight="1">
      <c r="M146" s="48"/>
    </row>
    <row r="147" ht="22.5" customHeight="1">
      <c r="M147" s="48"/>
    </row>
    <row r="148" ht="22.5" customHeight="1">
      <c r="M148" s="48"/>
    </row>
    <row r="149" ht="22.5" customHeight="1">
      <c r="M149" s="48"/>
    </row>
    <row r="150" ht="22.5" customHeight="1">
      <c r="M150" s="48"/>
    </row>
    <row r="151" ht="22.5" customHeight="1">
      <c r="M151" s="48"/>
    </row>
    <row r="152" ht="22.5" customHeight="1">
      <c r="M152" s="48"/>
    </row>
    <row r="153" ht="22.5" customHeight="1">
      <c r="M153" s="48"/>
    </row>
  </sheetData>
  <sheetProtection/>
  <mergeCells count="139">
    <mergeCell ref="A27:A28"/>
    <mergeCell ref="R34:T34"/>
    <mergeCell ref="R46:T46"/>
    <mergeCell ref="R32:T32"/>
    <mergeCell ref="R30:T30"/>
    <mergeCell ref="B48:C48"/>
    <mergeCell ref="P46:Q46"/>
    <mergeCell ref="P47:Q47"/>
    <mergeCell ref="C27:D28"/>
    <mergeCell ref="J39:K39"/>
    <mergeCell ref="F49:G49"/>
    <mergeCell ref="P44:Q44"/>
    <mergeCell ref="P45:Q45"/>
    <mergeCell ref="A19:A20"/>
    <mergeCell ref="B19:B20"/>
    <mergeCell ref="G19:G20"/>
    <mergeCell ref="A33:L33"/>
    <mergeCell ref="A22:A23"/>
    <mergeCell ref="G22:G23"/>
    <mergeCell ref="H22:H23"/>
    <mergeCell ref="F48:G48"/>
    <mergeCell ref="B27:B28"/>
    <mergeCell ref="G27:G28"/>
    <mergeCell ref="H27:H28"/>
    <mergeCell ref="B50:C50"/>
    <mergeCell ref="F39:G39"/>
    <mergeCell ref="B49:C49"/>
    <mergeCell ref="B36:C36"/>
    <mergeCell ref="B35:C35"/>
    <mergeCell ref="F50:G50"/>
    <mergeCell ref="B45:C45"/>
    <mergeCell ref="B46:C46"/>
    <mergeCell ref="B47:C47"/>
    <mergeCell ref="B44:C44"/>
    <mergeCell ref="B43:C43"/>
    <mergeCell ref="B42:C42"/>
    <mergeCell ref="B39:C39"/>
    <mergeCell ref="B40:C40"/>
    <mergeCell ref="B41:C41"/>
    <mergeCell ref="F37:G37"/>
    <mergeCell ref="F38:G38"/>
    <mergeCell ref="B38:C38"/>
    <mergeCell ref="B37:C37"/>
    <mergeCell ref="P28:Q28"/>
    <mergeCell ref="F35:G35"/>
    <mergeCell ref="P29:Q29"/>
    <mergeCell ref="P31:Q31"/>
    <mergeCell ref="P33:Q33"/>
    <mergeCell ref="R38:T38"/>
    <mergeCell ref="J37:K37"/>
    <mergeCell ref="P35:Q35"/>
    <mergeCell ref="K27:L28"/>
    <mergeCell ref="I27:J28"/>
    <mergeCell ref="F47:G47"/>
    <mergeCell ref="P38:Q38"/>
    <mergeCell ref="J35:K35"/>
    <mergeCell ref="J36:K36"/>
    <mergeCell ref="J38:K38"/>
    <mergeCell ref="P36:Q36"/>
    <mergeCell ref="F40:G40"/>
    <mergeCell ref="F41:G41"/>
    <mergeCell ref="F42:G42"/>
    <mergeCell ref="F36:G36"/>
    <mergeCell ref="J46:K46"/>
    <mergeCell ref="F43:G43"/>
    <mergeCell ref="F44:G44"/>
    <mergeCell ref="F45:G45"/>
    <mergeCell ref="F46:G46"/>
    <mergeCell ref="J40:K40"/>
    <mergeCell ref="J41:K41"/>
    <mergeCell ref="J45:K45"/>
    <mergeCell ref="J43:K43"/>
    <mergeCell ref="I20:J20"/>
    <mergeCell ref="K20:L20"/>
    <mergeCell ref="P48:Q48"/>
    <mergeCell ref="J42:K42"/>
    <mergeCell ref="J44:K44"/>
    <mergeCell ref="P37:Q37"/>
    <mergeCell ref="P39:Q39"/>
    <mergeCell ref="P41:Q41"/>
    <mergeCell ref="P43:Q43"/>
    <mergeCell ref="P42:Q42"/>
    <mergeCell ref="P32:Q32"/>
    <mergeCell ref="P30:Q30"/>
    <mergeCell ref="R33:U33"/>
    <mergeCell ref="R31:U31"/>
    <mergeCell ref="C7:D7"/>
    <mergeCell ref="C10:D10"/>
    <mergeCell ref="C12:D12"/>
    <mergeCell ref="C11:D11"/>
    <mergeCell ref="C9:D9"/>
    <mergeCell ref="K22:L23"/>
    <mergeCell ref="R48:T48"/>
    <mergeCell ref="O47:O48"/>
    <mergeCell ref="R44:T44"/>
    <mergeCell ref="R42:T42"/>
    <mergeCell ref="R40:T40"/>
    <mergeCell ref="P34:Q34"/>
    <mergeCell ref="P40:Q40"/>
    <mergeCell ref="A6:B6"/>
    <mergeCell ref="E4:F5"/>
    <mergeCell ref="G4:H5"/>
    <mergeCell ref="C4:D5"/>
    <mergeCell ref="J48:K48"/>
    <mergeCell ref="J50:K50"/>
    <mergeCell ref="J49:K49"/>
    <mergeCell ref="J47:K47"/>
    <mergeCell ref="C22:D23"/>
    <mergeCell ref="C20:D20"/>
    <mergeCell ref="N3:V3"/>
    <mergeCell ref="C25:D25"/>
    <mergeCell ref="C26:D26"/>
    <mergeCell ref="I19:L19"/>
    <mergeCell ref="C21:D21"/>
    <mergeCell ref="I4:J5"/>
    <mergeCell ref="K4:L5"/>
    <mergeCell ref="H19:H20"/>
    <mergeCell ref="C6:D6"/>
    <mergeCell ref="C8:D8"/>
    <mergeCell ref="C29:D29"/>
    <mergeCell ref="A2:L2"/>
    <mergeCell ref="A8:B8"/>
    <mergeCell ref="A10:B10"/>
    <mergeCell ref="A12:B12"/>
    <mergeCell ref="A17:L17"/>
    <mergeCell ref="C19:F19"/>
    <mergeCell ref="C24:D24"/>
    <mergeCell ref="I22:J23"/>
    <mergeCell ref="A4:B5"/>
    <mergeCell ref="R29:U29"/>
    <mergeCell ref="R28:U28"/>
    <mergeCell ref="R35:U36"/>
    <mergeCell ref="N25:V25"/>
    <mergeCell ref="R47:U47"/>
    <mergeCell ref="R45:U45"/>
    <mergeCell ref="R43:U43"/>
    <mergeCell ref="R41:U41"/>
    <mergeCell ref="R39:U39"/>
    <mergeCell ref="R37:U37"/>
  </mergeCells>
  <printOptions horizontalCentered="1"/>
  <pageMargins left="0.5905511811023623" right="0.5905511811023623" top="0.5905511811023623" bottom="0.3937007874015748" header="0" footer="0"/>
  <pageSetup fitToHeight="1"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2013-06-18T06:28:16Z</cp:lastPrinted>
  <dcterms:created xsi:type="dcterms:W3CDTF">1998-01-17T05:44:31Z</dcterms:created>
  <dcterms:modified xsi:type="dcterms:W3CDTF">2014-08-08T02:17:46Z</dcterms:modified>
  <cp:category/>
  <cp:version/>
  <cp:contentType/>
  <cp:contentStatus/>
</cp:coreProperties>
</file>