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5280" activeTab="0"/>
  </bookViews>
  <sheets>
    <sheet name="184" sheetId="1" r:id="rId1"/>
  </sheets>
  <definedNames>
    <definedName name="_xlnm.Print_Area" localSheetId="0">'184'!$A$1:$R$84</definedName>
  </definedNames>
  <calcPr fullCalcOnLoad="1"/>
</workbook>
</file>

<file path=xl/sharedStrings.xml><?xml version="1.0" encoding="utf-8"?>
<sst xmlns="http://schemas.openxmlformats.org/spreadsheetml/2006/main" count="75" uniqueCount="63">
  <si>
    <t>（単位：円）</t>
  </si>
  <si>
    <t>集計世帯数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</si>
  <si>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</si>
  <si>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</si>
  <si>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</si>
  <si>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</si>
  <si>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</si>
  <si>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</si>
  <si>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　　育</t>
  </si>
  <si>
    <t>教養娯楽</t>
  </si>
  <si>
    <t>その他の消費支出</t>
  </si>
  <si>
    <t>資料　総務庁統計局「家計調査報告」「家計調査年報」</t>
  </si>
  <si>
    <t>現物総額</t>
  </si>
  <si>
    <t>交通・通信</t>
  </si>
  <si>
    <t>平成8年平均</t>
  </si>
  <si>
    <r>
      <t>平成10年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</si>
  <si>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>消費支出</t>
  </si>
  <si>
    <r>
      <t xml:space="preserve">世帯人員数
     </t>
    </r>
    <r>
      <rPr>
        <sz val="12"/>
        <rFont val="ＭＳ 明朝"/>
        <family val="1"/>
      </rPr>
      <t>（人）</t>
    </r>
  </si>
  <si>
    <t>有業人員数
 　　（人）</t>
  </si>
  <si>
    <t>97　　金沢市1世帯当たり1か月間及び年平均消費支出（全世帯）</t>
  </si>
  <si>
    <t>年次及び月次</t>
  </si>
  <si>
    <t>世 帯 主 の
年 齢（歳）</t>
  </si>
  <si>
    <t>184  家　計</t>
  </si>
  <si>
    <t>１５　　　家　　　　　　　　　　　　　　　計</t>
  </si>
  <si>
    <t>注　年平均値は各項目1年分の合計値を元に算出したものであり、毎月の結果（四捨五入）から年平均値を算出したものではない。</t>
  </si>
  <si>
    <t>　―</t>
  </si>
  <si>
    <r>
      <t>平成10年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</si>
  <si>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>平成8年平均</t>
  </si>
  <si>
    <t>他の経常収入</t>
  </si>
  <si>
    <t>事業・内職収入</t>
  </si>
  <si>
    <t>勤め先収入</t>
  </si>
  <si>
    <t>（人）</t>
  </si>
  <si>
    <t>特別収入</t>
  </si>
  <si>
    <t>経常収入</t>
  </si>
  <si>
    <t>現 物 総 額</t>
  </si>
  <si>
    <t>繰　入　金</t>
  </si>
  <si>
    <t>実収入以外　    　の  収　入</t>
  </si>
  <si>
    <t>実  収  入</t>
  </si>
  <si>
    <t>収 入 総 額</t>
  </si>
  <si>
    <t>世 帯 主 の
年 齢（歳）</t>
  </si>
  <si>
    <t>集 計 世 帯 数</t>
  </si>
  <si>
    <t>年次及び月次</t>
  </si>
  <si>
    <r>
      <t>(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　　 収　　　　　　　　　　 入</t>
    </r>
  </si>
  <si>
    <t>98　　金沢市勤労者1世帯当たり1か月間及び年平均収入、支出</t>
  </si>
  <si>
    <t xml:space="preserve">世帯人員数　    </t>
  </si>
  <si>
    <t xml:space="preserve">有業人員数　                  </t>
  </si>
  <si>
    <t>その他の　　　　消費支出</t>
  </si>
  <si>
    <r>
      <t xml:space="preserve">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育</t>
    </r>
  </si>
  <si>
    <r>
      <t>交</t>
    </r>
    <r>
      <rPr>
        <sz val="12"/>
        <rFont val="ＭＳ 明朝"/>
        <family val="1"/>
      </rPr>
      <t>通・</t>
    </r>
    <r>
      <rPr>
        <sz val="12"/>
        <rFont val="ＭＳ 明朝"/>
        <family val="1"/>
      </rPr>
      <t>通</t>
    </r>
    <r>
      <rPr>
        <sz val="12"/>
        <rFont val="ＭＳ 明朝"/>
        <family val="1"/>
      </rPr>
      <t>信</t>
    </r>
  </si>
  <si>
    <t>被服及び履物</t>
  </si>
  <si>
    <t>家具・家事用品</t>
  </si>
  <si>
    <t>住    居</t>
  </si>
  <si>
    <t>食    料</t>
  </si>
  <si>
    <t>非消費支出</t>
  </si>
  <si>
    <r>
      <t>消 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</t>
    </r>
  </si>
  <si>
    <r>
      <t>可 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　　　 所　　得</t>
    </r>
  </si>
  <si>
    <t>繰 越 金</t>
  </si>
  <si>
    <r>
      <t>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　      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の　      　支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</t>
    </r>
  </si>
  <si>
    <t>実 支 出</t>
  </si>
  <si>
    <r>
      <t>支 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</si>
  <si>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 xml:space="preserve">　　 支 　　　　　　　　　　出 </t>
    </r>
  </si>
  <si>
    <t>98　　金沢市勤労者1世帯当たり1か月間及び年平均収入、支出（つづき）</t>
  </si>
  <si>
    <t>家  計　185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</si>
</sst>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b/>
      <sz val="12"/>
      <color indexed="12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177" fontId="1" fillId="0" borderId="0" xfId="48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40" fontId="0" fillId="0" borderId="10" xfId="48" applyNumberFormat="1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>
      <alignment vertical="center"/>
    </xf>
    <xf numFmtId="38" fontId="8" fillId="0" borderId="0" xfId="48" applyNumberFormat="1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38" fontId="0" fillId="0" borderId="15" xfId="48" applyFont="1" applyFill="1" applyBorder="1" applyAlignment="1" applyProtection="1" quotePrefix="1">
      <alignment horizontal="center" vertical="center"/>
      <protection/>
    </xf>
    <xf numFmtId="38" fontId="8" fillId="0" borderId="15" xfId="48" applyFont="1" applyFill="1" applyBorder="1" applyAlignment="1" applyProtection="1" quotePrefix="1">
      <alignment horizontal="center" vertical="center"/>
      <protection/>
    </xf>
    <xf numFmtId="38" fontId="0" fillId="0" borderId="15" xfId="48" applyFont="1" applyFill="1" applyBorder="1" applyAlignment="1" applyProtection="1" quotePrefix="1">
      <alignment horizontal="left" vertical="center" indent="3"/>
      <protection/>
    </xf>
    <xf numFmtId="38" fontId="0" fillId="0" borderId="15" xfId="48" applyFont="1" applyFill="1" applyBorder="1" applyAlignment="1" applyProtection="1">
      <alignment horizontal="left" vertical="center" indent="3"/>
      <protection/>
    </xf>
    <xf numFmtId="38" fontId="0" fillId="0" borderId="17" xfId="48" applyFont="1" applyFill="1" applyBorder="1" applyAlignment="1" applyProtection="1" quotePrefix="1">
      <alignment horizontal="left" vertical="center" indent="3"/>
      <protection/>
    </xf>
    <xf numFmtId="38" fontId="8" fillId="0" borderId="0" xfId="48" applyFont="1" applyFill="1" applyBorder="1" applyAlignment="1" applyProtection="1">
      <alignment vertical="center"/>
      <protection/>
    </xf>
    <xf numFmtId="40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38" fontId="0" fillId="0" borderId="22" xfId="48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38" fontId="0" fillId="0" borderId="20" xfId="48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38" fontId="0" fillId="0" borderId="18" xfId="48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top"/>
    </xf>
    <xf numFmtId="38" fontId="6" fillId="0" borderId="14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 quotePrefix="1">
      <alignment horizontal="center"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38" fontId="26" fillId="0" borderId="17" xfId="48" applyFont="1" applyFill="1" applyBorder="1" applyAlignment="1" applyProtection="1">
      <alignment horizontal="center" vertical="center"/>
      <protection/>
    </xf>
    <xf numFmtId="38" fontId="26" fillId="0" borderId="13" xfId="48" applyFont="1" applyFill="1" applyBorder="1" applyAlignment="1" applyProtection="1">
      <alignment horizontal="center" vertical="center"/>
      <protection/>
    </xf>
    <xf numFmtId="38" fontId="26" fillId="0" borderId="21" xfId="48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>
      <alignment horizontal="right" vertical="top" wrapText="1"/>
    </xf>
    <xf numFmtId="38" fontId="26" fillId="0" borderId="21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38" fontId="26" fillId="0" borderId="27" xfId="48" applyFont="1" applyFill="1" applyBorder="1" applyAlignment="1" applyProtection="1">
      <alignment horizontal="center" vertical="center"/>
      <protection/>
    </xf>
    <xf numFmtId="38" fontId="26" fillId="0" borderId="10" xfId="48" applyFont="1" applyFill="1" applyBorder="1" applyAlignment="1" applyProtection="1">
      <alignment horizontal="center" vertical="center"/>
      <protection/>
    </xf>
    <xf numFmtId="38" fontId="26" fillId="0" borderId="28" xfId="48" applyFont="1" applyFill="1" applyBorder="1" applyAlignment="1" applyProtection="1">
      <alignment horizontal="center" vertical="center"/>
      <protection/>
    </xf>
    <xf numFmtId="38" fontId="26" fillId="0" borderId="26" xfId="48" applyFont="1" applyFill="1" applyBorder="1" applyAlignment="1" applyProtection="1">
      <alignment horizontal="center" vertical="center" wrapText="1"/>
      <protection/>
    </xf>
    <xf numFmtId="38" fontId="26" fillId="0" borderId="26" xfId="48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38" fontId="26" fillId="0" borderId="18" xfId="48" applyFont="1" applyFill="1" applyBorder="1" applyAlignment="1" applyProtection="1">
      <alignment horizontal="center" vertical="center"/>
      <protection/>
    </xf>
    <xf numFmtId="38" fontId="26" fillId="0" borderId="20" xfId="48" applyFont="1" applyFill="1" applyBorder="1" applyAlignment="1" applyProtection="1">
      <alignment horizontal="center" vertical="center"/>
      <protection/>
    </xf>
    <xf numFmtId="38" fontId="26" fillId="0" borderId="20" xfId="48" applyFont="1" applyFill="1" applyBorder="1" applyAlignment="1" applyProtection="1">
      <alignment horizontal="center" vertical="center" wrapText="1"/>
      <protection/>
    </xf>
    <xf numFmtId="38" fontId="26" fillId="0" borderId="29" xfId="48" applyFont="1" applyFill="1" applyBorder="1" applyAlignment="1" applyProtection="1">
      <alignment horizontal="center" vertical="center"/>
      <protection/>
    </xf>
    <xf numFmtId="38" fontId="26" fillId="0" borderId="30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46" fillId="0" borderId="0" xfId="48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26" fillId="0" borderId="27" xfId="48" applyFont="1" applyFill="1" applyBorder="1" applyAlignment="1" applyProtection="1">
      <alignment horizontal="center" vertical="center" wrapText="1"/>
      <protection/>
    </xf>
    <xf numFmtId="38" fontId="28" fillId="0" borderId="27" xfId="48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29" xfId="48" applyFont="1" applyFill="1" applyBorder="1" applyAlignment="1" applyProtection="1">
      <alignment vertical="center"/>
      <protection/>
    </xf>
    <xf numFmtId="38" fontId="0" fillId="0" borderId="30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horizontal="right" vertical="top"/>
    </xf>
    <xf numFmtId="38" fontId="25" fillId="0" borderId="0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4"/>
  <sheetViews>
    <sheetView showGridLines="0" tabSelected="1" defaultGridColor="0" zoomScalePageLayoutView="0" colorId="31" workbookViewId="0" topLeftCell="A1">
      <selection activeCell="A5" sqref="A5:Q5"/>
    </sheetView>
  </sheetViews>
  <sheetFormatPr defaultColWidth="10.59765625" defaultRowHeight="18.75" customHeight="1"/>
  <cols>
    <col min="1" max="1" width="15" style="8" customWidth="1"/>
    <col min="2" max="9" width="12.69921875" style="8" customWidth="1"/>
    <col min="10" max="10" width="13.19921875" style="8" customWidth="1"/>
    <col min="11" max="15" width="12.69921875" style="8" customWidth="1"/>
    <col min="16" max="16" width="16.19921875" style="8" customWidth="1"/>
    <col min="17" max="17" width="12.69921875" style="8" customWidth="1"/>
    <col min="18" max="16384" width="10.59765625" style="8" customWidth="1"/>
  </cols>
  <sheetData>
    <row r="1" spans="1:18" ht="18.75" customHeight="1">
      <c r="A1" s="46" t="s">
        <v>22</v>
      </c>
      <c r="R1" s="112" t="s">
        <v>62</v>
      </c>
    </row>
    <row r="3" spans="1:18" ht="18.75" customHeight="1">
      <c r="A3" s="113" t="s">
        <v>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5" spans="1:17" s="2" customFormat="1" ht="18.75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2" customFormat="1" ht="18.75" customHeight="1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 t="s">
        <v>0</v>
      </c>
    </row>
    <row r="7" spans="1:17" s="2" customFormat="1" ht="18.75" customHeight="1">
      <c r="A7" s="40" t="s">
        <v>20</v>
      </c>
      <c r="B7" s="42" t="s">
        <v>1</v>
      </c>
      <c r="C7" s="38" t="s">
        <v>17</v>
      </c>
      <c r="D7" s="38" t="s">
        <v>18</v>
      </c>
      <c r="E7" s="38" t="s">
        <v>21</v>
      </c>
      <c r="F7" s="44" t="s">
        <v>16</v>
      </c>
      <c r="G7" s="18"/>
      <c r="H7" s="18"/>
      <c r="I7" s="18"/>
      <c r="J7" s="18"/>
      <c r="K7" s="18"/>
      <c r="L7" s="18"/>
      <c r="M7" s="18"/>
      <c r="N7" s="18"/>
      <c r="O7" s="18"/>
      <c r="P7" s="19"/>
      <c r="Q7" s="36" t="s">
        <v>12</v>
      </c>
    </row>
    <row r="8" spans="1:17" s="1" customFormat="1" ht="18.75" customHeight="1">
      <c r="A8" s="41"/>
      <c r="B8" s="43"/>
      <c r="C8" s="39"/>
      <c r="D8" s="39"/>
      <c r="E8" s="39"/>
      <c r="F8" s="45"/>
      <c r="G8" s="20" t="s">
        <v>2</v>
      </c>
      <c r="H8" s="21" t="s">
        <v>3</v>
      </c>
      <c r="I8" s="21" t="s">
        <v>4</v>
      </c>
      <c r="J8" s="21" t="s">
        <v>5</v>
      </c>
      <c r="K8" s="21" t="s">
        <v>6</v>
      </c>
      <c r="L8" s="21" t="s">
        <v>7</v>
      </c>
      <c r="M8" s="21" t="s">
        <v>13</v>
      </c>
      <c r="N8" s="21" t="s">
        <v>8</v>
      </c>
      <c r="O8" s="21" t="s">
        <v>9</v>
      </c>
      <c r="P8" s="47" t="s">
        <v>10</v>
      </c>
      <c r="Q8" s="37"/>
    </row>
    <row r="9" spans="1:17" s="1" customFormat="1" ht="18.75" customHeight="1">
      <c r="A9" s="26" t="s">
        <v>14</v>
      </c>
      <c r="B9" s="3">
        <v>95</v>
      </c>
      <c r="C9" s="4">
        <v>3.52</v>
      </c>
      <c r="D9" s="4">
        <v>1.67</v>
      </c>
      <c r="E9" s="5">
        <v>51.5</v>
      </c>
      <c r="F9" s="3">
        <v>342672</v>
      </c>
      <c r="G9" s="3">
        <v>85733</v>
      </c>
      <c r="H9" s="3">
        <v>15945</v>
      </c>
      <c r="I9" s="3">
        <v>23786</v>
      </c>
      <c r="J9" s="3">
        <v>14372</v>
      </c>
      <c r="K9" s="3">
        <v>22302</v>
      </c>
      <c r="L9" s="3">
        <v>9904</v>
      </c>
      <c r="M9" s="3">
        <v>29538</v>
      </c>
      <c r="N9" s="3">
        <v>14835</v>
      </c>
      <c r="O9" s="3">
        <v>35346</v>
      </c>
      <c r="P9" s="3">
        <v>90909</v>
      </c>
      <c r="Q9" s="3">
        <v>17682</v>
      </c>
    </row>
    <row r="10" spans="1:17" s="1" customFormat="1" ht="18.75" customHeight="1">
      <c r="A10" s="27">
        <v>9</v>
      </c>
      <c r="B10" s="3">
        <v>95</v>
      </c>
      <c r="C10" s="4">
        <v>3.42</v>
      </c>
      <c r="D10" s="4">
        <v>1.61</v>
      </c>
      <c r="E10" s="5">
        <v>52.1</v>
      </c>
      <c r="F10" s="3">
        <v>366783</v>
      </c>
      <c r="G10" s="3">
        <v>88662</v>
      </c>
      <c r="H10" s="3">
        <v>20659</v>
      </c>
      <c r="I10" s="3">
        <v>24597</v>
      </c>
      <c r="J10" s="3">
        <v>14103</v>
      </c>
      <c r="K10" s="3">
        <v>23410</v>
      </c>
      <c r="L10" s="3">
        <v>11328</v>
      </c>
      <c r="M10" s="3">
        <v>32910</v>
      </c>
      <c r="N10" s="3">
        <v>14864</v>
      </c>
      <c r="O10" s="3">
        <v>34618</v>
      </c>
      <c r="P10" s="3">
        <v>101633</v>
      </c>
      <c r="Q10" s="3">
        <v>13209</v>
      </c>
    </row>
    <row r="11" spans="1:17" s="24" customFormat="1" ht="18.75" customHeight="1">
      <c r="A11" s="28">
        <v>10</v>
      </c>
      <c r="B11" s="32">
        <f>AVERAGE(B13:B16,B18:B21,B23:B26)</f>
        <v>95.58333333333333</v>
      </c>
      <c r="C11" s="33">
        <f>AVERAGE(C13:C16,C18:C21,C23:C26)</f>
        <v>3.3616666666666664</v>
      </c>
      <c r="D11" s="33">
        <f>AVERAGE(D13:D16,D18:D21,D23:D26)</f>
        <v>1.6400000000000003</v>
      </c>
      <c r="E11" s="34">
        <f aca="true" t="shared" si="0" ref="E11:Q11">AVERAGE(E13:E16,E18:E21,E23:E26)</f>
        <v>52.208333333333336</v>
      </c>
      <c r="F11" s="25">
        <f t="shared" si="0"/>
        <v>352298.0833333333</v>
      </c>
      <c r="G11" s="25">
        <f t="shared" si="0"/>
        <v>86810.75</v>
      </c>
      <c r="H11" s="25">
        <v>16269</v>
      </c>
      <c r="I11" s="25">
        <f t="shared" si="0"/>
        <v>24652.416666666668</v>
      </c>
      <c r="J11" s="25">
        <f t="shared" si="0"/>
        <v>12742.416666666666</v>
      </c>
      <c r="K11" s="25">
        <f t="shared" si="0"/>
        <v>20512.916666666668</v>
      </c>
      <c r="L11" s="25">
        <f t="shared" si="0"/>
        <v>11687</v>
      </c>
      <c r="M11" s="25">
        <f t="shared" si="0"/>
        <v>33835.416666666664</v>
      </c>
      <c r="N11" s="25">
        <f t="shared" si="0"/>
        <v>15204.25</v>
      </c>
      <c r="O11" s="25">
        <f t="shared" si="0"/>
        <v>34079.416666666664</v>
      </c>
      <c r="P11" s="25">
        <f t="shared" si="0"/>
        <v>96504.08333333333</v>
      </c>
      <c r="Q11" s="25">
        <f t="shared" si="0"/>
        <v>12705</v>
      </c>
    </row>
    <row r="12" spans="1:17" ht="18.75" customHeight="1">
      <c r="A12" s="22"/>
      <c r="C12" s="7"/>
      <c r="D12" s="7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 customHeight="1">
      <c r="A13" s="26" t="s">
        <v>15</v>
      </c>
      <c r="B13" s="9">
        <v>96</v>
      </c>
      <c r="C13" s="10">
        <v>3.33</v>
      </c>
      <c r="D13" s="10">
        <v>1.63</v>
      </c>
      <c r="E13" s="11">
        <v>52</v>
      </c>
      <c r="F13" s="9">
        <v>379174</v>
      </c>
      <c r="G13" s="9">
        <v>77464</v>
      </c>
      <c r="H13" s="9">
        <v>12195</v>
      </c>
      <c r="I13" s="9">
        <v>29591</v>
      </c>
      <c r="J13" s="9">
        <v>16615</v>
      </c>
      <c r="K13" s="9">
        <v>26838</v>
      </c>
      <c r="L13" s="9">
        <v>10897</v>
      </c>
      <c r="M13" s="9">
        <v>27331</v>
      </c>
      <c r="N13" s="9">
        <v>10717</v>
      </c>
      <c r="O13" s="9">
        <v>41004</v>
      </c>
      <c r="P13" s="9">
        <v>126523</v>
      </c>
      <c r="Q13" s="9">
        <v>17953</v>
      </c>
    </row>
    <row r="14" spans="1:17" ht="18.75" customHeight="1">
      <c r="A14" s="29">
        <v>2</v>
      </c>
      <c r="B14" s="9">
        <v>95</v>
      </c>
      <c r="C14" s="10">
        <v>3.45</v>
      </c>
      <c r="D14" s="10">
        <v>1.61</v>
      </c>
      <c r="E14" s="11">
        <v>51.9</v>
      </c>
      <c r="F14" s="9">
        <v>295601</v>
      </c>
      <c r="G14" s="9">
        <v>78660</v>
      </c>
      <c r="H14" s="9">
        <v>10386</v>
      </c>
      <c r="I14" s="9">
        <v>30511</v>
      </c>
      <c r="J14" s="9">
        <v>14577</v>
      </c>
      <c r="K14" s="9">
        <v>10989</v>
      </c>
      <c r="L14" s="9">
        <v>10080</v>
      </c>
      <c r="M14" s="9">
        <v>26659</v>
      </c>
      <c r="N14" s="9">
        <v>10534</v>
      </c>
      <c r="O14" s="9">
        <v>26670</v>
      </c>
      <c r="P14" s="9">
        <v>76534</v>
      </c>
      <c r="Q14" s="9">
        <v>9289</v>
      </c>
    </row>
    <row r="15" spans="1:17" ht="18.75" customHeight="1">
      <c r="A15" s="29">
        <v>3</v>
      </c>
      <c r="B15" s="9">
        <v>96</v>
      </c>
      <c r="C15" s="10">
        <v>3.35</v>
      </c>
      <c r="D15" s="10">
        <v>1.55</v>
      </c>
      <c r="E15" s="11">
        <v>52.4</v>
      </c>
      <c r="F15" s="9">
        <v>389851</v>
      </c>
      <c r="G15" s="9">
        <v>89676</v>
      </c>
      <c r="H15" s="9">
        <v>21740</v>
      </c>
      <c r="I15" s="9">
        <v>30139</v>
      </c>
      <c r="J15" s="9">
        <v>10650</v>
      </c>
      <c r="K15" s="9">
        <v>24271</v>
      </c>
      <c r="L15" s="9">
        <v>15615</v>
      </c>
      <c r="M15" s="9">
        <v>33981</v>
      </c>
      <c r="N15" s="9">
        <v>15942</v>
      </c>
      <c r="O15" s="9">
        <v>38472</v>
      </c>
      <c r="P15" s="9">
        <v>109365</v>
      </c>
      <c r="Q15" s="9">
        <v>12480</v>
      </c>
    </row>
    <row r="16" spans="1:17" ht="18.75" customHeight="1">
      <c r="A16" s="29">
        <v>4</v>
      </c>
      <c r="B16" s="9">
        <v>95</v>
      </c>
      <c r="C16" s="10">
        <v>3.35</v>
      </c>
      <c r="D16" s="10">
        <v>1.62</v>
      </c>
      <c r="E16" s="11">
        <v>52.1</v>
      </c>
      <c r="F16" s="9">
        <v>420480</v>
      </c>
      <c r="G16" s="9">
        <v>81950</v>
      </c>
      <c r="H16" s="9">
        <v>18462</v>
      </c>
      <c r="I16" s="9">
        <v>26797</v>
      </c>
      <c r="J16" s="9">
        <v>14305</v>
      </c>
      <c r="K16" s="9">
        <v>29763</v>
      </c>
      <c r="L16" s="9">
        <v>11289</v>
      </c>
      <c r="M16" s="9">
        <v>30262</v>
      </c>
      <c r="N16" s="9">
        <v>44038</v>
      </c>
      <c r="O16" s="9">
        <v>26803</v>
      </c>
      <c r="P16" s="9">
        <v>136810</v>
      </c>
      <c r="Q16" s="9">
        <v>12040</v>
      </c>
    </row>
    <row r="17" spans="1:17" ht="18.75" customHeight="1">
      <c r="A17" s="30"/>
      <c r="B17" s="9"/>
      <c r="C17" s="10"/>
      <c r="D17" s="10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8.75" customHeight="1">
      <c r="A18" s="29">
        <v>5</v>
      </c>
      <c r="B18" s="9">
        <v>96</v>
      </c>
      <c r="C18" s="10">
        <v>3.26</v>
      </c>
      <c r="D18" s="10">
        <v>1.66</v>
      </c>
      <c r="E18" s="11">
        <v>52.6</v>
      </c>
      <c r="F18" s="9">
        <v>332149</v>
      </c>
      <c r="G18" s="9">
        <v>88025</v>
      </c>
      <c r="H18" s="9">
        <v>15487</v>
      </c>
      <c r="I18" s="9">
        <v>21703</v>
      </c>
      <c r="J18" s="9">
        <v>14419</v>
      </c>
      <c r="K18" s="9">
        <v>19417</v>
      </c>
      <c r="L18" s="9">
        <v>11915</v>
      </c>
      <c r="M18" s="9">
        <v>30660</v>
      </c>
      <c r="N18" s="9">
        <v>9394</v>
      </c>
      <c r="O18" s="9">
        <v>35774</v>
      </c>
      <c r="P18" s="9">
        <v>85354</v>
      </c>
      <c r="Q18" s="9">
        <v>10754</v>
      </c>
    </row>
    <row r="19" spans="1:17" ht="18.75" customHeight="1">
      <c r="A19" s="29">
        <v>6</v>
      </c>
      <c r="B19" s="9">
        <v>95</v>
      </c>
      <c r="C19" s="10">
        <v>3.22</v>
      </c>
      <c r="D19" s="10">
        <v>1.66</v>
      </c>
      <c r="E19" s="11">
        <v>52.4</v>
      </c>
      <c r="F19" s="9">
        <v>342238</v>
      </c>
      <c r="G19" s="9">
        <v>87230</v>
      </c>
      <c r="H19" s="9">
        <v>16743</v>
      </c>
      <c r="I19" s="9">
        <v>21541</v>
      </c>
      <c r="J19" s="9">
        <v>11778</v>
      </c>
      <c r="K19" s="9">
        <v>22671</v>
      </c>
      <c r="L19" s="9">
        <v>10064</v>
      </c>
      <c r="M19" s="9">
        <v>51307</v>
      </c>
      <c r="N19" s="9">
        <v>10208</v>
      </c>
      <c r="O19" s="9">
        <v>30452</v>
      </c>
      <c r="P19" s="9">
        <v>80243</v>
      </c>
      <c r="Q19" s="9">
        <v>9098</v>
      </c>
    </row>
    <row r="20" spans="1:17" ht="18.75" customHeight="1">
      <c r="A20" s="29">
        <v>7</v>
      </c>
      <c r="B20" s="9">
        <v>96</v>
      </c>
      <c r="C20" s="10">
        <v>3.33</v>
      </c>
      <c r="D20" s="10">
        <v>1.65</v>
      </c>
      <c r="E20" s="11">
        <v>52.4</v>
      </c>
      <c r="F20" s="9">
        <v>366648</v>
      </c>
      <c r="G20" s="9">
        <v>89583</v>
      </c>
      <c r="H20" s="9">
        <v>12512</v>
      </c>
      <c r="I20" s="9">
        <v>20844</v>
      </c>
      <c r="J20" s="9">
        <v>12263</v>
      </c>
      <c r="K20" s="9">
        <v>23779</v>
      </c>
      <c r="L20" s="9">
        <v>14685</v>
      </c>
      <c r="M20" s="9">
        <v>40007</v>
      </c>
      <c r="N20" s="9">
        <v>14236</v>
      </c>
      <c r="O20" s="9">
        <v>35786</v>
      </c>
      <c r="P20" s="9">
        <v>102953</v>
      </c>
      <c r="Q20" s="9">
        <v>17597</v>
      </c>
    </row>
    <row r="21" spans="1:17" ht="18.75" customHeight="1">
      <c r="A21" s="29">
        <v>8</v>
      </c>
      <c r="B21" s="9">
        <v>96</v>
      </c>
      <c r="C21" s="10">
        <v>3.29</v>
      </c>
      <c r="D21" s="10">
        <v>1.69</v>
      </c>
      <c r="E21" s="11">
        <v>53.6</v>
      </c>
      <c r="F21" s="9">
        <v>340071</v>
      </c>
      <c r="G21" s="9">
        <v>89292</v>
      </c>
      <c r="H21" s="9">
        <v>12616</v>
      </c>
      <c r="I21" s="9">
        <v>21749</v>
      </c>
      <c r="J21" s="9">
        <v>13752</v>
      </c>
      <c r="K21" s="9">
        <v>10669</v>
      </c>
      <c r="L21" s="9">
        <v>12567</v>
      </c>
      <c r="M21" s="9">
        <v>46866</v>
      </c>
      <c r="N21" s="9">
        <v>8670</v>
      </c>
      <c r="O21" s="9">
        <v>35292</v>
      </c>
      <c r="P21" s="9">
        <v>88598</v>
      </c>
      <c r="Q21" s="9">
        <v>13118</v>
      </c>
    </row>
    <row r="22" spans="1:17" ht="18.75" customHeight="1">
      <c r="A22" s="30"/>
      <c r="B22" s="9"/>
      <c r="C22" s="10"/>
      <c r="D22" s="10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8.75" customHeight="1">
      <c r="A23" s="29">
        <v>9</v>
      </c>
      <c r="B23" s="9">
        <v>96</v>
      </c>
      <c r="C23" s="10">
        <v>3.44</v>
      </c>
      <c r="D23" s="10">
        <v>1.68</v>
      </c>
      <c r="E23" s="11">
        <v>51.6</v>
      </c>
      <c r="F23" s="9">
        <v>304454</v>
      </c>
      <c r="G23" s="9">
        <v>83517</v>
      </c>
      <c r="H23" s="9">
        <v>11290</v>
      </c>
      <c r="I23" s="9">
        <v>23289</v>
      </c>
      <c r="J23" s="9">
        <v>8861</v>
      </c>
      <c r="K23" s="9">
        <v>15843</v>
      </c>
      <c r="L23" s="9">
        <v>11110</v>
      </c>
      <c r="M23" s="9">
        <v>27092</v>
      </c>
      <c r="N23" s="9">
        <v>20161</v>
      </c>
      <c r="O23" s="9">
        <v>28956</v>
      </c>
      <c r="P23" s="9">
        <v>74337</v>
      </c>
      <c r="Q23" s="9">
        <v>8640</v>
      </c>
    </row>
    <row r="24" spans="1:17" ht="18.75" customHeight="1">
      <c r="A24" s="29">
        <v>10</v>
      </c>
      <c r="B24" s="9">
        <v>96</v>
      </c>
      <c r="C24" s="10">
        <v>3.41</v>
      </c>
      <c r="D24" s="10">
        <v>1.67</v>
      </c>
      <c r="E24" s="11">
        <v>52</v>
      </c>
      <c r="F24" s="9">
        <v>343902</v>
      </c>
      <c r="G24" s="9">
        <v>87727</v>
      </c>
      <c r="H24" s="9">
        <v>22190</v>
      </c>
      <c r="I24" s="9">
        <v>21122</v>
      </c>
      <c r="J24" s="9">
        <v>8549</v>
      </c>
      <c r="K24" s="9">
        <v>20233</v>
      </c>
      <c r="L24" s="9">
        <v>15604</v>
      </c>
      <c r="M24" s="9">
        <v>23240</v>
      </c>
      <c r="N24" s="9">
        <v>14756</v>
      </c>
      <c r="O24" s="9">
        <v>40774</v>
      </c>
      <c r="P24" s="9">
        <v>89708</v>
      </c>
      <c r="Q24" s="9">
        <v>7462</v>
      </c>
    </row>
    <row r="25" spans="1:17" ht="18.75" customHeight="1">
      <c r="A25" s="29">
        <v>11</v>
      </c>
      <c r="B25" s="9">
        <v>95</v>
      </c>
      <c r="C25" s="10">
        <v>3.47</v>
      </c>
      <c r="D25" s="10">
        <v>1.71</v>
      </c>
      <c r="E25" s="11">
        <v>51.9</v>
      </c>
      <c r="F25" s="9">
        <v>311000</v>
      </c>
      <c r="G25" s="9">
        <v>84278</v>
      </c>
      <c r="H25" s="9">
        <v>12449</v>
      </c>
      <c r="I25" s="9">
        <v>23235</v>
      </c>
      <c r="J25" s="9">
        <v>12022</v>
      </c>
      <c r="K25" s="9">
        <v>19631</v>
      </c>
      <c r="L25" s="9">
        <v>7646</v>
      </c>
      <c r="M25" s="9">
        <v>22748</v>
      </c>
      <c r="N25" s="9">
        <v>11092</v>
      </c>
      <c r="O25" s="9">
        <v>28822</v>
      </c>
      <c r="P25" s="9">
        <v>89078</v>
      </c>
      <c r="Q25" s="9">
        <v>10309</v>
      </c>
    </row>
    <row r="26" spans="1:17" ht="18.75" customHeight="1">
      <c r="A26" s="31">
        <v>12</v>
      </c>
      <c r="B26" s="12">
        <v>95</v>
      </c>
      <c r="C26" s="13">
        <v>3.44</v>
      </c>
      <c r="D26" s="13">
        <v>1.55</v>
      </c>
      <c r="E26" s="14">
        <v>51.6</v>
      </c>
      <c r="F26" s="12">
        <v>402009</v>
      </c>
      <c r="G26" s="12">
        <v>104327</v>
      </c>
      <c r="H26" s="12">
        <v>29164</v>
      </c>
      <c r="I26" s="12">
        <v>25308</v>
      </c>
      <c r="J26" s="12">
        <v>15118</v>
      </c>
      <c r="K26" s="12">
        <v>22051</v>
      </c>
      <c r="L26" s="12">
        <v>8772</v>
      </c>
      <c r="M26" s="12">
        <v>45872</v>
      </c>
      <c r="N26" s="12">
        <v>12703</v>
      </c>
      <c r="O26" s="12">
        <v>40148</v>
      </c>
      <c r="P26" s="12">
        <v>98546</v>
      </c>
      <c r="Q26" s="12">
        <v>23720</v>
      </c>
    </row>
    <row r="27" ht="18.75" customHeight="1">
      <c r="A27" s="23" t="s">
        <v>11</v>
      </c>
    </row>
    <row r="30" spans="1:15" ht="18.75" customHeight="1">
      <c r="A30" s="35" t="s">
        <v>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8.75" customHeight="1">
      <c r="A31" s="83" t="s">
        <v>42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2:15" ht="18.75" customHeight="1" thickBot="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51" t="s">
        <v>0</v>
      </c>
    </row>
    <row r="33" spans="1:15" ht="18.75" customHeight="1">
      <c r="A33" s="80" t="s">
        <v>41</v>
      </c>
      <c r="B33" s="76" t="s">
        <v>40</v>
      </c>
      <c r="C33" s="77" t="s">
        <v>44</v>
      </c>
      <c r="D33" s="77" t="s">
        <v>45</v>
      </c>
      <c r="E33" s="77" t="s">
        <v>39</v>
      </c>
      <c r="F33" s="76" t="s">
        <v>38</v>
      </c>
      <c r="G33" s="75" t="s">
        <v>37</v>
      </c>
      <c r="H33" s="79"/>
      <c r="I33" s="79"/>
      <c r="J33" s="79"/>
      <c r="K33" s="79"/>
      <c r="L33" s="78"/>
      <c r="M33" s="77" t="s">
        <v>36</v>
      </c>
      <c r="N33" s="76" t="s">
        <v>35</v>
      </c>
      <c r="O33" s="75" t="s">
        <v>34</v>
      </c>
    </row>
    <row r="34" spans="1:15" ht="18.75" customHeight="1">
      <c r="A34" s="74"/>
      <c r="B34" s="73"/>
      <c r="C34" s="72"/>
      <c r="D34" s="72"/>
      <c r="E34" s="72"/>
      <c r="F34" s="67"/>
      <c r="G34" s="66"/>
      <c r="H34" s="71" t="s">
        <v>33</v>
      </c>
      <c r="I34" s="70"/>
      <c r="J34" s="70"/>
      <c r="K34" s="60"/>
      <c r="L34" s="69" t="s">
        <v>32</v>
      </c>
      <c r="M34" s="68"/>
      <c r="N34" s="67"/>
      <c r="O34" s="66"/>
    </row>
    <row r="35" spans="1:15" ht="18.75" customHeight="1">
      <c r="A35" s="65"/>
      <c r="B35" s="64"/>
      <c r="C35" s="63" t="s">
        <v>31</v>
      </c>
      <c r="D35" s="63" t="s">
        <v>31</v>
      </c>
      <c r="E35" s="62"/>
      <c r="F35" s="58"/>
      <c r="G35" s="57"/>
      <c r="H35" s="57"/>
      <c r="I35" s="61" t="s">
        <v>30</v>
      </c>
      <c r="J35" s="60" t="s">
        <v>29</v>
      </c>
      <c r="K35" s="60" t="s">
        <v>28</v>
      </c>
      <c r="L35" s="58"/>
      <c r="M35" s="59"/>
      <c r="N35" s="58"/>
      <c r="O35" s="57"/>
    </row>
    <row r="36" spans="1:15" ht="18.75" customHeight="1">
      <c r="A36" s="26" t="s">
        <v>27</v>
      </c>
      <c r="B36" s="9">
        <v>58</v>
      </c>
      <c r="C36" s="10">
        <v>3.7</v>
      </c>
      <c r="D36" s="10">
        <v>1.66</v>
      </c>
      <c r="E36" s="11">
        <v>45.7</v>
      </c>
      <c r="F36" s="9">
        <v>1167018</v>
      </c>
      <c r="G36" s="9">
        <f>SUM(H36,L36)</f>
        <v>673832</v>
      </c>
      <c r="H36" s="56">
        <v>659078</v>
      </c>
      <c r="I36" s="9">
        <v>622528</v>
      </c>
      <c r="J36" s="9">
        <v>4920</v>
      </c>
      <c r="K36" s="9">
        <v>31631</v>
      </c>
      <c r="L36" s="9">
        <v>14754</v>
      </c>
      <c r="M36" s="9">
        <v>409652</v>
      </c>
      <c r="N36" s="9">
        <v>83534</v>
      </c>
      <c r="O36" s="9">
        <v>19585</v>
      </c>
    </row>
    <row r="37" spans="1:15" ht="18.75" customHeight="1">
      <c r="A37" s="55">
        <v>9</v>
      </c>
      <c r="B37" s="9">
        <v>56</v>
      </c>
      <c r="C37" s="10">
        <v>3.6</v>
      </c>
      <c r="D37" s="10">
        <v>1.72</v>
      </c>
      <c r="E37" s="11">
        <v>45.7</v>
      </c>
      <c r="F37" s="9">
        <f>SUM(G37,M37:N37)</f>
        <v>1243111</v>
      </c>
      <c r="G37" s="9">
        <f>SUM(H37,L37)</f>
        <v>661438</v>
      </c>
      <c r="H37" s="9">
        <f>SUM(I37:K37)</f>
        <v>648857</v>
      </c>
      <c r="I37" s="9">
        <v>600912</v>
      </c>
      <c r="J37" s="9">
        <v>7943</v>
      </c>
      <c r="K37" s="9">
        <v>40002</v>
      </c>
      <c r="L37" s="9">
        <v>12581</v>
      </c>
      <c r="M37" s="9">
        <v>491908</v>
      </c>
      <c r="N37" s="9">
        <v>89765</v>
      </c>
      <c r="O37" s="9">
        <v>11553</v>
      </c>
    </row>
    <row r="38" spans="1:15" ht="18.75" customHeight="1">
      <c r="A38" s="28">
        <v>10</v>
      </c>
      <c r="B38" s="32">
        <f>AVERAGE(B40:B43,B45:B48,B50:B53)</f>
        <v>54.75</v>
      </c>
      <c r="C38" s="33">
        <f>AVERAGE(C40:C43,C45:C48,C50:C53)</f>
        <v>3.710833333333333</v>
      </c>
      <c r="D38" s="33">
        <f>AVERAGE(D40:D43,D45:D48,D50:D53)</f>
        <v>1.7675000000000003</v>
      </c>
      <c r="E38" s="34">
        <f>AVERAGE(E40:E43,E45:E48,E50:E53)</f>
        <v>45.599999999999994</v>
      </c>
      <c r="F38" s="32">
        <f>SUM(G38,M38:N38)</f>
        <v>1234262.1666666667</v>
      </c>
      <c r="G38" s="32">
        <f>AVERAGE(G40:G43,G45:G48,G50:G53)</f>
        <v>682657.25</v>
      </c>
      <c r="H38" s="32">
        <f>AVERAGE(H40:H43,H45:H48,H50:H53)</f>
        <v>641847.75</v>
      </c>
      <c r="I38" s="32">
        <f>AVERAGE(I40:I43,I45:I48,I50:I53)</f>
        <v>619358.9166666666</v>
      </c>
      <c r="J38" s="32">
        <f>AVERAGE(J40:J43,J45:J48,J50:J53)</f>
        <v>3964.8333333333335</v>
      </c>
      <c r="K38" s="32">
        <v>18524</v>
      </c>
      <c r="L38" s="32">
        <f>AVERAGE(L40:L43,L45:L48,L50:L53)</f>
        <v>40809.583333333336</v>
      </c>
      <c r="M38" s="32">
        <f>AVERAGE(M40:M43,M45:M48,M50:M53)</f>
        <v>461370.4166666667</v>
      </c>
      <c r="N38" s="32">
        <f>AVERAGE(N40:N43,N45:N48,N50:N53)</f>
        <v>90234.5</v>
      </c>
      <c r="O38" s="32">
        <f>AVERAGE(O40:O43,O45:O48,O50:O53)</f>
        <v>13876.916666666666</v>
      </c>
    </row>
    <row r="39" spans="1:15" ht="18.75" customHeight="1">
      <c r="A39" s="22"/>
      <c r="B39" s="52"/>
      <c r="C39" s="54"/>
      <c r="D39" s="54"/>
      <c r="E39" s="53"/>
      <c r="F39" s="53"/>
      <c r="G39" s="53"/>
      <c r="H39" s="53"/>
      <c r="I39" s="52"/>
      <c r="J39" s="52"/>
      <c r="K39" s="52"/>
      <c r="L39" s="52"/>
      <c r="M39" s="52"/>
      <c r="N39" s="52"/>
      <c r="O39" s="52"/>
    </row>
    <row r="40" spans="1:15" ht="18.75" customHeight="1">
      <c r="A40" s="26" t="s">
        <v>26</v>
      </c>
      <c r="B40" s="9">
        <v>56</v>
      </c>
      <c r="C40" s="10">
        <v>3.46</v>
      </c>
      <c r="D40" s="10">
        <v>1.68</v>
      </c>
      <c r="E40" s="11">
        <v>46.8</v>
      </c>
      <c r="F40" s="9">
        <f>SUM(G40,M40:N40)</f>
        <v>1073496</v>
      </c>
      <c r="G40" s="9">
        <f>SUM(H40,L40)</f>
        <v>507347</v>
      </c>
      <c r="H40" s="9">
        <f>SUM(I40:K40)</f>
        <v>480542</v>
      </c>
      <c r="I40" s="9">
        <v>460879</v>
      </c>
      <c r="J40" s="9">
        <v>19127</v>
      </c>
      <c r="K40" s="9">
        <v>536</v>
      </c>
      <c r="L40" s="9">
        <v>26805</v>
      </c>
      <c r="M40" s="9">
        <v>442446</v>
      </c>
      <c r="N40" s="9">
        <v>123703</v>
      </c>
      <c r="O40" s="9">
        <v>22544</v>
      </c>
    </row>
    <row r="41" spans="1:15" ht="18.75" customHeight="1">
      <c r="A41" s="29">
        <v>2</v>
      </c>
      <c r="B41" s="9">
        <v>56</v>
      </c>
      <c r="C41" s="10">
        <v>3.71</v>
      </c>
      <c r="D41" s="10">
        <v>1.66</v>
      </c>
      <c r="E41" s="11">
        <v>45.5</v>
      </c>
      <c r="F41" s="9">
        <v>1033360</v>
      </c>
      <c r="G41" s="9">
        <f>SUM(H41,L41)</f>
        <v>543714</v>
      </c>
      <c r="H41" s="9">
        <v>536741</v>
      </c>
      <c r="I41" s="9">
        <v>453943</v>
      </c>
      <c r="J41" s="9">
        <v>5179</v>
      </c>
      <c r="K41" s="9">
        <v>77620</v>
      </c>
      <c r="L41" s="9">
        <v>6973</v>
      </c>
      <c r="M41" s="9">
        <v>405872</v>
      </c>
      <c r="N41" s="9">
        <v>83775</v>
      </c>
      <c r="O41" s="9">
        <v>11515</v>
      </c>
    </row>
    <row r="42" spans="1:15" ht="18.75" customHeight="1">
      <c r="A42" s="29">
        <v>3</v>
      </c>
      <c r="B42" s="9">
        <v>56</v>
      </c>
      <c r="C42" s="10">
        <v>3.64</v>
      </c>
      <c r="D42" s="10">
        <v>1.66</v>
      </c>
      <c r="E42" s="11">
        <v>45.7</v>
      </c>
      <c r="F42" s="9">
        <v>1554252</v>
      </c>
      <c r="G42" s="9">
        <f>SUM(H42,L42)</f>
        <v>952468</v>
      </c>
      <c r="H42" s="9">
        <f>SUM(I42:K42)</f>
        <v>559640</v>
      </c>
      <c r="I42" s="9">
        <v>553212</v>
      </c>
      <c r="J42" s="9">
        <v>5179</v>
      </c>
      <c r="K42" s="51">
        <v>1249</v>
      </c>
      <c r="L42" s="9">
        <v>392828</v>
      </c>
      <c r="M42" s="9">
        <v>505257</v>
      </c>
      <c r="N42" s="9">
        <v>96528</v>
      </c>
      <c r="O42" s="9">
        <v>15597</v>
      </c>
    </row>
    <row r="43" spans="1:15" ht="18.75" customHeight="1">
      <c r="A43" s="29">
        <v>4</v>
      </c>
      <c r="B43" s="9">
        <v>53</v>
      </c>
      <c r="C43" s="10">
        <v>3.74</v>
      </c>
      <c r="D43" s="10">
        <v>1.81</v>
      </c>
      <c r="E43" s="11">
        <v>45.3</v>
      </c>
      <c r="F43" s="9">
        <f>SUM(G43,M43:N43)</f>
        <v>1106044</v>
      </c>
      <c r="G43" s="9">
        <v>542152</v>
      </c>
      <c r="H43" s="9">
        <v>535870</v>
      </c>
      <c r="I43" s="9">
        <v>486911</v>
      </c>
      <c r="J43" s="9">
        <v>4165</v>
      </c>
      <c r="K43" s="9">
        <v>44793</v>
      </c>
      <c r="L43" s="9">
        <v>6283</v>
      </c>
      <c r="M43" s="9">
        <v>478179</v>
      </c>
      <c r="N43" s="9">
        <v>85713</v>
      </c>
      <c r="O43" s="9">
        <v>14909</v>
      </c>
    </row>
    <row r="44" spans="1:15" ht="18.75" customHeight="1">
      <c r="A44" s="30"/>
      <c r="B44" s="52"/>
      <c r="C44" s="54"/>
      <c r="D44" s="54"/>
      <c r="E44" s="53"/>
      <c r="F44" s="53"/>
      <c r="G44" s="9"/>
      <c r="H44" s="53"/>
      <c r="I44" s="52"/>
      <c r="J44" s="52"/>
      <c r="K44" s="52"/>
      <c r="L44" s="52"/>
      <c r="M44" s="52"/>
      <c r="N44" s="52"/>
      <c r="O44" s="52"/>
    </row>
    <row r="45" spans="1:15" ht="18.75" customHeight="1">
      <c r="A45" s="29">
        <v>5</v>
      </c>
      <c r="B45" s="9">
        <v>54</v>
      </c>
      <c r="C45" s="10">
        <v>3.59</v>
      </c>
      <c r="D45" s="10">
        <v>1.8</v>
      </c>
      <c r="E45" s="11">
        <v>45.8</v>
      </c>
      <c r="F45" s="9">
        <f>SUM(G45,M45:N45)</f>
        <v>1078288</v>
      </c>
      <c r="G45" s="9">
        <v>494915</v>
      </c>
      <c r="H45" s="9">
        <v>489135</v>
      </c>
      <c r="I45" s="9">
        <v>484461</v>
      </c>
      <c r="J45" s="9">
        <v>2897</v>
      </c>
      <c r="K45" s="9">
        <v>1776</v>
      </c>
      <c r="L45" s="9">
        <v>5781</v>
      </c>
      <c r="M45" s="9">
        <v>493251</v>
      </c>
      <c r="N45" s="9">
        <v>90122</v>
      </c>
      <c r="O45" s="9">
        <v>10490</v>
      </c>
    </row>
    <row r="46" spans="1:15" ht="18.75" customHeight="1">
      <c r="A46" s="29">
        <v>6</v>
      </c>
      <c r="B46" s="9">
        <v>55</v>
      </c>
      <c r="C46" s="10">
        <v>3.58</v>
      </c>
      <c r="D46" s="10">
        <v>1.76</v>
      </c>
      <c r="E46" s="11">
        <v>45.4</v>
      </c>
      <c r="F46" s="9">
        <f>SUM(G46,M46:N46)</f>
        <v>1533292</v>
      </c>
      <c r="G46" s="9">
        <f>SUM(H46,L46)</f>
        <v>944653</v>
      </c>
      <c r="H46" s="9">
        <v>941191</v>
      </c>
      <c r="I46" s="9">
        <v>898757</v>
      </c>
      <c r="J46" s="9">
        <v>4014</v>
      </c>
      <c r="K46" s="9">
        <v>38419</v>
      </c>
      <c r="L46" s="9">
        <v>3462</v>
      </c>
      <c r="M46" s="9">
        <v>484100</v>
      </c>
      <c r="N46" s="9">
        <v>104539</v>
      </c>
      <c r="O46" s="9">
        <v>9758</v>
      </c>
    </row>
    <row r="47" spans="1:15" ht="18.75" customHeight="1">
      <c r="A47" s="29">
        <v>7</v>
      </c>
      <c r="B47" s="9">
        <v>53</v>
      </c>
      <c r="C47" s="10">
        <v>3.83</v>
      </c>
      <c r="D47" s="10">
        <v>1.72</v>
      </c>
      <c r="E47" s="11">
        <v>44.7</v>
      </c>
      <c r="F47" s="9">
        <v>1432358</v>
      </c>
      <c r="G47" s="9">
        <f>SUM(H47,L47)</f>
        <v>773566</v>
      </c>
      <c r="H47" s="9">
        <f>SUM(I47:K47)</f>
        <v>772338</v>
      </c>
      <c r="I47" s="9">
        <v>769975</v>
      </c>
      <c r="J47" s="9">
        <v>1360</v>
      </c>
      <c r="K47" s="9">
        <v>1003</v>
      </c>
      <c r="L47" s="9">
        <v>1228</v>
      </c>
      <c r="M47" s="9">
        <v>556261</v>
      </c>
      <c r="N47" s="9">
        <v>102530</v>
      </c>
      <c r="O47" s="9">
        <v>17193</v>
      </c>
    </row>
    <row r="48" spans="1:15" ht="18.75" customHeight="1">
      <c r="A48" s="29">
        <v>8</v>
      </c>
      <c r="B48" s="9">
        <v>54</v>
      </c>
      <c r="C48" s="10">
        <v>3.78</v>
      </c>
      <c r="D48" s="10">
        <v>1.87</v>
      </c>
      <c r="E48" s="11">
        <v>46.4</v>
      </c>
      <c r="F48" s="9">
        <f>SUM(G48,M48:N48)</f>
        <v>1103452</v>
      </c>
      <c r="G48" s="9">
        <f>SUM(H48,L48)</f>
        <v>567420</v>
      </c>
      <c r="H48" s="9">
        <f>SUM(I48:K48)</f>
        <v>561054</v>
      </c>
      <c r="I48" s="9">
        <v>536941</v>
      </c>
      <c r="J48" s="9">
        <v>283</v>
      </c>
      <c r="K48" s="9">
        <v>23830</v>
      </c>
      <c r="L48" s="9">
        <v>6366</v>
      </c>
      <c r="M48" s="9">
        <v>440496</v>
      </c>
      <c r="N48" s="9">
        <v>95536</v>
      </c>
      <c r="O48" s="9">
        <v>13893</v>
      </c>
    </row>
    <row r="49" spans="1:15" ht="18.75" customHeight="1">
      <c r="A49" s="30"/>
      <c r="B49" s="52"/>
      <c r="C49" s="54"/>
      <c r="D49" s="54"/>
      <c r="E49" s="53"/>
      <c r="F49" s="9"/>
      <c r="G49" s="9"/>
      <c r="H49" s="53"/>
      <c r="I49" s="52"/>
      <c r="J49" s="52"/>
      <c r="K49" s="52"/>
      <c r="L49" s="52"/>
      <c r="M49" s="52"/>
      <c r="N49" s="52"/>
      <c r="O49" s="52"/>
    </row>
    <row r="50" spans="1:15" ht="18.75" customHeight="1">
      <c r="A50" s="29">
        <v>9</v>
      </c>
      <c r="B50" s="9">
        <v>56</v>
      </c>
      <c r="C50" s="10">
        <v>3.8</v>
      </c>
      <c r="D50" s="10">
        <v>1.8</v>
      </c>
      <c r="E50" s="11">
        <v>45.6</v>
      </c>
      <c r="F50" s="9">
        <f>SUM(G50,M50:N50)</f>
        <v>968951</v>
      </c>
      <c r="G50" s="9">
        <f>SUM(H50,L50)</f>
        <v>511184</v>
      </c>
      <c r="H50" s="9">
        <f>SUM(I50:K50)</f>
        <v>505828</v>
      </c>
      <c r="I50" s="9">
        <v>505674</v>
      </c>
      <c r="J50" s="9">
        <v>154</v>
      </c>
      <c r="K50" s="51" t="s">
        <v>25</v>
      </c>
      <c r="L50" s="9">
        <v>5356</v>
      </c>
      <c r="M50" s="9">
        <v>384189</v>
      </c>
      <c r="N50" s="9">
        <v>73578</v>
      </c>
      <c r="O50" s="9">
        <v>9462</v>
      </c>
    </row>
    <row r="51" spans="1:15" ht="18.75" customHeight="1">
      <c r="A51" s="29">
        <v>10</v>
      </c>
      <c r="B51" s="9">
        <v>55</v>
      </c>
      <c r="C51" s="10">
        <v>3.73</v>
      </c>
      <c r="D51" s="10">
        <v>1.8</v>
      </c>
      <c r="E51" s="11">
        <v>45.7</v>
      </c>
      <c r="F51" s="9">
        <f>SUM(G51,M51:N51)</f>
        <v>1021582</v>
      </c>
      <c r="G51" s="9">
        <f>SUM(H51,L51)</f>
        <v>519328</v>
      </c>
      <c r="H51" s="9">
        <v>514868</v>
      </c>
      <c r="I51" s="9">
        <v>500660</v>
      </c>
      <c r="J51" s="9">
        <v>743</v>
      </c>
      <c r="K51" s="9">
        <v>13466</v>
      </c>
      <c r="L51" s="9">
        <v>4460</v>
      </c>
      <c r="M51" s="9">
        <v>421775</v>
      </c>
      <c r="N51" s="9">
        <v>80479</v>
      </c>
      <c r="O51" s="9">
        <v>8104</v>
      </c>
    </row>
    <row r="52" spans="1:15" ht="18.75" customHeight="1">
      <c r="A52" s="29">
        <v>11</v>
      </c>
      <c r="B52" s="9">
        <v>55</v>
      </c>
      <c r="C52" s="10">
        <v>3.82</v>
      </c>
      <c r="D52" s="10">
        <v>1.85</v>
      </c>
      <c r="E52" s="11">
        <v>46</v>
      </c>
      <c r="F52" s="9">
        <f>SUM(G52,M52:N52)</f>
        <v>991608</v>
      </c>
      <c r="G52" s="9">
        <f>SUM(H52,L52)</f>
        <v>521846</v>
      </c>
      <c r="H52" s="9">
        <f>SUM(I52:K52)</f>
        <v>504139</v>
      </c>
      <c r="I52" s="9">
        <v>495326</v>
      </c>
      <c r="J52" s="9">
        <v>2901</v>
      </c>
      <c r="K52" s="9">
        <v>5912</v>
      </c>
      <c r="L52" s="9">
        <v>17707</v>
      </c>
      <c r="M52" s="9">
        <v>399044</v>
      </c>
      <c r="N52" s="9">
        <v>70718</v>
      </c>
      <c r="O52" s="9">
        <v>11828</v>
      </c>
    </row>
    <row r="53" spans="1:15" ht="18.75" customHeight="1">
      <c r="A53" s="31">
        <v>12</v>
      </c>
      <c r="B53" s="12">
        <v>54</v>
      </c>
      <c r="C53" s="13">
        <v>3.85</v>
      </c>
      <c r="D53" s="13">
        <v>1.8</v>
      </c>
      <c r="E53" s="14">
        <v>44.3</v>
      </c>
      <c r="F53" s="50">
        <f>SUM(G53,M53:N53)</f>
        <v>1914462</v>
      </c>
      <c r="G53" s="50">
        <v>1313294</v>
      </c>
      <c r="H53" s="50">
        <v>1300827</v>
      </c>
      <c r="I53" s="12">
        <v>1285568</v>
      </c>
      <c r="J53" s="12">
        <v>1576</v>
      </c>
      <c r="K53" s="12">
        <v>13684</v>
      </c>
      <c r="L53" s="12">
        <v>12466</v>
      </c>
      <c r="M53" s="12">
        <v>525575</v>
      </c>
      <c r="N53" s="12">
        <v>75593</v>
      </c>
      <c r="O53" s="12">
        <v>21230</v>
      </c>
    </row>
    <row r="54" spans="1:15" ht="18.75" customHeight="1">
      <c r="A54" s="49" t="s">
        <v>24</v>
      </c>
      <c r="B54" s="48"/>
      <c r="E54" s="11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8.75" customHeight="1">
      <c r="A55" s="9" t="s">
        <v>11</v>
      </c>
      <c r="B55" s="48"/>
      <c r="E55" s="11"/>
      <c r="F55" s="9"/>
      <c r="G55" s="9"/>
      <c r="H55" s="9"/>
      <c r="I55" s="9"/>
      <c r="J55" s="9"/>
      <c r="K55" s="9"/>
      <c r="L55" s="9"/>
      <c r="M55" s="9"/>
      <c r="N55" s="9"/>
      <c r="O55" s="9"/>
    </row>
    <row r="58" spans="1:18" ht="18.75" customHeight="1">
      <c r="A58" s="35" t="s">
        <v>61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8.75" customHeight="1">
      <c r="A59" s="83" t="s">
        <v>60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ht="18.75" customHeight="1" thickBot="1">
      <c r="A60" s="11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51" t="s">
        <v>0</v>
      </c>
    </row>
    <row r="61" spans="1:18" ht="18.75" customHeight="1">
      <c r="A61" s="80" t="s">
        <v>41</v>
      </c>
      <c r="B61" s="110" t="s">
        <v>59</v>
      </c>
      <c r="C61" s="109" t="s">
        <v>58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7"/>
      <c r="P61" s="106" t="s">
        <v>57</v>
      </c>
      <c r="Q61" s="105" t="s">
        <v>56</v>
      </c>
      <c r="R61" s="104" t="s">
        <v>55</v>
      </c>
    </row>
    <row r="62" spans="1:18" ht="18.75" customHeight="1">
      <c r="A62" s="74"/>
      <c r="B62" s="93"/>
      <c r="C62" s="100"/>
      <c r="D62" s="103" t="s">
        <v>54</v>
      </c>
      <c r="E62" s="102"/>
      <c r="F62" s="102"/>
      <c r="G62" s="102"/>
      <c r="H62" s="102"/>
      <c r="I62" s="12"/>
      <c r="J62" s="12"/>
      <c r="K62" s="12"/>
      <c r="L62" s="12"/>
      <c r="M62" s="12"/>
      <c r="N62" s="101"/>
      <c r="O62" s="96" t="s">
        <v>53</v>
      </c>
      <c r="P62" s="94"/>
      <c r="Q62" s="93"/>
      <c r="R62" s="92"/>
    </row>
    <row r="63" spans="1:18" ht="18.75" customHeight="1">
      <c r="A63" s="74"/>
      <c r="B63" s="93"/>
      <c r="C63" s="100"/>
      <c r="D63" s="100"/>
      <c r="E63" s="96" t="s">
        <v>52</v>
      </c>
      <c r="F63" s="96" t="s">
        <v>51</v>
      </c>
      <c r="G63" s="96" t="s">
        <v>4</v>
      </c>
      <c r="H63" s="99" t="s">
        <v>50</v>
      </c>
      <c r="I63" s="98" t="s">
        <v>49</v>
      </c>
      <c r="J63" s="96" t="s">
        <v>7</v>
      </c>
      <c r="K63" s="97" t="s">
        <v>48</v>
      </c>
      <c r="L63" s="96" t="s">
        <v>47</v>
      </c>
      <c r="M63" s="96" t="s">
        <v>9</v>
      </c>
      <c r="N63" s="95" t="s">
        <v>46</v>
      </c>
      <c r="O63" s="93"/>
      <c r="P63" s="94"/>
      <c r="Q63" s="93"/>
      <c r="R63" s="92"/>
    </row>
    <row r="64" spans="1:18" ht="18.75" customHeight="1">
      <c r="A64" s="65"/>
      <c r="B64" s="88"/>
      <c r="C64" s="91"/>
      <c r="D64" s="91"/>
      <c r="E64" s="88"/>
      <c r="F64" s="88"/>
      <c r="G64" s="88"/>
      <c r="H64" s="90"/>
      <c r="I64" s="59"/>
      <c r="J64" s="88"/>
      <c r="K64" s="89"/>
      <c r="L64" s="88"/>
      <c r="M64" s="88"/>
      <c r="N64" s="89"/>
      <c r="O64" s="88"/>
      <c r="P64" s="89"/>
      <c r="Q64" s="88"/>
      <c r="R64" s="87"/>
    </row>
    <row r="65" spans="1:18" ht="18.75" customHeight="1">
      <c r="A65" s="26" t="s">
        <v>14</v>
      </c>
      <c r="B65" s="9">
        <v>1167018</v>
      </c>
      <c r="C65" s="56">
        <v>479631</v>
      </c>
      <c r="D65" s="56">
        <v>367772</v>
      </c>
      <c r="E65" s="9">
        <v>87985</v>
      </c>
      <c r="F65" s="9">
        <v>16626</v>
      </c>
      <c r="G65" s="9">
        <v>23695</v>
      </c>
      <c r="H65" s="9">
        <v>14021</v>
      </c>
      <c r="I65" s="9">
        <v>24128</v>
      </c>
      <c r="J65" s="9">
        <v>9328</v>
      </c>
      <c r="K65" s="9">
        <v>34203</v>
      </c>
      <c r="L65" s="9">
        <v>20061</v>
      </c>
      <c r="M65" s="9">
        <v>38853</v>
      </c>
      <c r="N65" s="9">
        <v>98873</v>
      </c>
      <c r="O65" s="9">
        <v>111858</v>
      </c>
      <c r="P65" s="9">
        <v>607120</v>
      </c>
      <c r="Q65" s="9">
        <v>80268</v>
      </c>
      <c r="R65" s="9">
        <v>561974</v>
      </c>
    </row>
    <row r="66" spans="1:18" ht="18.75" customHeight="1">
      <c r="A66" s="55">
        <v>9</v>
      </c>
      <c r="B66" s="9">
        <v>1243111</v>
      </c>
      <c r="C66" s="9">
        <f>SUM(D66,O66)</f>
        <v>511841</v>
      </c>
      <c r="D66" s="9">
        <f>SUM(E66:N66)</f>
        <v>395259</v>
      </c>
      <c r="E66" s="9">
        <v>88070</v>
      </c>
      <c r="F66" s="9">
        <v>26050</v>
      </c>
      <c r="G66" s="9">
        <v>24695</v>
      </c>
      <c r="H66" s="9">
        <v>13734</v>
      </c>
      <c r="I66" s="9">
        <v>23594</v>
      </c>
      <c r="J66" s="9">
        <v>9905</v>
      </c>
      <c r="K66" s="9">
        <v>39338</v>
      </c>
      <c r="L66" s="9">
        <v>18515</v>
      </c>
      <c r="M66" s="9">
        <v>34708</v>
      </c>
      <c r="N66" s="9">
        <v>116650</v>
      </c>
      <c r="O66" s="9">
        <v>116582</v>
      </c>
      <c r="P66" s="9">
        <v>648106</v>
      </c>
      <c r="Q66" s="9">
        <v>83163</v>
      </c>
      <c r="R66" s="9">
        <v>544856</v>
      </c>
    </row>
    <row r="67" spans="1:18" ht="18.75" customHeight="1">
      <c r="A67" s="28">
        <v>10</v>
      </c>
      <c r="B67" s="32">
        <v>1234262</v>
      </c>
      <c r="C67" s="32">
        <f>AVERAGE(C69:C72,C74:C77,C79:C82)</f>
        <v>478664.0833333333</v>
      </c>
      <c r="D67" s="32">
        <f>AVERAGE(D69:D72,D74:D77,D79:D82)</f>
        <v>368461.8333333333</v>
      </c>
      <c r="E67" s="32">
        <f>AVERAGE(E69:E72,E74:E77,E79:E82)</f>
        <v>85717.33333333333</v>
      </c>
      <c r="F67" s="32">
        <f>AVERAGE(F69:F72,F74:F77,F79:F82)</f>
        <v>19521.833333333332</v>
      </c>
      <c r="G67" s="32">
        <v>24523</v>
      </c>
      <c r="H67" s="32">
        <f>AVERAGE(H69:H72,H74:H77,H79:H82)</f>
        <v>12434.25</v>
      </c>
      <c r="I67" s="32">
        <f>AVERAGE(I69:I72,I74:I77,I79:I82)</f>
        <v>20869.166666666668</v>
      </c>
      <c r="J67" s="32">
        <f>AVERAGE(J69:J72,J74:J77,J79:J82)</f>
        <v>10918.833333333334</v>
      </c>
      <c r="K67" s="32">
        <f>AVERAGE(K69:K72,K74:K77,K79:K82)</f>
        <v>37439</v>
      </c>
      <c r="L67" s="32">
        <f>AVERAGE(L69:L72,L74:L77,L79:L82)</f>
        <v>19246.583333333332</v>
      </c>
      <c r="M67" s="32">
        <f>AVERAGE(M69:M72,M74:M77,M79:M82)</f>
        <v>36346</v>
      </c>
      <c r="N67" s="32">
        <f>AVERAGE(N69:N72,N74:N77,N79:N82)</f>
        <v>101445.08333333333</v>
      </c>
      <c r="O67" s="32">
        <f>AVERAGE(O69:O72,O74:O77,O79:O82)</f>
        <v>110202.16666666667</v>
      </c>
      <c r="P67" s="32">
        <f>AVERAGE(P69:P72,P74:P77,P79:P82)</f>
        <v>670320.3333333334</v>
      </c>
      <c r="Q67" s="32">
        <f>AVERAGE(Q69:Q72,Q74:Q77,Q79:Q82)</f>
        <v>85277.83333333333</v>
      </c>
      <c r="R67" s="32">
        <f>AVERAGE(R69:R72,R74:R77,R79:R82)</f>
        <v>572454.9166666666</v>
      </c>
    </row>
    <row r="68" spans="1:18" ht="18.75" customHeight="1">
      <c r="A68" s="2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 ht="18.75" customHeight="1">
      <c r="A69" s="26" t="s">
        <v>15</v>
      </c>
      <c r="B69" s="9">
        <v>1073496</v>
      </c>
      <c r="C69" s="9">
        <f>SUM(D69,O69)</f>
        <v>459215</v>
      </c>
      <c r="D69" s="9">
        <f>SUM(E69:N69)</f>
        <v>366522</v>
      </c>
      <c r="E69" s="9">
        <v>70574</v>
      </c>
      <c r="F69" s="9">
        <v>10661</v>
      </c>
      <c r="G69" s="9">
        <v>30033</v>
      </c>
      <c r="H69" s="9">
        <v>10687</v>
      </c>
      <c r="I69" s="9">
        <v>25556</v>
      </c>
      <c r="J69" s="9">
        <v>10570</v>
      </c>
      <c r="K69" s="9">
        <v>30282</v>
      </c>
      <c r="L69" s="9">
        <v>13323</v>
      </c>
      <c r="M69" s="9">
        <v>38127</v>
      </c>
      <c r="N69" s="9">
        <v>126709</v>
      </c>
      <c r="O69" s="9">
        <v>92693</v>
      </c>
      <c r="P69" s="9">
        <v>533292</v>
      </c>
      <c r="Q69" s="9">
        <v>80988</v>
      </c>
      <c r="R69" s="9">
        <v>414654</v>
      </c>
    </row>
    <row r="70" spans="1:18" ht="18.75" customHeight="1">
      <c r="A70" s="29">
        <v>2</v>
      </c>
      <c r="B70" s="86">
        <f>SUM(C70,P70,Q70)</f>
        <v>1033360</v>
      </c>
      <c r="C70" s="9">
        <f>SUM(D70,O70)</f>
        <v>379011</v>
      </c>
      <c r="D70" s="9">
        <f>SUM(E70:N70)</f>
        <v>300589</v>
      </c>
      <c r="E70" s="9">
        <v>75073</v>
      </c>
      <c r="F70" s="9">
        <v>12776</v>
      </c>
      <c r="G70" s="9">
        <v>29692</v>
      </c>
      <c r="H70" s="9">
        <v>10033</v>
      </c>
      <c r="I70" s="9">
        <v>11404</v>
      </c>
      <c r="J70" s="9">
        <v>10652</v>
      </c>
      <c r="K70" s="9">
        <v>30948</v>
      </c>
      <c r="L70" s="9">
        <v>14655</v>
      </c>
      <c r="M70" s="9">
        <v>23740</v>
      </c>
      <c r="N70" s="9">
        <v>81616</v>
      </c>
      <c r="O70" s="9">
        <v>78422</v>
      </c>
      <c r="P70" s="9">
        <v>557908</v>
      </c>
      <c r="Q70" s="9">
        <v>96441</v>
      </c>
      <c r="R70" s="9">
        <v>465292</v>
      </c>
    </row>
    <row r="71" spans="1:18" ht="18.75" customHeight="1">
      <c r="A71" s="29">
        <v>3</v>
      </c>
      <c r="B71" s="86">
        <f>SUM(C71,P71,Q71)</f>
        <v>1554252</v>
      </c>
      <c r="C71" s="9">
        <f>SUM(D71,O71)</f>
        <v>520013</v>
      </c>
      <c r="D71" s="9">
        <f>SUM(E71:N71)</f>
        <v>415906</v>
      </c>
      <c r="E71" s="9">
        <v>86886</v>
      </c>
      <c r="F71" s="9">
        <v>27945</v>
      </c>
      <c r="G71" s="9">
        <v>31266</v>
      </c>
      <c r="H71" s="9">
        <v>10661</v>
      </c>
      <c r="I71" s="9">
        <v>23115</v>
      </c>
      <c r="J71" s="9">
        <v>13768</v>
      </c>
      <c r="K71" s="9">
        <v>36352</v>
      </c>
      <c r="L71" s="9">
        <v>25336</v>
      </c>
      <c r="M71" s="9">
        <v>38514</v>
      </c>
      <c r="N71" s="9">
        <v>122063</v>
      </c>
      <c r="O71" s="9">
        <v>104107</v>
      </c>
      <c r="P71" s="9">
        <v>952152</v>
      </c>
      <c r="Q71" s="9">
        <v>82087</v>
      </c>
      <c r="R71" s="9">
        <v>848360</v>
      </c>
    </row>
    <row r="72" spans="1:18" ht="18.75" customHeight="1">
      <c r="A72" s="29">
        <v>4</v>
      </c>
      <c r="B72" s="9">
        <v>1106044</v>
      </c>
      <c r="C72" s="9">
        <f>SUM(D72,O72)</f>
        <v>481480</v>
      </c>
      <c r="D72" s="9">
        <f>SUM(E72:N72)</f>
        <v>365777</v>
      </c>
      <c r="E72" s="9">
        <v>78889</v>
      </c>
      <c r="F72" s="9">
        <v>22522</v>
      </c>
      <c r="G72" s="9">
        <v>26638</v>
      </c>
      <c r="H72" s="9">
        <v>19605</v>
      </c>
      <c r="I72" s="9">
        <v>27508</v>
      </c>
      <c r="J72" s="9">
        <v>11508</v>
      </c>
      <c r="K72" s="9">
        <v>31297</v>
      </c>
      <c r="L72" s="9">
        <v>26894</v>
      </c>
      <c r="M72" s="9">
        <v>28225</v>
      </c>
      <c r="N72" s="9">
        <v>92691</v>
      </c>
      <c r="O72" s="9">
        <v>115703</v>
      </c>
      <c r="P72" s="9">
        <v>542303</v>
      </c>
      <c r="Q72" s="9">
        <v>82262</v>
      </c>
      <c r="R72" s="9">
        <v>426450</v>
      </c>
    </row>
    <row r="73" spans="1:18" ht="18.75" customHeight="1">
      <c r="A73" s="30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 ht="18.75" customHeight="1">
      <c r="A74" s="29">
        <v>5</v>
      </c>
      <c r="B74" s="9">
        <v>1078288</v>
      </c>
      <c r="C74" s="9">
        <f>SUM(D74,O74)</f>
        <v>450461</v>
      </c>
      <c r="D74" s="9">
        <v>337179</v>
      </c>
      <c r="E74" s="9">
        <v>89825</v>
      </c>
      <c r="F74" s="9">
        <v>17777</v>
      </c>
      <c r="G74" s="9">
        <v>23125</v>
      </c>
      <c r="H74" s="9">
        <v>16333</v>
      </c>
      <c r="I74" s="9">
        <v>17283</v>
      </c>
      <c r="J74" s="9">
        <v>10824</v>
      </c>
      <c r="K74" s="9">
        <v>31823</v>
      </c>
      <c r="L74" s="9">
        <v>14646</v>
      </c>
      <c r="M74" s="9">
        <v>42488</v>
      </c>
      <c r="N74" s="9">
        <v>73053</v>
      </c>
      <c r="O74" s="9">
        <v>113282</v>
      </c>
      <c r="P74" s="9">
        <v>517331</v>
      </c>
      <c r="Q74" s="9">
        <v>110496</v>
      </c>
      <c r="R74" s="9">
        <v>381633</v>
      </c>
    </row>
    <row r="75" spans="1:18" ht="18.75" customHeight="1">
      <c r="A75" s="29">
        <v>6</v>
      </c>
      <c r="B75" s="86">
        <v>1533292</v>
      </c>
      <c r="C75" s="9">
        <v>530225</v>
      </c>
      <c r="D75" s="9">
        <f>SUM(E75:N75)</f>
        <v>384606</v>
      </c>
      <c r="E75" s="9">
        <v>82153</v>
      </c>
      <c r="F75" s="9">
        <v>20501</v>
      </c>
      <c r="G75" s="9">
        <v>19893</v>
      </c>
      <c r="H75" s="9">
        <v>13685</v>
      </c>
      <c r="I75" s="9">
        <v>25055</v>
      </c>
      <c r="J75" s="9">
        <v>10429</v>
      </c>
      <c r="K75" s="9">
        <v>69138</v>
      </c>
      <c r="L75" s="9">
        <v>16935</v>
      </c>
      <c r="M75" s="9">
        <v>35908</v>
      </c>
      <c r="N75" s="9">
        <v>90909</v>
      </c>
      <c r="O75" s="9">
        <v>145618</v>
      </c>
      <c r="P75" s="9">
        <v>902577</v>
      </c>
      <c r="Q75" s="9">
        <v>100491</v>
      </c>
      <c r="R75" s="9">
        <v>799034</v>
      </c>
    </row>
    <row r="76" spans="1:18" ht="18.75" customHeight="1">
      <c r="A76" s="29">
        <v>7</v>
      </c>
      <c r="B76" s="86">
        <v>1432358</v>
      </c>
      <c r="C76" s="9">
        <f>SUM(D76,O76)</f>
        <v>549437</v>
      </c>
      <c r="D76" s="9">
        <f>SUM(E76:N76)</f>
        <v>418444</v>
      </c>
      <c r="E76" s="9">
        <v>87473</v>
      </c>
      <c r="F76" s="9">
        <v>17014</v>
      </c>
      <c r="G76" s="9">
        <v>20740</v>
      </c>
      <c r="H76" s="9">
        <v>14472</v>
      </c>
      <c r="I76" s="9">
        <v>28325</v>
      </c>
      <c r="J76" s="9">
        <v>12664</v>
      </c>
      <c r="K76" s="9">
        <v>55964</v>
      </c>
      <c r="L76" s="9">
        <v>24740</v>
      </c>
      <c r="M76" s="9">
        <v>45853</v>
      </c>
      <c r="N76" s="9">
        <v>111199</v>
      </c>
      <c r="O76" s="9">
        <v>130993</v>
      </c>
      <c r="P76" s="9">
        <v>786727</v>
      </c>
      <c r="Q76" s="9">
        <v>96193</v>
      </c>
      <c r="R76" s="9">
        <v>642572</v>
      </c>
    </row>
    <row r="77" spans="1:18" ht="18.75" customHeight="1">
      <c r="A77" s="29">
        <v>8</v>
      </c>
      <c r="B77" s="86">
        <v>1103452</v>
      </c>
      <c r="C77" s="9">
        <f>SUM(D77,O77)</f>
        <v>455209</v>
      </c>
      <c r="D77" s="9">
        <v>367525</v>
      </c>
      <c r="E77" s="9">
        <v>92274</v>
      </c>
      <c r="F77" s="9">
        <v>11355</v>
      </c>
      <c r="G77" s="9">
        <v>21533</v>
      </c>
      <c r="H77" s="9">
        <v>11250</v>
      </c>
      <c r="I77" s="9">
        <v>12198</v>
      </c>
      <c r="J77" s="9">
        <v>11194</v>
      </c>
      <c r="K77" s="9">
        <v>45572</v>
      </c>
      <c r="L77" s="9">
        <v>14040</v>
      </c>
      <c r="M77" s="9">
        <v>43092</v>
      </c>
      <c r="N77" s="9">
        <v>105018</v>
      </c>
      <c r="O77" s="9">
        <v>87684</v>
      </c>
      <c r="P77" s="9">
        <v>578068</v>
      </c>
      <c r="Q77" s="9">
        <v>70175</v>
      </c>
      <c r="R77" s="9">
        <v>479736</v>
      </c>
    </row>
    <row r="78" spans="1:18" ht="18.75" customHeight="1">
      <c r="A78" s="3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75" customHeight="1">
      <c r="A79" s="29">
        <v>9</v>
      </c>
      <c r="B79" s="86">
        <v>968951</v>
      </c>
      <c r="C79" s="9">
        <f>SUM(D79,O79)</f>
        <v>424070</v>
      </c>
      <c r="D79" s="9">
        <v>335794</v>
      </c>
      <c r="E79" s="9">
        <v>83097</v>
      </c>
      <c r="F79" s="9">
        <v>10528</v>
      </c>
      <c r="G79" s="9">
        <v>23456</v>
      </c>
      <c r="H79" s="9">
        <v>9438</v>
      </c>
      <c r="I79" s="9">
        <v>12980</v>
      </c>
      <c r="J79" s="9">
        <v>13295</v>
      </c>
      <c r="K79" s="9">
        <v>30637</v>
      </c>
      <c r="L79" s="9">
        <v>26741</v>
      </c>
      <c r="M79" s="9">
        <v>29819</v>
      </c>
      <c r="N79" s="9">
        <v>95801</v>
      </c>
      <c r="O79" s="9">
        <v>88276</v>
      </c>
      <c r="P79" s="9">
        <v>470149</v>
      </c>
      <c r="Q79" s="9">
        <v>74732</v>
      </c>
      <c r="R79" s="9">
        <v>422908</v>
      </c>
    </row>
    <row r="80" spans="1:18" ht="18.75" customHeight="1">
      <c r="A80" s="29">
        <v>10</v>
      </c>
      <c r="B80" s="86">
        <f>SUM(C80,P80,Q80)</f>
        <v>1021582</v>
      </c>
      <c r="C80" s="9">
        <f>SUM(D80,O80)</f>
        <v>446112</v>
      </c>
      <c r="D80" s="9">
        <f>SUM(E80:N80)</f>
        <v>358779</v>
      </c>
      <c r="E80" s="9">
        <v>88543</v>
      </c>
      <c r="F80" s="9">
        <v>28900</v>
      </c>
      <c r="G80" s="9">
        <v>18456</v>
      </c>
      <c r="H80" s="9">
        <v>7865</v>
      </c>
      <c r="I80" s="9">
        <v>19527</v>
      </c>
      <c r="J80" s="9">
        <v>10123</v>
      </c>
      <c r="K80" s="9">
        <v>22152</v>
      </c>
      <c r="L80" s="9">
        <v>20512</v>
      </c>
      <c r="M80" s="9">
        <v>34992</v>
      </c>
      <c r="N80" s="9">
        <v>107709</v>
      </c>
      <c r="O80" s="9">
        <v>87333</v>
      </c>
      <c r="P80" s="9">
        <v>504885</v>
      </c>
      <c r="Q80" s="9">
        <v>70585</v>
      </c>
      <c r="R80" s="9">
        <v>431995</v>
      </c>
    </row>
    <row r="81" spans="1:18" ht="18.75" customHeight="1">
      <c r="A81" s="29">
        <v>11</v>
      </c>
      <c r="B81" s="86">
        <v>991608</v>
      </c>
      <c r="C81" s="9">
        <v>430403</v>
      </c>
      <c r="D81" s="9">
        <v>341366</v>
      </c>
      <c r="E81" s="9">
        <v>87372</v>
      </c>
      <c r="F81" s="9">
        <v>10354</v>
      </c>
      <c r="G81" s="9">
        <v>24226</v>
      </c>
      <c r="H81" s="9">
        <v>11034</v>
      </c>
      <c r="I81" s="9">
        <v>20478</v>
      </c>
      <c r="J81" s="9">
        <v>7390</v>
      </c>
      <c r="K81" s="9">
        <v>25844</v>
      </c>
      <c r="L81" s="9">
        <v>16294</v>
      </c>
      <c r="M81" s="9">
        <v>30074</v>
      </c>
      <c r="N81" s="9">
        <v>108301</v>
      </c>
      <c r="O81" s="9">
        <v>89037</v>
      </c>
      <c r="P81" s="9">
        <v>492393</v>
      </c>
      <c r="Q81" s="9">
        <v>68813</v>
      </c>
      <c r="R81" s="9">
        <v>432809</v>
      </c>
    </row>
    <row r="82" spans="1:18" ht="18.75" customHeight="1">
      <c r="A82" s="31">
        <v>12</v>
      </c>
      <c r="B82" s="85">
        <v>1914462</v>
      </c>
      <c r="C82" s="50">
        <f>SUM(D82,O82)</f>
        <v>618333</v>
      </c>
      <c r="D82" s="50">
        <f>SUM(E82:N82)</f>
        <v>429055</v>
      </c>
      <c r="E82" s="12">
        <v>106449</v>
      </c>
      <c r="F82" s="12">
        <v>43929</v>
      </c>
      <c r="G82" s="12">
        <v>25225</v>
      </c>
      <c r="H82" s="12">
        <v>14148</v>
      </c>
      <c r="I82" s="12">
        <v>27001</v>
      </c>
      <c r="J82" s="12">
        <v>8609</v>
      </c>
      <c r="K82" s="12">
        <v>39259</v>
      </c>
      <c r="L82" s="12">
        <v>16843</v>
      </c>
      <c r="M82" s="12">
        <v>45320</v>
      </c>
      <c r="N82" s="12">
        <v>102272</v>
      </c>
      <c r="O82" s="12">
        <v>189278</v>
      </c>
      <c r="P82" s="12">
        <v>1206059</v>
      </c>
      <c r="Q82" s="12">
        <v>90071</v>
      </c>
      <c r="R82" s="12">
        <v>1124016</v>
      </c>
    </row>
    <row r="83" spans="1:15" ht="18.75" customHeight="1">
      <c r="A83" s="49" t="s">
        <v>24</v>
      </c>
      <c r="B83" s="48"/>
      <c r="E83" s="11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8" ht="18.75" customHeight="1">
      <c r="A84" s="9" t="s">
        <v>11</v>
      </c>
      <c r="B84" s="52"/>
      <c r="C84" s="52"/>
      <c r="D84" s="52"/>
      <c r="E84" s="52"/>
      <c r="F84" s="84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</sheetData>
  <sheetProtection/>
  <mergeCells count="43">
    <mergeCell ref="A3:R3"/>
    <mergeCell ref="A61:A64"/>
    <mergeCell ref="A58:R58"/>
    <mergeCell ref="A59:R59"/>
    <mergeCell ref="R61:R64"/>
    <mergeCell ref="J63:J64"/>
    <mergeCell ref="K63:K64"/>
    <mergeCell ref="L63:L64"/>
    <mergeCell ref="M63:M64"/>
    <mergeCell ref="Q61:Q64"/>
    <mergeCell ref="B61:B64"/>
    <mergeCell ref="P61:P64"/>
    <mergeCell ref="C61:C64"/>
    <mergeCell ref="N63:N64"/>
    <mergeCell ref="O62:O64"/>
    <mergeCell ref="F63:F64"/>
    <mergeCell ref="D62:D64"/>
    <mergeCell ref="E63:E64"/>
    <mergeCell ref="G63:G64"/>
    <mergeCell ref="H63:H64"/>
    <mergeCell ref="I63:I64"/>
    <mergeCell ref="A31:O31"/>
    <mergeCell ref="A30:O30"/>
    <mergeCell ref="A33:A35"/>
    <mergeCell ref="B33:B35"/>
    <mergeCell ref="H34:H35"/>
    <mergeCell ref="M33:M35"/>
    <mergeCell ref="O33:O35"/>
    <mergeCell ref="N33:N35"/>
    <mergeCell ref="C33:C34"/>
    <mergeCell ref="D33:D34"/>
    <mergeCell ref="F33:F35"/>
    <mergeCell ref="L34:L35"/>
    <mergeCell ref="E33:E35"/>
    <mergeCell ref="G33:G35"/>
    <mergeCell ref="A5:Q5"/>
    <mergeCell ref="Q7:Q8"/>
    <mergeCell ref="C7:C8"/>
    <mergeCell ref="D7:D8"/>
    <mergeCell ref="A7:A8"/>
    <mergeCell ref="B7:B8"/>
    <mergeCell ref="E7:E8"/>
    <mergeCell ref="F7:F8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2013-05-22T07:11:41Z</cp:lastPrinted>
  <dcterms:created xsi:type="dcterms:W3CDTF">1998-04-01T01:53:55Z</dcterms:created>
  <dcterms:modified xsi:type="dcterms:W3CDTF">2013-05-22T07:11:48Z</dcterms:modified>
  <cp:category/>
  <cp:version/>
  <cp:contentType/>
  <cp:contentStatus/>
</cp:coreProperties>
</file>