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05" windowHeight="5985" activeTab="0"/>
  </bookViews>
  <sheets>
    <sheet name="178" sheetId="1" r:id="rId1"/>
  </sheets>
  <definedNames>
    <definedName name="_xlnm.Print_Area" localSheetId="0">'178'!$A$1:$R$87</definedName>
  </definedNames>
  <calcPr fullCalcOnLoad="1"/>
</workbook>
</file>

<file path=xl/sharedStrings.xml><?xml version="1.0" encoding="utf-8"?>
<sst xmlns="http://schemas.openxmlformats.org/spreadsheetml/2006/main" count="112" uniqueCount="71">
  <si>
    <t>（単位：円）</t>
  </si>
  <si>
    <t>年次及び月次</t>
  </si>
  <si>
    <t>食　　料</t>
  </si>
  <si>
    <t>住　　居</t>
  </si>
  <si>
    <t>保健医療</t>
  </si>
  <si>
    <t>教　　育</t>
  </si>
  <si>
    <t>教養娯楽</t>
  </si>
  <si>
    <t>現物総額</t>
  </si>
  <si>
    <t>資料　総務省統計局「家計調査報告」「家計調査年報」</t>
  </si>
  <si>
    <t>11</t>
  </si>
  <si>
    <t>12</t>
  </si>
  <si>
    <r>
      <t xml:space="preserve">  </t>
    </r>
    <r>
      <rPr>
        <sz val="12"/>
        <rFont val="ＭＳ 明朝"/>
        <family val="1"/>
      </rPr>
      <t>平成1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年平均</t>
    </r>
  </si>
  <si>
    <r>
      <t xml:space="preserve">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２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</si>
  <si>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３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</si>
  <si>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４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</si>
  <si>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５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</si>
  <si>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６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</si>
  <si>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７</t>
    </r>
  </si>
  <si>
    <r>
      <t>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８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</si>
  <si>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９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</si>
  <si>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10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</si>
  <si>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11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</si>
  <si>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12</t>
    </r>
  </si>
  <si>
    <r>
      <t xml:space="preserve">世帯主　　　　　の年齢 </t>
    </r>
    <r>
      <rPr>
        <sz val="12"/>
        <rFont val="ＭＳ 明朝"/>
        <family val="1"/>
      </rPr>
      <t xml:space="preserve">        </t>
    </r>
    <r>
      <rPr>
        <sz val="12"/>
        <rFont val="ＭＳ 明朝"/>
        <family val="1"/>
      </rPr>
      <t>（歳）</t>
    </r>
  </si>
  <si>
    <t>有　業　　　　　人員数　　　　　（人）</t>
  </si>
  <si>
    <t>世　帯　　　　　人員数　　　　（人）</t>
  </si>
  <si>
    <t>集　計　　　　　世帯数</t>
  </si>
  <si>
    <t>消費支出</t>
  </si>
  <si>
    <t>被服及び　　　　　履　　物</t>
  </si>
  <si>
    <t>その他の　　　　　消費支出</t>
  </si>
  <si>
    <t>家　具・　　　　　家事用品</t>
  </si>
  <si>
    <t>光熱・　　　　　水　道</t>
  </si>
  <si>
    <t>交通・　　　通　信</t>
  </si>
  <si>
    <r>
      <t>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年１月</t>
    </r>
  </si>
  <si>
    <t>９６　　金 沢 市 １ 世 帯 当 た り １ か 月 間 及 び 年 平 均 消 費 支 出 （ 全 世 帯 ）</t>
  </si>
  <si>
    <t>注　　年平均値は各項目１年分の合計値を元に算出したものであり、毎月の結果（四捨五入）から年平均値を算出したものではない。</t>
  </si>
  <si>
    <t>178  家　　計</t>
  </si>
  <si>
    <t>１５　　　家　　　　　　　　　　　　　　　計</t>
  </si>
  <si>
    <r>
      <t xml:space="preserve">  </t>
    </r>
    <r>
      <rPr>
        <sz val="12"/>
        <rFont val="ＭＳ 明朝"/>
        <family val="1"/>
      </rPr>
      <t>平成1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年平均</t>
    </r>
  </si>
  <si>
    <t>他　　の　　　　　経常収入</t>
  </si>
  <si>
    <t>事　業・　　　　　　内職収入</t>
  </si>
  <si>
    <t>勤め先収入</t>
  </si>
  <si>
    <t>特別収入</t>
  </si>
  <si>
    <t>経常収入</t>
  </si>
  <si>
    <t>繰 入 金</t>
  </si>
  <si>
    <r>
      <t>実収入　　　　　以外の　　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収　入</t>
    </r>
  </si>
  <si>
    <t>実 収 入</t>
  </si>
  <si>
    <r>
      <t>収入</t>
    </r>
    <r>
      <rPr>
        <sz val="12"/>
        <rFont val="ＭＳ 明朝"/>
        <family val="1"/>
      </rPr>
      <t>総</t>
    </r>
    <r>
      <rPr>
        <sz val="12"/>
        <rFont val="ＭＳ 明朝"/>
        <family val="1"/>
      </rPr>
      <t>額</t>
    </r>
  </si>
  <si>
    <t>世帯主の年齢　　　　　　（歳）</t>
  </si>
  <si>
    <t>有　業　　　　　人員数               （人）</t>
  </si>
  <si>
    <t>世　帯　　　　　人員数　            （人）</t>
  </si>
  <si>
    <t>（１）　収　　　　　　　　入</t>
  </si>
  <si>
    <t>９７　　金 沢 市 １ 世 帯 当 た り １ か 月 間 及 び 年 平 均 収 入 、支 出 （ 勤 労 者 ）</t>
  </si>
  <si>
    <t>その他の　　　　消費支出</t>
  </si>
  <si>
    <t>教  育</t>
  </si>
  <si>
    <t>交通・　　　　通　信</t>
  </si>
  <si>
    <t>被服及び　　　履　　物</t>
  </si>
  <si>
    <t>家　具・　　　家事用品</t>
  </si>
  <si>
    <t>光熱・　　　　水　道</t>
  </si>
  <si>
    <t>住    居</t>
  </si>
  <si>
    <t>食    料</t>
  </si>
  <si>
    <t>非消費　　　　支　出</t>
  </si>
  <si>
    <t>消費支出</t>
  </si>
  <si>
    <t>可処分　　　 所　得</t>
  </si>
  <si>
    <t>繰 越 金</t>
  </si>
  <si>
    <r>
      <t>実支出　      　以外の　      　支</t>
    </r>
    <r>
      <rPr>
        <sz val="12"/>
        <rFont val="ＭＳ 明朝"/>
        <family val="1"/>
      </rPr>
      <t>　出</t>
    </r>
  </si>
  <si>
    <t>実 支 出</t>
  </si>
  <si>
    <t>支出総額</t>
  </si>
  <si>
    <t xml:space="preserve">（２）　支　　　　　　　　出 </t>
  </si>
  <si>
    <t>９７　　金 沢 市 １ 世 帯 当 た り １ か 月 間 及 び 年 平 均 収 入 、支 出 （ 勤 労 者 ）（つづき）</t>
  </si>
  <si>
    <t>家　　計　179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</si>
</sst>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</numFmts>
  <fonts count="4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17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horizontal="centerContinuous"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40" fontId="0" fillId="0" borderId="0" xfId="48" applyNumberFormat="1" applyFont="1" applyFill="1" applyBorder="1" applyAlignment="1" applyProtection="1">
      <alignment vertical="center"/>
      <protection/>
    </xf>
    <xf numFmtId="177" fontId="0" fillId="0" borderId="0" xfId="48" applyNumberFormat="1" applyFont="1" applyFill="1" applyBorder="1" applyAlignment="1" applyProtection="1">
      <alignment vertical="center"/>
      <protection/>
    </xf>
    <xf numFmtId="38" fontId="6" fillId="0" borderId="0" xfId="48" applyFont="1" applyFill="1" applyBorder="1" applyAlignment="1" applyProtection="1">
      <alignment horizontal="centerContinuous" vertical="center"/>
      <protection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40" fontId="0" fillId="0" borderId="12" xfId="48" applyNumberFormat="1" applyFont="1" applyFill="1" applyBorder="1" applyAlignment="1" applyProtection="1">
      <alignment vertical="center"/>
      <protection/>
    </xf>
    <xf numFmtId="177" fontId="0" fillId="0" borderId="12" xfId="48" applyNumberFormat="1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13" xfId="48" applyFont="1" applyFill="1" applyBorder="1" applyAlignment="1" applyProtection="1">
      <alignment vertical="center"/>
      <protection/>
    </xf>
    <xf numFmtId="38" fontId="0" fillId="0" borderId="14" xfId="48" applyFont="1" applyFill="1" applyBorder="1" applyAlignment="1" applyProtection="1">
      <alignment vertical="center"/>
      <protection/>
    </xf>
    <xf numFmtId="38" fontId="0" fillId="0" borderId="15" xfId="48" applyFont="1" applyFill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horizontal="center" vertical="center" wrapText="1"/>
      <protection/>
    </xf>
    <xf numFmtId="38" fontId="0" fillId="0" borderId="16" xfId="48" applyFont="1" applyFill="1" applyBorder="1" applyAlignment="1" applyProtection="1">
      <alignment horizontal="center" vertical="center" wrapText="1"/>
      <protection/>
    </xf>
    <xf numFmtId="38" fontId="0" fillId="0" borderId="17" xfId="48" applyFont="1" applyFill="1" applyBorder="1" applyAlignment="1" applyProtection="1">
      <alignment horizontal="center" vertical="center"/>
      <protection/>
    </xf>
    <xf numFmtId="38" fontId="0" fillId="0" borderId="17" xfId="48" applyFont="1" applyFill="1" applyBorder="1" applyAlignment="1" applyProtection="1" quotePrefix="1">
      <alignment horizontal="center" vertical="center"/>
      <protection/>
    </xf>
    <xf numFmtId="38" fontId="1" fillId="0" borderId="17" xfId="48" applyFont="1" applyFill="1" applyBorder="1" applyAlignment="1" applyProtection="1">
      <alignment horizontal="center" vertical="center"/>
      <protection/>
    </xf>
    <xf numFmtId="38" fontId="0" fillId="0" borderId="17" xfId="48" applyFont="1" applyFill="1" applyBorder="1" applyAlignment="1" applyProtection="1">
      <alignment horizontal="center" vertical="center"/>
      <protection/>
    </xf>
    <xf numFmtId="38" fontId="0" fillId="0" borderId="17" xfId="48" applyFont="1" applyFill="1" applyBorder="1" applyAlignment="1" applyProtection="1" quotePrefix="1">
      <alignment horizontal="center" vertical="center"/>
      <protection/>
    </xf>
    <xf numFmtId="38" fontId="0" fillId="0" borderId="18" xfId="48" applyFont="1" applyFill="1" applyBorder="1" applyAlignment="1" applyProtection="1" quotePrefix="1">
      <alignment horizontal="center" vertical="center"/>
      <protection/>
    </xf>
    <xf numFmtId="38" fontId="0" fillId="0" borderId="19" xfId="48" applyFont="1" applyFill="1" applyBorder="1" applyAlignment="1" applyProtection="1">
      <alignment vertical="center"/>
      <protection/>
    </xf>
    <xf numFmtId="38" fontId="8" fillId="0" borderId="17" xfId="48" applyFont="1" applyFill="1" applyBorder="1" applyAlignment="1" applyProtection="1" quotePrefix="1">
      <alignment horizontal="center" vertical="center"/>
      <protection/>
    </xf>
    <xf numFmtId="38" fontId="0" fillId="0" borderId="20" xfId="48" applyFont="1" applyFill="1" applyBorder="1" applyAlignment="1" applyProtection="1">
      <alignment vertical="center"/>
      <protection/>
    </xf>
    <xf numFmtId="40" fontId="0" fillId="0" borderId="19" xfId="48" applyNumberFormat="1" applyFont="1" applyFill="1" applyBorder="1" applyAlignment="1" applyProtection="1">
      <alignment vertical="center"/>
      <protection/>
    </xf>
    <xf numFmtId="177" fontId="0" fillId="0" borderId="19" xfId="48" applyNumberFormat="1" applyFont="1" applyFill="1" applyBorder="1" applyAlignment="1" applyProtection="1">
      <alignment vertical="center"/>
      <protection/>
    </xf>
    <xf numFmtId="38" fontId="0" fillId="0" borderId="21" xfId="48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39" fontId="8" fillId="0" borderId="0" xfId="0" applyNumberFormat="1" applyFont="1" applyFill="1" applyBorder="1" applyAlignment="1" applyProtection="1">
      <alignment vertical="center"/>
      <protection/>
    </xf>
    <xf numFmtId="178" fontId="8" fillId="0" borderId="0" xfId="0" applyNumberFormat="1" applyFont="1" applyFill="1" applyBorder="1" applyAlignment="1" applyProtection="1">
      <alignment vertical="center"/>
      <protection/>
    </xf>
    <xf numFmtId="38" fontId="7" fillId="0" borderId="0" xfId="48" applyFont="1" applyFill="1" applyBorder="1" applyAlignment="1" applyProtection="1">
      <alignment horizontal="center" vertical="center"/>
      <protection/>
    </xf>
    <xf numFmtId="38" fontId="0" fillId="0" borderId="22" xfId="48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38" fontId="0" fillId="0" borderId="23" xfId="48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38" fontId="0" fillId="0" borderId="25" xfId="48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top"/>
    </xf>
    <xf numFmtId="38" fontId="25" fillId="0" borderId="0" xfId="48" applyFont="1" applyFill="1" applyBorder="1" applyAlignment="1">
      <alignment horizontal="center" vertical="center"/>
    </xf>
    <xf numFmtId="38" fontId="0" fillId="0" borderId="0" xfId="48" applyFont="1" applyFill="1" applyBorder="1" applyAlignment="1" applyProtection="1" quotePrefix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177" fontId="0" fillId="0" borderId="0" xfId="48" applyNumberFormat="1" applyFont="1" applyFill="1" applyBorder="1" applyAlignment="1" applyProtection="1">
      <alignment horizontal="center" vertical="center"/>
      <protection/>
    </xf>
    <xf numFmtId="40" fontId="0" fillId="0" borderId="0" xfId="48" applyNumberFormat="1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horizontal="right"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38" fontId="0" fillId="0" borderId="18" xfId="48" applyFont="1" applyFill="1" applyBorder="1" applyAlignment="1" applyProtection="1">
      <alignment horizontal="center" vertical="center" wrapText="1"/>
      <protection/>
    </xf>
    <xf numFmtId="38" fontId="0" fillId="0" borderId="15" xfId="48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38" fontId="0" fillId="0" borderId="27" xfId="48" applyFont="1" applyFill="1" applyBorder="1" applyAlignment="1" applyProtection="1">
      <alignment horizontal="center" vertical="center"/>
      <protection/>
    </xf>
    <xf numFmtId="38" fontId="0" fillId="0" borderId="18" xfId="48" applyFont="1" applyFill="1" applyBorder="1" applyAlignment="1" applyProtection="1">
      <alignment horizontal="center" vertical="center"/>
      <protection/>
    </xf>
    <xf numFmtId="38" fontId="0" fillId="0" borderId="12" xfId="48" applyFont="1" applyFill="1" applyBorder="1" applyAlignment="1" applyProtection="1">
      <alignment horizontal="center" vertical="center"/>
      <protection/>
    </xf>
    <xf numFmtId="38" fontId="0" fillId="0" borderId="20" xfId="48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38" fontId="0" fillId="0" borderId="22" xfId="48" applyFont="1" applyFill="1" applyBorder="1" applyAlignment="1" applyProtection="1">
      <alignment horizontal="center" vertical="center"/>
      <protection/>
    </xf>
    <xf numFmtId="38" fontId="0" fillId="0" borderId="23" xfId="48" applyFont="1" applyFill="1" applyBorder="1" applyAlignment="1" applyProtection="1">
      <alignment horizontal="center" vertical="center"/>
      <protection/>
    </xf>
    <xf numFmtId="38" fontId="0" fillId="0" borderId="23" xfId="48" applyFont="1" applyFill="1" applyBorder="1" applyAlignment="1" applyProtection="1">
      <alignment horizontal="center" vertical="center" wrapText="1"/>
      <protection/>
    </xf>
    <xf numFmtId="38" fontId="0" fillId="0" borderId="28" xfId="48" applyFont="1" applyFill="1" applyBorder="1" applyAlignment="1" applyProtection="1">
      <alignment horizontal="center" vertical="center"/>
      <protection/>
    </xf>
    <xf numFmtId="38" fontId="0" fillId="0" borderId="29" xfId="48" applyFont="1" applyFill="1" applyBorder="1" applyAlignment="1" applyProtection="1">
      <alignment horizontal="center" vertical="center"/>
      <protection/>
    </xf>
    <xf numFmtId="38" fontId="0" fillId="0" borderId="30" xfId="48" applyFont="1" applyFill="1" applyBorder="1" applyAlignment="1" applyProtection="1">
      <alignment horizontal="center" vertical="center"/>
      <protection/>
    </xf>
    <xf numFmtId="38" fontId="0" fillId="0" borderId="30" xfId="48" applyFont="1" applyFill="1" applyBorder="1" applyAlignment="1" applyProtection="1">
      <alignment horizontal="center" vertical="center" wrapText="1"/>
      <protection/>
    </xf>
    <xf numFmtId="38" fontId="0" fillId="0" borderId="25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Continuous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31" xfId="48" applyFont="1" applyFill="1" applyBorder="1" applyAlignment="1" applyProtection="1">
      <alignment horizontal="center" vertical="center"/>
      <protection/>
    </xf>
    <xf numFmtId="38" fontId="1" fillId="0" borderId="0" xfId="48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8" fontId="0" fillId="0" borderId="27" xfId="48" applyFont="1" applyFill="1" applyBorder="1" applyAlignment="1" applyProtection="1">
      <alignment horizontal="center" vertical="center" wrapText="1"/>
      <protection/>
    </xf>
    <xf numFmtId="38" fontId="0" fillId="0" borderId="18" xfId="48" applyFont="1" applyFill="1" applyBorder="1" applyAlignment="1" applyProtection="1">
      <alignment vertical="center"/>
      <protection/>
    </xf>
    <xf numFmtId="38" fontId="0" fillId="0" borderId="22" xfId="48" applyFont="1" applyFill="1" applyBorder="1" applyAlignment="1" applyProtection="1">
      <alignment horizontal="center" vertical="center" wrapText="1"/>
      <protection/>
    </xf>
    <xf numFmtId="38" fontId="0" fillId="0" borderId="28" xfId="48" applyFont="1" applyFill="1" applyBorder="1" applyAlignment="1" applyProtection="1">
      <alignment vertical="center"/>
      <protection/>
    </xf>
    <xf numFmtId="38" fontId="0" fillId="0" borderId="29" xfId="48" applyFont="1" applyFill="1" applyBorder="1" applyAlignment="1" applyProtection="1">
      <alignment vertical="center"/>
      <protection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87"/>
  <sheetViews>
    <sheetView showGridLines="0" tabSelected="1" defaultGridColor="0" zoomScale="75" zoomScaleNormal="75" zoomScalePageLayoutView="0" colorId="31" workbookViewId="0" topLeftCell="A38">
      <selection activeCell="A60" sqref="A60"/>
    </sheetView>
  </sheetViews>
  <sheetFormatPr defaultColWidth="10.59765625" defaultRowHeight="15.75" customHeight="1"/>
  <cols>
    <col min="1" max="1" width="14.59765625" style="5" customWidth="1"/>
    <col min="2" max="2" width="11.69921875" style="5" customWidth="1"/>
    <col min="3" max="5" width="10.59765625" style="5" customWidth="1"/>
    <col min="6" max="9" width="11.69921875" style="5" customWidth="1"/>
    <col min="10" max="15" width="9.59765625" style="5" customWidth="1"/>
    <col min="16" max="16" width="10.59765625" style="5" customWidth="1"/>
    <col min="17" max="17" width="9.59765625" style="5" customWidth="1"/>
    <col min="18" max="18" width="11.69921875" style="5" customWidth="1"/>
    <col min="19" max="16384" width="10.59765625" style="5" customWidth="1"/>
  </cols>
  <sheetData>
    <row r="1" spans="1:18" ht="15.75" customHeight="1">
      <c r="A1" s="47" t="s">
        <v>36</v>
      </c>
      <c r="R1" s="99" t="s">
        <v>70</v>
      </c>
    </row>
    <row r="3" spans="1:17" ht="15.75" customHeight="1">
      <c r="A3" s="48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5" spans="1:18" s="3" customFormat="1" ht="15.75" customHeight="1">
      <c r="A5" s="39" t="s">
        <v>34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9"/>
    </row>
    <row r="6" spans="1:17" s="3" customFormat="1" ht="15.75" customHeight="1" thickBot="1">
      <c r="A6" s="1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7" t="s">
        <v>0</v>
      </c>
    </row>
    <row r="7" spans="1:18" s="3" customFormat="1" ht="15.75" customHeight="1">
      <c r="A7" s="44" t="s">
        <v>1</v>
      </c>
      <c r="B7" s="42" t="s">
        <v>26</v>
      </c>
      <c r="C7" s="42" t="s">
        <v>25</v>
      </c>
      <c r="D7" s="42" t="s">
        <v>24</v>
      </c>
      <c r="E7" s="42" t="s">
        <v>23</v>
      </c>
      <c r="F7" s="40" t="s">
        <v>27</v>
      </c>
      <c r="G7" s="18"/>
      <c r="H7" s="18"/>
      <c r="I7" s="18"/>
      <c r="J7" s="18"/>
      <c r="K7" s="18"/>
      <c r="L7" s="18"/>
      <c r="M7" s="18"/>
      <c r="N7" s="18"/>
      <c r="O7" s="18"/>
      <c r="P7" s="19"/>
      <c r="Q7" s="40" t="s">
        <v>7</v>
      </c>
      <c r="R7" s="2"/>
    </row>
    <row r="8" spans="1:18" s="1" customFormat="1" ht="15.75" customHeight="1">
      <c r="A8" s="45"/>
      <c r="B8" s="43"/>
      <c r="C8" s="43"/>
      <c r="D8" s="43"/>
      <c r="E8" s="43"/>
      <c r="F8" s="46"/>
      <c r="G8" s="20" t="s">
        <v>2</v>
      </c>
      <c r="H8" s="21" t="s">
        <v>3</v>
      </c>
      <c r="I8" s="22" t="s">
        <v>31</v>
      </c>
      <c r="J8" s="22" t="s">
        <v>30</v>
      </c>
      <c r="K8" s="22" t="s">
        <v>28</v>
      </c>
      <c r="L8" s="21" t="s">
        <v>4</v>
      </c>
      <c r="M8" s="22" t="s">
        <v>32</v>
      </c>
      <c r="N8" s="21" t="s">
        <v>5</v>
      </c>
      <c r="O8" s="21" t="s">
        <v>6</v>
      </c>
      <c r="P8" s="23" t="s">
        <v>29</v>
      </c>
      <c r="Q8" s="41"/>
      <c r="R8" s="4"/>
    </row>
    <row r="9" spans="1:17" s="1" customFormat="1" ht="15.75" customHeight="1">
      <c r="A9" s="24" t="s">
        <v>11</v>
      </c>
      <c r="B9" s="32">
        <v>96</v>
      </c>
      <c r="C9" s="33">
        <v>3.36</v>
      </c>
      <c r="D9" s="33">
        <v>1.64</v>
      </c>
      <c r="E9" s="34">
        <v>52.2</v>
      </c>
      <c r="F9" s="30">
        <f>SUM(G9:P9)</f>
        <v>352296</v>
      </c>
      <c r="G9" s="30">
        <v>86811</v>
      </c>
      <c r="H9" s="30">
        <v>16269</v>
      </c>
      <c r="I9" s="30">
        <v>24652</v>
      </c>
      <c r="J9" s="30">
        <v>12742</v>
      </c>
      <c r="K9" s="30">
        <v>20513</v>
      </c>
      <c r="L9" s="30">
        <v>11687</v>
      </c>
      <c r="M9" s="30">
        <v>33835</v>
      </c>
      <c r="N9" s="30">
        <v>15204</v>
      </c>
      <c r="O9" s="30">
        <v>34079</v>
      </c>
      <c r="P9" s="30">
        <v>96504</v>
      </c>
      <c r="Q9" s="30">
        <v>12705</v>
      </c>
    </row>
    <row r="10" spans="1:17" s="1" customFormat="1" ht="15.75" customHeight="1">
      <c r="A10" s="25" t="s">
        <v>9</v>
      </c>
      <c r="B10" s="11">
        <v>95.08333333333333</v>
      </c>
      <c r="C10" s="7">
        <v>3.4758333333333327</v>
      </c>
      <c r="D10" s="7">
        <v>1.7058333333333335</v>
      </c>
      <c r="E10" s="8">
        <v>52.591666666666676</v>
      </c>
      <c r="F10" s="6">
        <f>SUM(G10:P10)</f>
        <v>378786.8333333334</v>
      </c>
      <c r="G10" s="6">
        <v>86219.16666666667</v>
      </c>
      <c r="H10" s="6">
        <v>26141.083333333332</v>
      </c>
      <c r="I10" s="6">
        <v>26014.333333333332</v>
      </c>
      <c r="J10" s="6">
        <v>12529.333333333334</v>
      </c>
      <c r="K10" s="6">
        <v>22209.666666666668</v>
      </c>
      <c r="L10" s="6">
        <v>12060</v>
      </c>
      <c r="M10" s="6">
        <v>33062</v>
      </c>
      <c r="N10" s="6">
        <v>19958.583333333332</v>
      </c>
      <c r="O10" s="6">
        <v>36813.75</v>
      </c>
      <c r="P10" s="6">
        <v>103778.91666666667</v>
      </c>
      <c r="Q10" s="6">
        <v>13934.916666666666</v>
      </c>
    </row>
    <row r="11" spans="1:17" ht="15.75" customHeight="1">
      <c r="A11" s="31" t="s">
        <v>10</v>
      </c>
      <c r="B11" s="36">
        <f aca="true" t="shared" si="0" ref="B11:Q11">AVERAGE(B13:B16,B18:B21,B23:B26)</f>
        <v>91.91666666666667</v>
      </c>
      <c r="C11" s="37">
        <f t="shared" si="0"/>
        <v>3.2383333333333333</v>
      </c>
      <c r="D11" s="37">
        <f t="shared" si="0"/>
        <v>1.656666666666667</v>
      </c>
      <c r="E11" s="38">
        <f t="shared" si="0"/>
        <v>54.55833333333333</v>
      </c>
      <c r="F11" s="36">
        <f t="shared" si="0"/>
        <v>357148.75</v>
      </c>
      <c r="G11" s="36">
        <f t="shared" si="0"/>
        <v>80755.5</v>
      </c>
      <c r="H11" s="36">
        <f t="shared" si="0"/>
        <v>22624.5</v>
      </c>
      <c r="I11" s="36">
        <f t="shared" si="0"/>
        <v>24984.916666666668</v>
      </c>
      <c r="J11" s="36">
        <f t="shared" si="0"/>
        <v>11271.333333333334</v>
      </c>
      <c r="K11" s="36">
        <f t="shared" si="0"/>
        <v>16892.666666666668</v>
      </c>
      <c r="L11" s="36">
        <f t="shared" si="0"/>
        <v>11766.166666666666</v>
      </c>
      <c r="M11" s="36">
        <f t="shared" si="0"/>
        <v>31442.083333333332</v>
      </c>
      <c r="N11" s="36">
        <f t="shared" si="0"/>
        <v>13187.583333333334</v>
      </c>
      <c r="O11" s="36">
        <f t="shared" si="0"/>
        <v>32661.25</v>
      </c>
      <c r="P11" s="36">
        <f t="shared" si="0"/>
        <v>111562.75</v>
      </c>
      <c r="Q11" s="36">
        <f t="shared" si="0"/>
        <v>13493.916666666666</v>
      </c>
    </row>
    <row r="12" spans="1:17" ht="15.75" customHeight="1">
      <c r="A12" s="26"/>
      <c r="B12" s="10"/>
      <c r="C12" s="6"/>
      <c r="D12" s="6"/>
      <c r="E12" s="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.75" customHeight="1">
      <c r="A13" s="27" t="s">
        <v>33</v>
      </c>
      <c r="B13" s="11">
        <v>90</v>
      </c>
      <c r="C13" s="7">
        <v>3.1</v>
      </c>
      <c r="D13" s="7">
        <v>1.41</v>
      </c>
      <c r="E13" s="8">
        <v>53.8</v>
      </c>
      <c r="F13" s="6">
        <f>SUM(G13:P13)</f>
        <v>301448</v>
      </c>
      <c r="G13" s="6">
        <v>67366</v>
      </c>
      <c r="H13" s="6">
        <v>11486</v>
      </c>
      <c r="I13" s="6">
        <v>28225</v>
      </c>
      <c r="J13" s="6">
        <v>10429</v>
      </c>
      <c r="K13" s="6">
        <v>13177</v>
      </c>
      <c r="L13" s="6">
        <v>10451</v>
      </c>
      <c r="M13" s="6">
        <v>22506</v>
      </c>
      <c r="N13" s="6">
        <v>11701</v>
      </c>
      <c r="O13" s="6">
        <v>28916</v>
      </c>
      <c r="P13" s="6">
        <v>97191</v>
      </c>
      <c r="Q13" s="6">
        <v>10258</v>
      </c>
    </row>
    <row r="14" spans="1:17" ht="15.75" customHeight="1">
      <c r="A14" s="28" t="s">
        <v>12</v>
      </c>
      <c r="B14" s="11">
        <v>93</v>
      </c>
      <c r="C14" s="7">
        <v>3.2</v>
      </c>
      <c r="D14" s="7">
        <v>1.51</v>
      </c>
      <c r="E14" s="8">
        <v>53.6</v>
      </c>
      <c r="F14" s="6">
        <f>SUM(G14:P14)</f>
        <v>310610</v>
      </c>
      <c r="G14" s="6">
        <v>75386</v>
      </c>
      <c r="H14" s="6">
        <v>12367</v>
      </c>
      <c r="I14" s="6">
        <v>30492</v>
      </c>
      <c r="J14" s="6">
        <v>6339</v>
      </c>
      <c r="K14" s="6">
        <v>11211</v>
      </c>
      <c r="L14" s="6">
        <v>11537</v>
      </c>
      <c r="M14" s="6">
        <v>26534</v>
      </c>
      <c r="N14" s="6">
        <v>13439</v>
      </c>
      <c r="O14" s="6">
        <v>32176</v>
      </c>
      <c r="P14" s="6">
        <v>91129</v>
      </c>
      <c r="Q14" s="6">
        <v>10670</v>
      </c>
    </row>
    <row r="15" spans="1:17" ht="15.75" customHeight="1">
      <c r="A15" s="28" t="s">
        <v>13</v>
      </c>
      <c r="B15" s="11">
        <v>92</v>
      </c>
      <c r="C15" s="7">
        <v>3.28</v>
      </c>
      <c r="D15" s="7">
        <v>1.55</v>
      </c>
      <c r="E15" s="8">
        <v>53</v>
      </c>
      <c r="F15" s="6">
        <f>SUM(G15:P15)</f>
        <v>411104</v>
      </c>
      <c r="G15" s="6">
        <v>82388</v>
      </c>
      <c r="H15" s="6">
        <v>10742</v>
      </c>
      <c r="I15" s="6">
        <v>30348</v>
      </c>
      <c r="J15" s="6">
        <v>8705</v>
      </c>
      <c r="K15" s="6">
        <v>21567</v>
      </c>
      <c r="L15" s="6">
        <v>11360</v>
      </c>
      <c r="M15" s="6">
        <v>44257</v>
      </c>
      <c r="N15" s="6">
        <v>34163</v>
      </c>
      <c r="O15" s="6">
        <v>35063</v>
      </c>
      <c r="P15" s="6">
        <v>132511</v>
      </c>
      <c r="Q15" s="6">
        <v>7958</v>
      </c>
    </row>
    <row r="16" spans="1:17" ht="15.75" customHeight="1">
      <c r="A16" s="28" t="s">
        <v>14</v>
      </c>
      <c r="B16" s="11">
        <v>92</v>
      </c>
      <c r="C16" s="7">
        <v>3.16</v>
      </c>
      <c r="D16" s="7">
        <v>1.62</v>
      </c>
      <c r="E16" s="8">
        <v>54.1</v>
      </c>
      <c r="F16" s="6">
        <f>SUM(G16:P16)</f>
        <v>343779</v>
      </c>
      <c r="G16" s="6">
        <v>80017</v>
      </c>
      <c r="H16" s="6">
        <v>14589</v>
      </c>
      <c r="I16" s="6">
        <v>25419</v>
      </c>
      <c r="J16" s="6">
        <v>8157</v>
      </c>
      <c r="K16" s="6">
        <v>15693</v>
      </c>
      <c r="L16" s="6">
        <v>12486</v>
      </c>
      <c r="M16" s="6">
        <v>25498</v>
      </c>
      <c r="N16" s="6">
        <v>17245</v>
      </c>
      <c r="O16" s="6">
        <v>28165</v>
      </c>
      <c r="P16" s="6">
        <v>116510</v>
      </c>
      <c r="Q16" s="6">
        <v>8958</v>
      </c>
    </row>
    <row r="17" spans="1:17" ht="15.75" customHeight="1">
      <c r="A17" s="27"/>
      <c r="B17" s="11"/>
      <c r="C17" s="7"/>
      <c r="D17" s="7"/>
      <c r="E17" s="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5.75" customHeight="1">
      <c r="A18" s="28" t="s">
        <v>15</v>
      </c>
      <c r="B18" s="11">
        <v>92</v>
      </c>
      <c r="C18" s="7">
        <v>3.21</v>
      </c>
      <c r="D18" s="7">
        <v>1.64</v>
      </c>
      <c r="E18" s="8">
        <v>55.3</v>
      </c>
      <c r="F18" s="6">
        <f>SUM(G18:P18)</f>
        <v>397390</v>
      </c>
      <c r="G18" s="6">
        <v>81790</v>
      </c>
      <c r="H18" s="6">
        <v>68036</v>
      </c>
      <c r="I18" s="6">
        <v>24461</v>
      </c>
      <c r="J18" s="6">
        <v>10629</v>
      </c>
      <c r="K18" s="6">
        <v>21353</v>
      </c>
      <c r="L18" s="6">
        <v>9579</v>
      </c>
      <c r="M18" s="6">
        <v>40468</v>
      </c>
      <c r="N18" s="6">
        <v>5807</v>
      </c>
      <c r="O18" s="6">
        <v>29186</v>
      </c>
      <c r="P18" s="6">
        <v>106081</v>
      </c>
      <c r="Q18" s="6">
        <v>12184</v>
      </c>
    </row>
    <row r="19" spans="1:17" ht="15.75" customHeight="1">
      <c r="A19" s="28" t="s">
        <v>16</v>
      </c>
      <c r="B19" s="11">
        <v>92</v>
      </c>
      <c r="C19" s="7">
        <v>3.26</v>
      </c>
      <c r="D19" s="7">
        <v>1.68</v>
      </c>
      <c r="E19" s="8">
        <v>54.7</v>
      </c>
      <c r="F19" s="6">
        <f>SUM(G19:P19)</f>
        <v>325941</v>
      </c>
      <c r="G19" s="6">
        <v>81188</v>
      </c>
      <c r="H19" s="6">
        <v>10557</v>
      </c>
      <c r="I19" s="6">
        <v>21295</v>
      </c>
      <c r="J19" s="6">
        <v>11096</v>
      </c>
      <c r="K19" s="6">
        <v>16864</v>
      </c>
      <c r="L19" s="6">
        <v>12940</v>
      </c>
      <c r="M19" s="6">
        <v>23882</v>
      </c>
      <c r="N19" s="6">
        <v>5978</v>
      </c>
      <c r="O19" s="6">
        <v>38455</v>
      </c>
      <c r="P19" s="6">
        <v>103686</v>
      </c>
      <c r="Q19" s="6">
        <v>9042</v>
      </c>
    </row>
    <row r="20" spans="1:17" ht="15.75" customHeight="1">
      <c r="A20" s="28" t="s">
        <v>17</v>
      </c>
      <c r="B20" s="11">
        <v>92</v>
      </c>
      <c r="C20" s="7">
        <v>3.25</v>
      </c>
      <c r="D20" s="7">
        <v>1.7</v>
      </c>
      <c r="E20" s="8">
        <v>54.4</v>
      </c>
      <c r="F20" s="6">
        <f>SUM(G20:P20)</f>
        <v>407183</v>
      </c>
      <c r="G20" s="6">
        <v>82715</v>
      </c>
      <c r="H20" s="6">
        <v>32468</v>
      </c>
      <c r="I20" s="6">
        <v>22475</v>
      </c>
      <c r="J20" s="6">
        <v>21754</v>
      </c>
      <c r="K20" s="6">
        <v>21247</v>
      </c>
      <c r="L20" s="6">
        <v>19554</v>
      </c>
      <c r="M20" s="6">
        <v>29352</v>
      </c>
      <c r="N20" s="6">
        <v>12718</v>
      </c>
      <c r="O20" s="6">
        <v>32510</v>
      </c>
      <c r="P20" s="6">
        <v>132390</v>
      </c>
      <c r="Q20" s="6">
        <v>21588</v>
      </c>
    </row>
    <row r="21" spans="1:17" ht="15.75" customHeight="1">
      <c r="A21" s="28" t="s">
        <v>18</v>
      </c>
      <c r="B21" s="11">
        <v>92</v>
      </c>
      <c r="C21" s="7">
        <v>3.2</v>
      </c>
      <c r="D21" s="7">
        <v>1.7</v>
      </c>
      <c r="E21" s="8">
        <v>53.6</v>
      </c>
      <c r="F21" s="6">
        <f>SUM(G21:P21)</f>
        <v>331671</v>
      </c>
      <c r="G21" s="6">
        <v>85637</v>
      </c>
      <c r="H21" s="6">
        <v>14469</v>
      </c>
      <c r="I21" s="6">
        <v>23476</v>
      </c>
      <c r="J21" s="6">
        <v>9518</v>
      </c>
      <c r="K21" s="6">
        <v>13175</v>
      </c>
      <c r="L21" s="6">
        <v>10286</v>
      </c>
      <c r="M21" s="6">
        <v>28936</v>
      </c>
      <c r="N21" s="6">
        <v>13120</v>
      </c>
      <c r="O21" s="6">
        <v>31002</v>
      </c>
      <c r="P21" s="6">
        <v>102052</v>
      </c>
      <c r="Q21" s="6">
        <v>15879</v>
      </c>
    </row>
    <row r="22" spans="1:17" ht="15.75" customHeight="1">
      <c r="A22" s="27"/>
      <c r="B22" s="11"/>
      <c r="C22" s="7"/>
      <c r="D22" s="7"/>
      <c r="E22" s="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5.75" customHeight="1">
      <c r="A23" s="28" t="s">
        <v>19</v>
      </c>
      <c r="B23" s="11">
        <v>92</v>
      </c>
      <c r="C23" s="7">
        <v>3.35</v>
      </c>
      <c r="D23" s="7">
        <v>1.76</v>
      </c>
      <c r="E23" s="8">
        <v>54</v>
      </c>
      <c r="F23" s="6">
        <f>SUM(G23:P23)</f>
        <v>317942</v>
      </c>
      <c r="G23" s="6">
        <v>81123</v>
      </c>
      <c r="H23" s="6">
        <v>11835</v>
      </c>
      <c r="I23" s="6">
        <v>25843</v>
      </c>
      <c r="J23" s="6">
        <v>9111</v>
      </c>
      <c r="K23" s="6">
        <v>11286</v>
      </c>
      <c r="L23" s="6">
        <v>8229</v>
      </c>
      <c r="M23" s="6">
        <v>26108</v>
      </c>
      <c r="N23" s="6">
        <v>17399</v>
      </c>
      <c r="O23" s="6">
        <v>28091</v>
      </c>
      <c r="P23" s="6">
        <v>98917</v>
      </c>
      <c r="Q23" s="6">
        <v>9439</v>
      </c>
    </row>
    <row r="24" spans="1:17" ht="15.75" customHeight="1">
      <c r="A24" s="28" t="s">
        <v>20</v>
      </c>
      <c r="B24" s="11">
        <v>92</v>
      </c>
      <c r="C24" s="7">
        <v>3.32</v>
      </c>
      <c r="D24" s="7">
        <v>1.75</v>
      </c>
      <c r="E24" s="8">
        <v>55.3</v>
      </c>
      <c r="F24" s="6">
        <f>SUM(G24:P24)</f>
        <v>359534</v>
      </c>
      <c r="G24" s="6">
        <v>80612</v>
      </c>
      <c r="H24" s="6">
        <v>37758</v>
      </c>
      <c r="I24" s="6">
        <v>21434</v>
      </c>
      <c r="J24" s="6">
        <v>13306</v>
      </c>
      <c r="K24" s="6">
        <v>19369</v>
      </c>
      <c r="L24" s="6">
        <v>8192</v>
      </c>
      <c r="M24" s="6">
        <v>28592</v>
      </c>
      <c r="N24" s="6">
        <v>8486</v>
      </c>
      <c r="O24" s="6">
        <v>31808</v>
      </c>
      <c r="P24" s="6">
        <v>109977</v>
      </c>
      <c r="Q24" s="6">
        <v>14002</v>
      </c>
    </row>
    <row r="25" spans="1:17" ht="15.75" customHeight="1">
      <c r="A25" s="28" t="s">
        <v>21</v>
      </c>
      <c r="B25" s="11">
        <v>92</v>
      </c>
      <c r="C25" s="7">
        <v>3.32</v>
      </c>
      <c r="D25" s="7">
        <v>1.8</v>
      </c>
      <c r="E25" s="8">
        <v>56.4</v>
      </c>
      <c r="F25" s="6">
        <f>SUM(G25:P25)</f>
        <v>382241</v>
      </c>
      <c r="G25" s="6">
        <v>75978</v>
      </c>
      <c r="H25" s="6">
        <v>29163</v>
      </c>
      <c r="I25" s="6">
        <v>21947</v>
      </c>
      <c r="J25" s="6">
        <v>10909</v>
      </c>
      <c r="K25" s="6">
        <v>21618</v>
      </c>
      <c r="L25" s="6">
        <v>9575</v>
      </c>
      <c r="M25" s="6">
        <v>50178</v>
      </c>
      <c r="N25" s="6">
        <v>10997</v>
      </c>
      <c r="O25" s="6">
        <v>32640</v>
      </c>
      <c r="P25" s="6">
        <v>119236</v>
      </c>
      <c r="Q25" s="6">
        <v>15208</v>
      </c>
    </row>
    <row r="26" spans="1:17" ht="15.75" customHeight="1">
      <c r="A26" s="29" t="s">
        <v>22</v>
      </c>
      <c r="B26" s="12">
        <v>92</v>
      </c>
      <c r="C26" s="13">
        <v>3.21</v>
      </c>
      <c r="D26" s="13">
        <v>1.76</v>
      </c>
      <c r="E26" s="14">
        <v>56.5</v>
      </c>
      <c r="F26" s="35">
        <f>SUM(G26:P26)</f>
        <v>396942</v>
      </c>
      <c r="G26" s="15">
        <v>94866</v>
      </c>
      <c r="H26" s="15">
        <v>18024</v>
      </c>
      <c r="I26" s="15">
        <v>24404</v>
      </c>
      <c r="J26" s="15">
        <v>15303</v>
      </c>
      <c r="K26" s="15">
        <v>16152</v>
      </c>
      <c r="L26" s="15">
        <v>17005</v>
      </c>
      <c r="M26" s="15">
        <v>30994</v>
      </c>
      <c r="N26" s="15">
        <v>7198</v>
      </c>
      <c r="O26" s="15">
        <v>43923</v>
      </c>
      <c r="P26" s="15">
        <v>129073</v>
      </c>
      <c r="Q26" s="15">
        <v>26741</v>
      </c>
    </row>
    <row r="27" spans="1:17" ht="15.75" customHeight="1">
      <c r="A27" s="30" t="s">
        <v>35</v>
      </c>
      <c r="B27" s="6"/>
      <c r="C27" s="7"/>
      <c r="D27" s="7"/>
      <c r="E27" s="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ht="15.75" customHeight="1">
      <c r="A28" s="6" t="s">
        <v>8</v>
      </c>
    </row>
    <row r="32" spans="1:15" ht="15.75" customHeight="1">
      <c r="A32" s="39" t="s">
        <v>52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5.75" customHeight="1">
      <c r="A33" s="88" t="s">
        <v>51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 ht="15.75" customHeight="1" thickBot="1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50" t="s">
        <v>0</v>
      </c>
    </row>
    <row r="35" spans="1:15" ht="15.75" customHeight="1">
      <c r="A35" s="86" t="s">
        <v>1</v>
      </c>
      <c r="B35" s="81" t="s">
        <v>26</v>
      </c>
      <c r="C35" s="81" t="s">
        <v>50</v>
      </c>
      <c r="D35" s="85" t="s">
        <v>49</v>
      </c>
      <c r="E35" s="81" t="s">
        <v>48</v>
      </c>
      <c r="F35" s="80" t="s">
        <v>47</v>
      </c>
      <c r="G35" s="84" t="s">
        <v>46</v>
      </c>
      <c r="H35" s="83"/>
      <c r="I35" s="83"/>
      <c r="J35" s="83"/>
      <c r="K35" s="83"/>
      <c r="L35" s="82"/>
      <c r="M35" s="81" t="s">
        <v>45</v>
      </c>
      <c r="N35" s="80" t="s">
        <v>44</v>
      </c>
      <c r="O35" s="79" t="s">
        <v>7</v>
      </c>
    </row>
    <row r="36" spans="1:15" ht="15.75" customHeight="1">
      <c r="A36" s="78"/>
      <c r="B36" s="69"/>
      <c r="C36" s="69"/>
      <c r="D36" s="77"/>
      <c r="E36" s="76"/>
      <c r="F36" s="75"/>
      <c r="G36" s="74"/>
      <c r="H36" s="73" t="s">
        <v>43</v>
      </c>
      <c r="I36" s="72"/>
      <c r="J36" s="72"/>
      <c r="K36" s="71"/>
      <c r="L36" s="70" t="s">
        <v>42</v>
      </c>
      <c r="M36" s="69"/>
      <c r="N36" s="68"/>
      <c r="O36" s="67"/>
    </row>
    <row r="37" spans="1:15" ht="15.75" customHeight="1">
      <c r="A37" s="66"/>
      <c r="B37" s="58"/>
      <c r="C37" s="58"/>
      <c r="D37" s="65"/>
      <c r="E37" s="64"/>
      <c r="F37" s="59"/>
      <c r="G37" s="63"/>
      <c r="H37" s="62"/>
      <c r="I37" s="61" t="s">
        <v>41</v>
      </c>
      <c r="J37" s="60" t="s">
        <v>40</v>
      </c>
      <c r="K37" s="60" t="s">
        <v>39</v>
      </c>
      <c r="L37" s="59"/>
      <c r="M37" s="58"/>
      <c r="N37" s="57"/>
      <c r="O37" s="56"/>
    </row>
    <row r="38" spans="1:15" ht="15.75" customHeight="1">
      <c r="A38" s="24" t="s">
        <v>38</v>
      </c>
      <c r="B38" s="32">
        <v>55</v>
      </c>
      <c r="C38" s="33">
        <v>3.71</v>
      </c>
      <c r="D38" s="33">
        <v>1.77</v>
      </c>
      <c r="E38" s="34">
        <v>45.6</v>
      </c>
      <c r="F38" s="30">
        <f>SUM(G38,M38:N38)</f>
        <v>1234263</v>
      </c>
      <c r="G38" s="30">
        <f>SUM(H38,L38)</f>
        <v>682658</v>
      </c>
      <c r="H38" s="30">
        <f>SUM(I38:K38)</f>
        <v>641848</v>
      </c>
      <c r="I38" s="30">
        <v>619359</v>
      </c>
      <c r="J38" s="30">
        <v>3965</v>
      </c>
      <c r="K38" s="30">
        <v>18524</v>
      </c>
      <c r="L38" s="30">
        <v>40810</v>
      </c>
      <c r="M38" s="30">
        <v>461370</v>
      </c>
      <c r="N38" s="30">
        <v>90235</v>
      </c>
      <c r="O38" s="30">
        <v>13877</v>
      </c>
    </row>
    <row r="39" spans="1:15" ht="15.75" customHeight="1">
      <c r="A39" s="25" t="s">
        <v>9</v>
      </c>
      <c r="B39" s="11">
        <v>53.666666666666664</v>
      </c>
      <c r="C39" s="7">
        <v>3.7116666666666664</v>
      </c>
      <c r="D39" s="7">
        <v>1.8216666666666665</v>
      </c>
      <c r="E39" s="8">
        <v>45.575</v>
      </c>
      <c r="F39" s="6">
        <f>SUM(G39,M39:N39)</f>
        <v>1295443.4166666667</v>
      </c>
      <c r="G39" s="6">
        <f>SUM(H39,L39)</f>
        <v>709706.9999999999</v>
      </c>
      <c r="H39" s="6">
        <f>SUM(I39:K39)</f>
        <v>644051.8333333333</v>
      </c>
      <c r="I39" s="6">
        <v>615113.75</v>
      </c>
      <c r="J39" s="6">
        <v>2049.4166666666665</v>
      </c>
      <c r="K39" s="6">
        <v>26888.666666666668</v>
      </c>
      <c r="L39" s="6">
        <v>65655.16666666667</v>
      </c>
      <c r="M39" s="6">
        <v>502646.25</v>
      </c>
      <c r="N39" s="6">
        <v>83090.16666666667</v>
      </c>
      <c r="O39" s="6">
        <v>13127.833333333334</v>
      </c>
    </row>
    <row r="40" spans="1:15" ht="15.75" customHeight="1">
      <c r="A40" s="31" t="s">
        <v>10</v>
      </c>
      <c r="B40" s="36">
        <f>AVERAGE(B42:B45,B47:B50,B52:B55)</f>
        <v>48.166666666666664</v>
      </c>
      <c r="C40" s="37">
        <f>AVERAGE(C42:C45,C47:C50,C52:C55)</f>
        <v>3.6500000000000004</v>
      </c>
      <c r="D40" s="37">
        <f>AVERAGE(D42:D45,D47:D50,D52:D55)</f>
        <v>1.9350000000000003</v>
      </c>
      <c r="E40" s="38">
        <f>AVERAGE(E42:E45,E47:E50,E52:E55)</f>
        <v>46.166666666666664</v>
      </c>
      <c r="F40" s="36">
        <f>AVERAGE(F42:F45,F47:F50,F52:F55)</f>
        <v>1185152.5833333333</v>
      </c>
      <c r="G40" s="36">
        <f>AVERAGE(G42:G45,G47:G50,G52:G55)</f>
        <v>675826.25</v>
      </c>
      <c r="H40" s="36">
        <f>AVERAGE(H42:H45,H47:H50,H52:H55)</f>
        <v>668372.5833333334</v>
      </c>
      <c r="I40" s="36">
        <f>AVERAGE(I42:I45,I47:I50,I52:I55)</f>
        <v>632959.9166666666</v>
      </c>
      <c r="J40" s="36">
        <f>AVERAGE(J42:J45,J47:J50,J52:J55)</f>
        <v>1699.4166666666667</v>
      </c>
      <c r="K40" s="36">
        <f>AVERAGE(K42:K45,K47:K50,K52:K55)</f>
        <v>33713.25</v>
      </c>
      <c r="L40" s="36">
        <f>AVERAGE(L42:L45,L47:L50,L52:L55)</f>
        <v>7453.666666666667</v>
      </c>
      <c r="M40" s="36">
        <f>AVERAGE(M42:M45,M47:M50,M52:M55)</f>
        <v>415647.25</v>
      </c>
      <c r="N40" s="36">
        <f>AVERAGE(N42:N45,N47:N50,N52:N55)</f>
        <v>93679.08333333333</v>
      </c>
      <c r="O40" s="36">
        <f>AVERAGE(O42:O45,O47:O50,O52:O55)</f>
        <v>12874.25</v>
      </c>
    </row>
    <row r="41" spans="1:15" ht="15.75" customHeight="1">
      <c r="A41" s="26"/>
      <c r="B41" s="55"/>
      <c r="C41" s="53"/>
      <c r="D41" s="53"/>
      <c r="E41" s="52"/>
      <c r="F41" s="52"/>
      <c r="G41" s="52"/>
      <c r="H41" s="52"/>
      <c r="I41" s="51"/>
      <c r="J41" s="51"/>
      <c r="K41" s="51"/>
      <c r="L41" s="51"/>
      <c r="M41" s="51"/>
      <c r="N41" s="51"/>
      <c r="O41" s="51"/>
    </row>
    <row r="42" spans="1:15" ht="15.75" customHeight="1">
      <c r="A42" s="27" t="s">
        <v>33</v>
      </c>
      <c r="B42" s="11">
        <v>50</v>
      </c>
      <c r="C42" s="7">
        <v>3.46</v>
      </c>
      <c r="D42" s="7">
        <v>1.68</v>
      </c>
      <c r="E42" s="8">
        <v>45.8</v>
      </c>
      <c r="F42" s="6">
        <f>SUM(G42,M42:N42)</f>
        <v>935300</v>
      </c>
      <c r="G42" s="6">
        <f>SUM(H42,L42)</f>
        <v>464780</v>
      </c>
      <c r="H42" s="6">
        <f>SUM(I42:K42)</f>
        <v>448503</v>
      </c>
      <c r="I42" s="6">
        <v>443878</v>
      </c>
      <c r="J42" s="6">
        <v>1263</v>
      </c>
      <c r="K42" s="6">
        <v>3362</v>
      </c>
      <c r="L42" s="6">
        <v>16277</v>
      </c>
      <c r="M42" s="6">
        <v>342655</v>
      </c>
      <c r="N42" s="6">
        <v>127865</v>
      </c>
      <c r="O42" s="6">
        <v>10286</v>
      </c>
    </row>
    <row r="43" spans="1:15" ht="15.75" customHeight="1">
      <c r="A43" s="28" t="s">
        <v>12</v>
      </c>
      <c r="B43" s="11">
        <v>51</v>
      </c>
      <c r="C43" s="7">
        <v>3.59</v>
      </c>
      <c r="D43" s="7">
        <v>1.73</v>
      </c>
      <c r="E43" s="8">
        <v>45.4</v>
      </c>
      <c r="F43" s="6">
        <f>SUM(G43,M43:N43)</f>
        <v>1011200</v>
      </c>
      <c r="G43" s="6">
        <f>SUM(H43,L43)</f>
        <v>536291</v>
      </c>
      <c r="H43" s="6">
        <f>SUM(I43:K43)</f>
        <v>532961</v>
      </c>
      <c r="I43" s="6">
        <v>473851</v>
      </c>
      <c r="J43" s="6">
        <v>922</v>
      </c>
      <c r="K43" s="6">
        <v>58188</v>
      </c>
      <c r="L43" s="6">
        <v>3330</v>
      </c>
      <c r="M43" s="6">
        <v>389545</v>
      </c>
      <c r="N43" s="6">
        <v>85364</v>
      </c>
      <c r="O43" s="6">
        <v>13198</v>
      </c>
    </row>
    <row r="44" spans="1:15" ht="15.75" customHeight="1">
      <c r="A44" s="28" t="s">
        <v>13</v>
      </c>
      <c r="B44" s="11">
        <v>50</v>
      </c>
      <c r="C44" s="7">
        <v>3.74</v>
      </c>
      <c r="D44" s="7">
        <v>1.78</v>
      </c>
      <c r="E44" s="8">
        <v>44.3</v>
      </c>
      <c r="F44" s="6">
        <f>SUM(G44,M44:N44)</f>
        <v>1113627</v>
      </c>
      <c r="G44" s="6">
        <f>SUM(H44,L44)</f>
        <v>533518</v>
      </c>
      <c r="H44" s="6">
        <f>SUM(I44:K44)</f>
        <v>514790</v>
      </c>
      <c r="I44" s="6">
        <v>514655</v>
      </c>
      <c r="J44" s="6">
        <v>0</v>
      </c>
      <c r="K44" s="50">
        <v>135</v>
      </c>
      <c r="L44" s="6">
        <v>18728</v>
      </c>
      <c r="M44" s="6">
        <v>483306</v>
      </c>
      <c r="N44" s="6">
        <v>96803</v>
      </c>
      <c r="O44" s="6">
        <v>7926</v>
      </c>
    </row>
    <row r="45" spans="1:15" ht="15.75" customHeight="1">
      <c r="A45" s="28" t="s">
        <v>14</v>
      </c>
      <c r="B45" s="11">
        <v>48</v>
      </c>
      <c r="C45" s="7">
        <v>3.69</v>
      </c>
      <c r="D45" s="7">
        <v>1.94</v>
      </c>
      <c r="E45" s="8">
        <v>45.2</v>
      </c>
      <c r="F45" s="6">
        <f>SUM(G45,M45:N45)</f>
        <v>1126354</v>
      </c>
      <c r="G45" s="6">
        <f>SUM(H45,L45)</f>
        <v>612535</v>
      </c>
      <c r="H45" s="6">
        <f>SUM(I45:K45)</f>
        <v>604770</v>
      </c>
      <c r="I45" s="6">
        <v>530770</v>
      </c>
      <c r="J45" s="6">
        <v>292</v>
      </c>
      <c r="K45" s="6">
        <v>73708</v>
      </c>
      <c r="L45" s="6">
        <v>7765</v>
      </c>
      <c r="M45" s="6">
        <v>418406</v>
      </c>
      <c r="N45" s="6">
        <v>95413</v>
      </c>
      <c r="O45" s="6">
        <v>6336</v>
      </c>
    </row>
    <row r="46" spans="1:15" ht="15.75" customHeight="1">
      <c r="A46" s="27"/>
      <c r="B46" s="55"/>
      <c r="C46" s="53"/>
      <c r="D46" s="53"/>
      <c r="E46" s="52"/>
      <c r="F46" s="52"/>
      <c r="G46" s="52"/>
      <c r="H46" s="52"/>
      <c r="I46" s="51"/>
      <c r="J46" s="51"/>
      <c r="K46" s="51"/>
      <c r="L46" s="51"/>
      <c r="M46" s="51"/>
      <c r="N46" s="51"/>
      <c r="O46" s="51"/>
    </row>
    <row r="47" spans="1:15" ht="15.75" customHeight="1">
      <c r="A47" s="28" t="s">
        <v>15</v>
      </c>
      <c r="B47" s="11">
        <v>48</v>
      </c>
      <c r="C47" s="7">
        <v>3.81</v>
      </c>
      <c r="D47" s="7">
        <v>2.08</v>
      </c>
      <c r="E47" s="8">
        <v>47.4</v>
      </c>
      <c r="F47" s="6">
        <f>SUM(G47,M47:N47)</f>
        <v>1079563</v>
      </c>
      <c r="G47" s="6">
        <f>SUM(H47,L47)</f>
        <v>543367</v>
      </c>
      <c r="H47" s="6">
        <f>SUM(I47:K47)</f>
        <v>539813</v>
      </c>
      <c r="I47" s="6">
        <v>538663</v>
      </c>
      <c r="J47" s="6">
        <v>1150</v>
      </c>
      <c r="K47" s="6">
        <v>0</v>
      </c>
      <c r="L47" s="6">
        <v>3554</v>
      </c>
      <c r="M47" s="6">
        <v>433953</v>
      </c>
      <c r="N47" s="6">
        <v>102243</v>
      </c>
      <c r="O47" s="6">
        <v>10399</v>
      </c>
    </row>
    <row r="48" spans="1:15" ht="15.75" customHeight="1">
      <c r="A48" s="28" t="s">
        <v>16</v>
      </c>
      <c r="B48" s="11">
        <v>47</v>
      </c>
      <c r="C48" s="7">
        <v>3.74</v>
      </c>
      <c r="D48" s="7">
        <v>2.06</v>
      </c>
      <c r="E48" s="8">
        <v>46.7</v>
      </c>
      <c r="F48" s="6">
        <f>SUM(G48,M48:N48)</f>
        <v>1328619</v>
      </c>
      <c r="G48" s="6">
        <f>SUM(H48,L48)</f>
        <v>889806</v>
      </c>
      <c r="H48" s="6">
        <f>SUM(I48:K48)</f>
        <v>886701</v>
      </c>
      <c r="I48" s="6">
        <v>809585</v>
      </c>
      <c r="J48" s="6">
        <v>1469</v>
      </c>
      <c r="K48" s="6">
        <v>75647</v>
      </c>
      <c r="L48" s="6">
        <v>3105</v>
      </c>
      <c r="M48" s="6">
        <v>358106</v>
      </c>
      <c r="N48" s="6">
        <v>80707</v>
      </c>
      <c r="O48" s="6">
        <v>7573</v>
      </c>
    </row>
    <row r="49" spans="1:15" ht="15.75" customHeight="1">
      <c r="A49" s="28" t="s">
        <v>17</v>
      </c>
      <c r="B49" s="11">
        <v>47</v>
      </c>
      <c r="C49" s="7">
        <v>3.72</v>
      </c>
      <c r="D49" s="7">
        <v>2.09</v>
      </c>
      <c r="E49" s="8">
        <v>45.7</v>
      </c>
      <c r="F49" s="6">
        <f>SUM(G49,M49:N49)</f>
        <v>1438886</v>
      </c>
      <c r="G49" s="6">
        <f>SUM(H49,L49)</f>
        <v>923981</v>
      </c>
      <c r="H49" s="6">
        <f>SUM(I49:K49)</f>
        <v>920835</v>
      </c>
      <c r="I49" s="6">
        <v>901374</v>
      </c>
      <c r="J49" s="6">
        <v>867</v>
      </c>
      <c r="K49" s="6">
        <v>18594</v>
      </c>
      <c r="L49" s="6">
        <v>3146</v>
      </c>
      <c r="M49" s="6">
        <v>434112</v>
      </c>
      <c r="N49" s="6">
        <v>80793</v>
      </c>
      <c r="O49" s="6">
        <v>19747</v>
      </c>
    </row>
    <row r="50" spans="1:15" ht="15.75" customHeight="1">
      <c r="A50" s="28" t="s">
        <v>18</v>
      </c>
      <c r="B50" s="11">
        <v>48</v>
      </c>
      <c r="C50" s="7">
        <v>3.6</v>
      </c>
      <c r="D50" s="7">
        <v>2.02</v>
      </c>
      <c r="E50" s="8">
        <v>45.1</v>
      </c>
      <c r="F50" s="6">
        <f>SUM(G50,M50:N50)</f>
        <v>1074279</v>
      </c>
      <c r="G50" s="6">
        <f>SUM(H50,L50)</f>
        <v>596656</v>
      </c>
      <c r="H50" s="6">
        <f>SUM(I50:K50)</f>
        <v>589479</v>
      </c>
      <c r="I50" s="6">
        <v>525083</v>
      </c>
      <c r="J50" s="6">
        <v>3080</v>
      </c>
      <c r="K50" s="6">
        <v>61316</v>
      </c>
      <c r="L50" s="6">
        <v>7177</v>
      </c>
      <c r="M50" s="6">
        <v>378579</v>
      </c>
      <c r="N50" s="6">
        <v>99044</v>
      </c>
      <c r="O50" s="6">
        <v>14073</v>
      </c>
    </row>
    <row r="51" spans="1:15" ht="15.75" customHeight="1">
      <c r="A51" s="27"/>
      <c r="B51" s="54"/>
      <c r="C51" s="53"/>
      <c r="D51" s="53"/>
      <c r="E51" s="52"/>
      <c r="F51" s="52"/>
      <c r="G51" s="52"/>
      <c r="H51" s="52"/>
      <c r="I51" s="51"/>
      <c r="J51" s="51"/>
      <c r="K51" s="51"/>
      <c r="L51" s="51"/>
      <c r="M51" s="51"/>
      <c r="N51" s="51"/>
      <c r="O51" s="51"/>
    </row>
    <row r="52" spans="1:15" ht="15.75" customHeight="1">
      <c r="A52" s="28" t="s">
        <v>19</v>
      </c>
      <c r="B52" s="11">
        <v>48</v>
      </c>
      <c r="C52" s="7">
        <v>3.67</v>
      </c>
      <c r="D52" s="7">
        <v>1.98</v>
      </c>
      <c r="E52" s="8">
        <v>46</v>
      </c>
      <c r="F52" s="6">
        <f>SUM(G52,M52:N52)</f>
        <v>1000143</v>
      </c>
      <c r="G52" s="6">
        <f>SUM(H52,L52)</f>
        <v>526354</v>
      </c>
      <c r="H52" s="6">
        <f>SUM(I52:K52)</f>
        <v>523142</v>
      </c>
      <c r="I52" s="6">
        <v>515954</v>
      </c>
      <c r="J52" s="6">
        <v>4169</v>
      </c>
      <c r="K52" s="50">
        <v>3019</v>
      </c>
      <c r="L52" s="6">
        <v>3212</v>
      </c>
      <c r="M52" s="6">
        <v>366620</v>
      </c>
      <c r="N52" s="6">
        <v>107169</v>
      </c>
      <c r="O52" s="6">
        <v>6750</v>
      </c>
    </row>
    <row r="53" spans="1:15" ht="15.75" customHeight="1">
      <c r="A53" s="28" t="s">
        <v>20</v>
      </c>
      <c r="B53" s="11">
        <v>48</v>
      </c>
      <c r="C53" s="7">
        <v>3.6</v>
      </c>
      <c r="D53" s="7">
        <v>1.94</v>
      </c>
      <c r="E53" s="8">
        <v>47.1</v>
      </c>
      <c r="F53" s="6">
        <f>SUM(G53,M53:N53)</f>
        <v>1124548</v>
      </c>
      <c r="G53" s="6">
        <f>SUM(H53,L53)</f>
        <v>584032</v>
      </c>
      <c r="H53" s="6">
        <f>SUM(I53:K53)</f>
        <v>580679</v>
      </c>
      <c r="I53" s="6">
        <v>519494</v>
      </c>
      <c r="J53" s="6">
        <v>1273</v>
      </c>
      <c r="K53" s="6">
        <v>59912</v>
      </c>
      <c r="L53" s="6">
        <v>3353</v>
      </c>
      <c r="M53" s="6">
        <v>454993</v>
      </c>
      <c r="N53" s="6">
        <v>85523</v>
      </c>
      <c r="O53" s="6">
        <v>14069</v>
      </c>
    </row>
    <row r="54" spans="1:15" ht="15.75" customHeight="1">
      <c r="A54" s="28" t="s">
        <v>21</v>
      </c>
      <c r="B54" s="11">
        <v>47</v>
      </c>
      <c r="C54" s="7">
        <v>3.55</v>
      </c>
      <c r="D54" s="7">
        <v>1.94</v>
      </c>
      <c r="E54" s="8">
        <v>47.8</v>
      </c>
      <c r="F54" s="6">
        <f>SUM(G54,M54:N54)</f>
        <v>1001235</v>
      </c>
      <c r="G54" s="6">
        <f>SUM(H54,L54)</f>
        <v>537668</v>
      </c>
      <c r="H54" s="6">
        <f>SUM(I54:K54)</f>
        <v>533139</v>
      </c>
      <c r="I54" s="6">
        <v>525819</v>
      </c>
      <c r="J54" s="50">
        <v>2368</v>
      </c>
      <c r="K54" s="6">
        <v>4952</v>
      </c>
      <c r="L54" s="6">
        <v>4529</v>
      </c>
      <c r="M54" s="6">
        <v>385247</v>
      </c>
      <c r="N54" s="6">
        <v>78320</v>
      </c>
      <c r="O54" s="6">
        <v>15268</v>
      </c>
    </row>
    <row r="55" spans="1:15" ht="15.75" customHeight="1">
      <c r="A55" s="29" t="s">
        <v>22</v>
      </c>
      <c r="B55" s="12">
        <v>46</v>
      </c>
      <c r="C55" s="13">
        <v>3.63</v>
      </c>
      <c r="D55" s="13">
        <v>1.98</v>
      </c>
      <c r="E55" s="14">
        <v>47.5</v>
      </c>
      <c r="F55" s="35">
        <f>SUM(G55,M55:N55)</f>
        <v>1988077</v>
      </c>
      <c r="G55" s="35">
        <f>SUM(H55,L55)</f>
        <v>1360927</v>
      </c>
      <c r="H55" s="35">
        <f>SUM(I55:K55)</f>
        <v>1345659</v>
      </c>
      <c r="I55" s="15">
        <v>1296393</v>
      </c>
      <c r="J55" s="15">
        <v>3540</v>
      </c>
      <c r="K55" s="15">
        <v>45726</v>
      </c>
      <c r="L55" s="15">
        <v>15268</v>
      </c>
      <c r="M55" s="15">
        <v>542245</v>
      </c>
      <c r="N55" s="15">
        <v>84905</v>
      </c>
      <c r="O55" s="15">
        <v>28866</v>
      </c>
    </row>
    <row r="56" spans="1:15" ht="15.75" customHeight="1">
      <c r="A56" s="30" t="s">
        <v>35</v>
      </c>
      <c r="B56" s="6"/>
      <c r="C56" s="7"/>
      <c r="D56" s="7"/>
      <c r="E56" s="8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.75" customHeight="1">
      <c r="A57" s="6" t="s">
        <v>8</v>
      </c>
      <c r="B57" s="49"/>
      <c r="C57" s="6"/>
      <c r="E57" s="7"/>
      <c r="G57" s="7"/>
      <c r="H57" s="8"/>
      <c r="I57" s="6"/>
      <c r="J57" s="6"/>
      <c r="K57" s="6"/>
      <c r="L57" s="6"/>
      <c r="M57" s="6"/>
      <c r="N57" s="6"/>
      <c r="O57" s="6"/>
    </row>
    <row r="58" spans="1:15" ht="15.75" customHeight="1">
      <c r="A58" s="6"/>
      <c r="B58" s="49"/>
      <c r="C58" s="6"/>
      <c r="E58" s="7"/>
      <c r="G58" s="7"/>
      <c r="H58" s="8"/>
      <c r="I58" s="6"/>
      <c r="J58" s="6"/>
      <c r="K58" s="6"/>
      <c r="L58" s="6"/>
      <c r="M58" s="6"/>
      <c r="N58" s="6"/>
      <c r="O58" s="6"/>
    </row>
    <row r="61" spans="1:18" ht="15.75" customHeight="1">
      <c r="A61" s="39" t="s">
        <v>69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18" ht="15.75" customHeight="1">
      <c r="A62" s="87" t="s">
        <v>68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5.75" customHeight="1" thickBot="1">
      <c r="A63" s="98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50" t="s">
        <v>0</v>
      </c>
    </row>
    <row r="64" spans="1:18" ht="15.75" customHeight="1">
      <c r="A64" s="86" t="s">
        <v>1</v>
      </c>
      <c r="B64" s="80" t="s">
        <v>67</v>
      </c>
      <c r="C64" s="79" t="s">
        <v>66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6"/>
      <c r="P64" s="81" t="s">
        <v>65</v>
      </c>
      <c r="Q64" s="80" t="s">
        <v>64</v>
      </c>
      <c r="R64" s="95" t="s">
        <v>63</v>
      </c>
    </row>
    <row r="65" spans="1:18" ht="15.75" customHeight="1">
      <c r="A65" s="78"/>
      <c r="B65" s="68"/>
      <c r="C65" s="67"/>
      <c r="D65" s="73" t="s">
        <v>62</v>
      </c>
      <c r="E65" s="72"/>
      <c r="F65" s="72"/>
      <c r="G65" s="72"/>
      <c r="H65" s="72"/>
      <c r="I65" s="15"/>
      <c r="J65" s="15"/>
      <c r="K65" s="15"/>
      <c r="L65" s="15"/>
      <c r="M65" s="15"/>
      <c r="N65" s="94"/>
      <c r="O65" s="93" t="s">
        <v>61</v>
      </c>
      <c r="P65" s="76"/>
      <c r="Q65" s="68"/>
      <c r="R65" s="92"/>
    </row>
    <row r="66" spans="1:18" ht="15.75" customHeight="1">
      <c r="A66" s="78"/>
      <c r="B66" s="68"/>
      <c r="C66" s="67"/>
      <c r="D66" s="67"/>
      <c r="E66" s="70" t="s">
        <v>60</v>
      </c>
      <c r="F66" s="70" t="s">
        <v>59</v>
      </c>
      <c r="G66" s="93" t="s">
        <v>58</v>
      </c>
      <c r="H66" s="93" t="s">
        <v>57</v>
      </c>
      <c r="I66" s="93" t="s">
        <v>56</v>
      </c>
      <c r="J66" s="70" t="s">
        <v>4</v>
      </c>
      <c r="K66" s="93" t="s">
        <v>55</v>
      </c>
      <c r="L66" s="70" t="s">
        <v>54</v>
      </c>
      <c r="M66" s="70" t="s">
        <v>6</v>
      </c>
      <c r="N66" s="93" t="s">
        <v>53</v>
      </c>
      <c r="O66" s="76"/>
      <c r="P66" s="76"/>
      <c r="Q66" s="68"/>
      <c r="R66" s="92"/>
    </row>
    <row r="67" spans="1:18" ht="15.75" customHeight="1">
      <c r="A67" s="66"/>
      <c r="B67" s="57"/>
      <c r="C67" s="56"/>
      <c r="D67" s="56"/>
      <c r="E67" s="57"/>
      <c r="F67" s="57"/>
      <c r="G67" s="64"/>
      <c r="H67" s="64"/>
      <c r="I67" s="64"/>
      <c r="J67" s="57"/>
      <c r="K67" s="64"/>
      <c r="L67" s="57"/>
      <c r="M67" s="57"/>
      <c r="N67" s="64"/>
      <c r="O67" s="64"/>
      <c r="P67" s="64"/>
      <c r="Q67" s="57"/>
      <c r="R67" s="91"/>
    </row>
    <row r="68" spans="1:18" ht="15.75" customHeight="1">
      <c r="A68" s="24" t="s">
        <v>38</v>
      </c>
      <c r="B68" s="32">
        <f>SUM(C68,P68:Q68)</f>
        <v>1234261</v>
      </c>
      <c r="C68" s="30">
        <f>SUM(D68,O68)</f>
        <v>478663</v>
      </c>
      <c r="D68" s="30">
        <f>SUM(E68:N68)</f>
        <v>368461</v>
      </c>
      <c r="E68" s="30">
        <v>85717</v>
      </c>
      <c r="F68" s="30">
        <v>19522</v>
      </c>
      <c r="G68" s="30">
        <v>24523</v>
      </c>
      <c r="H68" s="30">
        <v>12434</v>
      </c>
      <c r="I68" s="30">
        <v>20869</v>
      </c>
      <c r="J68" s="30">
        <v>10919</v>
      </c>
      <c r="K68" s="30">
        <v>37439</v>
      </c>
      <c r="L68" s="30">
        <v>19247</v>
      </c>
      <c r="M68" s="30">
        <v>36346</v>
      </c>
      <c r="N68" s="30">
        <v>101445</v>
      </c>
      <c r="O68" s="30">
        <v>110202</v>
      </c>
      <c r="P68" s="30">
        <v>670320</v>
      </c>
      <c r="Q68" s="30">
        <v>85278</v>
      </c>
      <c r="R68" s="30">
        <v>572455</v>
      </c>
    </row>
    <row r="69" spans="1:18" ht="15.75" customHeight="1">
      <c r="A69" s="25" t="s">
        <v>9</v>
      </c>
      <c r="B69" s="11">
        <f>SUM(C69,P69:Q69)</f>
        <v>1295443.75</v>
      </c>
      <c r="C69" s="6">
        <f>SUM(D69,O69)</f>
        <v>509754.50000000006</v>
      </c>
      <c r="D69" s="6">
        <f>SUM(E69:N69)</f>
        <v>399259.3333333334</v>
      </c>
      <c r="E69" s="6">
        <v>88276.75</v>
      </c>
      <c r="F69" s="6">
        <v>21688.916666666668</v>
      </c>
      <c r="G69" s="6">
        <v>24186.5</v>
      </c>
      <c r="H69" s="6">
        <v>13862.25</v>
      </c>
      <c r="I69" s="6">
        <v>23951.75</v>
      </c>
      <c r="J69" s="6">
        <v>12819</v>
      </c>
      <c r="K69" s="6">
        <v>35449.666666666664</v>
      </c>
      <c r="L69" s="6">
        <v>24553.166666666668</v>
      </c>
      <c r="M69" s="6">
        <v>41178.916666666664</v>
      </c>
      <c r="N69" s="6">
        <v>113292.41666666667</v>
      </c>
      <c r="O69" s="6">
        <v>110495.16666666667</v>
      </c>
      <c r="P69" s="6">
        <v>705543.5</v>
      </c>
      <c r="Q69" s="6">
        <v>80145.75</v>
      </c>
      <c r="R69" s="6">
        <v>599211.5833333334</v>
      </c>
    </row>
    <row r="70" spans="1:18" ht="15.75" customHeight="1">
      <c r="A70" s="31" t="s">
        <v>10</v>
      </c>
      <c r="B70" s="36">
        <f>AVERAGE(B72:B75,B77:B80,B82:B85)</f>
        <v>1185152.5</v>
      </c>
      <c r="C70" s="36">
        <f>AVERAGE(C72:C75,C77:C80,C82:C85)</f>
        <v>500681.6666666667</v>
      </c>
      <c r="D70" s="36">
        <f>AVERAGE(D72:D75,D77:D80,D82:D85)</f>
        <v>393721</v>
      </c>
      <c r="E70" s="36">
        <f>AVERAGE(E72:E75,E77:E80,E82:E85)</f>
        <v>84647.25</v>
      </c>
      <c r="F70" s="36">
        <f>AVERAGE(F72:F75,F77:F80,F82:F85)</f>
        <v>18878.916666666668</v>
      </c>
      <c r="G70" s="36">
        <f>AVERAGE(G72:G75,G77:G80,G82:G85)</f>
        <v>25366</v>
      </c>
      <c r="H70" s="36">
        <f>AVERAGE(H72:H75,H77:H80,H82:H85)</f>
        <v>13008.333333333334</v>
      </c>
      <c r="I70" s="36">
        <f>AVERAGE(I72:I75,I77:I80,I82:I85)</f>
        <v>19739.25</v>
      </c>
      <c r="J70" s="36">
        <f>AVERAGE(J72:J75,J77:J80,J82:J85)</f>
        <v>12688.083333333334</v>
      </c>
      <c r="K70" s="36">
        <f>AVERAGE(K72:K75,K77:K80,K82:K85)</f>
        <v>37537.583333333336</v>
      </c>
      <c r="L70" s="36">
        <f>AVERAGE(L72:L75,L77:L80,L82:L85)</f>
        <v>18855.833333333332</v>
      </c>
      <c r="M70" s="36">
        <f>AVERAGE(M72:M75,M77:M80,M82:M85)</f>
        <v>34434.583333333336</v>
      </c>
      <c r="N70" s="36">
        <f>AVERAGE(N72:N75,N77:N80,N82:N85)</f>
        <v>128565.16666666667</v>
      </c>
      <c r="O70" s="36">
        <f>AVERAGE(O72:O75,O77:O80,O82:O85)</f>
        <v>106960.66666666667</v>
      </c>
      <c r="P70" s="36">
        <f>AVERAGE(P72:P75,P77:P80,P82:P85)</f>
        <v>594077.0833333334</v>
      </c>
      <c r="Q70" s="36">
        <f>AVERAGE(Q72:Q75,Q77:Q80,Q82:Q85)</f>
        <v>90393.75</v>
      </c>
      <c r="R70" s="36">
        <f>AVERAGE(R72:R75,R77:R80,R82:R85)</f>
        <v>568865.5</v>
      </c>
    </row>
    <row r="71" spans="1:18" ht="15.75" customHeight="1">
      <c r="A71" s="90"/>
      <c r="B71" s="89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1:18" ht="15.75" customHeight="1">
      <c r="A72" s="27" t="s">
        <v>33</v>
      </c>
      <c r="B72" s="11">
        <f>SUM(C72,P72:Q72)</f>
        <v>935300</v>
      </c>
      <c r="C72" s="6">
        <f>SUM(D72,O72)</f>
        <v>419095</v>
      </c>
      <c r="D72" s="6">
        <f>SUM(E72:N72)</f>
        <v>339609</v>
      </c>
      <c r="E72" s="6">
        <v>69136</v>
      </c>
      <c r="F72" s="6">
        <v>14942</v>
      </c>
      <c r="G72" s="6">
        <v>31168</v>
      </c>
      <c r="H72" s="6">
        <v>9750</v>
      </c>
      <c r="I72" s="6">
        <v>15173</v>
      </c>
      <c r="J72" s="6">
        <v>10693</v>
      </c>
      <c r="K72" s="6">
        <v>28921</v>
      </c>
      <c r="L72" s="6">
        <v>16220</v>
      </c>
      <c r="M72" s="6">
        <v>36522</v>
      </c>
      <c r="N72" s="6">
        <v>107084</v>
      </c>
      <c r="O72" s="6">
        <v>79486</v>
      </c>
      <c r="P72" s="6">
        <v>428140</v>
      </c>
      <c r="Q72" s="6">
        <v>88065</v>
      </c>
      <c r="R72" s="6">
        <v>385294</v>
      </c>
    </row>
    <row r="73" spans="1:18" ht="15.75" customHeight="1">
      <c r="A73" s="28" t="s">
        <v>12</v>
      </c>
      <c r="B73" s="11">
        <f>SUM(C73,P73:Q73)</f>
        <v>1011200</v>
      </c>
      <c r="C73" s="6">
        <f>SUM(D73,O73)</f>
        <v>395696</v>
      </c>
      <c r="D73" s="6">
        <f>SUM(E73:N73)</f>
        <v>314597</v>
      </c>
      <c r="E73" s="6">
        <v>72729</v>
      </c>
      <c r="F73" s="6">
        <v>18419</v>
      </c>
      <c r="G73" s="6">
        <v>27488</v>
      </c>
      <c r="H73" s="6">
        <v>6701</v>
      </c>
      <c r="I73" s="6">
        <v>13503</v>
      </c>
      <c r="J73" s="6">
        <v>10366</v>
      </c>
      <c r="K73" s="6">
        <v>30381</v>
      </c>
      <c r="L73" s="6">
        <v>21079</v>
      </c>
      <c r="M73" s="6">
        <v>25164</v>
      </c>
      <c r="N73" s="6">
        <v>88767</v>
      </c>
      <c r="O73" s="6">
        <v>81099</v>
      </c>
      <c r="P73" s="6">
        <v>522582</v>
      </c>
      <c r="Q73" s="6">
        <v>92922</v>
      </c>
      <c r="R73" s="6">
        <v>455192</v>
      </c>
    </row>
    <row r="74" spans="1:18" ht="15.75" customHeight="1">
      <c r="A74" s="28" t="s">
        <v>13</v>
      </c>
      <c r="B74" s="11">
        <f>SUM(C74,P74:Q74)</f>
        <v>1113627</v>
      </c>
      <c r="C74" s="6">
        <f>SUM(D74,O74)</f>
        <v>566732</v>
      </c>
      <c r="D74" s="6">
        <f>SUM(E74:N74)</f>
        <v>473413</v>
      </c>
      <c r="E74" s="6">
        <v>83212</v>
      </c>
      <c r="F74" s="6">
        <v>16087</v>
      </c>
      <c r="G74" s="6">
        <v>32361</v>
      </c>
      <c r="H74" s="6">
        <v>10612</v>
      </c>
      <c r="I74" s="6">
        <v>23071</v>
      </c>
      <c r="J74" s="6">
        <v>12032</v>
      </c>
      <c r="K74" s="6">
        <v>61911</v>
      </c>
      <c r="L74" s="6">
        <v>59544</v>
      </c>
      <c r="M74" s="6">
        <v>39118</v>
      </c>
      <c r="N74" s="6">
        <v>135465</v>
      </c>
      <c r="O74" s="6">
        <v>93319</v>
      </c>
      <c r="P74" s="6">
        <v>467610</v>
      </c>
      <c r="Q74" s="6">
        <v>79285</v>
      </c>
      <c r="R74" s="6">
        <v>440198</v>
      </c>
    </row>
    <row r="75" spans="1:18" ht="15.75" customHeight="1">
      <c r="A75" s="28" t="s">
        <v>14</v>
      </c>
      <c r="B75" s="11">
        <f>SUM(C75,P75:Q75)</f>
        <v>1126354</v>
      </c>
      <c r="C75" s="6">
        <f>SUM(D75,O75)</f>
        <v>484115</v>
      </c>
      <c r="D75" s="6">
        <f>SUM(E75:N75)</f>
        <v>387470</v>
      </c>
      <c r="E75" s="6">
        <v>85250</v>
      </c>
      <c r="F75" s="6">
        <v>16731</v>
      </c>
      <c r="G75" s="6">
        <v>27424</v>
      </c>
      <c r="H75" s="6">
        <v>5949</v>
      </c>
      <c r="I75" s="6">
        <v>18829</v>
      </c>
      <c r="J75" s="6">
        <v>11764</v>
      </c>
      <c r="K75" s="6">
        <v>30122</v>
      </c>
      <c r="L75" s="6">
        <v>30436</v>
      </c>
      <c r="M75" s="6">
        <v>26237</v>
      </c>
      <c r="N75" s="6">
        <v>134728</v>
      </c>
      <c r="O75" s="6">
        <v>96645</v>
      </c>
      <c r="P75" s="6">
        <v>551630</v>
      </c>
      <c r="Q75" s="6">
        <v>90609</v>
      </c>
      <c r="R75" s="6">
        <v>515890</v>
      </c>
    </row>
    <row r="76" spans="1:18" ht="15.75" customHeight="1">
      <c r="A76" s="27"/>
      <c r="B76" s="89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</row>
    <row r="77" spans="1:18" ht="15.75" customHeight="1">
      <c r="A77" s="28" t="s">
        <v>15</v>
      </c>
      <c r="B77" s="11">
        <f>SUM(C77,P77:Q77)</f>
        <v>1079562</v>
      </c>
      <c r="C77" s="6">
        <f>SUM(D77,O77)</f>
        <v>530992</v>
      </c>
      <c r="D77" s="6">
        <f>SUM(E77:N77)</f>
        <v>402872</v>
      </c>
      <c r="E77" s="6">
        <v>91480</v>
      </c>
      <c r="F77" s="6">
        <v>14346</v>
      </c>
      <c r="G77" s="6">
        <v>27563</v>
      </c>
      <c r="H77" s="6">
        <v>14712</v>
      </c>
      <c r="I77" s="6">
        <v>23244</v>
      </c>
      <c r="J77" s="6">
        <v>13147</v>
      </c>
      <c r="K77" s="6">
        <v>59642</v>
      </c>
      <c r="L77" s="6">
        <v>9191</v>
      </c>
      <c r="M77" s="6">
        <v>27820</v>
      </c>
      <c r="N77" s="6">
        <v>121727</v>
      </c>
      <c r="O77" s="6">
        <v>128120</v>
      </c>
      <c r="P77" s="6">
        <v>480846</v>
      </c>
      <c r="Q77" s="6">
        <v>67724</v>
      </c>
      <c r="R77" s="6">
        <v>415247</v>
      </c>
    </row>
    <row r="78" spans="1:18" ht="15.75" customHeight="1">
      <c r="A78" s="28" t="s">
        <v>16</v>
      </c>
      <c r="B78" s="11">
        <f>SUM(C78,P78:Q78)</f>
        <v>1328617</v>
      </c>
      <c r="C78" s="6">
        <f>SUM(D78,O78)</f>
        <v>490894</v>
      </c>
      <c r="D78" s="6">
        <f>SUM(E78:N78)</f>
        <v>360333</v>
      </c>
      <c r="E78" s="6">
        <v>84004</v>
      </c>
      <c r="F78" s="6">
        <v>14457</v>
      </c>
      <c r="G78" s="6">
        <v>22482</v>
      </c>
      <c r="H78" s="6">
        <v>14123</v>
      </c>
      <c r="I78" s="6">
        <v>17639</v>
      </c>
      <c r="J78" s="6">
        <v>20197</v>
      </c>
      <c r="K78" s="6">
        <v>27666</v>
      </c>
      <c r="L78" s="6">
        <v>8391</v>
      </c>
      <c r="M78" s="6">
        <v>34426</v>
      </c>
      <c r="N78" s="6">
        <v>116948</v>
      </c>
      <c r="O78" s="6">
        <v>130561</v>
      </c>
      <c r="P78" s="6">
        <v>747112</v>
      </c>
      <c r="Q78" s="6">
        <v>90611</v>
      </c>
      <c r="R78" s="6">
        <v>759244</v>
      </c>
    </row>
    <row r="79" spans="1:18" ht="15.75" customHeight="1">
      <c r="A79" s="28" t="s">
        <v>17</v>
      </c>
      <c r="B79" s="11">
        <f>SUM(C79,P79:Q79)</f>
        <v>1438885</v>
      </c>
      <c r="C79" s="6">
        <f>SUM(D79,O79)</f>
        <v>569308</v>
      </c>
      <c r="D79" s="6">
        <f>SUM(E79:N79)</f>
        <v>417841</v>
      </c>
      <c r="E79" s="6">
        <v>86768</v>
      </c>
      <c r="F79" s="6">
        <v>14802</v>
      </c>
      <c r="G79" s="6">
        <v>23620</v>
      </c>
      <c r="H79" s="6">
        <v>19995</v>
      </c>
      <c r="I79" s="6">
        <v>24709</v>
      </c>
      <c r="J79" s="6">
        <v>24518</v>
      </c>
      <c r="K79" s="6">
        <v>35290</v>
      </c>
      <c r="L79" s="6">
        <v>20059</v>
      </c>
      <c r="M79" s="6">
        <v>30237</v>
      </c>
      <c r="N79" s="6">
        <v>137843</v>
      </c>
      <c r="O79" s="6">
        <v>151467</v>
      </c>
      <c r="P79" s="6">
        <v>773068</v>
      </c>
      <c r="Q79" s="6">
        <v>96509</v>
      </c>
      <c r="R79" s="6">
        <v>772514</v>
      </c>
    </row>
    <row r="80" spans="1:18" ht="15.75" customHeight="1">
      <c r="A80" s="28" t="s">
        <v>18</v>
      </c>
      <c r="B80" s="11">
        <f>SUM(C80,P80:Q80)</f>
        <v>1074279</v>
      </c>
      <c r="C80" s="6">
        <f>SUM(D80,O80)</f>
        <v>466127</v>
      </c>
      <c r="D80" s="6">
        <f>SUM(E80:N80)</f>
        <v>370578</v>
      </c>
      <c r="E80" s="6">
        <v>88592</v>
      </c>
      <c r="F80" s="6">
        <v>13538</v>
      </c>
      <c r="G80" s="6">
        <v>22095</v>
      </c>
      <c r="H80" s="6">
        <v>9562</v>
      </c>
      <c r="I80" s="6">
        <v>11853</v>
      </c>
      <c r="J80" s="6">
        <v>10594</v>
      </c>
      <c r="K80" s="6">
        <v>33626</v>
      </c>
      <c r="L80" s="6">
        <v>20945</v>
      </c>
      <c r="M80" s="6">
        <v>35351</v>
      </c>
      <c r="N80" s="6">
        <v>124422</v>
      </c>
      <c r="O80" s="6">
        <v>95549</v>
      </c>
      <c r="P80" s="6">
        <v>509712</v>
      </c>
      <c r="Q80" s="6">
        <v>98440</v>
      </c>
      <c r="R80" s="6">
        <v>501107</v>
      </c>
    </row>
    <row r="81" spans="1:18" ht="15.75" customHeight="1">
      <c r="A81" s="27"/>
      <c r="B81" s="89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</row>
    <row r="82" spans="1:18" ht="15.75" customHeight="1">
      <c r="A82" s="28" t="s">
        <v>19</v>
      </c>
      <c r="B82" s="11">
        <f>SUM(C82,P82:Q82)</f>
        <v>1000142</v>
      </c>
      <c r="C82" s="6">
        <f>SUM(D82,O82)</f>
        <v>447878</v>
      </c>
      <c r="D82" s="6">
        <f>SUM(E82:N82)</f>
        <v>357912</v>
      </c>
      <c r="E82" s="6">
        <v>83743</v>
      </c>
      <c r="F82" s="6">
        <v>11034</v>
      </c>
      <c r="G82" s="6">
        <v>25960</v>
      </c>
      <c r="H82" s="6">
        <v>10746</v>
      </c>
      <c r="I82" s="6">
        <v>12371</v>
      </c>
      <c r="J82" s="6">
        <v>6729</v>
      </c>
      <c r="K82" s="6">
        <v>31715</v>
      </c>
      <c r="L82" s="6">
        <v>14597</v>
      </c>
      <c r="M82" s="6">
        <v>26132</v>
      </c>
      <c r="N82" s="6">
        <v>134885</v>
      </c>
      <c r="O82" s="6">
        <v>89966</v>
      </c>
      <c r="P82" s="6">
        <v>455220</v>
      </c>
      <c r="Q82" s="6">
        <v>97044</v>
      </c>
      <c r="R82" s="6">
        <v>436388</v>
      </c>
    </row>
    <row r="83" spans="1:18" ht="15.75" customHeight="1">
      <c r="A83" s="28" t="s">
        <v>20</v>
      </c>
      <c r="B83" s="11">
        <f>SUM(C83,P83:Q83)</f>
        <v>1124549</v>
      </c>
      <c r="C83" s="6">
        <f>SUM(D83,O83)</f>
        <v>540278</v>
      </c>
      <c r="D83" s="6">
        <f>SUM(E83:N83)</f>
        <v>443848</v>
      </c>
      <c r="E83" s="6">
        <v>85841</v>
      </c>
      <c r="F83" s="6">
        <v>62196</v>
      </c>
      <c r="G83" s="6">
        <v>18744</v>
      </c>
      <c r="H83" s="6">
        <v>16125</v>
      </c>
      <c r="I83" s="6">
        <v>23115</v>
      </c>
      <c r="J83" s="6">
        <v>7377</v>
      </c>
      <c r="K83" s="6">
        <v>35076</v>
      </c>
      <c r="L83" s="6">
        <v>9611</v>
      </c>
      <c r="M83" s="6">
        <v>31909</v>
      </c>
      <c r="N83" s="6">
        <v>153854</v>
      </c>
      <c r="O83" s="6">
        <v>96430</v>
      </c>
      <c r="P83" s="6">
        <v>507855</v>
      </c>
      <c r="Q83" s="6">
        <v>76416</v>
      </c>
      <c r="R83" s="6">
        <v>487603</v>
      </c>
    </row>
    <row r="84" spans="1:18" ht="15.75" customHeight="1">
      <c r="A84" s="28" t="s">
        <v>21</v>
      </c>
      <c r="B84" s="11">
        <f>SUM(C84,P84:Q84)</f>
        <v>1001235</v>
      </c>
      <c r="C84" s="6">
        <f>SUM(D84,O84)</f>
        <v>461495</v>
      </c>
      <c r="D84" s="6">
        <f>SUM(E84:N84)</f>
        <v>372356</v>
      </c>
      <c r="E84" s="6">
        <v>81358</v>
      </c>
      <c r="F84" s="6">
        <v>15860</v>
      </c>
      <c r="G84" s="6">
        <v>21114</v>
      </c>
      <c r="H84" s="6">
        <v>15234</v>
      </c>
      <c r="I84" s="6">
        <v>30329</v>
      </c>
      <c r="J84" s="6">
        <v>7853</v>
      </c>
      <c r="K84" s="6">
        <v>38107</v>
      </c>
      <c r="L84" s="6">
        <v>7226</v>
      </c>
      <c r="M84" s="6">
        <v>41201</v>
      </c>
      <c r="N84" s="6">
        <v>114074</v>
      </c>
      <c r="O84" s="6">
        <v>89139</v>
      </c>
      <c r="P84" s="6">
        <v>462273</v>
      </c>
      <c r="Q84" s="6">
        <v>77467</v>
      </c>
      <c r="R84" s="6">
        <v>448529</v>
      </c>
    </row>
    <row r="85" spans="1:18" ht="15.75" customHeight="1">
      <c r="A85" s="29" t="s">
        <v>22</v>
      </c>
      <c r="B85" s="12">
        <f>SUM(C85,P85:Q85)</f>
        <v>1988080</v>
      </c>
      <c r="C85" s="15">
        <f>SUM(D85,O85)</f>
        <v>635570</v>
      </c>
      <c r="D85" s="15">
        <f>SUM(E85:N85)</f>
        <v>483823</v>
      </c>
      <c r="E85" s="15">
        <v>103654</v>
      </c>
      <c r="F85" s="15">
        <v>14135</v>
      </c>
      <c r="G85" s="15">
        <v>24373</v>
      </c>
      <c r="H85" s="15">
        <v>22591</v>
      </c>
      <c r="I85" s="15">
        <v>23035</v>
      </c>
      <c r="J85" s="15">
        <v>16987</v>
      </c>
      <c r="K85" s="15">
        <v>37994</v>
      </c>
      <c r="L85" s="15">
        <v>8971</v>
      </c>
      <c r="M85" s="15">
        <v>59098</v>
      </c>
      <c r="N85" s="15">
        <v>172985</v>
      </c>
      <c r="O85" s="15">
        <v>151747</v>
      </c>
      <c r="P85" s="15">
        <v>1222877</v>
      </c>
      <c r="Q85" s="15">
        <v>129633</v>
      </c>
      <c r="R85" s="15">
        <v>1209180</v>
      </c>
    </row>
    <row r="86" spans="1:18" ht="15.75" customHeight="1">
      <c r="A86" s="30" t="s">
        <v>35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8" ht="15.75" customHeight="1">
      <c r="A87" s="6" t="s">
        <v>8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</row>
  </sheetData>
  <sheetProtection/>
  <mergeCells count="42">
    <mergeCell ref="A64:A67"/>
    <mergeCell ref="N66:N67"/>
    <mergeCell ref="J66:J67"/>
    <mergeCell ref="K66:K67"/>
    <mergeCell ref="L66:L67"/>
    <mergeCell ref="Q64:Q67"/>
    <mergeCell ref="P64:P67"/>
    <mergeCell ref="O65:O67"/>
    <mergeCell ref="B64:B67"/>
    <mergeCell ref="C64:C67"/>
    <mergeCell ref="F66:F67"/>
    <mergeCell ref="D65:D67"/>
    <mergeCell ref="E66:E67"/>
    <mergeCell ref="G66:G67"/>
    <mergeCell ref="O35:O37"/>
    <mergeCell ref="H36:H37"/>
    <mergeCell ref="N35:N37"/>
    <mergeCell ref="L36:L37"/>
    <mergeCell ref="M35:M37"/>
    <mergeCell ref="M66:M67"/>
    <mergeCell ref="H66:H67"/>
    <mergeCell ref="I66:I67"/>
    <mergeCell ref="A61:R61"/>
    <mergeCell ref="R64:R67"/>
    <mergeCell ref="A3:Q3"/>
    <mergeCell ref="B35:B37"/>
    <mergeCell ref="C35:C37"/>
    <mergeCell ref="D35:D37"/>
    <mergeCell ref="E35:E37"/>
    <mergeCell ref="A32:O32"/>
    <mergeCell ref="A33:O33"/>
    <mergeCell ref="A35:A37"/>
    <mergeCell ref="F35:F37"/>
    <mergeCell ref="G35:G37"/>
    <mergeCell ref="A5:Q5"/>
    <mergeCell ref="Q7:Q8"/>
    <mergeCell ref="C7:C8"/>
    <mergeCell ref="D7:D8"/>
    <mergeCell ref="A7:A8"/>
    <mergeCell ref="B7:B8"/>
    <mergeCell ref="E7:E8"/>
    <mergeCell ref="F7:F8"/>
  </mergeCells>
  <printOptions horizontalCentered="1" verticalCentered="1"/>
  <pageMargins left="0.5118110236220472" right="0.31496062992125984" top="0.11811023622047245" bottom="0.11811023622047245" header="0" footer="0"/>
  <pageSetup horizontalDpi="300" verticalDpi="3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2013-05-08T06:53:53Z</cp:lastPrinted>
  <dcterms:created xsi:type="dcterms:W3CDTF">1998-04-01T01:53:55Z</dcterms:created>
  <dcterms:modified xsi:type="dcterms:W3CDTF">2013-05-08T06:53:55Z</dcterms:modified>
  <cp:category/>
  <cp:version/>
  <cp:contentType/>
  <cp:contentStatus/>
</cp:coreProperties>
</file>