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9690" windowHeight="6075" activeTab="0"/>
  </bookViews>
  <sheets>
    <sheet name="２６０" sheetId="1" r:id="rId1"/>
  </sheets>
  <definedNames/>
  <calcPr fullCalcOnLoad="1"/>
</workbook>
</file>

<file path=xl/sharedStrings.xml><?xml version="1.0" encoding="utf-8"?>
<sst xmlns="http://schemas.openxmlformats.org/spreadsheetml/2006/main" count="121" uniqueCount="97">
  <si>
    <t>２４　　観　　　　光　　　　及　　　　び　　　　文　　　　化　　　　財</t>
  </si>
  <si>
    <t>（単位：千人）</t>
  </si>
  <si>
    <t>（単位：件）</t>
  </si>
  <si>
    <t>総　　　　　　　数</t>
  </si>
  <si>
    <t>県　　内</t>
  </si>
  <si>
    <t>県　　外</t>
  </si>
  <si>
    <t>日　　帰</t>
  </si>
  <si>
    <t>宿　　泊</t>
  </si>
  <si>
    <t>計</t>
  </si>
  <si>
    <t>国　　　指　　　定</t>
  </si>
  <si>
    <t>人　　　員</t>
  </si>
  <si>
    <t>対前年比(％)</t>
  </si>
  <si>
    <t>国宝・特別</t>
  </si>
  <si>
    <t>重　　文</t>
  </si>
  <si>
    <t>有形文化財</t>
  </si>
  <si>
    <t>建造物</t>
  </si>
  <si>
    <t>絵画</t>
  </si>
  <si>
    <t>彫刻</t>
  </si>
  <si>
    <t>工芸品</t>
  </si>
  <si>
    <t>考古資料</t>
  </si>
  <si>
    <t>歴史資料</t>
  </si>
  <si>
    <t>古文書</t>
  </si>
  <si>
    <t>無形文化財</t>
  </si>
  <si>
    <t>工芸技術</t>
  </si>
  <si>
    <t>記　念　物</t>
  </si>
  <si>
    <t>史跡</t>
  </si>
  <si>
    <t>（単位：人）</t>
  </si>
  <si>
    <t>名勝</t>
  </si>
  <si>
    <t>天然記念物</t>
  </si>
  <si>
    <t>民俗文化財</t>
  </si>
  <si>
    <t>北　　　　　　　　　米</t>
  </si>
  <si>
    <t>オ 　セ　 ア　 ニ　 ア</t>
  </si>
  <si>
    <t>ア    フ    リ    カ</t>
  </si>
  <si>
    <t>中            　　　東</t>
  </si>
  <si>
    <t>ア　      ジ      　ア</t>
  </si>
  <si>
    <t>中　　　　南　　　　米</t>
  </si>
  <si>
    <t>１１　月</t>
  </si>
  <si>
    <t>１２　月</t>
  </si>
  <si>
    <t>観光消費額　　　　　　（百万円）</t>
  </si>
  <si>
    <t>種　                　別</t>
  </si>
  <si>
    <t>県 指 定</t>
  </si>
  <si>
    <t>書跡・典籍</t>
  </si>
  <si>
    <t>合　　　　　　計</t>
  </si>
  <si>
    <t>小　　　計</t>
  </si>
  <si>
    <t>観光及び文化財 261</t>
  </si>
  <si>
    <t>総　　数</t>
  </si>
  <si>
    <t>輪島</t>
  </si>
  <si>
    <t>１７４　　観　光　客　数　及　び　観　光　消　費　額</t>
  </si>
  <si>
    <t>１７５　　兼　六　園　外　国　人　観　光　客　数</t>
  </si>
  <si>
    <t>…</t>
  </si>
  <si>
    <t>260 観光及び文化財</t>
  </si>
  <si>
    <t>年　　次</t>
  </si>
  <si>
    <t>合　　　　　計</t>
  </si>
  <si>
    <r>
      <t>名勝及び</t>
    </r>
    <r>
      <rPr>
        <sz val="12"/>
        <rFont val="ＭＳ 明朝"/>
        <family val="1"/>
      </rPr>
      <t>天然記念物</t>
    </r>
  </si>
  <si>
    <r>
      <t>天然記念物</t>
    </r>
    <r>
      <rPr>
        <sz val="12"/>
        <rFont val="ＭＳ 明朝"/>
        <family val="1"/>
      </rPr>
      <t>及び名勝</t>
    </r>
  </si>
  <si>
    <r>
      <t>有形民俗</t>
    </r>
    <r>
      <rPr>
        <sz val="12"/>
        <rFont val="ＭＳ 明朝"/>
        <family val="1"/>
      </rPr>
      <t>文化財</t>
    </r>
  </si>
  <si>
    <r>
      <t>無形民俗</t>
    </r>
    <r>
      <rPr>
        <sz val="12"/>
        <rFont val="ＭＳ 明朝"/>
        <family val="1"/>
      </rPr>
      <t>文化財</t>
    </r>
  </si>
  <si>
    <t>資料　石川県教育委員会文化財課</t>
  </si>
  <si>
    <t xml:space="preserve">１７６　　主  要  温  泉  地  別  利  用  者  数  </t>
  </si>
  <si>
    <t>（単位：人）</t>
  </si>
  <si>
    <r>
      <t>年</t>
    </r>
    <r>
      <rPr>
        <sz val="12"/>
        <rFont val="ＭＳ 明朝"/>
        <family val="1"/>
      </rPr>
      <t xml:space="preserve"> 次 及 び　　　　　　温 泉 地 別</t>
    </r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</si>
  <si>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</si>
  <si>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</si>
  <si>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</si>
  <si>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</si>
  <si>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</si>
  <si>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</si>
  <si>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</si>
  <si>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</si>
  <si>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</si>
  <si>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</si>
  <si>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山中</t>
  </si>
  <si>
    <t>山代</t>
  </si>
  <si>
    <t>片山津</t>
  </si>
  <si>
    <t>粟津</t>
  </si>
  <si>
    <t>和倉</t>
  </si>
  <si>
    <t>湯涌</t>
  </si>
  <si>
    <t>平 成１２ 年</t>
  </si>
  <si>
    <t>平 成１２年</t>
  </si>
  <si>
    <t xml:space="preserve">１３年 </t>
  </si>
  <si>
    <t xml:space="preserve">１４年 </t>
  </si>
  <si>
    <t xml:space="preserve">１５年 </t>
  </si>
  <si>
    <t>１６年</t>
  </si>
  <si>
    <t>ヨーロッパ</t>
  </si>
  <si>
    <t xml:space="preserve">１４年 </t>
  </si>
  <si>
    <t>－</t>
  </si>
  <si>
    <r>
      <t>資料　石川県観光推進課</t>
    </r>
    <r>
      <rPr>
        <sz val="12"/>
        <rFont val="ＭＳ 明朝"/>
        <family val="1"/>
      </rPr>
      <t>「統計からみた石川県の観光」</t>
    </r>
  </si>
  <si>
    <t>年 次 及 び　　　　　　地　域　別</t>
  </si>
  <si>
    <t>資料　石川県金沢城・兼六園管理事務所　　</t>
  </si>
  <si>
    <t>資料　石川県観光推進課「統計からみた石川県の観光」</t>
  </si>
  <si>
    <r>
      <t xml:space="preserve">  </t>
    </r>
    <r>
      <rPr>
        <sz val="12"/>
        <rFont val="ＭＳ 明朝"/>
        <family val="1"/>
      </rPr>
      <t>１３</t>
    </r>
  </si>
  <si>
    <r>
      <t xml:space="preserve">  </t>
    </r>
    <r>
      <rPr>
        <sz val="12"/>
        <rFont val="ＭＳ 明朝"/>
        <family val="1"/>
      </rPr>
      <t>１４</t>
    </r>
  </si>
  <si>
    <r>
      <t xml:space="preserve">  </t>
    </r>
    <r>
      <rPr>
        <sz val="12"/>
        <rFont val="ＭＳ 明朝"/>
        <family val="1"/>
      </rPr>
      <t>１５</t>
    </r>
  </si>
  <si>
    <r>
      <t xml:space="preserve">  １６</t>
    </r>
  </si>
  <si>
    <t>１７７　　国及び県指定文化財（平成１７年３月３１日現在）</t>
  </si>
  <si>
    <t>－</t>
  </si>
  <si>
    <t>－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</si>
</sst>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&quot;¥&quot;\!\-#,##0.0"/>
    <numFmt numFmtId="202" formatCode="#,##0_);[Red]\(#,##0\)"/>
    <numFmt numFmtId="203" formatCode="#,##0_ ;[Red]\-#,##0\ "/>
    <numFmt numFmtId="204" formatCode="#,##0_ "/>
    <numFmt numFmtId="205" formatCode="0.0_);[Red]\(0.0\)"/>
  </numFmts>
  <fonts count="4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quotePrefix="1">
      <alignment horizontal="center" vertical="center"/>
    </xf>
    <xf numFmtId="37" fontId="11" fillId="0" borderId="17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quotePrefix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 quotePrefix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37" fontId="11" fillId="0" borderId="32" xfId="0" applyNumberFormat="1" applyFont="1" applyFill="1" applyBorder="1" applyAlignment="1" applyProtection="1">
      <alignment vertical="center"/>
      <protection/>
    </xf>
    <xf numFmtId="205" fontId="11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200" fontId="0" fillId="0" borderId="33" xfId="0" applyNumberFormat="1" applyFont="1" applyFill="1" applyBorder="1" applyAlignment="1" applyProtection="1">
      <alignment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200" fontId="11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/>
    </xf>
    <xf numFmtId="37" fontId="11" fillId="0" borderId="2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9525</xdr:rowOff>
    </xdr:from>
    <xdr:to>
      <xdr:col>11</xdr:col>
      <xdr:colOff>133350</xdr:colOff>
      <xdr:row>18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277850" y="3524250"/>
          <a:ext cx="1333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20</xdr:row>
      <xdr:rowOff>114300</xdr:rowOff>
    </xdr:from>
    <xdr:to>
      <xdr:col>11</xdr:col>
      <xdr:colOff>180975</xdr:colOff>
      <xdr:row>25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3315950" y="4295775"/>
          <a:ext cx="142875" cy="9429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27</xdr:row>
      <xdr:rowOff>9525</xdr:rowOff>
    </xdr:from>
    <xdr:to>
      <xdr:col>11</xdr:col>
      <xdr:colOff>180975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315950" y="5524500"/>
          <a:ext cx="1428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104775</xdr:rowOff>
    </xdr:from>
    <xdr:to>
      <xdr:col>11</xdr:col>
      <xdr:colOff>133350</xdr:colOff>
      <xdr:row>15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3315950" y="1714500"/>
          <a:ext cx="95250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PageLayoutView="0" workbookViewId="0" topLeftCell="A40">
      <selection activeCell="A65" sqref="A65"/>
    </sheetView>
  </sheetViews>
  <sheetFormatPr defaultColWidth="10.59765625" defaultRowHeight="15"/>
  <cols>
    <col min="1" max="1" width="13.3984375" style="16" customWidth="1"/>
    <col min="2" max="11" width="12.59765625" style="16" customWidth="1"/>
    <col min="12" max="12" width="2.09765625" style="16" customWidth="1"/>
    <col min="13" max="13" width="11.09765625" style="16" customWidth="1"/>
    <col min="14" max="20" width="12.59765625" style="16" customWidth="1"/>
    <col min="21" max="16384" width="10.59765625" style="16" customWidth="1"/>
  </cols>
  <sheetData>
    <row r="1" spans="1:19" s="5" customFormat="1" ht="19.5" customHeight="1">
      <c r="A1" s="4" t="s">
        <v>50</v>
      </c>
      <c r="S1" s="6" t="s">
        <v>44</v>
      </c>
    </row>
    <row r="2" spans="1:20" ht="24.75" customHeight="1">
      <c r="A2" s="109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5"/>
      <c r="T2" s="15"/>
    </row>
    <row r="3" spans="1:18" ht="19.5" customHeight="1">
      <c r="A3" s="111" t="s">
        <v>47</v>
      </c>
      <c r="B3" s="111"/>
      <c r="C3" s="111"/>
      <c r="D3" s="111"/>
      <c r="E3" s="111"/>
      <c r="F3" s="111"/>
      <c r="G3" s="111"/>
      <c r="H3" s="111"/>
      <c r="I3" s="13"/>
      <c r="J3" s="7"/>
      <c r="K3" s="111" t="s">
        <v>94</v>
      </c>
      <c r="L3" s="111"/>
      <c r="M3" s="111"/>
      <c r="N3" s="111"/>
      <c r="O3" s="111"/>
      <c r="P3" s="111"/>
      <c r="Q3" s="111"/>
      <c r="R3" s="111"/>
    </row>
    <row r="4" spans="2:18" ht="18" customHeight="1" thickBot="1">
      <c r="B4" s="17"/>
      <c r="C4" s="17"/>
      <c r="D4" s="17"/>
      <c r="E4" s="17"/>
      <c r="F4" s="17"/>
      <c r="G4" s="17"/>
      <c r="H4" s="18" t="s">
        <v>1</v>
      </c>
      <c r="J4" s="19"/>
      <c r="M4" s="17"/>
      <c r="N4" s="17"/>
      <c r="O4" s="17"/>
      <c r="P4" s="17"/>
      <c r="Q4" s="18"/>
      <c r="R4" s="18" t="s">
        <v>2</v>
      </c>
    </row>
    <row r="5" spans="1:18" ht="15" customHeight="1">
      <c r="A5" s="70" t="s">
        <v>51</v>
      </c>
      <c r="B5" s="107" t="s">
        <v>3</v>
      </c>
      <c r="C5" s="108"/>
      <c r="D5" s="67" t="s">
        <v>4</v>
      </c>
      <c r="E5" s="67" t="s">
        <v>5</v>
      </c>
      <c r="F5" s="67" t="s">
        <v>6</v>
      </c>
      <c r="G5" s="67" t="s">
        <v>7</v>
      </c>
      <c r="H5" s="102" t="s">
        <v>38</v>
      </c>
      <c r="I5" s="20"/>
      <c r="J5" s="19"/>
      <c r="K5" s="104" t="s">
        <v>39</v>
      </c>
      <c r="L5" s="104"/>
      <c r="M5" s="104"/>
      <c r="N5" s="105"/>
      <c r="O5" s="70" t="s">
        <v>8</v>
      </c>
      <c r="P5" s="99" t="s">
        <v>9</v>
      </c>
      <c r="Q5" s="100"/>
      <c r="R5" s="72" t="s">
        <v>40</v>
      </c>
    </row>
    <row r="6" spans="1:18" s="1" customFormat="1" ht="15" customHeight="1">
      <c r="A6" s="71"/>
      <c r="B6" s="21" t="s">
        <v>10</v>
      </c>
      <c r="C6" s="3" t="s">
        <v>11</v>
      </c>
      <c r="D6" s="97"/>
      <c r="E6" s="97"/>
      <c r="F6" s="97"/>
      <c r="G6" s="97"/>
      <c r="H6" s="103"/>
      <c r="I6" s="22"/>
      <c r="J6" s="2"/>
      <c r="K6" s="106"/>
      <c r="L6" s="106"/>
      <c r="M6" s="106"/>
      <c r="N6" s="98"/>
      <c r="O6" s="98"/>
      <c r="P6" s="23" t="s">
        <v>12</v>
      </c>
      <c r="Q6" s="23" t="s">
        <v>13</v>
      </c>
      <c r="R6" s="101"/>
    </row>
    <row r="7" spans="1:18" ht="15" customHeight="1">
      <c r="A7" s="24" t="s">
        <v>77</v>
      </c>
      <c r="B7" s="112">
        <f>SUM(D7:E7)</f>
        <v>21496</v>
      </c>
      <c r="C7" s="113">
        <v>103.09337681645965</v>
      </c>
      <c r="D7" s="62">
        <v>10252</v>
      </c>
      <c r="E7" s="62">
        <v>11244</v>
      </c>
      <c r="F7" s="62">
        <v>13538</v>
      </c>
      <c r="G7" s="62">
        <v>7958</v>
      </c>
      <c r="H7" s="62">
        <v>282919</v>
      </c>
      <c r="I7" s="25"/>
      <c r="J7" s="19"/>
      <c r="K7" s="26"/>
      <c r="L7" s="26"/>
      <c r="M7" s="27"/>
      <c r="N7" s="28"/>
      <c r="O7" s="29"/>
      <c r="P7" s="27"/>
      <c r="Q7" s="27"/>
      <c r="R7" s="27"/>
    </row>
    <row r="8" spans="1:18" ht="15" customHeight="1">
      <c r="A8" s="66" t="s">
        <v>90</v>
      </c>
      <c r="B8" s="112">
        <f>SUM(D8:E8)</f>
        <v>21519</v>
      </c>
      <c r="C8" s="113">
        <f>B8/B7*100</f>
        <v>100.10699665053964</v>
      </c>
      <c r="D8" s="62">
        <v>10101</v>
      </c>
      <c r="E8" s="62">
        <v>11418</v>
      </c>
      <c r="F8" s="62">
        <v>14004</v>
      </c>
      <c r="G8" s="62">
        <v>7515</v>
      </c>
      <c r="H8" s="62">
        <v>274689</v>
      </c>
      <c r="I8" s="25"/>
      <c r="J8" s="19"/>
      <c r="K8" s="30"/>
      <c r="L8" s="31"/>
      <c r="M8" s="77" t="s">
        <v>15</v>
      </c>
      <c r="N8" s="78"/>
      <c r="O8" s="122">
        <f>SUM(P8:R8)</f>
        <v>81</v>
      </c>
      <c r="P8" s="123" t="s">
        <v>95</v>
      </c>
      <c r="Q8" s="122">
        <v>41</v>
      </c>
      <c r="R8" s="122">
        <v>40</v>
      </c>
    </row>
    <row r="9" spans="1:18" ht="15" customHeight="1">
      <c r="A9" s="66" t="s">
        <v>91</v>
      </c>
      <c r="B9" s="112">
        <f>SUM(D9:E9)</f>
        <v>22596</v>
      </c>
      <c r="C9" s="113">
        <f>B9/B8*100</f>
        <v>105.00487940889447</v>
      </c>
      <c r="D9" s="62">
        <v>10309</v>
      </c>
      <c r="E9" s="62">
        <v>12287</v>
      </c>
      <c r="F9" s="62">
        <v>13753</v>
      </c>
      <c r="G9" s="62">
        <v>8843</v>
      </c>
      <c r="H9" s="62">
        <v>282327</v>
      </c>
      <c r="I9" s="25"/>
      <c r="J9" s="19"/>
      <c r="K9" s="30"/>
      <c r="L9" s="31"/>
      <c r="M9" s="77" t="s">
        <v>16</v>
      </c>
      <c r="N9" s="96"/>
      <c r="O9" s="122">
        <f aca="true" t="shared" si="0" ref="O9:O15">SUM(P9:R9)</f>
        <v>61</v>
      </c>
      <c r="P9" s="123" t="s">
        <v>95</v>
      </c>
      <c r="Q9" s="122">
        <v>9</v>
      </c>
      <c r="R9" s="122">
        <v>52</v>
      </c>
    </row>
    <row r="10" spans="1:18" ht="15" customHeight="1">
      <c r="A10" s="66" t="s">
        <v>92</v>
      </c>
      <c r="B10" s="112">
        <f>SUM(D10:E10)</f>
        <v>21505</v>
      </c>
      <c r="C10" s="113">
        <f>B10/B9*100</f>
        <v>95.17171180739953</v>
      </c>
      <c r="D10" s="62">
        <v>9972</v>
      </c>
      <c r="E10" s="62">
        <v>11533</v>
      </c>
      <c r="F10" s="62">
        <v>13309</v>
      </c>
      <c r="G10" s="62">
        <v>8196</v>
      </c>
      <c r="H10" s="62">
        <v>274362</v>
      </c>
      <c r="I10" s="25"/>
      <c r="J10" s="19"/>
      <c r="K10" s="30"/>
      <c r="L10" s="31"/>
      <c r="M10" s="77" t="s">
        <v>17</v>
      </c>
      <c r="N10" s="78"/>
      <c r="O10" s="122">
        <f t="shared" si="0"/>
        <v>25</v>
      </c>
      <c r="P10" s="123" t="s">
        <v>95</v>
      </c>
      <c r="Q10" s="122">
        <v>14</v>
      </c>
      <c r="R10" s="122">
        <v>11</v>
      </c>
    </row>
    <row r="11" spans="1:18" ht="15" customHeight="1">
      <c r="A11" s="63" t="s">
        <v>93</v>
      </c>
      <c r="B11" s="114">
        <f>SUM(D11:E11)</f>
        <v>20784</v>
      </c>
      <c r="C11" s="115">
        <f>B11/B10*100</f>
        <v>96.64729132759823</v>
      </c>
      <c r="D11" s="64">
        <v>9550</v>
      </c>
      <c r="E11" s="64">
        <v>11234</v>
      </c>
      <c r="F11" s="64">
        <v>13133</v>
      </c>
      <c r="G11" s="64">
        <v>7651</v>
      </c>
      <c r="H11" s="64">
        <v>265210</v>
      </c>
      <c r="I11" s="12"/>
      <c r="J11" s="19"/>
      <c r="K11" s="30"/>
      <c r="L11" s="31"/>
      <c r="M11" s="77" t="s">
        <v>41</v>
      </c>
      <c r="N11" s="78"/>
      <c r="O11" s="122">
        <f t="shared" si="0"/>
        <v>52</v>
      </c>
      <c r="P11" s="123" t="s">
        <v>95</v>
      </c>
      <c r="Q11" s="122">
        <v>29</v>
      </c>
      <c r="R11" s="122">
        <v>23</v>
      </c>
    </row>
    <row r="12" spans="1:18" ht="15" customHeight="1">
      <c r="A12" s="34" t="s">
        <v>89</v>
      </c>
      <c r="B12" s="27"/>
      <c r="C12" s="34"/>
      <c r="D12" s="34"/>
      <c r="E12" s="19"/>
      <c r="F12" s="19"/>
      <c r="G12" s="19"/>
      <c r="H12" s="19"/>
      <c r="I12" s="19"/>
      <c r="J12" s="19"/>
      <c r="K12" s="30" t="s">
        <v>14</v>
      </c>
      <c r="L12" s="31"/>
      <c r="M12" s="77" t="s">
        <v>18</v>
      </c>
      <c r="N12" s="96"/>
      <c r="O12" s="122">
        <f t="shared" si="0"/>
        <v>66</v>
      </c>
      <c r="P12" s="123">
        <v>3</v>
      </c>
      <c r="Q12" s="122">
        <v>22</v>
      </c>
      <c r="R12" s="122">
        <v>41</v>
      </c>
    </row>
    <row r="13" spans="10:18" ht="15" customHeight="1">
      <c r="J13" s="19"/>
      <c r="K13" s="30"/>
      <c r="L13" s="31"/>
      <c r="M13" s="77" t="s">
        <v>19</v>
      </c>
      <c r="N13" s="78"/>
      <c r="O13" s="122">
        <f t="shared" si="0"/>
        <v>15</v>
      </c>
      <c r="P13" s="123" t="s">
        <v>95</v>
      </c>
      <c r="Q13" s="122">
        <v>4</v>
      </c>
      <c r="R13" s="122">
        <v>11</v>
      </c>
    </row>
    <row r="14" spans="1:18" ht="1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30"/>
      <c r="L14" s="31"/>
      <c r="M14" s="77" t="s">
        <v>20</v>
      </c>
      <c r="N14" s="78"/>
      <c r="O14" s="122">
        <f t="shared" si="0"/>
        <v>15</v>
      </c>
      <c r="P14" s="123" t="s">
        <v>95</v>
      </c>
      <c r="Q14" s="123" t="s">
        <v>95</v>
      </c>
      <c r="R14" s="122">
        <v>15</v>
      </c>
    </row>
    <row r="15" spans="10:18" ht="15" customHeight="1">
      <c r="J15" s="19"/>
      <c r="K15" s="30"/>
      <c r="L15" s="31"/>
      <c r="M15" s="77" t="s">
        <v>21</v>
      </c>
      <c r="N15" s="78"/>
      <c r="O15" s="122">
        <f t="shared" si="0"/>
        <v>20</v>
      </c>
      <c r="P15" s="123" t="s">
        <v>95</v>
      </c>
      <c r="Q15" s="123" t="s">
        <v>85</v>
      </c>
      <c r="R15" s="122">
        <v>20</v>
      </c>
    </row>
    <row r="16" spans="1:18" ht="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35"/>
      <c r="L16" s="31"/>
      <c r="M16" s="75" t="s">
        <v>43</v>
      </c>
      <c r="N16" s="76"/>
      <c r="O16" s="127">
        <f>SUM(O8:O15)</f>
        <v>335</v>
      </c>
      <c r="P16" s="127">
        <f>SUM(P8:P15)</f>
        <v>3</v>
      </c>
      <c r="Q16" s="127">
        <f>SUM(Q8:Q15)</f>
        <v>119</v>
      </c>
      <c r="R16" s="127">
        <f>SUM(R8:R15)</f>
        <v>213</v>
      </c>
    </row>
    <row r="17" spans="1:18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35"/>
      <c r="L17" s="31"/>
      <c r="M17" s="35"/>
      <c r="N17" s="33"/>
      <c r="O17" s="124"/>
      <c r="P17" s="124"/>
      <c r="Q17" s="124"/>
      <c r="R17" s="124"/>
    </row>
    <row r="18" spans="9:18" ht="15" customHeight="1">
      <c r="I18" s="19"/>
      <c r="J18" s="19"/>
      <c r="K18" s="77" t="s">
        <v>22</v>
      </c>
      <c r="L18" s="31"/>
      <c r="M18" s="77" t="s">
        <v>23</v>
      </c>
      <c r="N18" s="78"/>
      <c r="O18" s="122">
        <f>SUM(P18:R18)</f>
        <v>13</v>
      </c>
      <c r="P18" s="123" t="s">
        <v>95</v>
      </c>
      <c r="Q18" s="124">
        <v>9</v>
      </c>
      <c r="R18" s="124">
        <v>4</v>
      </c>
    </row>
    <row r="19" spans="1:18" ht="19.5" customHeight="1">
      <c r="A19" s="111" t="s">
        <v>48</v>
      </c>
      <c r="B19" s="111"/>
      <c r="C19" s="111"/>
      <c r="D19" s="111"/>
      <c r="E19" s="111"/>
      <c r="F19" s="111"/>
      <c r="G19" s="111"/>
      <c r="H19" s="111"/>
      <c r="I19" s="19"/>
      <c r="J19" s="19"/>
      <c r="K19" s="77"/>
      <c r="L19" s="31"/>
      <c r="M19" s="75" t="s">
        <v>43</v>
      </c>
      <c r="N19" s="76"/>
      <c r="O19" s="123">
        <f>SUM(O18)</f>
        <v>13</v>
      </c>
      <c r="P19" s="123" t="s">
        <v>85</v>
      </c>
      <c r="Q19" s="123">
        <f>SUM(Q18)</f>
        <v>9</v>
      </c>
      <c r="R19" s="123">
        <f>SUM(R18)</f>
        <v>4</v>
      </c>
    </row>
    <row r="20" spans="8:18" ht="18" customHeight="1" thickBot="1">
      <c r="H20" s="18" t="s">
        <v>26</v>
      </c>
      <c r="I20" s="19"/>
      <c r="J20" s="19"/>
      <c r="K20" s="30"/>
      <c r="L20" s="31"/>
      <c r="M20" s="35"/>
      <c r="N20" s="33"/>
      <c r="O20" s="124"/>
      <c r="P20" s="124"/>
      <c r="Q20" s="124"/>
      <c r="R20" s="124"/>
    </row>
    <row r="21" spans="1:18" ht="15" customHeight="1">
      <c r="A21" s="92" t="s">
        <v>87</v>
      </c>
      <c r="B21" s="93"/>
      <c r="C21" s="67" t="s">
        <v>78</v>
      </c>
      <c r="D21" s="67" t="s">
        <v>79</v>
      </c>
      <c r="E21" s="67" t="s">
        <v>80</v>
      </c>
      <c r="F21" s="72" t="s">
        <v>81</v>
      </c>
      <c r="G21" s="72" t="s">
        <v>82</v>
      </c>
      <c r="H21" s="36"/>
      <c r="I21" s="19"/>
      <c r="J21" s="19"/>
      <c r="K21" s="30"/>
      <c r="L21" s="31"/>
      <c r="M21" s="77" t="s">
        <v>25</v>
      </c>
      <c r="N21" s="78"/>
      <c r="O21" s="122">
        <f>SUM(P21:R21)</f>
        <v>46</v>
      </c>
      <c r="P21" s="123" t="s">
        <v>85</v>
      </c>
      <c r="Q21" s="125">
        <v>20</v>
      </c>
      <c r="R21" s="125">
        <v>26</v>
      </c>
    </row>
    <row r="22" spans="1:18" s="1" customFormat="1" ht="15" customHeight="1">
      <c r="A22" s="94"/>
      <c r="B22" s="95"/>
      <c r="C22" s="68"/>
      <c r="D22" s="69"/>
      <c r="E22" s="69"/>
      <c r="F22" s="68"/>
      <c r="G22" s="69"/>
      <c r="H22" s="14" t="s">
        <v>11</v>
      </c>
      <c r="I22" s="2"/>
      <c r="J22" s="2"/>
      <c r="K22" s="9"/>
      <c r="L22" s="8"/>
      <c r="M22" s="90" t="s">
        <v>27</v>
      </c>
      <c r="N22" s="91"/>
      <c r="O22" s="122">
        <f>SUM(P22:R22)</f>
        <v>14</v>
      </c>
      <c r="P22" s="122">
        <v>1</v>
      </c>
      <c r="Q22" s="122">
        <v>5</v>
      </c>
      <c r="R22" s="122">
        <v>8</v>
      </c>
    </row>
    <row r="23" spans="1:18" ht="15" customHeight="1">
      <c r="A23" s="88" t="s">
        <v>52</v>
      </c>
      <c r="B23" s="89"/>
      <c r="C23" s="120">
        <f>SUM(C25:C31)</f>
        <v>27188</v>
      </c>
      <c r="D23" s="120">
        <f>SUM(D25:D31)</f>
        <v>26464</v>
      </c>
      <c r="E23" s="120">
        <f>SUM(E25:E31)</f>
        <v>26177</v>
      </c>
      <c r="F23" s="120">
        <f>SUM(F25:F31)</f>
        <v>27082</v>
      </c>
      <c r="G23" s="120">
        <f>SUM(G25:G31)</f>
        <v>49361</v>
      </c>
      <c r="H23" s="121">
        <f>G23/F23*100</f>
        <v>182.26497304482683</v>
      </c>
      <c r="I23" s="19"/>
      <c r="J23" s="19"/>
      <c r="K23" s="77" t="s">
        <v>24</v>
      </c>
      <c r="L23" s="31"/>
      <c r="M23" s="77" t="s">
        <v>53</v>
      </c>
      <c r="N23" s="78"/>
      <c r="O23" s="122">
        <f>SUM(P23:R23)</f>
        <v>1</v>
      </c>
      <c r="P23" s="123" t="s">
        <v>85</v>
      </c>
      <c r="Q23" s="125">
        <v>1</v>
      </c>
      <c r="R23" s="123" t="s">
        <v>85</v>
      </c>
    </row>
    <row r="24" spans="1:18" ht="15" customHeight="1">
      <c r="A24" s="10"/>
      <c r="B24" s="11"/>
      <c r="C24" s="116"/>
      <c r="D24" s="116"/>
      <c r="E24" s="116"/>
      <c r="F24" s="116"/>
      <c r="G24" s="116"/>
      <c r="H24" s="117"/>
      <c r="I24" s="19"/>
      <c r="J24" s="19"/>
      <c r="K24" s="87"/>
      <c r="L24" s="31"/>
      <c r="M24" s="77" t="s">
        <v>28</v>
      </c>
      <c r="N24" s="78"/>
      <c r="O24" s="122">
        <f>SUM(P24:R24)</f>
        <v>57</v>
      </c>
      <c r="P24" s="125">
        <v>2</v>
      </c>
      <c r="Q24" s="125">
        <v>15</v>
      </c>
      <c r="R24" s="125">
        <v>40</v>
      </c>
    </row>
    <row r="25" spans="1:18" ht="15" customHeight="1">
      <c r="A25" s="77" t="s">
        <v>30</v>
      </c>
      <c r="B25" s="78"/>
      <c r="C25" s="116">
        <v>4956</v>
      </c>
      <c r="D25" s="116">
        <v>5076</v>
      </c>
      <c r="E25" s="116">
        <v>5916</v>
      </c>
      <c r="F25" s="116">
        <v>5649</v>
      </c>
      <c r="G25" s="116">
        <v>7436</v>
      </c>
      <c r="H25" s="117">
        <f>G25/F25*100</f>
        <v>131.63391750752345</v>
      </c>
      <c r="I25" s="19"/>
      <c r="J25" s="19"/>
      <c r="K25" s="30"/>
      <c r="L25" s="31"/>
      <c r="M25" s="77" t="s">
        <v>54</v>
      </c>
      <c r="N25" s="78"/>
      <c r="O25" s="122">
        <f>SUM(P25:R25)</f>
        <v>1</v>
      </c>
      <c r="P25" s="123" t="s">
        <v>85</v>
      </c>
      <c r="Q25" s="123" t="s">
        <v>95</v>
      </c>
      <c r="R25" s="125">
        <v>1</v>
      </c>
    </row>
    <row r="26" spans="1:18" ht="15" customHeight="1">
      <c r="A26" s="77" t="s">
        <v>83</v>
      </c>
      <c r="B26" s="78"/>
      <c r="C26" s="116">
        <v>2636</v>
      </c>
      <c r="D26" s="116">
        <v>3226</v>
      </c>
      <c r="E26" s="116">
        <v>3537</v>
      </c>
      <c r="F26" s="116">
        <v>3909</v>
      </c>
      <c r="G26" s="116">
        <v>5332</v>
      </c>
      <c r="H26" s="117">
        <f aca="true" t="shared" si="1" ref="H26:H31">G26/F26*100</f>
        <v>136.40317216679458</v>
      </c>
      <c r="I26" s="19"/>
      <c r="J26" s="19"/>
      <c r="K26" s="35"/>
      <c r="L26" s="31"/>
      <c r="M26" s="75" t="s">
        <v>43</v>
      </c>
      <c r="N26" s="76"/>
      <c r="O26" s="127">
        <f>SUM(O21:O25)</f>
        <v>119</v>
      </c>
      <c r="P26" s="127">
        <f>SUM(P21:P25)</f>
        <v>3</v>
      </c>
      <c r="Q26" s="127">
        <f>SUM(Q21:Q25)</f>
        <v>41</v>
      </c>
      <c r="R26" s="127">
        <f>SUM(R21:R25)</f>
        <v>75</v>
      </c>
    </row>
    <row r="27" spans="1:18" ht="15" customHeight="1">
      <c r="A27" s="77" t="s">
        <v>31</v>
      </c>
      <c r="B27" s="78"/>
      <c r="C27" s="116">
        <v>775</v>
      </c>
      <c r="D27" s="116">
        <v>664</v>
      </c>
      <c r="E27" s="116">
        <v>811</v>
      </c>
      <c r="F27" s="116">
        <v>975</v>
      </c>
      <c r="G27" s="116">
        <v>1290</v>
      </c>
      <c r="H27" s="117">
        <f t="shared" si="1"/>
        <v>132.3076923076923</v>
      </c>
      <c r="I27" s="19"/>
      <c r="J27" s="19"/>
      <c r="K27" s="31"/>
      <c r="L27" s="31"/>
      <c r="M27" s="30"/>
      <c r="N27" s="33"/>
      <c r="O27" s="125"/>
      <c r="P27" s="126"/>
      <c r="Q27" s="126"/>
      <c r="R27" s="125"/>
    </row>
    <row r="28" spans="1:18" ht="15" customHeight="1">
      <c r="A28" s="77" t="s">
        <v>32</v>
      </c>
      <c r="B28" s="78"/>
      <c r="C28" s="116">
        <v>22</v>
      </c>
      <c r="D28" s="116">
        <v>11</v>
      </c>
      <c r="E28" s="116">
        <v>27</v>
      </c>
      <c r="F28" s="116">
        <v>26</v>
      </c>
      <c r="G28" s="116">
        <v>48</v>
      </c>
      <c r="H28" s="117">
        <f t="shared" si="1"/>
        <v>184.6153846153846</v>
      </c>
      <c r="I28" s="19"/>
      <c r="J28" s="19"/>
      <c r="K28" s="30"/>
      <c r="L28" s="30"/>
      <c r="M28" s="87" t="s">
        <v>55</v>
      </c>
      <c r="N28" s="78"/>
      <c r="O28" s="122">
        <f>SUM(P28:R28)</f>
        <v>18</v>
      </c>
      <c r="P28" s="123" t="s">
        <v>95</v>
      </c>
      <c r="Q28" s="123">
        <v>14</v>
      </c>
      <c r="R28" s="125">
        <v>4</v>
      </c>
    </row>
    <row r="29" spans="1:18" ht="15" customHeight="1">
      <c r="A29" s="77" t="s">
        <v>33</v>
      </c>
      <c r="B29" s="78"/>
      <c r="C29" s="116">
        <v>83</v>
      </c>
      <c r="D29" s="116">
        <v>61</v>
      </c>
      <c r="E29" s="116">
        <v>41</v>
      </c>
      <c r="F29" s="116">
        <v>113</v>
      </c>
      <c r="G29" s="116">
        <v>82</v>
      </c>
      <c r="H29" s="117">
        <f t="shared" si="1"/>
        <v>72.56637168141593</v>
      </c>
      <c r="I29" s="19"/>
      <c r="J29" s="19"/>
      <c r="K29" s="31" t="s">
        <v>29</v>
      </c>
      <c r="L29" s="30"/>
      <c r="M29" s="87" t="s">
        <v>56</v>
      </c>
      <c r="N29" s="78"/>
      <c r="O29" s="122">
        <f>SUM(P29:R29)</f>
        <v>22</v>
      </c>
      <c r="P29" s="123" t="s">
        <v>95</v>
      </c>
      <c r="Q29" s="122">
        <v>6</v>
      </c>
      <c r="R29" s="122">
        <v>16</v>
      </c>
    </row>
    <row r="30" spans="1:18" ht="15" customHeight="1">
      <c r="A30" s="77" t="s">
        <v>34</v>
      </c>
      <c r="B30" s="78"/>
      <c r="C30" s="116">
        <v>18585</v>
      </c>
      <c r="D30" s="116">
        <v>17300</v>
      </c>
      <c r="E30" s="116">
        <v>15725</v>
      </c>
      <c r="F30" s="116">
        <v>16211</v>
      </c>
      <c r="G30" s="116">
        <v>34960</v>
      </c>
      <c r="H30" s="117">
        <f t="shared" si="1"/>
        <v>215.65603602492135</v>
      </c>
      <c r="I30" s="19"/>
      <c r="J30" s="19"/>
      <c r="K30" s="30"/>
      <c r="L30" s="37"/>
      <c r="M30" s="75" t="s">
        <v>43</v>
      </c>
      <c r="N30" s="76"/>
      <c r="O30" s="127">
        <f>SUM(O28:O29)</f>
        <v>40</v>
      </c>
      <c r="P30" s="65" t="s">
        <v>96</v>
      </c>
      <c r="Q30" s="127">
        <f>SUM(Q28:Q29)</f>
        <v>20</v>
      </c>
      <c r="R30" s="127">
        <f>SUM(R28:R29)</f>
        <v>20</v>
      </c>
    </row>
    <row r="31" spans="1:18" ht="15" customHeight="1">
      <c r="A31" s="79" t="s">
        <v>35</v>
      </c>
      <c r="B31" s="80"/>
      <c r="C31" s="118">
        <v>131</v>
      </c>
      <c r="D31" s="118">
        <v>126</v>
      </c>
      <c r="E31" s="118">
        <v>120</v>
      </c>
      <c r="F31" s="118">
        <v>199</v>
      </c>
      <c r="G31" s="118">
        <v>213</v>
      </c>
      <c r="H31" s="119">
        <f t="shared" si="1"/>
        <v>107.03517587939699</v>
      </c>
      <c r="I31" s="19"/>
      <c r="J31" s="19"/>
      <c r="K31" s="35"/>
      <c r="L31" s="35"/>
      <c r="M31" s="35"/>
      <c r="N31" s="33"/>
      <c r="O31" s="124"/>
      <c r="P31" s="124"/>
      <c r="Q31" s="124"/>
      <c r="R31" s="124"/>
    </row>
    <row r="32" spans="1:19" ht="15" customHeight="1">
      <c r="A32" s="40" t="s">
        <v>88</v>
      </c>
      <c r="B32" s="41"/>
      <c r="C32" s="41"/>
      <c r="D32" s="41"/>
      <c r="E32" s="42"/>
      <c r="F32" s="42"/>
      <c r="I32" s="19"/>
      <c r="J32" s="19"/>
      <c r="K32" s="81" t="s">
        <v>42</v>
      </c>
      <c r="L32" s="81"/>
      <c r="M32" s="81"/>
      <c r="N32" s="82"/>
      <c r="O32" s="39">
        <f>SUM(O16,O19,O26,O30)</f>
        <v>507</v>
      </c>
      <c r="P32" s="39">
        <f>SUM(P16,P19,P26,P30)</f>
        <v>6</v>
      </c>
      <c r="Q32" s="39">
        <f>SUM(Q16,Q19,Q26,Q30)</f>
        <v>189</v>
      </c>
      <c r="R32" s="39">
        <f>SUM(R16,R19,R26,R30)</f>
        <v>312</v>
      </c>
      <c r="S32" s="39"/>
    </row>
    <row r="33" spans="9:11" ht="15" customHeight="1">
      <c r="I33" s="19"/>
      <c r="J33" s="19"/>
      <c r="K33" s="27" t="s">
        <v>57</v>
      </c>
    </row>
    <row r="34" ht="15" customHeight="1"/>
    <row r="35" ht="15" customHeight="1"/>
    <row r="36" ht="15" customHeight="1"/>
    <row r="37" spans="7:8" ht="15" customHeight="1">
      <c r="G37" s="42"/>
      <c r="H37" s="42"/>
    </row>
    <row r="38" spans="2:8" ht="15" customHeight="1">
      <c r="B38" s="32"/>
      <c r="C38" s="43"/>
      <c r="D38" s="43"/>
      <c r="E38" s="43"/>
      <c r="F38" s="43"/>
      <c r="G38" s="43"/>
      <c r="H38" s="43"/>
    </row>
    <row r="39" ht="15" customHeight="1"/>
    <row r="40" ht="15" customHeight="1"/>
    <row r="41" spans="2:6" ht="15" customHeight="1">
      <c r="B41" s="44"/>
      <c r="C41" s="45"/>
      <c r="D41" s="45"/>
      <c r="E41" s="45"/>
      <c r="F41" s="45"/>
    </row>
    <row r="42" spans="1:19" ht="15" customHeight="1">
      <c r="A42" s="111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</row>
    <row r="43" spans="2:20" ht="19.5" customHeight="1" thickBot="1">
      <c r="B43" s="17"/>
      <c r="C43" s="17"/>
      <c r="D43" s="17"/>
      <c r="E43" s="17"/>
      <c r="F43" s="17"/>
      <c r="G43" s="17"/>
      <c r="H43" s="17"/>
      <c r="I43" s="17"/>
      <c r="J43" s="17"/>
      <c r="K43" s="46"/>
      <c r="L43" s="46"/>
      <c r="M43" s="46"/>
      <c r="N43" s="46"/>
      <c r="O43" s="17"/>
      <c r="S43" s="18" t="s">
        <v>59</v>
      </c>
      <c r="T43" s="15"/>
    </row>
    <row r="44" spans="1:19" ht="18" customHeight="1">
      <c r="A44" s="83" t="s">
        <v>60</v>
      </c>
      <c r="B44" s="85" t="s">
        <v>78</v>
      </c>
      <c r="C44" s="67" t="s">
        <v>79</v>
      </c>
      <c r="D44" s="67" t="s">
        <v>84</v>
      </c>
      <c r="E44" s="67" t="s">
        <v>81</v>
      </c>
      <c r="F44" s="67" t="s">
        <v>82</v>
      </c>
      <c r="G44" s="70" t="s">
        <v>61</v>
      </c>
      <c r="H44" s="67" t="s">
        <v>62</v>
      </c>
      <c r="I44" s="67" t="s">
        <v>63</v>
      </c>
      <c r="J44" s="67" t="s">
        <v>64</v>
      </c>
      <c r="K44" s="67" t="s">
        <v>65</v>
      </c>
      <c r="L44" s="67" t="s">
        <v>66</v>
      </c>
      <c r="M44" s="74"/>
      <c r="N44" s="67" t="s">
        <v>67</v>
      </c>
      <c r="O44" s="67" t="s">
        <v>68</v>
      </c>
      <c r="P44" s="72" t="s">
        <v>69</v>
      </c>
      <c r="Q44" s="67" t="s">
        <v>70</v>
      </c>
      <c r="R44" s="67" t="s">
        <v>36</v>
      </c>
      <c r="S44" s="72" t="s">
        <v>37</v>
      </c>
    </row>
    <row r="45" spans="1:19" ht="15" customHeight="1">
      <c r="A45" s="84"/>
      <c r="B45" s="86"/>
      <c r="C45" s="69"/>
      <c r="D45" s="69"/>
      <c r="E45" s="68"/>
      <c r="F45" s="69"/>
      <c r="G45" s="71"/>
      <c r="H45" s="68"/>
      <c r="I45" s="68"/>
      <c r="J45" s="68"/>
      <c r="K45" s="68"/>
      <c r="L45" s="68"/>
      <c r="M45" s="68"/>
      <c r="N45" s="68"/>
      <c r="O45" s="68"/>
      <c r="P45" s="73"/>
      <c r="Q45" s="68"/>
      <c r="R45" s="68"/>
      <c r="S45" s="73"/>
    </row>
    <row r="46" spans="1:19" ht="15" customHeight="1">
      <c r="A46" s="53"/>
      <c r="B46" s="54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s="61" customFormat="1" ht="15" customHeight="1">
      <c r="A47" s="51" t="s">
        <v>45</v>
      </c>
      <c r="B47" s="128">
        <f>SUM(B49:B61)</f>
        <v>4030482</v>
      </c>
      <c r="C47" s="129">
        <f aca="true" t="shared" si="2" ref="C47:S47">SUM(C49:C61)</f>
        <v>3991248</v>
      </c>
      <c r="D47" s="129">
        <f t="shared" si="2"/>
        <v>4218278</v>
      </c>
      <c r="E47" s="129">
        <f t="shared" si="2"/>
        <v>3757067</v>
      </c>
      <c r="F47" s="129">
        <f t="shared" si="2"/>
        <v>3632600</v>
      </c>
      <c r="G47" s="129">
        <f t="shared" si="2"/>
        <v>268836</v>
      </c>
      <c r="H47" s="129">
        <f t="shared" si="2"/>
        <v>319228</v>
      </c>
      <c r="I47" s="129">
        <f t="shared" si="2"/>
        <v>322520</v>
      </c>
      <c r="J47" s="129">
        <f t="shared" si="2"/>
        <v>227562</v>
      </c>
      <c r="K47" s="129">
        <f t="shared" si="2"/>
        <v>280519</v>
      </c>
      <c r="L47" s="48"/>
      <c r="M47" s="129">
        <f t="shared" si="2"/>
        <v>255149</v>
      </c>
      <c r="N47" s="129">
        <f t="shared" si="2"/>
        <v>253022</v>
      </c>
      <c r="O47" s="129">
        <f t="shared" si="2"/>
        <v>361690</v>
      </c>
      <c r="P47" s="129">
        <f t="shared" si="2"/>
        <v>268615</v>
      </c>
      <c r="Q47" s="129">
        <f t="shared" si="2"/>
        <v>346032</v>
      </c>
      <c r="R47" s="129">
        <f t="shared" si="2"/>
        <v>379968</v>
      </c>
      <c r="S47" s="129">
        <f t="shared" si="2"/>
        <v>349459</v>
      </c>
    </row>
    <row r="48" spans="1:19" ht="15" customHeight="1">
      <c r="A48" s="32"/>
      <c r="B48" s="55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9"/>
      <c r="P48" s="43"/>
      <c r="Q48" s="43"/>
      <c r="R48" s="43"/>
      <c r="S48" s="43"/>
    </row>
    <row r="49" spans="1:19" ht="15" customHeight="1">
      <c r="A49" s="31" t="s">
        <v>71</v>
      </c>
      <c r="B49" s="56">
        <v>584729</v>
      </c>
      <c r="C49" s="42">
        <v>554969</v>
      </c>
      <c r="D49" s="42">
        <v>606589</v>
      </c>
      <c r="E49" s="42">
        <v>550821</v>
      </c>
      <c r="F49" s="130">
        <f>SUM(G49:S49)</f>
        <v>510186</v>
      </c>
      <c r="G49" s="25">
        <v>40479</v>
      </c>
      <c r="H49" s="25">
        <v>44258</v>
      </c>
      <c r="I49" s="25">
        <v>46659</v>
      </c>
      <c r="J49" s="25">
        <v>33852</v>
      </c>
      <c r="K49" s="25">
        <v>40078</v>
      </c>
      <c r="L49" s="25"/>
      <c r="M49" s="25">
        <v>34935</v>
      </c>
      <c r="N49" s="25">
        <v>34332</v>
      </c>
      <c r="O49" s="25">
        <v>48409</v>
      </c>
      <c r="P49" s="25">
        <v>35760</v>
      </c>
      <c r="Q49" s="25">
        <v>49235</v>
      </c>
      <c r="R49" s="25">
        <v>55136</v>
      </c>
      <c r="S49" s="25">
        <v>47053</v>
      </c>
    </row>
    <row r="50" spans="1:19" ht="15" customHeight="1">
      <c r="A50" s="31"/>
      <c r="B50" s="57"/>
      <c r="C50" s="25"/>
      <c r="D50" s="25"/>
      <c r="E50" s="42"/>
      <c r="F50" s="130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5" customHeight="1">
      <c r="A51" s="31" t="s">
        <v>72</v>
      </c>
      <c r="B51" s="56">
        <v>1250590</v>
      </c>
      <c r="C51" s="42">
        <v>1160701</v>
      </c>
      <c r="D51" s="42">
        <v>1221652</v>
      </c>
      <c r="E51" s="42">
        <v>1084982</v>
      </c>
      <c r="F51" s="130">
        <f>SUM(G51:S51)</f>
        <v>1115762</v>
      </c>
      <c r="G51" s="25">
        <v>89517</v>
      </c>
      <c r="H51" s="25">
        <v>94030</v>
      </c>
      <c r="I51" s="25">
        <v>93362</v>
      </c>
      <c r="J51" s="25">
        <v>68308</v>
      </c>
      <c r="K51" s="25">
        <v>80181</v>
      </c>
      <c r="L51" s="25"/>
      <c r="M51" s="25">
        <v>78816</v>
      </c>
      <c r="N51" s="25">
        <v>84298</v>
      </c>
      <c r="O51" s="25">
        <v>108270</v>
      </c>
      <c r="P51" s="25">
        <v>84313</v>
      </c>
      <c r="Q51" s="25">
        <v>102362</v>
      </c>
      <c r="R51" s="25">
        <v>112951</v>
      </c>
      <c r="S51" s="25">
        <v>119354</v>
      </c>
    </row>
    <row r="52" spans="1:19" ht="15" customHeight="1">
      <c r="A52" s="31"/>
      <c r="B52" s="57"/>
      <c r="C52" s="25"/>
      <c r="D52" s="25"/>
      <c r="E52" s="42"/>
      <c r="F52" s="130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5" customHeight="1">
      <c r="A53" s="31" t="s">
        <v>73</v>
      </c>
      <c r="B53" s="56">
        <v>529795</v>
      </c>
      <c r="C53" s="42">
        <v>506636</v>
      </c>
      <c r="D53" s="42">
        <v>533094</v>
      </c>
      <c r="E53" s="42">
        <v>452163</v>
      </c>
      <c r="F53" s="130">
        <f>SUM(G53:S53)</f>
        <v>442998</v>
      </c>
      <c r="G53" s="25">
        <v>34397</v>
      </c>
      <c r="H53" s="25">
        <v>43562</v>
      </c>
      <c r="I53" s="25">
        <v>39951</v>
      </c>
      <c r="J53" s="25">
        <v>24826</v>
      </c>
      <c r="K53" s="25">
        <v>31210</v>
      </c>
      <c r="L53" s="25"/>
      <c r="M53" s="25">
        <v>27632</v>
      </c>
      <c r="N53" s="25">
        <v>29963</v>
      </c>
      <c r="O53" s="25">
        <v>55424</v>
      </c>
      <c r="P53" s="25">
        <v>29785</v>
      </c>
      <c r="Q53" s="25">
        <v>36758</v>
      </c>
      <c r="R53" s="25">
        <v>44397</v>
      </c>
      <c r="S53" s="25">
        <v>45093</v>
      </c>
    </row>
    <row r="54" spans="1:19" ht="15" customHeight="1">
      <c r="A54" s="31"/>
      <c r="B54" s="57"/>
      <c r="C54" s="25"/>
      <c r="D54" s="25"/>
      <c r="E54" s="42"/>
      <c r="F54" s="130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5" customHeight="1">
      <c r="A55" s="31" t="s">
        <v>74</v>
      </c>
      <c r="B55" s="56">
        <v>381418</v>
      </c>
      <c r="C55" s="42">
        <v>361861</v>
      </c>
      <c r="D55" s="42">
        <v>357360</v>
      </c>
      <c r="E55" s="42">
        <v>330080</v>
      </c>
      <c r="F55" s="130">
        <f>SUM(G55:S55)</f>
        <v>253332</v>
      </c>
      <c r="G55" s="25">
        <v>23923</v>
      </c>
      <c r="H55" s="25">
        <v>27555</v>
      </c>
      <c r="I55" s="25">
        <v>23816</v>
      </c>
      <c r="J55" s="25">
        <v>14592</v>
      </c>
      <c r="K55" s="25">
        <v>17970</v>
      </c>
      <c r="L55" s="25"/>
      <c r="M55" s="25">
        <v>16971</v>
      </c>
      <c r="N55" s="25">
        <v>14038</v>
      </c>
      <c r="O55" s="25">
        <v>16349</v>
      </c>
      <c r="P55" s="25">
        <v>14319</v>
      </c>
      <c r="Q55" s="25">
        <v>22243</v>
      </c>
      <c r="R55" s="25">
        <v>30521</v>
      </c>
      <c r="S55" s="25">
        <v>31035</v>
      </c>
    </row>
    <row r="56" spans="1:19" ht="15" customHeight="1">
      <c r="A56" s="31"/>
      <c r="B56" s="57"/>
      <c r="C56" s="25"/>
      <c r="D56" s="25"/>
      <c r="E56" s="42"/>
      <c r="F56" s="130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15" customHeight="1">
      <c r="A57" s="31" t="s">
        <v>75</v>
      </c>
      <c r="B57" s="56">
        <v>1193827</v>
      </c>
      <c r="C57" s="42">
        <v>1155584</v>
      </c>
      <c r="D57" s="42">
        <v>1249266</v>
      </c>
      <c r="E57" s="42">
        <v>1093878</v>
      </c>
      <c r="F57" s="130">
        <f>SUM(G57:S57)</f>
        <v>1086883</v>
      </c>
      <c r="G57" s="25">
        <v>66202</v>
      </c>
      <c r="H57" s="25">
        <v>92846</v>
      </c>
      <c r="I57" s="25">
        <v>99185</v>
      </c>
      <c r="J57" s="25">
        <v>69658</v>
      </c>
      <c r="K57" s="25">
        <v>90054</v>
      </c>
      <c r="L57" s="25"/>
      <c r="M57" s="25">
        <v>78700</v>
      </c>
      <c r="N57" s="25">
        <v>73420</v>
      </c>
      <c r="O57" s="25">
        <v>111175</v>
      </c>
      <c r="P57" s="25">
        <v>87484</v>
      </c>
      <c r="Q57" s="25">
        <v>111940</v>
      </c>
      <c r="R57" s="25">
        <v>115454</v>
      </c>
      <c r="S57" s="25">
        <v>90765</v>
      </c>
    </row>
    <row r="58" spans="1:19" ht="15" customHeight="1">
      <c r="A58" s="30"/>
      <c r="B58" s="57"/>
      <c r="C58" s="25"/>
      <c r="D58" s="25"/>
      <c r="E58" s="42"/>
      <c r="F58" s="130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15" customHeight="1">
      <c r="A59" s="31" t="s">
        <v>76</v>
      </c>
      <c r="B59" s="56">
        <v>90123</v>
      </c>
      <c r="C59" s="42">
        <v>90597</v>
      </c>
      <c r="D59" s="42">
        <v>94067</v>
      </c>
      <c r="E59" s="42">
        <v>85642</v>
      </c>
      <c r="F59" s="130">
        <f>SUM(G59:S59)</f>
        <v>83243</v>
      </c>
      <c r="G59" s="25">
        <v>6797</v>
      </c>
      <c r="H59" s="25">
        <v>8575</v>
      </c>
      <c r="I59" s="25">
        <v>8084</v>
      </c>
      <c r="J59" s="25">
        <v>5768</v>
      </c>
      <c r="K59" s="25">
        <v>7177</v>
      </c>
      <c r="L59" s="25"/>
      <c r="M59" s="25">
        <v>6186</v>
      </c>
      <c r="N59" s="25">
        <v>5128</v>
      </c>
      <c r="O59" s="25">
        <v>5981</v>
      </c>
      <c r="P59" s="25">
        <v>5132</v>
      </c>
      <c r="Q59" s="25">
        <v>8208</v>
      </c>
      <c r="R59" s="25">
        <v>8260</v>
      </c>
      <c r="S59" s="25">
        <v>7947</v>
      </c>
    </row>
    <row r="60" spans="1:19" ht="15" customHeight="1">
      <c r="A60" s="31"/>
      <c r="B60" s="57"/>
      <c r="C60" s="25"/>
      <c r="D60" s="25"/>
      <c r="E60" s="25"/>
      <c r="F60" s="116"/>
      <c r="G60" s="25"/>
      <c r="H60" s="25"/>
      <c r="I60" s="25"/>
      <c r="J60" s="25"/>
      <c r="K60" s="42"/>
      <c r="L60" s="59"/>
      <c r="M60" s="25"/>
      <c r="N60" s="25"/>
      <c r="O60" s="60"/>
      <c r="P60" s="25"/>
      <c r="Q60" s="25"/>
      <c r="R60" s="25"/>
      <c r="S60" s="25"/>
    </row>
    <row r="61" spans="1:19" ht="15" customHeight="1">
      <c r="A61" s="31" t="s">
        <v>46</v>
      </c>
      <c r="B61" s="56" t="s">
        <v>49</v>
      </c>
      <c r="C61" s="42">
        <v>160900</v>
      </c>
      <c r="D61" s="42">
        <v>156250</v>
      </c>
      <c r="E61" s="42">
        <v>159501</v>
      </c>
      <c r="F61" s="130">
        <f>SUM(G61:S61)</f>
        <v>140196</v>
      </c>
      <c r="G61" s="25">
        <v>7521</v>
      </c>
      <c r="H61" s="25">
        <v>8402</v>
      </c>
      <c r="I61" s="25">
        <v>11463</v>
      </c>
      <c r="J61" s="25">
        <v>10558</v>
      </c>
      <c r="K61" s="25">
        <v>13849</v>
      </c>
      <c r="L61" s="25"/>
      <c r="M61" s="25">
        <v>11909</v>
      </c>
      <c r="N61" s="25">
        <v>11843</v>
      </c>
      <c r="O61" s="25">
        <v>16082</v>
      </c>
      <c r="P61" s="25">
        <v>11822</v>
      </c>
      <c r="Q61" s="25">
        <v>15286</v>
      </c>
      <c r="R61" s="25">
        <v>13249</v>
      </c>
      <c r="S61" s="25">
        <v>8212</v>
      </c>
    </row>
    <row r="62" spans="1:19" ht="15" customHeight="1">
      <c r="A62" s="52"/>
      <c r="B62" s="58"/>
      <c r="C62" s="38"/>
      <c r="D62" s="38"/>
      <c r="E62" s="38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7" ht="15" customHeight="1">
      <c r="A63" s="35" t="s">
        <v>86</v>
      </c>
      <c r="B63" s="27"/>
      <c r="C63" s="35"/>
      <c r="D63" s="35"/>
      <c r="E63" s="35"/>
      <c r="F63" s="35"/>
      <c r="G63" s="35"/>
    </row>
    <row r="64" spans="2:7" ht="15" customHeight="1">
      <c r="B64" s="35"/>
      <c r="C64" s="35"/>
      <c r="D64" s="35"/>
      <c r="E64" s="35"/>
      <c r="F64" s="35"/>
      <c r="G64" s="35"/>
    </row>
    <row r="65" spans="2:7" ht="15" customHeight="1">
      <c r="B65" s="35"/>
      <c r="C65" s="35"/>
      <c r="D65" s="35"/>
      <c r="E65" s="35"/>
      <c r="F65" s="35"/>
      <c r="G65" s="35"/>
    </row>
    <row r="66" ht="15" customHeight="1"/>
  </sheetData>
  <sheetProtection/>
  <mergeCells count="71">
    <mergeCell ref="K5:N6"/>
    <mergeCell ref="A2:R2"/>
    <mergeCell ref="A3:H3"/>
    <mergeCell ref="A5:A6"/>
    <mergeCell ref="B5:C5"/>
    <mergeCell ref="D5:D6"/>
    <mergeCell ref="E5:E6"/>
    <mergeCell ref="O5:O6"/>
    <mergeCell ref="P5:Q5"/>
    <mergeCell ref="R5:R6"/>
    <mergeCell ref="M13:N13"/>
    <mergeCell ref="M14:N14"/>
    <mergeCell ref="M8:N8"/>
    <mergeCell ref="F5:F6"/>
    <mergeCell ref="G5:G6"/>
    <mergeCell ref="H5:H6"/>
    <mergeCell ref="M15:N15"/>
    <mergeCell ref="M16:N16"/>
    <mergeCell ref="M9:N9"/>
    <mergeCell ref="M10:N10"/>
    <mergeCell ref="M11:N11"/>
    <mergeCell ref="M12:N12"/>
    <mergeCell ref="K18:K19"/>
    <mergeCell ref="M18:N18"/>
    <mergeCell ref="A19:H19"/>
    <mergeCell ref="M19:N19"/>
    <mergeCell ref="A21:B22"/>
    <mergeCell ref="C21:C22"/>
    <mergeCell ref="A28:B28"/>
    <mergeCell ref="A23:B23"/>
    <mergeCell ref="K23:K24"/>
    <mergeCell ref="M23:N23"/>
    <mergeCell ref="M24:N24"/>
    <mergeCell ref="F21:F22"/>
    <mergeCell ref="G21:G22"/>
    <mergeCell ref="M21:N21"/>
    <mergeCell ref="M22:N22"/>
    <mergeCell ref="D21:D22"/>
    <mergeCell ref="E21:E22"/>
    <mergeCell ref="M29:N29"/>
    <mergeCell ref="A26:B26"/>
    <mergeCell ref="A29:B29"/>
    <mergeCell ref="A25:B25"/>
    <mergeCell ref="M25:N25"/>
    <mergeCell ref="M26:N26"/>
    <mergeCell ref="A27:B27"/>
    <mergeCell ref="M28:N28"/>
    <mergeCell ref="A31:B31"/>
    <mergeCell ref="K32:N32"/>
    <mergeCell ref="A44:A45"/>
    <mergeCell ref="B44:B45"/>
    <mergeCell ref="C44:C45"/>
    <mergeCell ref="D44:D45"/>
    <mergeCell ref="A42:S42"/>
    <mergeCell ref="K3:R3"/>
    <mergeCell ref="N44:N45"/>
    <mergeCell ref="S44:S45"/>
    <mergeCell ref="O44:O45"/>
    <mergeCell ref="P44:P45"/>
    <mergeCell ref="K44:K45"/>
    <mergeCell ref="L44:M45"/>
    <mergeCell ref="M30:N30"/>
    <mergeCell ref="A30:B30"/>
    <mergeCell ref="Q44:Q45"/>
    <mergeCell ref="R44:R45"/>
    <mergeCell ref="E44:E45"/>
    <mergeCell ref="F44:F45"/>
    <mergeCell ref="G44:G45"/>
    <mergeCell ref="H44:H45"/>
    <mergeCell ref="I44:I45"/>
    <mergeCell ref="J44:J45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2011-07-21T02:06:39Z</cp:lastPrinted>
  <dcterms:created xsi:type="dcterms:W3CDTF">1998-03-26T00:56:00Z</dcterms:created>
  <dcterms:modified xsi:type="dcterms:W3CDTF">2012-05-25T05:24:40Z</dcterms:modified>
  <cp:category/>
  <cp:version/>
  <cp:contentType/>
  <cp:contentStatus/>
</cp:coreProperties>
</file>