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31" windowWidth="15375" windowHeight="4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<sst xmlns="http://schemas.openxmlformats.org/spreadsheetml/2006/main" count="100" uniqueCount="75">
  <si>
    <t>市町村名</t>
  </si>
  <si>
    <t>年度平均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</si>
  <si>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</si>
  <si>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</si>
  <si>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</si>
  <si>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</si>
  <si>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</si>
  <si>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</si>
  <si>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</si>
  <si>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</si>
  <si>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</si>
  <si>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市　　計</t>
  </si>
  <si>
    <t>川北町</t>
  </si>
  <si>
    <t>野々市町</t>
  </si>
  <si>
    <t>津幡町</t>
  </si>
  <si>
    <t>内灘町</t>
  </si>
  <si>
    <t>志賀町</t>
  </si>
  <si>
    <t>穴水町</t>
  </si>
  <si>
    <t>町村計</t>
  </si>
  <si>
    <t>（停止中の人員を含む）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</si>
  <si>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</si>
  <si>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</si>
  <si>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</si>
  <si>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</si>
  <si>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</si>
  <si>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</si>
  <si>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</si>
  <si>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</si>
  <si>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</si>
  <si>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</si>
  <si>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２　月</t>
  </si>
  <si>
    <t>３　月</t>
  </si>
  <si>
    <t>合　計</t>
  </si>
  <si>
    <t>白山市</t>
  </si>
  <si>
    <t>能美市</t>
  </si>
  <si>
    <t>宝達志水町</t>
  </si>
  <si>
    <t>中能登町</t>
  </si>
  <si>
    <t>能登町</t>
  </si>
  <si>
    <t>（門前町）</t>
  </si>
  <si>
    <t>（山中町）</t>
  </si>
  <si>
    <t>（富来町）</t>
  </si>
  <si>
    <t>-</t>
  </si>
  <si>
    <t>　注１）輪島市の年度平均＝（旧門前町の４月～１月分＋輪島市２、３月分）÷１２</t>
  </si>
  <si>
    <t>　注２）加賀市の年度平均＝（旧山中町の４月～９月分＋加賀市１０～３月分）÷１２</t>
  </si>
  <si>
    <t>　注３）志賀町の年度平均＝（旧富来町の４月～８月分＋志賀町９～３月分）÷１２</t>
  </si>
  <si>
    <t>３　平成１７年度生活保護人員数（市町村別月別推移）</t>
  </si>
  <si>
    <t>186</t>
  </si>
  <si>
    <t>185</t>
  </si>
  <si>
    <t>187</t>
  </si>
  <si>
    <t>191</t>
  </si>
  <si>
    <t>192</t>
  </si>
  <si>
    <t>195</t>
  </si>
  <si>
    <t>54</t>
  </si>
  <si>
    <t>55</t>
  </si>
  <si>
    <t>49</t>
  </si>
  <si>
    <t>57</t>
  </si>
  <si>
    <t>56</t>
  </si>
  <si>
    <t>59</t>
  </si>
  <si>
    <t>20</t>
  </si>
  <si>
    <t>19</t>
  </si>
  <si>
    <t>18</t>
  </si>
  <si>
    <t>21</t>
  </si>
  <si>
    <t>22</t>
  </si>
  <si>
    <t>27</t>
  </si>
  <si>
    <t>27</t>
  </si>
  <si>
    <t>26</t>
  </si>
  <si>
    <t>25</t>
  </si>
  <si>
    <t>122</t>
  </si>
  <si>
    <t>121</t>
  </si>
  <si>
    <t>121</t>
  </si>
  <si>
    <t>130</t>
  </si>
  <si>
    <t>128</t>
  </si>
  <si>
    <t>126</t>
  </si>
  <si>
    <t>125</t>
  </si>
  <si>
    <t>127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</si>
</sst>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_ "/>
    <numFmt numFmtId="178" formatCode="0_ "/>
  </numFmts>
  <fonts count="2">
    <font>
      <sz val="12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 horizontal="right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38" fontId="0" fillId="0" borderId="6" xfId="16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Fill="1" applyBorder="1" applyAlignment="1">
      <alignment vertical="center"/>
    </xf>
    <xf numFmtId="49" fontId="0" fillId="2" borderId="6" xfId="0" applyNumberFormat="1" applyFill="1" applyBorder="1" applyAlignment="1">
      <alignment horizontal="right" vertical="center"/>
    </xf>
    <xf numFmtId="38" fontId="0" fillId="3" borderId="6" xfId="16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horizontal="right" vertical="center"/>
    </xf>
    <xf numFmtId="49" fontId="0" fillId="0" borderId="6" xfId="0" applyNumberFormat="1" applyFill="1" applyBorder="1" applyAlignment="1">
      <alignment horizontal="right" vertical="center"/>
    </xf>
    <xf numFmtId="38" fontId="0" fillId="0" borderId="6" xfId="16" applyFill="1" applyBorder="1" applyAlignment="1">
      <alignment vertical="center"/>
    </xf>
    <xf numFmtId="176" fontId="0" fillId="0" borderId="10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Normal="75" zoomScaleSheetLayoutView="100" workbookViewId="0" topLeftCell="A1">
      <selection activeCell="O11" sqref="O11"/>
    </sheetView>
  </sheetViews>
  <sheetFormatPr defaultColWidth="9.00390625" defaultRowHeight="14.25"/>
  <cols>
    <col min="1" max="1" width="12.50390625" style="0" customWidth="1"/>
    <col min="2" max="13" width="6.25390625" style="0" customWidth="1"/>
    <col min="14" max="14" width="7.50390625" style="0" customWidth="1"/>
    <col min="17" max="17" width="9.25390625" style="0" bestFit="1" customWidth="1"/>
  </cols>
  <sheetData>
    <row r="1" spans="1:15" ht="20.25" customHeight="1" thickBot="1">
      <c r="A1" t="s">
        <v>45</v>
      </c>
      <c r="O1" s="6" t="s">
        <v>19</v>
      </c>
    </row>
    <row r="2" spans="1:15" ht="20.25" customHeight="1">
      <c r="A2" s="1" t="s">
        <v>0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  <c r="G2" s="2" t="s">
        <v>25</v>
      </c>
      <c r="H2" s="2" t="s">
        <v>26</v>
      </c>
      <c r="I2" s="2" t="s">
        <v>27</v>
      </c>
      <c r="J2" s="2" t="s">
        <v>28</v>
      </c>
      <c r="K2" s="2" t="s">
        <v>29</v>
      </c>
      <c r="L2" s="2" t="s">
        <v>30</v>
      </c>
      <c r="M2" s="2" t="s">
        <v>31</v>
      </c>
      <c r="N2" s="2" t="s">
        <v>32</v>
      </c>
      <c r="O2" s="3" t="s">
        <v>1</v>
      </c>
    </row>
    <row r="3" spans="1:15" ht="20.25" customHeight="1">
      <c r="A3" s="4" t="s">
        <v>2</v>
      </c>
      <c r="B3" s="7">
        <f>+B16+B27</f>
        <v>5126</v>
      </c>
      <c r="C3" s="7">
        <f aca="true" t="shared" si="0" ref="C3:M3">+C16+C27</f>
        <v>5131</v>
      </c>
      <c r="D3" s="7">
        <f t="shared" si="0"/>
        <v>5152</v>
      </c>
      <c r="E3" s="7">
        <f t="shared" si="0"/>
        <v>5166</v>
      </c>
      <c r="F3" s="7">
        <f t="shared" si="0"/>
        <v>5176</v>
      </c>
      <c r="G3" s="7">
        <f t="shared" si="0"/>
        <v>5175</v>
      </c>
      <c r="H3" s="7">
        <f t="shared" si="0"/>
        <v>5176</v>
      </c>
      <c r="I3" s="7">
        <f t="shared" si="0"/>
        <v>5191</v>
      </c>
      <c r="J3" s="7">
        <f t="shared" si="0"/>
        <v>5184</v>
      </c>
      <c r="K3" s="7">
        <f t="shared" si="0"/>
        <v>5188</v>
      </c>
      <c r="L3" s="7">
        <f t="shared" si="0"/>
        <v>5181</v>
      </c>
      <c r="M3" s="7">
        <f t="shared" si="0"/>
        <v>5187</v>
      </c>
      <c r="N3" s="7">
        <f>SUM(B3:M3)</f>
        <v>62033</v>
      </c>
      <c r="O3" s="8">
        <f>+O16+O27</f>
        <v>5169.416666666666</v>
      </c>
    </row>
    <row r="4" spans="1:15" ht="20.25" customHeight="1">
      <c r="A4" s="4" t="s">
        <v>3</v>
      </c>
      <c r="B4" s="15">
        <v>2657</v>
      </c>
      <c r="C4" s="15">
        <v>2645</v>
      </c>
      <c r="D4" s="7">
        <v>2660</v>
      </c>
      <c r="E4" s="7">
        <v>2665</v>
      </c>
      <c r="F4" s="7">
        <v>2660</v>
      </c>
      <c r="G4" s="7">
        <v>2654</v>
      </c>
      <c r="H4" s="7">
        <v>2660</v>
      </c>
      <c r="I4" s="7">
        <v>2679</v>
      </c>
      <c r="J4" s="7">
        <v>2687</v>
      </c>
      <c r="K4" s="7">
        <v>2689</v>
      </c>
      <c r="L4" s="9">
        <v>2678</v>
      </c>
      <c r="M4" s="9">
        <v>2679</v>
      </c>
      <c r="N4" s="7">
        <f aca="true" t="shared" si="1" ref="N4:N23">B4+C4+D4+E4+F4+G4+H4+I4+J4+K4+L4+M4</f>
        <v>32013</v>
      </c>
      <c r="O4" s="8">
        <f>+N4/12</f>
        <v>2667.75</v>
      </c>
    </row>
    <row r="5" spans="1:15" ht="20.25" customHeight="1">
      <c r="A5" s="4" t="s">
        <v>4</v>
      </c>
      <c r="B5" s="15">
        <v>177</v>
      </c>
      <c r="C5" s="15">
        <v>180</v>
      </c>
      <c r="D5" s="7">
        <v>177</v>
      </c>
      <c r="E5" s="7">
        <v>176</v>
      </c>
      <c r="F5" s="7">
        <v>175</v>
      </c>
      <c r="G5" s="7">
        <v>175</v>
      </c>
      <c r="H5" s="7">
        <v>174</v>
      </c>
      <c r="I5" s="7">
        <v>173</v>
      </c>
      <c r="J5" s="7">
        <v>169</v>
      </c>
      <c r="K5" s="7">
        <v>170</v>
      </c>
      <c r="L5" s="9">
        <v>166</v>
      </c>
      <c r="M5" s="9">
        <v>164</v>
      </c>
      <c r="N5" s="7">
        <f t="shared" si="1"/>
        <v>2076</v>
      </c>
      <c r="O5" s="8">
        <f>+N5/12</f>
        <v>173</v>
      </c>
    </row>
    <row r="6" spans="1:15" ht="20.25" customHeight="1">
      <c r="A6" s="4" t="s">
        <v>5</v>
      </c>
      <c r="B6" s="15">
        <v>423</v>
      </c>
      <c r="C6" s="15">
        <v>415</v>
      </c>
      <c r="D6" s="7">
        <v>413</v>
      </c>
      <c r="E6" s="7">
        <v>413</v>
      </c>
      <c r="F6" s="7">
        <v>418</v>
      </c>
      <c r="G6" s="7">
        <v>424</v>
      </c>
      <c r="H6" s="7">
        <v>432</v>
      </c>
      <c r="I6" s="7">
        <v>431</v>
      </c>
      <c r="J6" s="7">
        <v>427</v>
      </c>
      <c r="K6" s="7">
        <v>426</v>
      </c>
      <c r="L6" s="9">
        <v>430</v>
      </c>
      <c r="M6" s="9">
        <v>428</v>
      </c>
      <c r="N6" s="7">
        <f t="shared" si="1"/>
        <v>5080</v>
      </c>
      <c r="O6" s="8">
        <f aca="true" t="shared" si="2" ref="O6:O26">+N6/12</f>
        <v>423.3333333333333</v>
      </c>
    </row>
    <row r="7" spans="1:15" ht="20.25" customHeight="1">
      <c r="A7" s="4" t="s">
        <v>6</v>
      </c>
      <c r="B7" s="15">
        <v>111</v>
      </c>
      <c r="C7" s="15">
        <v>113</v>
      </c>
      <c r="D7" s="7">
        <v>117</v>
      </c>
      <c r="E7" s="7">
        <v>117</v>
      </c>
      <c r="F7" s="7">
        <v>119</v>
      </c>
      <c r="G7" s="7">
        <v>116</v>
      </c>
      <c r="H7" s="7">
        <v>116</v>
      </c>
      <c r="I7" s="7">
        <v>116</v>
      </c>
      <c r="J7" s="7">
        <v>117</v>
      </c>
      <c r="K7" s="7">
        <v>117</v>
      </c>
      <c r="L7" s="9">
        <v>136</v>
      </c>
      <c r="M7" s="9">
        <v>142</v>
      </c>
      <c r="N7" s="7">
        <f t="shared" si="1"/>
        <v>1437</v>
      </c>
      <c r="O7" s="8">
        <f>+(N7+N8)/12</f>
        <v>137</v>
      </c>
    </row>
    <row r="8" spans="1:15" ht="20.25" customHeight="1">
      <c r="A8" s="4" t="s">
        <v>38</v>
      </c>
      <c r="B8" s="15">
        <v>22</v>
      </c>
      <c r="C8" s="15">
        <v>22</v>
      </c>
      <c r="D8" s="7">
        <v>24</v>
      </c>
      <c r="E8" s="7">
        <v>23</v>
      </c>
      <c r="F8" s="7">
        <v>22</v>
      </c>
      <c r="G8" s="7">
        <v>21</v>
      </c>
      <c r="H8" s="7">
        <v>19</v>
      </c>
      <c r="I8" s="7">
        <v>18</v>
      </c>
      <c r="J8" s="7">
        <v>18</v>
      </c>
      <c r="K8" s="9">
        <v>18</v>
      </c>
      <c r="L8" s="12"/>
      <c r="M8" s="12"/>
      <c r="N8" s="7">
        <f t="shared" si="1"/>
        <v>207</v>
      </c>
      <c r="O8" s="16"/>
    </row>
    <row r="9" spans="1:15" ht="20.25" customHeight="1">
      <c r="A9" s="4" t="s">
        <v>7</v>
      </c>
      <c r="B9" s="15">
        <v>60</v>
      </c>
      <c r="C9" s="15">
        <v>61</v>
      </c>
      <c r="D9" s="7">
        <v>62</v>
      </c>
      <c r="E9" s="7">
        <v>63</v>
      </c>
      <c r="F9" s="7">
        <v>62</v>
      </c>
      <c r="G9" s="7">
        <v>63</v>
      </c>
      <c r="H9" s="7">
        <v>63</v>
      </c>
      <c r="I9" s="7">
        <v>62</v>
      </c>
      <c r="J9" s="7">
        <v>65</v>
      </c>
      <c r="K9" s="7">
        <v>64</v>
      </c>
      <c r="L9" s="9">
        <v>64</v>
      </c>
      <c r="M9" s="9">
        <v>63</v>
      </c>
      <c r="N9" s="7">
        <f t="shared" si="1"/>
        <v>752</v>
      </c>
      <c r="O9" s="8">
        <f t="shared" si="2"/>
        <v>62.666666666666664</v>
      </c>
    </row>
    <row r="10" spans="1:15" ht="20.25" customHeight="1">
      <c r="A10" s="4" t="s">
        <v>8</v>
      </c>
      <c r="B10" s="15">
        <v>662</v>
      </c>
      <c r="C10" s="15">
        <v>675</v>
      </c>
      <c r="D10" s="7">
        <v>681</v>
      </c>
      <c r="E10" s="7">
        <v>686</v>
      </c>
      <c r="F10" s="7">
        <v>684</v>
      </c>
      <c r="G10" s="7">
        <v>683</v>
      </c>
      <c r="H10" s="7">
        <v>761</v>
      </c>
      <c r="I10" s="7">
        <v>761</v>
      </c>
      <c r="J10" s="7">
        <v>751</v>
      </c>
      <c r="K10" s="7">
        <v>748</v>
      </c>
      <c r="L10" s="9">
        <v>751</v>
      </c>
      <c r="M10" s="9">
        <v>746</v>
      </c>
      <c r="N10" s="7">
        <f t="shared" si="1"/>
        <v>8589</v>
      </c>
      <c r="O10" s="8">
        <f>+(N10+N11)/12</f>
        <v>755.75</v>
      </c>
    </row>
    <row r="11" spans="1:15" ht="20.25" customHeight="1">
      <c r="A11" s="4" t="s">
        <v>39</v>
      </c>
      <c r="B11" s="15">
        <v>78</v>
      </c>
      <c r="C11" s="15">
        <v>76</v>
      </c>
      <c r="D11" s="7">
        <v>80</v>
      </c>
      <c r="E11" s="7">
        <v>81</v>
      </c>
      <c r="F11" s="7">
        <v>82</v>
      </c>
      <c r="G11" s="7">
        <v>83</v>
      </c>
      <c r="H11" s="12"/>
      <c r="I11" s="12"/>
      <c r="J11" s="12"/>
      <c r="K11" s="12"/>
      <c r="L11" s="12"/>
      <c r="M11" s="12"/>
      <c r="N11" s="7">
        <f t="shared" si="1"/>
        <v>480</v>
      </c>
      <c r="O11" s="16"/>
    </row>
    <row r="12" spans="1:15" ht="20.25" customHeight="1">
      <c r="A12" s="4" t="s">
        <v>9</v>
      </c>
      <c r="B12" s="15">
        <v>52</v>
      </c>
      <c r="C12" s="15">
        <v>51</v>
      </c>
      <c r="D12" s="7">
        <v>50</v>
      </c>
      <c r="E12" s="7">
        <v>50</v>
      </c>
      <c r="F12" s="7">
        <v>51</v>
      </c>
      <c r="G12" s="7">
        <v>51</v>
      </c>
      <c r="H12" s="7">
        <v>49</v>
      </c>
      <c r="I12" s="7">
        <v>49</v>
      </c>
      <c r="J12" s="7">
        <v>49</v>
      </c>
      <c r="K12" s="7">
        <v>49</v>
      </c>
      <c r="L12" s="9">
        <v>50</v>
      </c>
      <c r="M12" s="9">
        <v>50</v>
      </c>
      <c r="N12" s="7">
        <f t="shared" si="1"/>
        <v>601</v>
      </c>
      <c r="O12" s="8">
        <f t="shared" si="2"/>
        <v>50.083333333333336</v>
      </c>
    </row>
    <row r="13" spans="1:15" ht="20.25" customHeight="1">
      <c r="A13" s="4" t="s">
        <v>10</v>
      </c>
      <c r="B13" s="15">
        <v>88</v>
      </c>
      <c r="C13" s="15">
        <v>88</v>
      </c>
      <c r="D13" s="7">
        <v>90</v>
      </c>
      <c r="E13" s="7">
        <v>91</v>
      </c>
      <c r="F13" s="7">
        <v>88</v>
      </c>
      <c r="G13" s="7">
        <v>87</v>
      </c>
      <c r="H13" s="7">
        <v>87</v>
      </c>
      <c r="I13" s="7">
        <v>87</v>
      </c>
      <c r="J13" s="7">
        <v>85</v>
      </c>
      <c r="K13" s="7">
        <v>82</v>
      </c>
      <c r="L13" s="9">
        <v>82</v>
      </c>
      <c r="M13" s="9">
        <v>83</v>
      </c>
      <c r="N13" s="7">
        <f t="shared" si="1"/>
        <v>1038</v>
      </c>
      <c r="O13" s="8">
        <f t="shared" si="2"/>
        <v>86.5</v>
      </c>
    </row>
    <row r="14" spans="1:15" ht="20.25" customHeight="1">
      <c r="A14" s="4" t="s">
        <v>33</v>
      </c>
      <c r="B14" s="17" t="s">
        <v>46</v>
      </c>
      <c r="C14" s="17" t="s">
        <v>47</v>
      </c>
      <c r="D14" s="17" t="s">
        <v>46</v>
      </c>
      <c r="E14" s="17" t="s">
        <v>48</v>
      </c>
      <c r="F14" s="17" t="s">
        <v>49</v>
      </c>
      <c r="G14" s="17" t="s">
        <v>50</v>
      </c>
      <c r="H14" s="17" t="s">
        <v>50</v>
      </c>
      <c r="I14" s="17" t="s">
        <v>51</v>
      </c>
      <c r="J14" s="17" t="s">
        <v>49</v>
      </c>
      <c r="K14" s="17" t="s">
        <v>50</v>
      </c>
      <c r="L14" s="9">
        <v>193</v>
      </c>
      <c r="M14" s="9">
        <v>199</v>
      </c>
      <c r="N14" s="7">
        <f t="shared" si="1"/>
        <v>2289</v>
      </c>
      <c r="O14" s="8">
        <f t="shared" si="2"/>
        <v>190.75</v>
      </c>
    </row>
    <row r="15" spans="1:15" ht="20.25" customHeight="1">
      <c r="A15" s="4" t="s">
        <v>34</v>
      </c>
      <c r="B15" s="17" t="s">
        <v>52</v>
      </c>
      <c r="C15" s="17" t="s">
        <v>53</v>
      </c>
      <c r="D15" s="17" t="s">
        <v>53</v>
      </c>
      <c r="E15" s="17" t="s">
        <v>54</v>
      </c>
      <c r="F15" s="17" t="s">
        <v>53</v>
      </c>
      <c r="G15" s="17" t="s">
        <v>55</v>
      </c>
      <c r="H15" s="17" t="s">
        <v>55</v>
      </c>
      <c r="I15" s="17" t="s">
        <v>56</v>
      </c>
      <c r="J15" s="17" t="s">
        <v>56</v>
      </c>
      <c r="K15" s="17" t="s">
        <v>57</v>
      </c>
      <c r="L15" s="13">
        <v>58</v>
      </c>
      <c r="M15" s="13">
        <v>59</v>
      </c>
      <c r="N15" s="7">
        <f t="shared" si="1"/>
        <v>670</v>
      </c>
      <c r="O15" s="8">
        <f t="shared" si="2"/>
        <v>55.833333333333336</v>
      </c>
    </row>
    <row r="16" spans="1:15" ht="20.25" customHeight="1">
      <c r="A16" s="4" t="s">
        <v>11</v>
      </c>
      <c r="B16" s="7">
        <f aca="true" t="shared" si="3" ref="B16:M16">B4+B5+B6+B7+B8+B9+B10+B11+B12+B13+B14+B15</f>
        <v>4570</v>
      </c>
      <c r="C16" s="7">
        <f t="shared" si="3"/>
        <v>4566</v>
      </c>
      <c r="D16" s="7">
        <f t="shared" si="3"/>
        <v>4595</v>
      </c>
      <c r="E16" s="7">
        <f t="shared" si="3"/>
        <v>4601</v>
      </c>
      <c r="F16" s="7">
        <f t="shared" si="3"/>
        <v>4607</v>
      </c>
      <c r="G16" s="7">
        <f t="shared" si="3"/>
        <v>4606</v>
      </c>
      <c r="H16" s="7">
        <f t="shared" si="3"/>
        <v>4610</v>
      </c>
      <c r="I16" s="7">
        <f t="shared" si="3"/>
        <v>4627</v>
      </c>
      <c r="J16" s="7">
        <f t="shared" si="3"/>
        <v>4615</v>
      </c>
      <c r="K16" s="7">
        <f t="shared" si="3"/>
        <v>4614</v>
      </c>
      <c r="L16" s="7">
        <f t="shared" si="3"/>
        <v>4608</v>
      </c>
      <c r="M16" s="7">
        <f t="shared" si="3"/>
        <v>4613</v>
      </c>
      <c r="N16" s="7">
        <f t="shared" si="1"/>
        <v>55232</v>
      </c>
      <c r="O16" s="8">
        <f>SUM(O4:O15)</f>
        <v>4602.666666666666</v>
      </c>
    </row>
    <row r="17" spans="1:15" ht="20.25" customHeight="1">
      <c r="A17" s="4" t="s">
        <v>12</v>
      </c>
      <c r="B17" s="7">
        <v>1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f t="shared" si="1"/>
        <v>12</v>
      </c>
      <c r="O17" s="8">
        <f t="shared" si="2"/>
        <v>1</v>
      </c>
    </row>
    <row r="18" spans="1:15" ht="20.25" customHeight="1">
      <c r="A18" s="4" t="s">
        <v>13</v>
      </c>
      <c r="B18" s="7">
        <v>146</v>
      </c>
      <c r="C18" s="7">
        <v>150</v>
      </c>
      <c r="D18" s="7">
        <v>147</v>
      </c>
      <c r="E18" s="7">
        <v>149</v>
      </c>
      <c r="F18" s="7">
        <v>151</v>
      </c>
      <c r="G18" s="7">
        <v>154</v>
      </c>
      <c r="H18" s="7">
        <v>153</v>
      </c>
      <c r="I18" s="7">
        <v>153</v>
      </c>
      <c r="J18" s="7">
        <v>156</v>
      </c>
      <c r="K18" s="9">
        <v>158</v>
      </c>
      <c r="L18" s="9">
        <v>159</v>
      </c>
      <c r="M18" s="9">
        <v>156</v>
      </c>
      <c r="N18" s="7">
        <f t="shared" si="1"/>
        <v>1832</v>
      </c>
      <c r="O18" s="8">
        <f t="shared" si="2"/>
        <v>152.66666666666666</v>
      </c>
    </row>
    <row r="19" spans="1:15" ht="20.25" customHeight="1">
      <c r="A19" s="4" t="s">
        <v>14</v>
      </c>
      <c r="B19" s="7">
        <v>110</v>
      </c>
      <c r="C19" s="7">
        <v>113</v>
      </c>
      <c r="D19" s="7">
        <v>111</v>
      </c>
      <c r="E19" s="7">
        <v>107</v>
      </c>
      <c r="F19" s="7">
        <v>108</v>
      </c>
      <c r="G19" s="7">
        <v>106</v>
      </c>
      <c r="H19" s="7">
        <v>106</v>
      </c>
      <c r="I19" s="7">
        <v>110</v>
      </c>
      <c r="J19" s="7">
        <v>112</v>
      </c>
      <c r="K19" s="9">
        <v>113</v>
      </c>
      <c r="L19" s="9">
        <v>113</v>
      </c>
      <c r="M19" s="9">
        <v>114</v>
      </c>
      <c r="N19" s="7">
        <f t="shared" si="1"/>
        <v>1323</v>
      </c>
      <c r="O19" s="8">
        <f t="shared" si="2"/>
        <v>110.25</v>
      </c>
    </row>
    <row r="20" spans="1:15" ht="20.25" customHeight="1">
      <c r="A20" s="4" t="s">
        <v>15</v>
      </c>
      <c r="B20" s="7">
        <v>55</v>
      </c>
      <c r="C20" s="7">
        <v>58</v>
      </c>
      <c r="D20" s="7">
        <v>58</v>
      </c>
      <c r="E20" s="7">
        <v>61</v>
      </c>
      <c r="F20" s="7">
        <v>62</v>
      </c>
      <c r="G20" s="7">
        <v>61</v>
      </c>
      <c r="H20" s="7">
        <v>60</v>
      </c>
      <c r="I20" s="7">
        <v>57</v>
      </c>
      <c r="J20" s="7">
        <v>57</v>
      </c>
      <c r="K20" s="9">
        <v>57</v>
      </c>
      <c r="L20" s="9">
        <v>57</v>
      </c>
      <c r="M20" s="9">
        <v>58</v>
      </c>
      <c r="N20" s="7">
        <f t="shared" si="1"/>
        <v>701</v>
      </c>
      <c r="O20" s="8">
        <f t="shared" si="2"/>
        <v>58.416666666666664</v>
      </c>
    </row>
    <row r="21" spans="1:15" ht="20.25" customHeight="1">
      <c r="A21" s="4" t="s">
        <v>16</v>
      </c>
      <c r="B21" s="7">
        <v>29</v>
      </c>
      <c r="C21" s="7">
        <v>29</v>
      </c>
      <c r="D21" s="7">
        <v>28</v>
      </c>
      <c r="E21" s="7">
        <v>28</v>
      </c>
      <c r="F21" s="7">
        <v>28</v>
      </c>
      <c r="G21" s="7">
        <v>42</v>
      </c>
      <c r="H21" s="7">
        <v>41</v>
      </c>
      <c r="I21" s="7">
        <v>40</v>
      </c>
      <c r="J21" s="7">
        <v>39</v>
      </c>
      <c r="K21" s="9">
        <v>39</v>
      </c>
      <c r="L21" s="9">
        <v>37</v>
      </c>
      <c r="M21" s="9">
        <v>38</v>
      </c>
      <c r="N21" s="7">
        <f t="shared" si="1"/>
        <v>418</v>
      </c>
      <c r="O21" s="8">
        <f>+(N21+N22)/12</f>
        <v>41.083333333333336</v>
      </c>
    </row>
    <row r="22" spans="1:15" ht="20.25" customHeight="1">
      <c r="A22" s="4" t="s">
        <v>40</v>
      </c>
      <c r="B22" s="7">
        <v>15</v>
      </c>
      <c r="C22" s="7">
        <v>15</v>
      </c>
      <c r="D22" s="7">
        <v>15</v>
      </c>
      <c r="E22" s="7">
        <v>15</v>
      </c>
      <c r="F22" s="7">
        <v>15</v>
      </c>
      <c r="G22" s="12"/>
      <c r="H22" s="12"/>
      <c r="I22" s="12"/>
      <c r="J22" s="12"/>
      <c r="K22" s="12"/>
      <c r="L22" s="12"/>
      <c r="M22" s="12"/>
      <c r="N22" s="7">
        <f t="shared" si="1"/>
        <v>75</v>
      </c>
      <c r="O22" s="16" t="s">
        <v>41</v>
      </c>
    </row>
    <row r="23" spans="1:15" ht="20.25" customHeight="1">
      <c r="A23" s="4" t="s">
        <v>35</v>
      </c>
      <c r="B23" s="17" t="s">
        <v>58</v>
      </c>
      <c r="C23" s="17" t="s">
        <v>59</v>
      </c>
      <c r="D23" s="17" t="s">
        <v>59</v>
      </c>
      <c r="E23" s="17" t="s">
        <v>60</v>
      </c>
      <c r="F23" s="17" t="s">
        <v>60</v>
      </c>
      <c r="G23" s="17" t="s">
        <v>59</v>
      </c>
      <c r="H23" s="17" t="s">
        <v>61</v>
      </c>
      <c r="I23" s="17" t="s">
        <v>61</v>
      </c>
      <c r="J23" s="17" t="s">
        <v>61</v>
      </c>
      <c r="K23" s="17" t="s">
        <v>61</v>
      </c>
      <c r="L23" s="17" t="s">
        <v>62</v>
      </c>
      <c r="M23" s="9">
        <v>23</v>
      </c>
      <c r="N23" s="7">
        <f t="shared" si="1"/>
        <v>242</v>
      </c>
      <c r="O23" s="8">
        <f t="shared" si="2"/>
        <v>20.166666666666668</v>
      </c>
    </row>
    <row r="24" spans="1:15" ht="20.25" customHeight="1">
      <c r="A24" s="4" t="s">
        <v>36</v>
      </c>
      <c r="B24" s="17" t="s">
        <v>63</v>
      </c>
      <c r="C24" s="17" t="s">
        <v>64</v>
      </c>
      <c r="D24" s="17" t="s">
        <v>65</v>
      </c>
      <c r="E24" s="17" t="s">
        <v>65</v>
      </c>
      <c r="F24" s="17" t="s">
        <v>65</v>
      </c>
      <c r="G24" s="17" t="s">
        <v>66</v>
      </c>
      <c r="H24" s="17" t="s">
        <v>66</v>
      </c>
      <c r="I24" s="17" t="s">
        <v>66</v>
      </c>
      <c r="J24" s="17" t="s">
        <v>66</v>
      </c>
      <c r="K24" s="17" t="s">
        <v>66</v>
      </c>
      <c r="L24" s="17" t="s">
        <v>66</v>
      </c>
      <c r="M24" s="17" t="s">
        <v>66</v>
      </c>
      <c r="N24" s="7">
        <f>B24+C24+D24+E24+F24+G24+H24+I24+J24+K24+L24+M24</f>
        <v>307</v>
      </c>
      <c r="O24" s="8">
        <f t="shared" si="2"/>
        <v>25.583333333333332</v>
      </c>
    </row>
    <row r="25" spans="1:15" ht="20.25" customHeight="1">
      <c r="A25" s="4" t="s">
        <v>17</v>
      </c>
      <c r="B25" s="15">
        <v>31</v>
      </c>
      <c r="C25" s="15">
        <v>32</v>
      </c>
      <c r="D25" s="15">
        <v>31</v>
      </c>
      <c r="E25" s="15">
        <v>30</v>
      </c>
      <c r="F25" s="15">
        <v>30</v>
      </c>
      <c r="G25" s="15">
        <v>33</v>
      </c>
      <c r="H25" s="15">
        <v>33</v>
      </c>
      <c r="I25" s="15">
        <v>32</v>
      </c>
      <c r="J25" s="15">
        <v>32</v>
      </c>
      <c r="K25" s="18">
        <v>32</v>
      </c>
      <c r="L25" s="18">
        <v>32</v>
      </c>
      <c r="M25" s="9">
        <v>32</v>
      </c>
      <c r="N25" s="7">
        <f>B25+C25+D25+E25+F25+G25+H25+I25+J25+K25+L25+M25</f>
        <v>380</v>
      </c>
      <c r="O25" s="8">
        <f t="shared" si="2"/>
        <v>31.666666666666668</v>
      </c>
    </row>
    <row r="26" spans="1:15" ht="20.25" customHeight="1">
      <c r="A26" s="4" t="s">
        <v>37</v>
      </c>
      <c r="B26" s="17" t="s">
        <v>67</v>
      </c>
      <c r="C26" s="17" t="s">
        <v>68</v>
      </c>
      <c r="D26" s="17" t="s">
        <v>69</v>
      </c>
      <c r="E26" s="17" t="s">
        <v>70</v>
      </c>
      <c r="F26" s="17" t="s">
        <v>70</v>
      </c>
      <c r="G26" s="17" t="s">
        <v>71</v>
      </c>
      <c r="H26" s="17" t="s">
        <v>72</v>
      </c>
      <c r="I26" s="17" t="s">
        <v>73</v>
      </c>
      <c r="J26" s="17" t="s">
        <v>72</v>
      </c>
      <c r="K26" s="17" t="s">
        <v>71</v>
      </c>
      <c r="L26" s="17" t="s">
        <v>74</v>
      </c>
      <c r="M26" s="9">
        <v>127</v>
      </c>
      <c r="N26" s="7">
        <f>B26+C26+D26+E26+F26+G26+H26+I26+J26+K26+L26+M26</f>
        <v>1511</v>
      </c>
      <c r="O26" s="8">
        <f t="shared" si="2"/>
        <v>125.91666666666667</v>
      </c>
    </row>
    <row r="27" spans="1:15" ht="20.25" customHeight="1" thickBot="1">
      <c r="A27" s="5" t="s">
        <v>18</v>
      </c>
      <c r="B27" s="10">
        <f>B17+B18+B19+B20+B21+B22+B23+B24+B25+B26</f>
        <v>556</v>
      </c>
      <c r="C27" s="10">
        <f aca="true" t="shared" si="4" ref="C27:M27">C17+C18+C19+C20+C21+C22+C23+C24+C25+C26</f>
        <v>565</v>
      </c>
      <c r="D27" s="10">
        <f t="shared" si="4"/>
        <v>557</v>
      </c>
      <c r="E27" s="10">
        <f t="shared" si="4"/>
        <v>565</v>
      </c>
      <c r="F27" s="10">
        <f t="shared" si="4"/>
        <v>569</v>
      </c>
      <c r="G27" s="10">
        <f t="shared" si="4"/>
        <v>569</v>
      </c>
      <c r="H27" s="10">
        <f t="shared" si="4"/>
        <v>566</v>
      </c>
      <c r="I27" s="10">
        <f t="shared" si="4"/>
        <v>564</v>
      </c>
      <c r="J27" s="10">
        <f t="shared" si="4"/>
        <v>569</v>
      </c>
      <c r="K27" s="10">
        <f t="shared" si="4"/>
        <v>574</v>
      </c>
      <c r="L27" s="10">
        <f t="shared" si="4"/>
        <v>573</v>
      </c>
      <c r="M27" s="10">
        <f t="shared" si="4"/>
        <v>574</v>
      </c>
      <c r="N27" s="10">
        <f>B27+C27+D27+E27+F27+G27+H27+I27+J27+K27+L27+M27</f>
        <v>6801</v>
      </c>
      <c r="O27" s="19">
        <f>SUM(O17:O26)</f>
        <v>566.75</v>
      </c>
    </row>
    <row r="28" ht="14.25">
      <c r="A28" s="11" t="s">
        <v>42</v>
      </c>
    </row>
    <row r="29" ht="14.25">
      <c r="A29" s="14" t="s">
        <v>43</v>
      </c>
    </row>
    <row r="30" ht="14.25">
      <c r="A30" s="14" t="s">
        <v>44</v>
      </c>
    </row>
  </sheetData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2005-11-09T04:25:20Z</cp:lastPrinted>
  <dcterms:created xsi:type="dcterms:W3CDTF">2004-09-30T01:43:15Z</dcterms:created>
  <dcterms:modified xsi:type="dcterms:W3CDTF">2006-12-13T04:01:44Z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