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70" windowWidth="12915" windowHeight="7755" tabRatio="500" activeTab="0"/>
  </bookViews>
  <sheets>
    <sheet name="入力（Ｈ２３）" sheetId="1" r:id="rId1"/>
  </sheets>
  <definedNames>
    <definedName name="_xlnm.Print_Area" localSheetId="0">'入力（Ｈ２３）'!$A$1:$AO$41</definedName>
    <definedName name="_xlnm.Print_Titles" localSheetId="0">'入力（Ｈ２３）'!$A:$A,'入力（Ｈ２３）'!$2:$4</definedName>
  </definedNames>
  <calcPr fullCalcOnLoad="1"/>
</workbook>
</file>

<file path=xl/sharedStrings.xml><?xml version="1.0" encoding="utf-8"?>
<sst xmlns="http://schemas.openxmlformats.org/spreadsheetml/2006/main" count="106" uniqueCount="71">
  <si>
    <t>(ｍ、整数値)</t>
  </si>
  <si>
    <t>街区公園</t>
  </si>
  <si>
    <t>近隣公園</t>
  </si>
  <si>
    <t>地区公園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</si>
  <si>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</si>
  <si>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</si>
  <si>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</si>
  <si>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</si>
  <si>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</si>
  <si>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</si>
  <si>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広場公園</t>
  </si>
  <si>
    <t>緑道</t>
  </si>
  <si>
    <t>都市公園合計</t>
  </si>
  <si>
    <t>緑道延長</t>
  </si>
  <si>
    <t>(千人)</t>
  </si>
  <si>
    <t>(ha)</t>
  </si>
  <si>
    <t>住　区　基　幹　公　園</t>
  </si>
  <si>
    <t>都　市　基　幹　公　園</t>
  </si>
  <si>
    <t>特　　殊　　公　　園</t>
  </si>
  <si>
    <t>市町村名</t>
  </si>
  <si>
    <t>都市計画区域人口</t>
  </si>
  <si>
    <t>金沢市</t>
  </si>
  <si>
    <t>七尾市</t>
  </si>
  <si>
    <t>小松市</t>
  </si>
  <si>
    <t xml:space="preserve">輪島市 </t>
  </si>
  <si>
    <t>珠洲市</t>
  </si>
  <si>
    <t>加賀市</t>
  </si>
  <si>
    <t>羽咋市</t>
  </si>
  <si>
    <t>かほく市</t>
  </si>
  <si>
    <t>白山市</t>
  </si>
  <si>
    <t>能美市</t>
  </si>
  <si>
    <t>歴史公園</t>
  </si>
  <si>
    <t>墓園</t>
  </si>
  <si>
    <t>国営公園</t>
  </si>
  <si>
    <t>緩衝緑地</t>
  </si>
  <si>
    <t>川北町</t>
  </si>
  <si>
    <t>津幡町</t>
  </si>
  <si>
    <t>内灘町</t>
  </si>
  <si>
    <t xml:space="preserve">志賀町 </t>
  </si>
  <si>
    <t>中能登町</t>
  </si>
  <si>
    <t>穴水町</t>
  </si>
  <si>
    <t>能登町</t>
  </si>
  <si>
    <t>合　計</t>
  </si>
  <si>
    <t>大規模公園</t>
  </si>
  <si>
    <t>都市緑地</t>
  </si>
  <si>
    <t>都市林</t>
  </si>
  <si>
    <t>箇所</t>
  </si>
  <si>
    <t>面積(ha)</t>
  </si>
  <si>
    <t>市町村
総人口</t>
  </si>
  <si>
    <t>都市計画
区域面積</t>
  </si>
  <si>
    <t>1人当り公園面積</t>
  </si>
  <si>
    <t>(㎡/人)</t>
  </si>
  <si>
    <t>（うち県営公園）</t>
  </si>
  <si>
    <t>金沢市</t>
  </si>
  <si>
    <t>野々市町</t>
  </si>
  <si>
    <t>小松市</t>
  </si>
  <si>
    <t>白山市</t>
  </si>
  <si>
    <t>川北町</t>
  </si>
  <si>
    <t>中能登町</t>
  </si>
  <si>
    <t>計</t>
  </si>
  <si>
    <t>※県営公園を含み、ｶﾝﾄﾘｰﾊﾟｰｸを含まない</t>
  </si>
  <si>
    <t>（平成２４年３月３１日現在）</t>
  </si>
  <si>
    <t>野々市市</t>
  </si>
  <si>
    <t>○各市町のデータには、県営公園の箇所数、面積を含んでいる。</t>
  </si>
  <si>
    <t>○松任海浜公園、白山ろくテーマパーク、手取公園、能登歴史公園は県と市がそれぞれ開設しており、集計上公園箇所数が重複している。</t>
  </si>
  <si>
    <t xml:space="preserve">○野々市町に犀川緑地区域が　0.53ha ある。 </t>
  </si>
  <si>
    <t>○手取公園は川北町に1.36ha ある。手取公園のうち白山市開設が1.48haある。</t>
  </si>
  <si>
    <t>○白山ろくテーマパーク　は　県　12.65 ha     市　10.00 ha  である。</t>
  </si>
  <si>
    <t>○能登歴史公園は、　県（中能登町）　11.82 ha   七尾市　5.53 ha  の２つの区域からなる。 　</t>
  </si>
  <si>
    <t>○松任海浜公園は、白山市開設が2.41ha、県開設が16.54haである。</t>
  </si>
  <si>
    <t>H23年度末 都市公園整備水準調書（都市計画区域）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</si>
</sst>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 ;[Red]\-0\ "/>
    <numFmt numFmtId="179" formatCode="0.00_ ;[Red]\-0.00\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4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2" borderId="1" applyNumberFormat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4" fillId="0" borderId="3" applyNumberFormat="0" applyFill="0" applyAlignment="0" applyProtection="0"/>
    <xf numFmtId="0" fontId="25" fillId="15" borderId="0" applyNumberFormat="0" applyBorder="0" applyAlignment="0" applyProtection="0"/>
    <xf numFmtId="0" fontId="26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1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49" fontId="10" fillId="0" borderId="0" xfId="62" applyNumberFormat="1" applyFont="1" applyFill="1" applyAlignment="1" applyProtection="1">
      <alignment horizontal="left"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11" fillId="0" borderId="0" xfId="62" applyNumberFormat="1" applyFont="1" applyFill="1" applyAlignment="1" applyProtection="1">
      <alignment vertical="center"/>
      <protection locked="0"/>
    </xf>
    <xf numFmtId="177" fontId="11" fillId="0" borderId="0" xfId="62" applyNumberFormat="1" applyFont="1" applyFill="1" applyAlignment="1" applyProtection="1">
      <alignment vertical="center"/>
      <protection locked="0"/>
    </xf>
    <xf numFmtId="177" fontId="10" fillId="0" borderId="0" xfId="62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62" applyNumberFormat="1" applyFont="1" applyFill="1" applyBorder="1" applyAlignment="1" applyProtection="1">
      <alignment horizontal="right" vertical="center"/>
      <protection locked="0"/>
    </xf>
    <xf numFmtId="177" fontId="13" fillId="14" borderId="13" xfId="68" applyNumberFormat="1" applyFont="1" applyFill="1" applyBorder="1" applyAlignment="1" applyProtection="1">
      <alignment vertical="center"/>
      <protection locked="0"/>
    </xf>
    <xf numFmtId="176" fontId="5" fillId="0" borderId="14" xfId="64" applyNumberFormat="1" applyFont="1" applyFill="1" applyBorder="1" applyAlignment="1" applyProtection="1">
      <alignment/>
      <protection locked="0"/>
    </xf>
    <xf numFmtId="177" fontId="5" fillId="0" borderId="14" xfId="67" applyNumberFormat="1" applyFont="1" applyFill="1" applyBorder="1" applyAlignment="1" applyProtection="1">
      <alignment/>
      <protection locked="0"/>
    </xf>
    <xf numFmtId="177" fontId="13" fillId="14" borderId="15" xfId="68" applyNumberFormat="1" applyFont="1" applyFill="1" applyBorder="1" applyAlignment="1" applyProtection="1">
      <alignment vertical="center"/>
      <protection locked="0"/>
    </xf>
    <xf numFmtId="176" fontId="13" fillId="0" borderId="14" xfId="64" applyNumberFormat="1" applyFont="1" applyFill="1" applyBorder="1" applyAlignment="1" applyProtection="1">
      <alignment/>
      <protection locked="0"/>
    </xf>
    <xf numFmtId="177" fontId="5" fillId="0" borderId="14" xfId="64" applyNumberFormat="1" applyFont="1" applyFill="1" applyBorder="1" applyAlignment="1" applyProtection="1">
      <alignment/>
      <protection locked="0"/>
    </xf>
    <xf numFmtId="177" fontId="13" fillId="14" borderId="14" xfId="68" applyNumberFormat="1" applyFont="1" applyFill="1" applyBorder="1" applyAlignment="1" applyProtection="1">
      <alignment vertical="center"/>
      <protection locked="0"/>
    </xf>
    <xf numFmtId="176" fontId="5" fillId="0" borderId="14" xfId="63" applyNumberFormat="1" applyFont="1" applyFill="1" applyBorder="1" applyAlignment="1" applyProtection="1">
      <alignment/>
      <protection/>
    </xf>
    <xf numFmtId="177" fontId="5" fillId="0" borderId="14" xfId="63" applyNumberFormat="1" applyFont="1" applyFill="1" applyBorder="1" applyAlignment="1" applyProtection="1">
      <alignment/>
      <protection/>
    </xf>
    <xf numFmtId="177" fontId="5" fillId="2" borderId="14" xfId="64" applyNumberFormat="1" applyFont="1" applyFill="1" applyBorder="1" applyAlignment="1" applyProtection="1">
      <alignment/>
      <protection locked="0"/>
    </xf>
    <xf numFmtId="176" fontId="5" fillId="0" borderId="12" xfId="61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14" fillId="0" borderId="14" xfId="0" applyNumberFormat="1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77" fontId="15" fillId="0" borderId="0" xfId="62" applyNumberFormat="1" applyFont="1" applyFill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/>
      <protection locked="0"/>
    </xf>
    <xf numFmtId="177" fontId="14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6" fontId="1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13" fillId="0" borderId="0" xfId="62" applyNumberFormat="1" applyFont="1" applyFill="1" applyAlignment="1" applyProtection="1">
      <alignment vertical="center"/>
      <protection locked="0"/>
    </xf>
    <xf numFmtId="177" fontId="14" fillId="0" borderId="14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177" fontId="13" fillId="0" borderId="14" xfId="64" applyNumberFormat="1" applyFont="1" applyFill="1" applyBorder="1" applyAlignment="1" applyProtection="1">
      <alignment/>
      <protection locked="0"/>
    </xf>
    <xf numFmtId="177" fontId="17" fillId="0" borderId="12" xfId="62" applyNumberFormat="1" applyFont="1" applyFill="1" applyBorder="1" applyAlignment="1" applyProtection="1">
      <alignment horizontal="right" vertical="center"/>
      <protection locked="0"/>
    </xf>
    <xf numFmtId="176" fontId="13" fillId="2" borderId="14" xfId="64" applyNumberFormat="1" applyFont="1" applyFill="1" applyBorder="1" applyAlignment="1" applyProtection="1">
      <alignment/>
      <protection locked="0"/>
    </xf>
    <xf numFmtId="176" fontId="5" fillId="2" borderId="14" xfId="63" applyNumberFormat="1" applyFont="1" applyFill="1" applyBorder="1" applyAlignment="1" applyProtection="1">
      <alignment/>
      <protection/>
    </xf>
    <xf numFmtId="177" fontId="5" fillId="2" borderId="14" xfId="63" applyNumberFormat="1" applyFont="1" applyFill="1" applyBorder="1" applyAlignment="1" applyProtection="1">
      <alignment/>
      <protection/>
    </xf>
    <xf numFmtId="177" fontId="11" fillId="0" borderId="0" xfId="62" applyNumberFormat="1" applyFont="1" applyFill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/>
      <protection locked="0"/>
    </xf>
    <xf numFmtId="177" fontId="18" fillId="0" borderId="14" xfId="0" applyNumberFormat="1" applyFont="1" applyBorder="1" applyAlignment="1" applyProtection="1">
      <alignment/>
      <protection locked="0"/>
    </xf>
    <xf numFmtId="176" fontId="5" fillId="2" borderId="14" xfId="66" applyNumberFormat="1" applyFont="1" applyFill="1" applyBorder="1" applyAlignment="1" applyProtection="1">
      <alignment/>
      <protection locked="0"/>
    </xf>
    <xf numFmtId="0" fontId="5" fillId="2" borderId="14" xfId="66" applyFont="1" applyFill="1" applyBorder="1" applyAlignment="1" applyProtection="1">
      <alignment/>
      <protection locked="0"/>
    </xf>
    <xf numFmtId="176" fontId="5" fillId="2" borderId="16" xfId="61" applyNumberFormat="1" applyFont="1" applyFill="1" applyBorder="1" applyAlignment="1" applyProtection="1">
      <alignment/>
      <protection locked="0"/>
    </xf>
    <xf numFmtId="177" fontId="5" fillId="2" borderId="14" xfId="61" applyNumberFormat="1" applyFont="1" applyFill="1" applyBorder="1" applyAlignment="1" applyProtection="1">
      <alignment/>
      <protection locked="0"/>
    </xf>
    <xf numFmtId="176" fontId="14" fillId="2" borderId="0" xfId="0" applyNumberFormat="1" applyFont="1" applyFill="1" applyAlignment="1" applyProtection="1">
      <alignment/>
      <protection locked="0"/>
    </xf>
    <xf numFmtId="177" fontId="14" fillId="2" borderId="0" xfId="0" applyNumberFormat="1" applyFont="1" applyFill="1" applyAlignment="1" applyProtection="1">
      <alignment/>
      <protection locked="0"/>
    </xf>
    <xf numFmtId="176" fontId="5" fillId="2" borderId="14" xfId="61" applyNumberFormat="1" applyFont="1" applyFill="1" applyBorder="1" applyAlignment="1" applyProtection="1">
      <alignment/>
      <protection locked="0"/>
    </xf>
    <xf numFmtId="176" fontId="14" fillId="2" borderId="14" xfId="0" applyNumberFormat="1" applyFont="1" applyFill="1" applyBorder="1" applyAlignment="1" applyProtection="1">
      <alignment/>
      <protection locked="0"/>
    </xf>
    <xf numFmtId="177" fontId="14" fillId="2" borderId="14" xfId="0" applyNumberFormat="1" applyFont="1" applyFill="1" applyBorder="1" applyAlignment="1" applyProtection="1">
      <alignment/>
      <protection locked="0"/>
    </xf>
    <xf numFmtId="0" fontId="5" fillId="5" borderId="17" xfId="65" applyFont="1" applyFill="1" applyBorder="1" applyAlignment="1" applyProtection="1">
      <alignment vertical="center"/>
      <protection locked="0"/>
    </xf>
    <xf numFmtId="176" fontId="5" fillId="5" borderId="17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18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19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19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20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21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22" xfId="0" applyNumberFormat="1" applyFont="1" applyFill="1" applyBorder="1" applyAlignment="1" applyProtection="1">
      <alignment vertical="center"/>
      <protection locked="0"/>
    </xf>
    <xf numFmtId="177" fontId="5" fillId="5" borderId="23" xfId="0" applyNumberFormat="1" applyFont="1" applyFill="1" applyBorder="1" applyAlignment="1" applyProtection="1">
      <alignment vertical="center"/>
      <protection locked="0"/>
    </xf>
    <xf numFmtId="0" fontId="5" fillId="5" borderId="24" xfId="65" applyFont="1" applyFill="1" applyBorder="1" applyAlignment="1" applyProtection="1">
      <alignment horizontal="center" vertical="center"/>
      <protection locked="0"/>
    </xf>
    <xf numFmtId="176" fontId="5" fillId="5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5" borderId="25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26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27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28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28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29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30" xfId="0" applyNumberFormat="1" applyFont="1" applyFill="1" applyBorder="1" applyAlignment="1" applyProtection="1">
      <alignment horizontal="centerContinuous" vertical="center"/>
      <protection locked="0"/>
    </xf>
    <xf numFmtId="0" fontId="5" fillId="5" borderId="24" xfId="65" applyFont="1" applyFill="1" applyBorder="1" applyAlignment="1" applyProtection="1">
      <alignment vertical="center"/>
      <protection locked="0"/>
    </xf>
    <xf numFmtId="176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5" borderId="31" xfId="0" applyNumberFormat="1" applyFont="1" applyFill="1" applyBorder="1" applyAlignment="1" applyProtection="1">
      <alignment horizontal="center" vertical="center" wrapText="1"/>
      <protection locked="0"/>
    </xf>
    <xf numFmtId="177" fontId="5" fillId="5" borderId="32" xfId="0" applyNumberFormat="1" applyFont="1" applyFill="1" applyBorder="1" applyAlignment="1" applyProtection="1">
      <alignment horizontal="center" vertical="center"/>
      <protection locked="0"/>
    </xf>
    <xf numFmtId="176" fontId="5" fillId="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32" xfId="0" applyNumberFormat="1" applyFont="1" applyFill="1" applyBorder="1" applyAlignment="1" applyProtection="1">
      <alignment horizontal="centerContinuous" vertical="center"/>
      <protection locked="0"/>
    </xf>
    <xf numFmtId="176" fontId="5" fillId="5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5" borderId="33" xfId="0" applyNumberFormat="1" applyFont="1" applyFill="1" applyBorder="1" applyAlignment="1" applyProtection="1">
      <alignment horizontal="centerContinuous" vertical="center"/>
      <protection locked="0"/>
    </xf>
    <xf numFmtId="176" fontId="5" fillId="14" borderId="12" xfId="62" applyNumberFormat="1" applyFont="1" applyFill="1" applyBorder="1" applyAlignment="1" applyProtection="1">
      <alignment horizontal="right" vertical="center"/>
      <protection locked="0"/>
    </xf>
    <xf numFmtId="176" fontId="5" fillId="14" borderId="16" xfId="61" applyNumberFormat="1" applyFont="1" applyFill="1" applyBorder="1" applyAlignment="1" applyProtection="1">
      <alignment/>
      <protection locked="0"/>
    </xf>
    <xf numFmtId="177" fontId="5" fillId="14" borderId="14" xfId="61" applyNumberFormat="1" applyFont="1" applyFill="1" applyBorder="1" applyAlignment="1" applyProtection="1">
      <alignment/>
      <protection locked="0"/>
    </xf>
    <xf numFmtId="177" fontId="13" fillId="2" borderId="14" xfId="64" applyNumberFormat="1" applyFont="1" applyFill="1" applyBorder="1" applyAlignment="1" applyProtection="1">
      <alignment/>
      <protection locked="0"/>
    </xf>
    <xf numFmtId="177" fontId="13" fillId="0" borderId="14" xfId="67" applyNumberFormat="1" applyFont="1" applyFill="1" applyBorder="1" applyAlignment="1" applyProtection="1">
      <alignment/>
      <protection locked="0"/>
    </xf>
    <xf numFmtId="177" fontId="13" fillId="2" borderId="14" xfId="67" applyNumberFormat="1" applyFont="1" applyFill="1" applyBorder="1" applyAlignment="1" applyProtection="1">
      <alignment/>
      <protection locked="0"/>
    </xf>
    <xf numFmtId="176" fontId="13" fillId="2" borderId="14" xfId="63" applyNumberFormat="1" applyFont="1" applyFill="1" applyBorder="1" applyAlignment="1" applyProtection="1">
      <alignment/>
      <protection/>
    </xf>
    <xf numFmtId="177" fontId="13" fillId="2" borderId="14" xfId="63" applyNumberFormat="1" applyFont="1" applyFill="1" applyBorder="1" applyAlignment="1" applyProtection="1">
      <alignment/>
      <protection/>
    </xf>
    <xf numFmtId="177" fontId="5" fillId="2" borderId="12" xfId="62" applyNumberFormat="1" applyFont="1" applyFill="1" applyBorder="1" applyAlignment="1" applyProtection="1">
      <alignment horizontal="right" vertical="center"/>
      <protection locked="0"/>
    </xf>
    <xf numFmtId="176" fontId="5" fillId="2" borderId="12" xfId="62" applyNumberFormat="1" applyFont="1" applyFill="1" applyBorder="1" applyAlignment="1" applyProtection="1">
      <alignment horizontal="right" vertical="center"/>
      <protection locked="0"/>
    </xf>
    <xf numFmtId="177" fontId="5" fillId="0" borderId="25" xfId="64" applyNumberFormat="1" applyFont="1" applyFill="1" applyBorder="1" applyAlignment="1" applyProtection="1">
      <alignment/>
      <protection locked="0"/>
    </xf>
    <xf numFmtId="176" fontId="13" fillId="0" borderId="26" xfId="64" applyNumberFormat="1" applyFont="1" applyFill="1" applyBorder="1" applyAlignment="1" applyProtection="1">
      <alignment/>
      <protection locked="0"/>
    </xf>
    <xf numFmtId="176" fontId="13" fillId="0" borderId="10" xfId="64" applyNumberFormat="1" applyFont="1" applyFill="1" applyBorder="1" applyAlignment="1" applyProtection="1">
      <alignment/>
      <protection locked="0"/>
    </xf>
    <xf numFmtId="177" fontId="13" fillId="0" borderId="10" xfId="64" applyNumberFormat="1" applyFont="1" applyFill="1" applyBorder="1" applyAlignment="1" applyProtection="1">
      <alignment/>
      <protection locked="0"/>
    </xf>
    <xf numFmtId="176" fontId="13" fillId="0" borderId="16" xfId="64" applyNumberFormat="1" applyFont="1" applyFill="1" applyBorder="1" applyAlignment="1" applyProtection="1">
      <alignment/>
      <protection locked="0"/>
    </xf>
    <xf numFmtId="177" fontId="5" fillId="0" borderId="16" xfId="64" applyNumberFormat="1" applyFont="1" applyFill="1" applyBorder="1" applyAlignment="1" applyProtection="1">
      <alignment/>
      <protection locked="0"/>
    </xf>
    <xf numFmtId="176" fontId="5" fillId="2" borderId="10" xfId="63" applyNumberFormat="1" applyFont="1" applyFill="1" applyBorder="1" applyAlignment="1" applyProtection="1">
      <alignment/>
      <protection/>
    </xf>
    <xf numFmtId="177" fontId="5" fillId="0" borderId="10" xfId="63" applyNumberFormat="1" applyFont="1" applyFill="1" applyBorder="1" applyAlignment="1" applyProtection="1">
      <alignment/>
      <protection/>
    </xf>
    <xf numFmtId="176" fontId="5" fillId="0" borderId="16" xfId="63" applyNumberFormat="1" applyFont="1" applyFill="1" applyBorder="1" applyAlignment="1" applyProtection="1">
      <alignment/>
      <protection/>
    </xf>
    <xf numFmtId="177" fontId="5" fillId="0" borderId="16" xfId="63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5" fillId="14" borderId="16" xfId="61" applyNumberFormat="1" applyFont="1" applyFill="1" applyBorder="1" applyAlignment="1" applyProtection="1">
      <alignment/>
      <protection locked="0"/>
    </xf>
    <xf numFmtId="177" fontId="5" fillId="14" borderId="13" xfId="61" applyNumberFormat="1" applyFont="1" applyFill="1" applyBorder="1" applyAlignment="1" applyProtection="1">
      <alignment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177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177" fontId="5" fillId="5" borderId="35" xfId="0" applyNumberFormat="1" applyFont="1" applyFill="1" applyBorder="1" applyAlignment="1" applyProtection="1">
      <alignment horizontal="center" vertical="center" wrapText="1"/>
      <protection locked="0"/>
    </xf>
    <xf numFmtId="176" fontId="5" fillId="5" borderId="10" xfId="0" applyNumberFormat="1" applyFont="1" applyFill="1" applyBorder="1" applyAlignment="1" applyProtection="1">
      <alignment horizontal="left" vertical="center" wrapText="1"/>
      <protection locked="0"/>
    </xf>
    <xf numFmtId="176" fontId="5" fillId="5" borderId="11" xfId="0" applyNumberFormat="1" applyFont="1" applyFill="1" applyBorder="1" applyAlignment="1" applyProtection="1">
      <alignment horizontal="left" vertical="center" wrapText="1"/>
      <protection locked="0"/>
    </xf>
    <xf numFmtId="176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5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.全県：様式01_様式1マスター_H19末様式01.xls" xfId="61"/>
    <cellStyle name="標準_01.北海道：様式01_1_様式1マスター_H19末様式01.xls" xfId="62"/>
    <cellStyle name="標準_01.北海道：様式01_17.石川県：様式01_様式1マスター" xfId="63"/>
    <cellStyle name="標準_01.北海道：様式01_17.石川県：様式01_様式1マスター_H19末様式01.xls" xfId="64"/>
    <cellStyle name="標準_01.北海道：様式01_H19末様式01.xls" xfId="65"/>
    <cellStyle name="標準_17.石川県：様式01_1_様式1マスター" xfId="66"/>
    <cellStyle name="標準_17.石川県：様式01_1_様式1マスター_H19末様式01.xls" xfId="67"/>
    <cellStyle name="標準_NewExcel様式2_H19末様式01.xls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="75" zoomScaleNormal="75" zoomScaleSheetLayoutView="75" zoomScalePageLayoutView="0" workbookViewId="0" topLeftCell="L1">
      <selection activeCell="Y8" sqref="Y8"/>
    </sheetView>
  </sheetViews>
  <sheetFormatPr defaultColWidth="12.875" defaultRowHeight="13.5"/>
  <cols>
    <col min="1" max="1" width="10.125" style="1" customWidth="1"/>
    <col min="2" max="2" width="10.125" style="2" customWidth="1"/>
    <col min="3" max="3" width="9.125" style="2" customWidth="1"/>
    <col min="4" max="4" width="12.625" style="3" customWidth="1"/>
    <col min="5" max="5" width="10.625" style="3" customWidth="1"/>
    <col min="6" max="6" width="5.625" style="2" customWidth="1"/>
    <col min="7" max="7" width="9.125" style="3" customWidth="1"/>
    <col min="8" max="8" width="5.625" style="2" customWidth="1"/>
    <col min="9" max="9" width="9.25390625" style="3" customWidth="1"/>
    <col min="10" max="10" width="5.625" style="2" customWidth="1"/>
    <col min="11" max="11" width="9.00390625" style="3" customWidth="1"/>
    <col min="12" max="12" width="5.625" style="2" customWidth="1"/>
    <col min="13" max="13" width="9.125" style="3" customWidth="1"/>
    <col min="14" max="14" width="5.625" style="2" customWidth="1"/>
    <col min="15" max="15" width="9.125" style="3" customWidth="1"/>
    <col min="16" max="16" width="5.625" style="2" customWidth="1"/>
    <col min="17" max="17" width="9.125" style="3" customWidth="1"/>
    <col min="18" max="18" width="10.625" style="2" hidden="1" customWidth="1"/>
    <col min="19" max="19" width="10.625" style="3" hidden="1" customWidth="1"/>
    <col min="20" max="20" width="5.625" style="2" customWidth="1"/>
    <col min="21" max="21" width="9.125" style="3" customWidth="1"/>
    <col min="22" max="22" width="5.625" style="2" customWidth="1"/>
    <col min="23" max="23" width="9.125" style="3" customWidth="1"/>
    <col min="24" max="24" width="5.625" style="2" customWidth="1"/>
    <col min="25" max="25" width="9.125" style="3" customWidth="1"/>
    <col min="26" max="26" width="5.625" style="2" customWidth="1"/>
    <col min="27" max="27" width="9.125" style="3" customWidth="1"/>
    <col min="28" max="28" width="10.625" style="2" hidden="1" customWidth="1"/>
    <col min="29" max="29" width="10.625" style="3" hidden="1" customWidth="1"/>
    <col min="30" max="30" width="10.625" style="2" hidden="1" customWidth="1"/>
    <col min="31" max="31" width="10.625" style="3" hidden="1" customWidth="1"/>
    <col min="32" max="32" width="5.625" style="2" customWidth="1"/>
    <col min="33" max="33" width="9.125" style="3" customWidth="1"/>
    <col min="34" max="34" width="10.625" style="2" hidden="1" customWidth="1"/>
    <col min="35" max="35" width="10.625" style="3" hidden="1" customWidth="1"/>
    <col min="36" max="36" width="5.625" style="2" customWidth="1"/>
    <col min="37" max="37" width="9.125" style="3" customWidth="1"/>
    <col min="38" max="38" width="5.625" style="2" customWidth="1"/>
    <col min="39" max="39" width="9.125" style="3" customWidth="1"/>
    <col min="40" max="40" width="8.625" style="2" customWidth="1"/>
    <col min="41" max="41" width="10.625" style="3" customWidth="1"/>
    <col min="42" max="42" width="14.125" style="2" hidden="1" customWidth="1"/>
    <col min="43" max="16384" width="12.875" style="1" customWidth="1"/>
  </cols>
  <sheetData>
    <row r="1" spans="1:42" s="9" customFormat="1" ht="36.75" customHeight="1">
      <c r="A1" s="4" t="s">
        <v>70</v>
      </c>
      <c r="B1" s="5"/>
      <c r="C1" s="6"/>
      <c r="D1" s="7"/>
      <c r="E1" s="8"/>
      <c r="F1" s="5"/>
      <c r="G1" s="7"/>
      <c r="H1" s="6"/>
      <c r="I1" s="7"/>
      <c r="J1" s="6"/>
      <c r="K1" s="28" t="s">
        <v>60</v>
      </c>
      <c r="L1" s="6"/>
      <c r="M1" s="7"/>
      <c r="N1" s="6"/>
      <c r="O1" s="7"/>
      <c r="P1" s="6"/>
      <c r="Q1" s="7"/>
      <c r="R1" s="6"/>
      <c r="S1" s="7"/>
      <c r="T1" s="6"/>
      <c r="U1" s="7"/>
      <c r="V1" s="6"/>
      <c r="W1" s="7"/>
      <c r="X1" s="6"/>
      <c r="Y1" s="7"/>
      <c r="Z1" s="6"/>
      <c r="AA1" s="7"/>
      <c r="AB1" s="6"/>
      <c r="AC1" s="7"/>
      <c r="AD1" s="6"/>
      <c r="AE1" s="7"/>
      <c r="AF1" s="6"/>
      <c r="AG1" s="7"/>
      <c r="AH1" s="6"/>
      <c r="AI1" s="7"/>
      <c r="AJ1" s="35" t="s">
        <v>61</v>
      </c>
      <c r="AK1" s="7"/>
      <c r="AL1" s="6"/>
      <c r="AM1" s="7"/>
      <c r="AN1" s="6"/>
      <c r="AO1" s="44"/>
      <c r="AP1" s="6"/>
    </row>
    <row r="2" spans="1:42" ht="25.5" customHeight="1">
      <c r="A2" s="56"/>
      <c r="B2" s="114" t="s">
        <v>48</v>
      </c>
      <c r="C2" s="112" t="s">
        <v>20</v>
      </c>
      <c r="D2" s="110" t="s">
        <v>49</v>
      </c>
      <c r="E2" s="108" t="s">
        <v>50</v>
      </c>
      <c r="F2" s="57" t="s">
        <v>16</v>
      </c>
      <c r="G2" s="58"/>
      <c r="H2" s="59"/>
      <c r="I2" s="60"/>
      <c r="J2" s="59"/>
      <c r="K2" s="60"/>
      <c r="L2" s="61" t="s">
        <v>17</v>
      </c>
      <c r="M2" s="60"/>
      <c r="N2" s="59"/>
      <c r="O2" s="62"/>
      <c r="P2" s="59" t="s">
        <v>43</v>
      </c>
      <c r="Q2" s="60"/>
      <c r="R2" s="59"/>
      <c r="S2" s="60"/>
      <c r="T2" s="61" t="s">
        <v>18</v>
      </c>
      <c r="U2" s="60"/>
      <c r="V2" s="59"/>
      <c r="W2" s="60"/>
      <c r="X2" s="59"/>
      <c r="Y2" s="60"/>
      <c r="Z2" s="59"/>
      <c r="AA2" s="60"/>
      <c r="AB2" s="63"/>
      <c r="AC2" s="64"/>
      <c r="AD2" s="63"/>
      <c r="AE2" s="64"/>
      <c r="AF2" s="63"/>
      <c r="AG2" s="64"/>
      <c r="AH2" s="63"/>
      <c r="AI2" s="64"/>
      <c r="AJ2" s="63"/>
      <c r="AK2" s="64"/>
      <c r="AL2" s="63"/>
      <c r="AM2" s="64"/>
      <c r="AN2" s="63"/>
      <c r="AO2" s="64"/>
      <c r="AP2" s="10"/>
    </row>
    <row r="3" spans="1:42" ht="36" customHeight="1">
      <c r="A3" s="65" t="s">
        <v>19</v>
      </c>
      <c r="B3" s="115"/>
      <c r="C3" s="113"/>
      <c r="D3" s="111"/>
      <c r="E3" s="109"/>
      <c r="F3" s="67" t="s">
        <v>1</v>
      </c>
      <c r="G3" s="68"/>
      <c r="H3" s="67" t="s">
        <v>2</v>
      </c>
      <c r="I3" s="68"/>
      <c r="J3" s="67" t="s">
        <v>3</v>
      </c>
      <c r="K3" s="68"/>
      <c r="L3" s="67" t="s">
        <v>4</v>
      </c>
      <c r="M3" s="68"/>
      <c r="N3" s="67" t="s">
        <v>5</v>
      </c>
      <c r="O3" s="69"/>
      <c r="P3" s="70" t="s">
        <v>6</v>
      </c>
      <c r="Q3" s="68"/>
      <c r="R3" s="67" t="s">
        <v>7</v>
      </c>
      <c r="S3" s="68"/>
      <c r="T3" s="67" t="s">
        <v>8</v>
      </c>
      <c r="U3" s="68"/>
      <c r="V3" s="67" t="s">
        <v>9</v>
      </c>
      <c r="W3" s="68"/>
      <c r="X3" s="67" t="s">
        <v>31</v>
      </c>
      <c r="Y3" s="68"/>
      <c r="Z3" s="67" t="s">
        <v>32</v>
      </c>
      <c r="AA3" s="71"/>
      <c r="AB3" s="72" t="s">
        <v>33</v>
      </c>
      <c r="AC3" s="73"/>
      <c r="AD3" s="72" t="s">
        <v>34</v>
      </c>
      <c r="AE3" s="73"/>
      <c r="AF3" s="72" t="s">
        <v>44</v>
      </c>
      <c r="AG3" s="73"/>
      <c r="AH3" s="72" t="s">
        <v>45</v>
      </c>
      <c r="AI3" s="73"/>
      <c r="AJ3" s="72" t="s">
        <v>10</v>
      </c>
      <c r="AK3" s="73"/>
      <c r="AL3" s="72" t="s">
        <v>11</v>
      </c>
      <c r="AM3" s="73"/>
      <c r="AN3" s="72" t="s">
        <v>12</v>
      </c>
      <c r="AO3" s="73"/>
      <c r="AP3" s="11" t="s">
        <v>13</v>
      </c>
    </row>
    <row r="4" spans="1:42" ht="25.5" customHeight="1" thickBot="1">
      <c r="A4" s="74"/>
      <c r="B4" s="66" t="s">
        <v>14</v>
      </c>
      <c r="C4" s="75" t="s">
        <v>14</v>
      </c>
      <c r="D4" s="76" t="s">
        <v>15</v>
      </c>
      <c r="E4" s="77" t="s">
        <v>51</v>
      </c>
      <c r="F4" s="78" t="s">
        <v>46</v>
      </c>
      <c r="G4" s="79" t="s">
        <v>47</v>
      </c>
      <c r="H4" s="78" t="s">
        <v>46</v>
      </c>
      <c r="I4" s="79" t="s">
        <v>47</v>
      </c>
      <c r="J4" s="78" t="s">
        <v>46</v>
      </c>
      <c r="K4" s="79" t="s">
        <v>47</v>
      </c>
      <c r="L4" s="78" t="s">
        <v>46</v>
      </c>
      <c r="M4" s="79" t="s">
        <v>47</v>
      </c>
      <c r="N4" s="78" t="s">
        <v>46</v>
      </c>
      <c r="O4" s="80" t="s">
        <v>47</v>
      </c>
      <c r="P4" s="81" t="s">
        <v>46</v>
      </c>
      <c r="Q4" s="79" t="s">
        <v>47</v>
      </c>
      <c r="R4" s="78" t="s">
        <v>46</v>
      </c>
      <c r="S4" s="79" t="s">
        <v>47</v>
      </c>
      <c r="T4" s="78" t="s">
        <v>46</v>
      </c>
      <c r="U4" s="79" t="s">
        <v>47</v>
      </c>
      <c r="V4" s="78" t="s">
        <v>46</v>
      </c>
      <c r="W4" s="79" t="s">
        <v>47</v>
      </c>
      <c r="X4" s="78" t="s">
        <v>46</v>
      </c>
      <c r="Y4" s="79" t="s">
        <v>47</v>
      </c>
      <c r="Z4" s="78" t="s">
        <v>46</v>
      </c>
      <c r="AA4" s="79" t="s">
        <v>47</v>
      </c>
      <c r="AB4" s="78" t="s">
        <v>46</v>
      </c>
      <c r="AC4" s="79" t="s">
        <v>47</v>
      </c>
      <c r="AD4" s="78" t="s">
        <v>46</v>
      </c>
      <c r="AE4" s="79" t="s">
        <v>47</v>
      </c>
      <c r="AF4" s="78" t="s">
        <v>46</v>
      </c>
      <c r="AG4" s="79" t="s">
        <v>47</v>
      </c>
      <c r="AH4" s="78" t="s">
        <v>46</v>
      </c>
      <c r="AI4" s="79" t="s">
        <v>47</v>
      </c>
      <c r="AJ4" s="78" t="s">
        <v>46</v>
      </c>
      <c r="AK4" s="79" t="s">
        <v>47</v>
      </c>
      <c r="AL4" s="78" t="s">
        <v>46</v>
      </c>
      <c r="AM4" s="79" t="s">
        <v>47</v>
      </c>
      <c r="AN4" s="78" t="s">
        <v>46</v>
      </c>
      <c r="AO4" s="82" t="s">
        <v>47</v>
      </c>
      <c r="AP4" s="11" t="s">
        <v>0</v>
      </c>
    </row>
    <row r="5" spans="1:42" ht="25.5" customHeight="1" thickBot="1" thickTop="1">
      <c r="A5" s="23" t="s">
        <v>42</v>
      </c>
      <c r="B5" s="12">
        <f>SUM(B6:B23)</f>
        <v>1161</v>
      </c>
      <c r="C5" s="12">
        <f>SUM(C6:C23)</f>
        <v>1040</v>
      </c>
      <c r="D5" s="40">
        <f>SUM(D6:D23)</f>
        <v>102841.6</v>
      </c>
      <c r="E5" s="13">
        <f aca="true" t="shared" si="0" ref="E5:E13">IF(C5&gt;0,+AO5/C5*10,0)</f>
        <v>13.90576923076923</v>
      </c>
      <c r="F5" s="12">
        <f aca="true" t="shared" si="1" ref="F5:AP5">SUM(F6:F23)</f>
        <v>803</v>
      </c>
      <c r="G5" s="91">
        <f t="shared" si="1"/>
        <v>173.86999999999998</v>
      </c>
      <c r="H5" s="92">
        <f t="shared" si="1"/>
        <v>54</v>
      </c>
      <c r="I5" s="91">
        <v>86.8</v>
      </c>
      <c r="J5" s="92">
        <f t="shared" si="1"/>
        <v>17</v>
      </c>
      <c r="K5" s="91">
        <v>64.04</v>
      </c>
      <c r="L5" s="92">
        <f t="shared" si="1"/>
        <v>24</v>
      </c>
      <c r="M5" s="91">
        <v>412.73</v>
      </c>
      <c r="N5" s="92">
        <f t="shared" si="1"/>
        <v>18</v>
      </c>
      <c r="O5" s="91">
        <v>262</v>
      </c>
      <c r="P5" s="92">
        <f t="shared" si="1"/>
        <v>6</v>
      </c>
      <c r="Q5" s="91">
        <f t="shared" si="1"/>
        <v>136.17</v>
      </c>
      <c r="R5" s="92">
        <f t="shared" si="1"/>
        <v>0</v>
      </c>
      <c r="S5" s="92">
        <f t="shared" si="1"/>
        <v>0</v>
      </c>
      <c r="T5" s="92">
        <f t="shared" si="1"/>
        <v>7</v>
      </c>
      <c r="U5" s="91">
        <f t="shared" si="1"/>
        <v>60.79</v>
      </c>
      <c r="V5" s="92">
        <f t="shared" si="1"/>
        <v>2</v>
      </c>
      <c r="W5" s="91">
        <f t="shared" si="1"/>
        <v>46.239999999999995</v>
      </c>
      <c r="X5" s="92">
        <f t="shared" si="1"/>
        <v>9</v>
      </c>
      <c r="Y5" s="91">
        <f t="shared" si="1"/>
        <v>73.58000000000001</v>
      </c>
      <c r="Z5" s="92">
        <f t="shared" si="1"/>
        <v>6</v>
      </c>
      <c r="AA5" s="91">
        <f t="shared" si="1"/>
        <v>44.76</v>
      </c>
      <c r="AB5" s="92">
        <f t="shared" si="1"/>
        <v>0</v>
      </c>
      <c r="AC5" s="92">
        <f t="shared" si="1"/>
        <v>0</v>
      </c>
      <c r="AD5" s="92">
        <f t="shared" si="1"/>
        <v>0</v>
      </c>
      <c r="AE5" s="92">
        <f t="shared" si="1"/>
        <v>0</v>
      </c>
      <c r="AF5" s="92">
        <f t="shared" si="1"/>
        <v>130</v>
      </c>
      <c r="AG5" s="91">
        <f t="shared" si="1"/>
        <v>76.98</v>
      </c>
      <c r="AH5" s="92">
        <f t="shared" si="1"/>
        <v>0</v>
      </c>
      <c r="AI5" s="92">
        <f t="shared" si="1"/>
        <v>0</v>
      </c>
      <c r="AJ5" s="92">
        <f t="shared" si="1"/>
        <v>6</v>
      </c>
      <c r="AK5" s="91">
        <f t="shared" si="1"/>
        <v>0.66</v>
      </c>
      <c r="AL5" s="92">
        <f t="shared" si="1"/>
        <v>7</v>
      </c>
      <c r="AM5" s="91">
        <v>7.58</v>
      </c>
      <c r="AN5" s="83">
        <f t="shared" si="1"/>
        <v>1089</v>
      </c>
      <c r="AO5" s="107">
        <f aca="true" t="shared" si="2" ref="AO5:AO23">ROUND(G5+I5+K5+M5+O5+Q5+S5+U5+W5+Y5+AA5+AC5+AE5+AG5+AI5+AK5+AM5,2)</f>
        <v>1446.2</v>
      </c>
      <c r="AP5" s="12">
        <f t="shared" si="1"/>
        <v>2231</v>
      </c>
    </row>
    <row r="6" spans="1:42" ht="24.75" customHeight="1" thickTop="1">
      <c r="A6" s="47" t="s">
        <v>21</v>
      </c>
      <c r="B6" s="17">
        <v>462</v>
      </c>
      <c r="C6" s="17">
        <v>443</v>
      </c>
      <c r="D6" s="15">
        <v>22325</v>
      </c>
      <c r="E6" s="16">
        <f t="shared" si="0"/>
        <v>12.587133182844244</v>
      </c>
      <c r="F6" s="41">
        <v>433</v>
      </c>
      <c r="G6" s="86">
        <v>100.77</v>
      </c>
      <c r="H6" s="41">
        <v>21</v>
      </c>
      <c r="I6" s="86">
        <v>30.83</v>
      </c>
      <c r="J6" s="17">
        <v>2</v>
      </c>
      <c r="K6" s="39">
        <v>6.32</v>
      </c>
      <c r="L6" s="41">
        <v>5</v>
      </c>
      <c r="M6" s="86">
        <v>181.38</v>
      </c>
      <c r="N6" s="17">
        <v>3</v>
      </c>
      <c r="O6" s="39">
        <v>72.02</v>
      </c>
      <c r="P6" s="95">
        <v>1</v>
      </c>
      <c r="Q6" s="96">
        <v>47.07</v>
      </c>
      <c r="R6" s="17">
        <v>0</v>
      </c>
      <c r="S6" s="39">
        <v>0</v>
      </c>
      <c r="T6" s="17">
        <v>2</v>
      </c>
      <c r="U6" s="86">
        <v>8.53</v>
      </c>
      <c r="V6" s="17">
        <v>1</v>
      </c>
      <c r="W6" s="18">
        <v>9.94</v>
      </c>
      <c r="X6" s="17">
        <v>1</v>
      </c>
      <c r="Y6" s="18">
        <v>11.44</v>
      </c>
      <c r="Z6" s="17">
        <v>2</v>
      </c>
      <c r="AA6" s="18">
        <v>22.96</v>
      </c>
      <c r="AB6" s="17">
        <v>0</v>
      </c>
      <c r="AC6" s="18">
        <v>0</v>
      </c>
      <c r="AD6" s="17">
        <v>0</v>
      </c>
      <c r="AE6" s="18">
        <v>0</v>
      </c>
      <c r="AF6" s="41">
        <v>81</v>
      </c>
      <c r="AG6" s="86">
        <v>58.57</v>
      </c>
      <c r="AH6" s="17">
        <v>0</v>
      </c>
      <c r="AI6" s="18">
        <v>0</v>
      </c>
      <c r="AJ6" s="17">
        <v>5</v>
      </c>
      <c r="AK6" s="18">
        <v>0.38</v>
      </c>
      <c r="AL6" s="17">
        <v>6</v>
      </c>
      <c r="AM6" s="18">
        <v>7.4</v>
      </c>
      <c r="AN6" s="84">
        <f aca="true" t="shared" si="3" ref="AN6:AN23">F6+H6+J6+L6+N6+P6+R6+T6+V6+X6+Z6+AB6+AD6+AF6+AH6+AJ6+AL6</f>
        <v>563</v>
      </c>
      <c r="AO6" s="106">
        <f t="shared" si="2"/>
        <v>557.61</v>
      </c>
      <c r="AP6" s="17">
        <v>2067</v>
      </c>
    </row>
    <row r="7" spans="1:42" ht="24.75" customHeight="1">
      <c r="A7" s="47" t="s">
        <v>22</v>
      </c>
      <c r="B7" s="14">
        <v>58</v>
      </c>
      <c r="C7" s="14">
        <v>38</v>
      </c>
      <c r="D7" s="15">
        <v>4931.9</v>
      </c>
      <c r="E7" s="19">
        <f t="shared" si="0"/>
        <v>13.044736842105262</v>
      </c>
      <c r="F7" s="41">
        <v>13</v>
      </c>
      <c r="G7" s="22">
        <v>2.66</v>
      </c>
      <c r="H7" s="41">
        <v>1</v>
      </c>
      <c r="I7" s="22">
        <v>1.53</v>
      </c>
      <c r="J7" s="17">
        <v>2</v>
      </c>
      <c r="K7" s="18">
        <v>5.11</v>
      </c>
      <c r="L7" s="41">
        <v>1</v>
      </c>
      <c r="M7" s="22">
        <v>23.79</v>
      </c>
      <c r="N7" s="17">
        <v>1</v>
      </c>
      <c r="O7" s="93">
        <v>10.42</v>
      </c>
      <c r="P7" s="17">
        <v>1</v>
      </c>
      <c r="Q7" s="39">
        <v>5.53</v>
      </c>
      <c r="R7" s="94">
        <v>0</v>
      </c>
      <c r="S7" s="18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8">
        <v>0</v>
      </c>
      <c r="AB7" s="17">
        <v>0</v>
      </c>
      <c r="AC7" s="18">
        <v>0</v>
      </c>
      <c r="AD7" s="17">
        <v>0</v>
      </c>
      <c r="AE7" s="18">
        <v>0</v>
      </c>
      <c r="AF7" s="41">
        <v>5</v>
      </c>
      <c r="AG7" s="22">
        <v>0.53</v>
      </c>
      <c r="AH7" s="17">
        <v>0</v>
      </c>
      <c r="AI7" s="18">
        <v>0</v>
      </c>
      <c r="AJ7" s="17">
        <v>0</v>
      </c>
      <c r="AK7" s="18">
        <v>0</v>
      </c>
      <c r="AL7" s="17">
        <v>0</v>
      </c>
      <c r="AM7" s="18">
        <v>0</v>
      </c>
      <c r="AN7" s="84">
        <f t="shared" si="3"/>
        <v>24</v>
      </c>
      <c r="AO7" s="85">
        <f t="shared" si="2"/>
        <v>49.57</v>
      </c>
      <c r="AP7" s="17">
        <v>0</v>
      </c>
    </row>
    <row r="8" spans="1:42" ht="24.75" customHeight="1">
      <c r="A8" s="47" t="s">
        <v>23</v>
      </c>
      <c r="B8" s="17">
        <v>108</v>
      </c>
      <c r="C8" s="17">
        <v>104</v>
      </c>
      <c r="D8" s="87">
        <v>12759</v>
      </c>
      <c r="E8" s="19">
        <f t="shared" si="0"/>
        <v>12.650000000000002</v>
      </c>
      <c r="F8" s="41">
        <v>65</v>
      </c>
      <c r="G8" s="86">
        <v>15.84</v>
      </c>
      <c r="H8" s="41">
        <v>5</v>
      </c>
      <c r="I8" s="22">
        <v>8.75</v>
      </c>
      <c r="J8" s="17">
        <v>2</v>
      </c>
      <c r="K8" s="18">
        <v>10.87</v>
      </c>
      <c r="L8" s="41">
        <v>2</v>
      </c>
      <c r="M8" s="22">
        <v>18.05</v>
      </c>
      <c r="N8" s="17">
        <v>1</v>
      </c>
      <c r="O8" s="18">
        <v>14.05</v>
      </c>
      <c r="P8" s="97">
        <v>1</v>
      </c>
      <c r="Q8" s="98">
        <v>49.1</v>
      </c>
      <c r="R8" s="17">
        <v>0</v>
      </c>
      <c r="S8" s="18">
        <v>0</v>
      </c>
      <c r="T8" s="17">
        <v>1</v>
      </c>
      <c r="U8" s="18">
        <v>1.35</v>
      </c>
      <c r="V8" s="17">
        <v>0</v>
      </c>
      <c r="W8" s="18">
        <v>0</v>
      </c>
      <c r="X8" s="17">
        <v>1</v>
      </c>
      <c r="Y8" s="18">
        <v>7.67</v>
      </c>
      <c r="Z8" s="17">
        <v>0</v>
      </c>
      <c r="AA8" s="18">
        <v>0</v>
      </c>
      <c r="AB8" s="17">
        <v>0</v>
      </c>
      <c r="AC8" s="18">
        <v>0</v>
      </c>
      <c r="AD8" s="17">
        <v>0</v>
      </c>
      <c r="AE8" s="18">
        <v>0</v>
      </c>
      <c r="AF8" s="41">
        <v>5</v>
      </c>
      <c r="AG8" s="86">
        <v>5.88</v>
      </c>
      <c r="AH8" s="17">
        <v>0</v>
      </c>
      <c r="AI8" s="18">
        <v>0</v>
      </c>
      <c r="AJ8" s="17">
        <v>0</v>
      </c>
      <c r="AK8" s="18">
        <v>0</v>
      </c>
      <c r="AL8" s="17">
        <v>0</v>
      </c>
      <c r="AM8" s="18">
        <v>0</v>
      </c>
      <c r="AN8" s="84">
        <f t="shared" si="3"/>
        <v>83</v>
      </c>
      <c r="AO8" s="85">
        <f t="shared" si="2"/>
        <v>131.56</v>
      </c>
      <c r="AP8" s="17">
        <v>0</v>
      </c>
    </row>
    <row r="9" spans="1:42" ht="24.75" customHeight="1">
      <c r="A9" s="48" t="s">
        <v>24</v>
      </c>
      <c r="B9" s="41">
        <v>30</v>
      </c>
      <c r="C9" s="17">
        <v>15</v>
      </c>
      <c r="D9" s="88">
        <v>1372.7</v>
      </c>
      <c r="E9" s="19">
        <f t="shared" si="0"/>
        <v>8.606666666666667</v>
      </c>
      <c r="F9" s="41">
        <v>0</v>
      </c>
      <c r="G9" s="22">
        <v>0</v>
      </c>
      <c r="H9" s="41">
        <v>0</v>
      </c>
      <c r="I9" s="22">
        <v>0</v>
      </c>
      <c r="J9" s="17">
        <v>0</v>
      </c>
      <c r="K9" s="18">
        <v>0</v>
      </c>
      <c r="L9" s="41">
        <v>0</v>
      </c>
      <c r="M9" s="22">
        <v>0</v>
      </c>
      <c r="N9" s="17">
        <v>1</v>
      </c>
      <c r="O9" s="18">
        <v>11.24</v>
      </c>
      <c r="P9" s="17">
        <v>0</v>
      </c>
      <c r="Q9" s="18">
        <v>0</v>
      </c>
      <c r="R9" s="17">
        <v>0</v>
      </c>
      <c r="S9" s="18">
        <v>0</v>
      </c>
      <c r="T9" s="17">
        <v>1</v>
      </c>
      <c r="U9" s="18">
        <v>1.67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41">
        <v>0</v>
      </c>
      <c r="AG9" s="22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84">
        <f t="shared" si="3"/>
        <v>2</v>
      </c>
      <c r="AO9" s="85">
        <f t="shared" si="2"/>
        <v>12.91</v>
      </c>
      <c r="AP9" s="17">
        <v>0</v>
      </c>
    </row>
    <row r="10" spans="1:42" ht="24.75" customHeight="1">
      <c r="A10" s="47" t="s">
        <v>25</v>
      </c>
      <c r="B10" s="17">
        <v>18</v>
      </c>
      <c r="C10" s="17">
        <v>12</v>
      </c>
      <c r="D10" s="87">
        <v>2980</v>
      </c>
      <c r="E10" s="19">
        <f t="shared" si="0"/>
        <v>14.766666666666666</v>
      </c>
      <c r="F10" s="41">
        <v>5</v>
      </c>
      <c r="G10" s="22">
        <v>0.72</v>
      </c>
      <c r="H10" s="41">
        <v>1</v>
      </c>
      <c r="I10" s="22">
        <v>1.3</v>
      </c>
      <c r="J10" s="17">
        <v>0</v>
      </c>
      <c r="K10" s="22">
        <v>0</v>
      </c>
      <c r="L10" s="41">
        <v>2</v>
      </c>
      <c r="M10" s="22">
        <v>15.7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8">
        <v>0</v>
      </c>
      <c r="AB10" s="17">
        <v>0</v>
      </c>
      <c r="AC10" s="18">
        <v>0</v>
      </c>
      <c r="AD10" s="17">
        <v>0</v>
      </c>
      <c r="AE10" s="18">
        <v>0</v>
      </c>
      <c r="AF10" s="41">
        <v>0</v>
      </c>
      <c r="AG10" s="22">
        <v>0</v>
      </c>
      <c r="AH10" s="17">
        <v>0</v>
      </c>
      <c r="AI10" s="18">
        <v>0</v>
      </c>
      <c r="AJ10" s="17">
        <v>0</v>
      </c>
      <c r="AK10" s="18">
        <v>0</v>
      </c>
      <c r="AL10" s="17">
        <v>0</v>
      </c>
      <c r="AM10" s="18">
        <v>0</v>
      </c>
      <c r="AN10" s="84">
        <f t="shared" si="3"/>
        <v>8</v>
      </c>
      <c r="AO10" s="85">
        <f t="shared" si="2"/>
        <v>17.72</v>
      </c>
      <c r="AP10" s="17">
        <v>0</v>
      </c>
    </row>
    <row r="11" spans="1:42" ht="24.75" customHeight="1">
      <c r="A11" s="48" t="s">
        <v>26</v>
      </c>
      <c r="B11" s="17">
        <v>73</v>
      </c>
      <c r="C11" s="17">
        <v>73</v>
      </c>
      <c r="D11" s="87">
        <v>14102</v>
      </c>
      <c r="E11" s="19">
        <f t="shared" si="0"/>
        <v>15.186301369863013</v>
      </c>
      <c r="F11" s="41">
        <v>43</v>
      </c>
      <c r="G11" s="22">
        <v>8.46</v>
      </c>
      <c r="H11" s="41">
        <v>5</v>
      </c>
      <c r="I11" s="22">
        <v>7.68</v>
      </c>
      <c r="J11" s="17">
        <v>1</v>
      </c>
      <c r="K11" s="22">
        <v>3.39</v>
      </c>
      <c r="L11" s="41">
        <v>2</v>
      </c>
      <c r="M11" s="22">
        <v>53.7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1</v>
      </c>
      <c r="U11" s="18">
        <v>0.77</v>
      </c>
      <c r="V11" s="17">
        <v>1</v>
      </c>
      <c r="W11" s="18">
        <v>36.3</v>
      </c>
      <c r="X11" s="17">
        <v>0</v>
      </c>
      <c r="Y11" s="18">
        <v>0</v>
      </c>
      <c r="Z11" s="17">
        <v>0</v>
      </c>
      <c r="AA11" s="18">
        <v>0</v>
      </c>
      <c r="AB11" s="17">
        <v>0</v>
      </c>
      <c r="AC11" s="18">
        <v>0</v>
      </c>
      <c r="AD11" s="17">
        <v>0</v>
      </c>
      <c r="AE11" s="18">
        <v>0</v>
      </c>
      <c r="AF11" s="41">
        <v>2</v>
      </c>
      <c r="AG11" s="22">
        <v>0.28</v>
      </c>
      <c r="AH11" s="17">
        <v>0</v>
      </c>
      <c r="AI11" s="18">
        <v>0</v>
      </c>
      <c r="AJ11" s="17">
        <v>1</v>
      </c>
      <c r="AK11" s="18">
        <v>0.28</v>
      </c>
      <c r="AL11" s="17">
        <v>0</v>
      </c>
      <c r="AM11" s="18">
        <v>0</v>
      </c>
      <c r="AN11" s="84">
        <f t="shared" si="3"/>
        <v>56</v>
      </c>
      <c r="AO11" s="85">
        <f t="shared" si="2"/>
        <v>110.86</v>
      </c>
      <c r="AP11" s="17">
        <v>0</v>
      </c>
    </row>
    <row r="12" spans="1:42" ht="24.75" customHeight="1">
      <c r="A12" s="47" t="s">
        <v>27</v>
      </c>
      <c r="B12" s="17">
        <v>23</v>
      </c>
      <c r="C12" s="17">
        <v>16</v>
      </c>
      <c r="D12" s="87">
        <v>2539</v>
      </c>
      <c r="E12" s="19">
        <f t="shared" si="0"/>
        <v>17.706249999999997</v>
      </c>
      <c r="F12" s="41">
        <v>5</v>
      </c>
      <c r="G12" s="22">
        <v>0.98</v>
      </c>
      <c r="H12" s="41">
        <v>4</v>
      </c>
      <c r="I12" s="22">
        <v>5.25</v>
      </c>
      <c r="J12" s="17">
        <v>0</v>
      </c>
      <c r="K12" s="22">
        <v>0</v>
      </c>
      <c r="L12" s="41">
        <v>1</v>
      </c>
      <c r="M12" s="22">
        <v>12.7</v>
      </c>
      <c r="N12" s="17">
        <v>1</v>
      </c>
      <c r="O12" s="18">
        <v>9.4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8">
        <v>0</v>
      </c>
      <c r="AB12" s="17">
        <v>0</v>
      </c>
      <c r="AC12" s="18">
        <v>0</v>
      </c>
      <c r="AD12" s="17">
        <v>0</v>
      </c>
      <c r="AE12" s="18">
        <v>0</v>
      </c>
      <c r="AF12" s="41">
        <v>0</v>
      </c>
      <c r="AG12" s="22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8">
        <v>0</v>
      </c>
      <c r="AN12" s="84">
        <f t="shared" si="3"/>
        <v>11</v>
      </c>
      <c r="AO12" s="85">
        <f t="shared" si="2"/>
        <v>28.33</v>
      </c>
      <c r="AP12" s="17">
        <v>0</v>
      </c>
    </row>
    <row r="13" spans="1:42" ht="24.75" customHeight="1">
      <c r="A13" s="47" t="s">
        <v>28</v>
      </c>
      <c r="B13" s="17">
        <v>35</v>
      </c>
      <c r="C13" s="17">
        <v>34</v>
      </c>
      <c r="D13" s="87">
        <v>3476</v>
      </c>
      <c r="E13" s="19">
        <f t="shared" si="0"/>
        <v>16.052941176470586</v>
      </c>
      <c r="F13" s="89">
        <v>9</v>
      </c>
      <c r="G13" s="90">
        <v>2.76</v>
      </c>
      <c r="H13" s="42">
        <v>3</v>
      </c>
      <c r="I13" s="43">
        <v>6.12</v>
      </c>
      <c r="J13" s="20">
        <v>4</v>
      </c>
      <c r="K13" s="43">
        <v>12.1</v>
      </c>
      <c r="L13" s="42">
        <v>1</v>
      </c>
      <c r="M13" s="43">
        <v>16.3</v>
      </c>
      <c r="N13" s="20">
        <v>1</v>
      </c>
      <c r="O13" s="21">
        <v>13.6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1">
        <v>0</v>
      </c>
      <c r="Z13" s="20">
        <v>1</v>
      </c>
      <c r="AA13" s="21">
        <v>3.7</v>
      </c>
      <c r="AB13" s="20">
        <v>0</v>
      </c>
      <c r="AC13" s="21">
        <v>0</v>
      </c>
      <c r="AD13" s="20">
        <v>0</v>
      </c>
      <c r="AE13" s="21">
        <v>0</v>
      </c>
      <c r="AF13" s="42">
        <v>0</v>
      </c>
      <c r="AG13" s="43">
        <v>0</v>
      </c>
      <c r="AH13" s="20">
        <v>0</v>
      </c>
      <c r="AI13" s="21">
        <v>0</v>
      </c>
      <c r="AJ13" s="20">
        <v>0</v>
      </c>
      <c r="AK13" s="21">
        <v>0</v>
      </c>
      <c r="AL13" s="20">
        <v>0</v>
      </c>
      <c r="AM13" s="21">
        <v>0</v>
      </c>
      <c r="AN13" s="84">
        <f t="shared" si="3"/>
        <v>19</v>
      </c>
      <c r="AO13" s="85">
        <f t="shared" si="2"/>
        <v>54.58</v>
      </c>
      <c r="AP13" s="17">
        <v>0</v>
      </c>
    </row>
    <row r="14" spans="1:42" ht="24.75" customHeight="1">
      <c r="A14" s="47" t="s">
        <v>29</v>
      </c>
      <c r="B14" s="17">
        <v>113</v>
      </c>
      <c r="C14" s="17">
        <v>106</v>
      </c>
      <c r="D14" s="87">
        <v>10469</v>
      </c>
      <c r="E14" s="19">
        <f aca="true" t="shared" si="4" ref="E14:E23">IF(C14&gt;0,+AO14/C14*10,0)</f>
        <v>10.6311320754717</v>
      </c>
      <c r="F14" s="41">
        <v>21</v>
      </c>
      <c r="G14" s="86">
        <v>8.07</v>
      </c>
      <c r="H14" s="41">
        <v>3</v>
      </c>
      <c r="I14" s="22">
        <v>8.35</v>
      </c>
      <c r="J14" s="17">
        <v>1</v>
      </c>
      <c r="K14" s="22">
        <v>6.42</v>
      </c>
      <c r="L14" s="41">
        <v>3</v>
      </c>
      <c r="M14" s="22">
        <v>26.18</v>
      </c>
      <c r="N14" s="41">
        <v>3</v>
      </c>
      <c r="O14" s="22">
        <v>41.02</v>
      </c>
      <c r="P14" s="41">
        <v>2</v>
      </c>
      <c r="Q14" s="39">
        <v>22.65</v>
      </c>
      <c r="R14" s="17">
        <v>0</v>
      </c>
      <c r="S14" s="18">
        <v>0</v>
      </c>
      <c r="T14" s="17">
        <v>0</v>
      </c>
      <c r="U14" s="18">
        <v>0</v>
      </c>
      <c r="V14" s="17">
        <v>0</v>
      </c>
      <c r="W14" s="39">
        <v>0</v>
      </c>
      <c r="X14" s="17">
        <v>0</v>
      </c>
      <c r="Y14" s="39">
        <v>0</v>
      </c>
      <c r="Z14" s="17">
        <v>0</v>
      </c>
      <c r="AA14" s="39">
        <v>0</v>
      </c>
      <c r="AB14" s="17">
        <v>0</v>
      </c>
      <c r="AC14" s="39">
        <v>0</v>
      </c>
      <c r="AD14" s="17">
        <v>0</v>
      </c>
      <c r="AE14" s="39">
        <v>0</v>
      </c>
      <c r="AF14" s="41">
        <v>0</v>
      </c>
      <c r="AG14" s="86">
        <v>0</v>
      </c>
      <c r="AH14" s="17">
        <v>0</v>
      </c>
      <c r="AI14" s="39">
        <v>0</v>
      </c>
      <c r="AJ14" s="17">
        <v>0</v>
      </c>
      <c r="AK14" s="18">
        <v>0</v>
      </c>
      <c r="AL14" s="17">
        <v>0</v>
      </c>
      <c r="AM14" s="18">
        <v>0</v>
      </c>
      <c r="AN14" s="84">
        <f t="shared" si="3"/>
        <v>33</v>
      </c>
      <c r="AO14" s="85">
        <f t="shared" si="2"/>
        <v>112.69</v>
      </c>
      <c r="AP14" s="17">
        <v>0</v>
      </c>
    </row>
    <row r="15" spans="1:42" ht="24.75" customHeight="1">
      <c r="A15" s="47" t="s">
        <v>30</v>
      </c>
      <c r="B15" s="41">
        <v>50</v>
      </c>
      <c r="C15" s="41">
        <v>49</v>
      </c>
      <c r="D15" s="88">
        <v>6034</v>
      </c>
      <c r="E15" s="19">
        <f t="shared" si="4"/>
        <v>27.022448979591836</v>
      </c>
      <c r="F15" s="41">
        <v>51</v>
      </c>
      <c r="G15" s="86">
        <v>6.81</v>
      </c>
      <c r="H15" s="41">
        <v>5</v>
      </c>
      <c r="I15" s="22">
        <v>7.9</v>
      </c>
      <c r="J15" s="17">
        <v>1</v>
      </c>
      <c r="K15" s="22">
        <v>7.37</v>
      </c>
      <c r="L15" s="41">
        <v>1</v>
      </c>
      <c r="M15" s="22">
        <v>11.9</v>
      </c>
      <c r="N15" s="17">
        <v>3</v>
      </c>
      <c r="O15" s="18">
        <v>39.42</v>
      </c>
      <c r="P15" s="41">
        <v>0</v>
      </c>
      <c r="Q15" s="18">
        <v>0</v>
      </c>
      <c r="R15" s="17">
        <v>0</v>
      </c>
      <c r="S15" s="18">
        <v>0</v>
      </c>
      <c r="T15" s="17">
        <v>0</v>
      </c>
      <c r="U15" s="18">
        <v>0</v>
      </c>
      <c r="V15" s="17">
        <v>0</v>
      </c>
      <c r="W15" s="39">
        <v>0</v>
      </c>
      <c r="X15" s="17">
        <v>5</v>
      </c>
      <c r="Y15" s="86">
        <v>50.85</v>
      </c>
      <c r="Z15" s="17">
        <v>2</v>
      </c>
      <c r="AA15" s="86">
        <v>3.17</v>
      </c>
      <c r="AB15" s="17">
        <v>0</v>
      </c>
      <c r="AC15" s="39">
        <v>0</v>
      </c>
      <c r="AD15" s="17">
        <v>0</v>
      </c>
      <c r="AE15" s="39">
        <v>0</v>
      </c>
      <c r="AF15" s="41">
        <v>3</v>
      </c>
      <c r="AG15" s="86">
        <v>4.82</v>
      </c>
      <c r="AH15" s="17">
        <v>0</v>
      </c>
      <c r="AI15" s="39">
        <v>0</v>
      </c>
      <c r="AJ15" s="17">
        <v>0</v>
      </c>
      <c r="AK15" s="18">
        <v>0</v>
      </c>
      <c r="AL15" s="17">
        <v>1</v>
      </c>
      <c r="AM15" s="18">
        <v>0.17</v>
      </c>
      <c r="AN15" s="84">
        <f t="shared" si="3"/>
        <v>72</v>
      </c>
      <c r="AO15" s="85">
        <f t="shared" si="2"/>
        <v>132.41</v>
      </c>
      <c r="AP15" s="17">
        <v>164</v>
      </c>
    </row>
    <row r="16" spans="1:42" ht="24.75" customHeight="1">
      <c r="A16" s="47" t="s">
        <v>62</v>
      </c>
      <c r="B16" s="17">
        <v>48</v>
      </c>
      <c r="C16" s="17">
        <v>48</v>
      </c>
      <c r="D16" s="87">
        <v>1356</v>
      </c>
      <c r="E16" s="19">
        <f>IF(C16&gt;0,+AO16/C16*10,0)</f>
        <v>5.935416666666667</v>
      </c>
      <c r="F16" s="41">
        <v>82</v>
      </c>
      <c r="G16" s="86">
        <v>11.75</v>
      </c>
      <c r="H16" s="41">
        <v>3</v>
      </c>
      <c r="I16" s="22">
        <v>3.4</v>
      </c>
      <c r="J16" s="17">
        <v>0</v>
      </c>
      <c r="K16" s="22">
        <v>0</v>
      </c>
      <c r="L16" s="41">
        <v>1</v>
      </c>
      <c r="M16" s="22">
        <v>6.7</v>
      </c>
      <c r="N16" s="17">
        <v>0</v>
      </c>
      <c r="O16" s="18">
        <v>0</v>
      </c>
      <c r="P16" s="41">
        <v>0</v>
      </c>
      <c r="Q16" s="18">
        <v>0</v>
      </c>
      <c r="R16" s="17">
        <v>0</v>
      </c>
      <c r="S16" s="18">
        <v>0</v>
      </c>
      <c r="T16" s="17">
        <v>0</v>
      </c>
      <c r="U16" s="18">
        <v>0</v>
      </c>
      <c r="V16" s="17">
        <v>0</v>
      </c>
      <c r="W16" s="39">
        <v>0</v>
      </c>
      <c r="X16" s="17">
        <v>2</v>
      </c>
      <c r="Y16" s="39">
        <v>3.62</v>
      </c>
      <c r="Z16" s="17">
        <v>0</v>
      </c>
      <c r="AA16" s="39">
        <v>0</v>
      </c>
      <c r="AB16" s="17">
        <v>0</v>
      </c>
      <c r="AC16" s="39">
        <v>0</v>
      </c>
      <c r="AD16" s="17">
        <v>0</v>
      </c>
      <c r="AE16" s="39">
        <v>0</v>
      </c>
      <c r="AF16" s="41">
        <v>27</v>
      </c>
      <c r="AG16" s="86">
        <v>3.02</v>
      </c>
      <c r="AH16" s="17">
        <v>0</v>
      </c>
      <c r="AI16" s="39">
        <v>0</v>
      </c>
      <c r="AJ16" s="17">
        <v>0</v>
      </c>
      <c r="AK16" s="18">
        <v>0</v>
      </c>
      <c r="AL16" s="17">
        <v>0</v>
      </c>
      <c r="AM16" s="18">
        <v>0</v>
      </c>
      <c r="AN16" s="84">
        <f>F16+H16+J16+L16+N16+P16+R16+T16+V16+X16+Z16+AB16+AD16+AF16+AH16+AJ16+AL16</f>
        <v>115</v>
      </c>
      <c r="AO16" s="85">
        <f>ROUND(G16+I16+K16+M16+O16+Q16+S16+U16+W16+Y16+AA16+AC16+AE16+AG16+AI16+AK16+AM16,2)</f>
        <v>28.49</v>
      </c>
      <c r="AP16" s="17">
        <v>0</v>
      </c>
    </row>
    <row r="17" spans="1:42" ht="24.75" customHeight="1">
      <c r="A17" s="47" t="s">
        <v>35</v>
      </c>
      <c r="B17" s="17">
        <v>6</v>
      </c>
      <c r="C17" s="17">
        <v>6</v>
      </c>
      <c r="D17" s="87">
        <v>1476</v>
      </c>
      <c r="E17" s="19">
        <f t="shared" si="4"/>
        <v>2.2666666666666666</v>
      </c>
      <c r="F17" s="41">
        <v>0</v>
      </c>
      <c r="G17" s="86">
        <v>0</v>
      </c>
      <c r="H17" s="41">
        <v>0</v>
      </c>
      <c r="I17" s="22">
        <v>0</v>
      </c>
      <c r="J17" s="17">
        <v>0</v>
      </c>
      <c r="K17" s="22">
        <v>0</v>
      </c>
      <c r="L17" s="41">
        <v>0</v>
      </c>
      <c r="M17" s="22">
        <v>0</v>
      </c>
      <c r="N17" s="17">
        <v>0</v>
      </c>
      <c r="O17" s="18">
        <v>1.36</v>
      </c>
      <c r="P17" s="41">
        <v>0</v>
      </c>
      <c r="Q17" s="18">
        <v>0</v>
      </c>
      <c r="R17" s="17">
        <v>0</v>
      </c>
      <c r="S17" s="18">
        <v>0</v>
      </c>
      <c r="T17" s="17">
        <v>0</v>
      </c>
      <c r="U17" s="18">
        <v>0</v>
      </c>
      <c r="V17" s="17">
        <v>0</v>
      </c>
      <c r="W17" s="39">
        <v>0</v>
      </c>
      <c r="X17" s="17">
        <v>0</v>
      </c>
      <c r="Y17" s="39">
        <v>0</v>
      </c>
      <c r="Z17" s="17">
        <v>0</v>
      </c>
      <c r="AA17" s="39">
        <v>0</v>
      </c>
      <c r="AB17" s="17">
        <v>0</v>
      </c>
      <c r="AC17" s="39">
        <v>0</v>
      </c>
      <c r="AD17" s="17">
        <v>0</v>
      </c>
      <c r="AE17" s="39">
        <v>0</v>
      </c>
      <c r="AF17" s="41">
        <v>0</v>
      </c>
      <c r="AG17" s="86">
        <v>0</v>
      </c>
      <c r="AH17" s="17">
        <v>0</v>
      </c>
      <c r="AI17" s="39">
        <v>0</v>
      </c>
      <c r="AJ17" s="17">
        <v>0</v>
      </c>
      <c r="AK17" s="18">
        <v>0</v>
      </c>
      <c r="AL17" s="17">
        <v>0</v>
      </c>
      <c r="AM17" s="18">
        <v>0</v>
      </c>
      <c r="AN17" s="84">
        <f t="shared" si="3"/>
        <v>0</v>
      </c>
      <c r="AO17" s="85">
        <f t="shared" si="2"/>
        <v>1.36</v>
      </c>
      <c r="AP17" s="17">
        <v>0</v>
      </c>
    </row>
    <row r="18" spans="1:42" ht="24.75" customHeight="1">
      <c r="A18" s="47" t="s">
        <v>36</v>
      </c>
      <c r="B18" s="14">
        <v>38</v>
      </c>
      <c r="C18" s="14">
        <v>34</v>
      </c>
      <c r="D18" s="15">
        <v>2998</v>
      </c>
      <c r="E18" s="19">
        <f t="shared" si="4"/>
        <v>12.017647058823528</v>
      </c>
      <c r="F18" s="41">
        <v>1</v>
      </c>
      <c r="G18" s="86">
        <v>0.26</v>
      </c>
      <c r="H18" s="41">
        <v>1</v>
      </c>
      <c r="I18" s="22">
        <v>1.5</v>
      </c>
      <c r="J18" s="41">
        <v>2</v>
      </c>
      <c r="K18" s="86">
        <v>4.8</v>
      </c>
      <c r="L18" s="17">
        <v>1</v>
      </c>
      <c r="M18" s="18">
        <v>3</v>
      </c>
      <c r="N18" s="17">
        <v>1</v>
      </c>
      <c r="O18" s="18">
        <v>31.3</v>
      </c>
      <c r="P18" s="41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  <c r="V18" s="17">
        <v>0</v>
      </c>
      <c r="W18" s="39">
        <v>0</v>
      </c>
      <c r="X18" s="17">
        <v>0</v>
      </c>
      <c r="Y18" s="39">
        <v>0</v>
      </c>
      <c r="Z18" s="17">
        <v>0</v>
      </c>
      <c r="AA18" s="39">
        <v>0</v>
      </c>
      <c r="AB18" s="17">
        <v>0</v>
      </c>
      <c r="AC18" s="39">
        <v>0</v>
      </c>
      <c r="AD18" s="17">
        <v>0</v>
      </c>
      <c r="AE18" s="39">
        <v>0</v>
      </c>
      <c r="AF18" s="17">
        <v>0</v>
      </c>
      <c r="AG18" s="39">
        <v>0</v>
      </c>
      <c r="AH18" s="17">
        <v>0</v>
      </c>
      <c r="AI18" s="39">
        <v>0</v>
      </c>
      <c r="AJ18" s="17">
        <v>0</v>
      </c>
      <c r="AK18" s="18">
        <v>0</v>
      </c>
      <c r="AL18" s="17">
        <v>0</v>
      </c>
      <c r="AM18" s="18">
        <v>0</v>
      </c>
      <c r="AN18" s="84">
        <f t="shared" si="3"/>
        <v>6</v>
      </c>
      <c r="AO18" s="85">
        <f t="shared" si="2"/>
        <v>40.86</v>
      </c>
      <c r="AP18" s="17">
        <v>0</v>
      </c>
    </row>
    <row r="19" spans="1:42" ht="24.75" customHeight="1">
      <c r="A19" s="47" t="s">
        <v>37</v>
      </c>
      <c r="B19" s="14">
        <v>27</v>
      </c>
      <c r="C19" s="14">
        <v>27</v>
      </c>
      <c r="D19" s="15">
        <v>1306</v>
      </c>
      <c r="E19" s="19">
        <f t="shared" si="4"/>
        <v>18.262962962962963</v>
      </c>
      <c r="F19" s="41">
        <v>62</v>
      </c>
      <c r="G19" s="86">
        <v>11.46</v>
      </c>
      <c r="H19" s="41">
        <v>1</v>
      </c>
      <c r="I19" s="22">
        <v>1.1</v>
      </c>
      <c r="J19" s="17">
        <v>1</v>
      </c>
      <c r="K19" s="22">
        <v>5.79</v>
      </c>
      <c r="L19" s="17">
        <v>1</v>
      </c>
      <c r="M19" s="18">
        <v>12.18</v>
      </c>
      <c r="N19" s="17">
        <v>0</v>
      </c>
      <c r="O19" s="18">
        <v>0</v>
      </c>
      <c r="P19" s="41">
        <v>0</v>
      </c>
      <c r="Q19" s="18">
        <v>0</v>
      </c>
      <c r="R19" s="17">
        <v>0</v>
      </c>
      <c r="S19" s="18">
        <v>0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17">
        <v>1</v>
      </c>
      <c r="AA19" s="39">
        <v>14.93</v>
      </c>
      <c r="AB19" s="17">
        <v>0</v>
      </c>
      <c r="AC19" s="18">
        <v>0</v>
      </c>
      <c r="AD19" s="17">
        <v>0</v>
      </c>
      <c r="AE19" s="18">
        <v>0</v>
      </c>
      <c r="AF19" s="17">
        <v>6</v>
      </c>
      <c r="AG19" s="18">
        <v>3.85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8">
        <v>0</v>
      </c>
      <c r="AN19" s="84">
        <f t="shared" si="3"/>
        <v>72</v>
      </c>
      <c r="AO19" s="85">
        <f t="shared" si="2"/>
        <v>49.31</v>
      </c>
      <c r="AP19" s="17">
        <v>0</v>
      </c>
    </row>
    <row r="20" spans="1:42" ht="24.75" customHeight="1">
      <c r="A20" s="48" t="s">
        <v>38</v>
      </c>
      <c r="B20" s="14">
        <v>23</v>
      </c>
      <c r="C20" s="14">
        <v>19</v>
      </c>
      <c r="D20" s="15">
        <v>10396</v>
      </c>
      <c r="E20" s="19">
        <f t="shared" si="4"/>
        <v>22.89473684210526</v>
      </c>
      <c r="F20" s="42">
        <v>0</v>
      </c>
      <c r="G20" s="43">
        <v>0</v>
      </c>
      <c r="H20" s="42">
        <v>1</v>
      </c>
      <c r="I20" s="43">
        <v>3.1</v>
      </c>
      <c r="J20" s="20">
        <v>1</v>
      </c>
      <c r="K20" s="43">
        <v>1.86</v>
      </c>
      <c r="L20" s="20">
        <v>1</v>
      </c>
      <c r="M20" s="21">
        <v>2.74</v>
      </c>
      <c r="N20" s="20">
        <v>0</v>
      </c>
      <c r="O20" s="21">
        <v>0</v>
      </c>
      <c r="P20" s="99">
        <v>0</v>
      </c>
      <c r="Q20" s="100">
        <v>0</v>
      </c>
      <c r="R20" s="20">
        <v>0</v>
      </c>
      <c r="S20" s="21">
        <v>0</v>
      </c>
      <c r="T20" s="20">
        <v>1</v>
      </c>
      <c r="U20" s="21">
        <v>35.8</v>
      </c>
      <c r="V20" s="20">
        <v>0</v>
      </c>
      <c r="W20" s="21">
        <v>0</v>
      </c>
      <c r="X20" s="20">
        <v>0</v>
      </c>
      <c r="Y20" s="21">
        <v>0</v>
      </c>
      <c r="Z20" s="20">
        <v>0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84">
        <f t="shared" si="3"/>
        <v>4</v>
      </c>
      <c r="AO20" s="85">
        <f t="shared" si="2"/>
        <v>43.5</v>
      </c>
      <c r="AP20" s="17">
        <v>0</v>
      </c>
    </row>
    <row r="21" spans="1:42" ht="24.75" customHeight="1">
      <c r="A21" s="47" t="s">
        <v>39</v>
      </c>
      <c r="B21" s="14">
        <v>19</v>
      </c>
      <c r="C21" s="14">
        <v>0</v>
      </c>
      <c r="D21" s="15">
        <v>0</v>
      </c>
      <c r="E21" s="19">
        <f t="shared" si="4"/>
        <v>0</v>
      </c>
      <c r="F21" s="41">
        <v>0</v>
      </c>
      <c r="G21" s="22">
        <v>0</v>
      </c>
      <c r="H21" s="41">
        <v>0</v>
      </c>
      <c r="I21" s="22">
        <v>0</v>
      </c>
      <c r="J21" s="17">
        <v>0</v>
      </c>
      <c r="K21" s="22">
        <v>0</v>
      </c>
      <c r="L21" s="17">
        <v>0</v>
      </c>
      <c r="M21" s="18">
        <v>0</v>
      </c>
      <c r="N21" s="17">
        <v>1</v>
      </c>
      <c r="O21" s="93">
        <v>4.98</v>
      </c>
      <c r="P21" s="41">
        <v>1</v>
      </c>
      <c r="Q21" s="18">
        <v>11.82</v>
      </c>
      <c r="R21" s="94">
        <v>0</v>
      </c>
      <c r="S21" s="18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8">
        <v>0</v>
      </c>
      <c r="AN21" s="84">
        <f t="shared" si="3"/>
        <v>2</v>
      </c>
      <c r="AO21" s="85">
        <f t="shared" si="2"/>
        <v>16.8</v>
      </c>
      <c r="AP21" s="17">
        <v>0</v>
      </c>
    </row>
    <row r="22" spans="1:42" ht="24.75" customHeight="1">
      <c r="A22" s="47" t="s">
        <v>40</v>
      </c>
      <c r="B22" s="14">
        <v>10</v>
      </c>
      <c r="C22" s="17">
        <v>4</v>
      </c>
      <c r="D22" s="15">
        <v>1080</v>
      </c>
      <c r="E22" s="19">
        <f t="shared" si="4"/>
        <v>53.275</v>
      </c>
      <c r="F22" s="42">
        <v>6</v>
      </c>
      <c r="G22" s="43">
        <v>1.28</v>
      </c>
      <c r="H22" s="42">
        <v>0</v>
      </c>
      <c r="I22" s="43">
        <v>0</v>
      </c>
      <c r="J22" s="20">
        <v>0</v>
      </c>
      <c r="K22" s="21">
        <v>0</v>
      </c>
      <c r="L22" s="20">
        <v>1</v>
      </c>
      <c r="M22" s="21">
        <v>20</v>
      </c>
      <c r="N22" s="20">
        <v>0</v>
      </c>
      <c r="O22" s="21">
        <v>0</v>
      </c>
      <c r="P22" s="101">
        <v>0</v>
      </c>
      <c r="Q22" s="102">
        <v>0</v>
      </c>
      <c r="R22" s="20">
        <v>0</v>
      </c>
      <c r="S22" s="21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  <c r="AA22" s="21">
        <v>0</v>
      </c>
      <c r="AB22" s="20">
        <v>0</v>
      </c>
      <c r="AC22" s="21">
        <v>0</v>
      </c>
      <c r="AD22" s="20">
        <v>0</v>
      </c>
      <c r="AE22" s="21">
        <v>0</v>
      </c>
      <c r="AF22" s="20">
        <v>1</v>
      </c>
      <c r="AG22" s="21">
        <v>0.03</v>
      </c>
      <c r="AH22" s="20">
        <v>0</v>
      </c>
      <c r="AI22" s="21">
        <v>0</v>
      </c>
      <c r="AJ22" s="20">
        <v>0</v>
      </c>
      <c r="AK22" s="21">
        <v>0</v>
      </c>
      <c r="AL22" s="20">
        <v>0</v>
      </c>
      <c r="AM22" s="21">
        <v>0</v>
      </c>
      <c r="AN22" s="84">
        <f t="shared" si="3"/>
        <v>8</v>
      </c>
      <c r="AO22" s="85">
        <f t="shared" si="2"/>
        <v>21.31</v>
      </c>
      <c r="AP22" s="17">
        <v>0</v>
      </c>
    </row>
    <row r="23" spans="1:42" ht="24.75" customHeight="1">
      <c r="A23" s="47" t="s">
        <v>41</v>
      </c>
      <c r="B23" s="17">
        <v>20</v>
      </c>
      <c r="C23" s="17">
        <v>12</v>
      </c>
      <c r="D23" s="87">
        <v>3241</v>
      </c>
      <c r="E23" s="19">
        <f t="shared" si="4"/>
        <v>30.26666666666667</v>
      </c>
      <c r="F23" s="41">
        <v>7</v>
      </c>
      <c r="G23" s="22">
        <v>2.05</v>
      </c>
      <c r="H23" s="41">
        <v>0</v>
      </c>
      <c r="I23" s="22">
        <v>0</v>
      </c>
      <c r="J23" s="17">
        <v>0</v>
      </c>
      <c r="K23" s="18">
        <v>0</v>
      </c>
      <c r="L23" s="17">
        <v>1</v>
      </c>
      <c r="M23" s="18">
        <v>8.4</v>
      </c>
      <c r="N23" s="17">
        <v>2</v>
      </c>
      <c r="O23" s="18">
        <v>13.2</v>
      </c>
      <c r="P23" s="17">
        <v>0</v>
      </c>
      <c r="Q23" s="18">
        <v>0</v>
      </c>
      <c r="R23" s="17">
        <v>0</v>
      </c>
      <c r="S23" s="18">
        <v>0</v>
      </c>
      <c r="T23" s="17">
        <v>1</v>
      </c>
      <c r="U23" s="18">
        <v>12.67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8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8">
        <v>0</v>
      </c>
      <c r="AN23" s="84">
        <f t="shared" si="3"/>
        <v>11</v>
      </c>
      <c r="AO23" s="85">
        <f t="shared" si="2"/>
        <v>36.32</v>
      </c>
      <c r="AP23" s="17">
        <v>0</v>
      </c>
    </row>
    <row r="24" spans="1:41" ht="14.25">
      <c r="A24" s="37"/>
      <c r="B24" s="29"/>
      <c r="C24" s="29"/>
      <c r="D24" s="30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0"/>
      <c r="R24" s="29"/>
      <c r="S24" s="30"/>
      <c r="T24" s="29"/>
      <c r="U24" s="30"/>
      <c r="V24" s="29"/>
      <c r="W24" s="30"/>
      <c r="X24" s="29"/>
      <c r="Y24" s="30"/>
      <c r="Z24" s="29"/>
      <c r="AA24" s="30"/>
      <c r="AB24" s="29"/>
      <c r="AC24" s="30"/>
      <c r="AD24" s="29"/>
      <c r="AE24" s="30"/>
      <c r="AF24" s="29"/>
      <c r="AG24" s="30"/>
      <c r="AH24" s="29"/>
      <c r="AI24" s="30"/>
      <c r="AJ24" s="29"/>
      <c r="AK24" s="30"/>
      <c r="AL24" s="29"/>
      <c r="AM24" s="30"/>
      <c r="AN24" s="51"/>
      <c r="AO24" s="52"/>
    </row>
    <row r="25" spans="1:41" ht="24.75" customHeight="1">
      <c r="A25" s="38" t="s">
        <v>52</v>
      </c>
      <c r="B25" s="29"/>
      <c r="C25" s="29"/>
      <c r="D25" s="30"/>
      <c r="E25" s="30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0"/>
      <c r="R25" s="29"/>
      <c r="S25" s="30"/>
      <c r="T25" s="29"/>
      <c r="U25" s="30"/>
      <c r="V25" s="29"/>
      <c r="W25" s="30"/>
      <c r="X25" s="29"/>
      <c r="Y25" s="30"/>
      <c r="Z25" s="29"/>
      <c r="AA25" s="30"/>
      <c r="AB25" s="29"/>
      <c r="AC25" s="30"/>
      <c r="AD25" s="29"/>
      <c r="AE25" s="30"/>
      <c r="AF25" s="29"/>
      <c r="AG25" s="30"/>
      <c r="AH25" s="29"/>
      <c r="AI25" s="30"/>
      <c r="AJ25" s="29"/>
      <c r="AK25" s="30"/>
      <c r="AL25" s="29"/>
      <c r="AM25" s="30"/>
      <c r="AN25" s="51"/>
      <c r="AO25" s="52"/>
    </row>
    <row r="26" spans="1:42" ht="24.75" customHeight="1">
      <c r="A26" s="24" t="s">
        <v>53</v>
      </c>
      <c r="B26" s="26"/>
      <c r="C26" s="26"/>
      <c r="D26" s="36"/>
      <c r="E26" s="36"/>
      <c r="F26" s="26">
        <v>0</v>
      </c>
      <c r="G26" s="36">
        <v>0</v>
      </c>
      <c r="H26" s="45">
        <v>1</v>
      </c>
      <c r="I26" s="46">
        <v>1.73</v>
      </c>
      <c r="J26" s="26">
        <v>1</v>
      </c>
      <c r="K26" s="36">
        <v>3.3</v>
      </c>
      <c r="L26" s="26">
        <v>3</v>
      </c>
      <c r="M26" s="36">
        <v>91.53</v>
      </c>
      <c r="N26" s="26">
        <v>1</v>
      </c>
      <c r="O26" s="36">
        <v>54.81</v>
      </c>
      <c r="P26" s="26">
        <v>1</v>
      </c>
      <c r="Q26" s="36">
        <v>47.07</v>
      </c>
      <c r="R26" s="26"/>
      <c r="S26" s="36"/>
      <c r="T26" s="26">
        <v>1</v>
      </c>
      <c r="U26" s="46">
        <v>7.13</v>
      </c>
      <c r="V26" s="26"/>
      <c r="W26" s="36"/>
      <c r="X26" s="26">
        <v>1</v>
      </c>
      <c r="Y26" s="36">
        <v>11.44</v>
      </c>
      <c r="Z26" s="26"/>
      <c r="AA26" s="36"/>
      <c r="AB26" s="26"/>
      <c r="AC26" s="36"/>
      <c r="AD26" s="26"/>
      <c r="AE26" s="36"/>
      <c r="AF26" s="26">
        <v>2</v>
      </c>
      <c r="AG26" s="36">
        <v>37.63</v>
      </c>
      <c r="AH26" s="26"/>
      <c r="AI26" s="36"/>
      <c r="AJ26" s="26"/>
      <c r="AK26" s="36"/>
      <c r="AL26" s="26"/>
      <c r="AM26" s="36"/>
      <c r="AN26" s="53">
        <f aca="true" t="shared" si="5" ref="AN26:AN31">F26+H26+J26+L26+N26+P26+R26+T26+V26+X26+Z26+AB26+AD26+AF26+AH26+AJ26+AL26</f>
        <v>11</v>
      </c>
      <c r="AO26" s="50">
        <f aca="true" t="shared" si="6" ref="AO26:AO31">ROUND(G26+I26+K26+M26+O26+Q26+S26+U26+W26+Y26+AA26+AC26+AE26+AG26+AI26+AK26+AM26,2)</f>
        <v>254.64</v>
      </c>
      <c r="AP26" s="25"/>
    </row>
    <row r="27" spans="1:42" ht="24.75" customHeight="1">
      <c r="A27" s="24" t="s">
        <v>54</v>
      </c>
      <c r="B27" s="26"/>
      <c r="C27" s="26"/>
      <c r="D27" s="36"/>
      <c r="E27" s="36"/>
      <c r="F27" s="26"/>
      <c r="G27" s="36"/>
      <c r="H27" s="26"/>
      <c r="I27" s="36"/>
      <c r="J27" s="26"/>
      <c r="K27" s="36"/>
      <c r="L27" s="26"/>
      <c r="M27" s="36"/>
      <c r="N27" s="26"/>
      <c r="O27" s="36"/>
      <c r="P27" s="26"/>
      <c r="Q27" s="36"/>
      <c r="R27" s="26"/>
      <c r="S27" s="36"/>
      <c r="T27" s="26"/>
      <c r="U27" s="36"/>
      <c r="V27" s="26"/>
      <c r="W27" s="36"/>
      <c r="X27" s="26"/>
      <c r="Y27" s="36"/>
      <c r="Z27" s="26"/>
      <c r="AA27" s="36"/>
      <c r="AB27" s="26"/>
      <c r="AC27" s="36"/>
      <c r="AD27" s="26"/>
      <c r="AE27" s="36"/>
      <c r="AF27" s="26"/>
      <c r="AG27" s="36">
        <v>0.53</v>
      </c>
      <c r="AH27" s="26"/>
      <c r="AI27" s="36"/>
      <c r="AJ27" s="26"/>
      <c r="AK27" s="36"/>
      <c r="AL27" s="26"/>
      <c r="AM27" s="36"/>
      <c r="AN27" s="49">
        <f t="shared" si="5"/>
        <v>0</v>
      </c>
      <c r="AO27" s="50">
        <f t="shared" si="6"/>
        <v>0.53</v>
      </c>
      <c r="AP27" s="25"/>
    </row>
    <row r="28" spans="1:42" ht="24.75" customHeight="1">
      <c r="A28" s="24" t="s">
        <v>55</v>
      </c>
      <c r="B28" s="26"/>
      <c r="C28" s="26"/>
      <c r="D28" s="36"/>
      <c r="E28" s="36"/>
      <c r="F28" s="26"/>
      <c r="G28" s="36"/>
      <c r="H28" s="26"/>
      <c r="I28" s="36"/>
      <c r="J28" s="26"/>
      <c r="K28" s="36"/>
      <c r="L28" s="26">
        <v>1</v>
      </c>
      <c r="M28" s="36">
        <v>8.02</v>
      </c>
      <c r="N28" s="26"/>
      <c r="O28" s="36"/>
      <c r="P28" s="26">
        <v>1</v>
      </c>
      <c r="Q28" s="36">
        <v>49.1</v>
      </c>
      <c r="R28" s="26"/>
      <c r="S28" s="36"/>
      <c r="T28" s="26"/>
      <c r="U28" s="36"/>
      <c r="V28" s="26"/>
      <c r="W28" s="36"/>
      <c r="X28" s="26"/>
      <c r="Y28" s="36"/>
      <c r="Z28" s="26"/>
      <c r="AA28" s="36"/>
      <c r="AB28" s="26"/>
      <c r="AC28" s="36"/>
      <c r="AD28" s="26"/>
      <c r="AE28" s="36"/>
      <c r="AF28" s="26"/>
      <c r="AG28" s="36"/>
      <c r="AH28" s="26"/>
      <c r="AI28" s="36"/>
      <c r="AJ28" s="26"/>
      <c r="AK28" s="36"/>
      <c r="AL28" s="26"/>
      <c r="AM28" s="36"/>
      <c r="AN28" s="49">
        <f t="shared" si="5"/>
        <v>2</v>
      </c>
      <c r="AO28" s="50">
        <f t="shared" si="6"/>
        <v>57.12</v>
      </c>
      <c r="AP28" s="25"/>
    </row>
    <row r="29" spans="1:42" ht="24.75" customHeight="1">
      <c r="A29" s="24" t="s">
        <v>56</v>
      </c>
      <c r="B29" s="26"/>
      <c r="C29" s="26"/>
      <c r="D29" s="36"/>
      <c r="E29" s="36"/>
      <c r="F29" s="26"/>
      <c r="G29" s="36"/>
      <c r="H29" s="26"/>
      <c r="I29" s="36"/>
      <c r="J29" s="26"/>
      <c r="K29" s="36"/>
      <c r="L29" s="26">
        <v>1</v>
      </c>
      <c r="M29" s="36">
        <v>16.54</v>
      </c>
      <c r="N29" s="26">
        <v>1</v>
      </c>
      <c r="O29" s="36">
        <v>21.04</v>
      </c>
      <c r="P29" s="26">
        <v>1</v>
      </c>
      <c r="Q29" s="36">
        <v>12.65</v>
      </c>
      <c r="R29" s="26"/>
      <c r="S29" s="36"/>
      <c r="T29" s="26"/>
      <c r="U29" s="36"/>
      <c r="V29" s="26"/>
      <c r="W29" s="36"/>
      <c r="X29" s="26"/>
      <c r="Y29" s="36"/>
      <c r="Z29" s="26"/>
      <c r="AA29" s="36"/>
      <c r="AB29" s="26"/>
      <c r="AC29" s="36"/>
      <c r="AD29" s="26"/>
      <c r="AE29" s="36"/>
      <c r="AF29" s="26"/>
      <c r="AG29" s="36"/>
      <c r="AH29" s="26"/>
      <c r="AI29" s="36"/>
      <c r="AJ29" s="26"/>
      <c r="AK29" s="36"/>
      <c r="AL29" s="26"/>
      <c r="AM29" s="36"/>
      <c r="AN29" s="49">
        <f t="shared" si="5"/>
        <v>3</v>
      </c>
      <c r="AO29" s="50">
        <f t="shared" si="6"/>
        <v>50.23</v>
      </c>
      <c r="AP29" s="25"/>
    </row>
    <row r="30" spans="1:42" ht="24.75" customHeight="1">
      <c r="A30" s="24" t="s">
        <v>57</v>
      </c>
      <c r="B30" s="26"/>
      <c r="C30" s="26"/>
      <c r="D30" s="36"/>
      <c r="E30" s="36"/>
      <c r="F30" s="26"/>
      <c r="G30" s="36"/>
      <c r="H30" s="26"/>
      <c r="I30" s="36"/>
      <c r="J30" s="26"/>
      <c r="K30" s="36"/>
      <c r="L30" s="26"/>
      <c r="M30" s="36"/>
      <c r="N30" s="26"/>
      <c r="O30" s="36">
        <v>1.36</v>
      </c>
      <c r="P30" s="26"/>
      <c r="Q30" s="36"/>
      <c r="R30" s="26"/>
      <c r="S30" s="36"/>
      <c r="T30" s="26"/>
      <c r="U30" s="36"/>
      <c r="V30" s="26"/>
      <c r="W30" s="36"/>
      <c r="X30" s="26"/>
      <c r="Y30" s="36"/>
      <c r="Z30" s="26"/>
      <c r="AA30" s="36"/>
      <c r="AB30" s="26"/>
      <c r="AC30" s="36"/>
      <c r="AD30" s="26"/>
      <c r="AE30" s="36"/>
      <c r="AF30" s="26"/>
      <c r="AG30" s="36"/>
      <c r="AH30" s="26"/>
      <c r="AI30" s="36"/>
      <c r="AJ30" s="26"/>
      <c r="AK30" s="36"/>
      <c r="AL30" s="26"/>
      <c r="AM30" s="36"/>
      <c r="AN30" s="49">
        <f t="shared" si="5"/>
        <v>0</v>
      </c>
      <c r="AO30" s="50">
        <f t="shared" si="6"/>
        <v>1.36</v>
      </c>
      <c r="AP30" s="25"/>
    </row>
    <row r="31" spans="1:42" ht="24.75" customHeight="1">
      <c r="A31" s="24" t="s">
        <v>58</v>
      </c>
      <c r="B31" s="26"/>
      <c r="C31" s="26"/>
      <c r="D31" s="36"/>
      <c r="E31" s="36"/>
      <c r="F31" s="26"/>
      <c r="G31" s="36"/>
      <c r="H31" s="26"/>
      <c r="I31" s="36"/>
      <c r="J31" s="26"/>
      <c r="K31" s="36"/>
      <c r="L31" s="26"/>
      <c r="M31" s="36"/>
      <c r="N31" s="26"/>
      <c r="O31" s="36"/>
      <c r="P31" s="26">
        <v>1</v>
      </c>
      <c r="Q31" s="36">
        <v>11.82</v>
      </c>
      <c r="R31" s="26"/>
      <c r="S31" s="36"/>
      <c r="T31" s="26"/>
      <c r="U31" s="36"/>
      <c r="V31" s="26"/>
      <c r="W31" s="36"/>
      <c r="X31" s="26"/>
      <c r="Y31" s="36"/>
      <c r="Z31" s="26"/>
      <c r="AA31" s="36"/>
      <c r="AB31" s="26"/>
      <c r="AC31" s="36"/>
      <c r="AD31" s="26"/>
      <c r="AE31" s="36"/>
      <c r="AF31" s="26"/>
      <c r="AG31" s="36"/>
      <c r="AH31" s="26"/>
      <c r="AI31" s="36"/>
      <c r="AJ31" s="26"/>
      <c r="AK31" s="36"/>
      <c r="AL31" s="26"/>
      <c r="AM31" s="36"/>
      <c r="AN31" s="49">
        <f t="shared" si="5"/>
        <v>1</v>
      </c>
      <c r="AO31" s="50">
        <f t="shared" si="6"/>
        <v>11.82</v>
      </c>
      <c r="AP31" s="25"/>
    </row>
    <row r="32" spans="1:42" ht="24.75" customHeight="1">
      <c r="A32" s="27" t="s">
        <v>59</v>
      </c>
      <c r="B32" s="26"/>
      <c r="C32" s="26"/>
      <c r="D32" s="36"/>
      <c r="E32" s="36"/>
      <c r="F32" s="26">
        <f aca="true" t="shared" si="7" ref="F32:Q32">SUM(F26:F31)</f>
        <v>0</v>
      </c>
      <c r="G32" s="26">
        <f t="shared" si="7"/>
        <v>0</v>
      </c>
      <c r="H32" s="26">
        <f t="shared" si="7"/>
        <v>1</v>
      </c>
      <c r="I32" s="36">
        <f t="shared" si="7"/>
        <v>1.73</v>
      </c>
      <c r="J32" s="26">
        <f t="shared" si="7"/>
        <v>1</v>
      </c>
      <c r="K32" s="36">
        <f t="shared" si="7"/>
        <v>3.3</v>
      </c>
      <c r="L32" s="26">
        <f t="shared" si="7"/>
        <v>5</v>
      </c>
      <c r="M32" s="36">
        <f t="shared" si="7"/>
        <v>116.09</v>
      </c>
      <c r="N32" s="26">
        <f t="shared" si="7"/>
        <v>2</v>
      </c>
      <c r="O32" s="36">
        <f t="shared" si="7"/>
        <v>77.21</v>
      </c>
      <c r="P32" s="26">
        <f t="shared" si="7"/>
        <v>4</v>
      </c>
      <c r="Q32" s="36">
        <f t="shared" si="7"/>
        <v>120.64000000000001</v>
      </c>
      <c r="R32" s="26"/>
      <c r="S32" s="36"/>
      <c r="T32" s="26">
        <f aca="true" t="shared" si="8" ref="T32:AA32">SUM(T26:T31)</f>
        <v>1</v>
      </c>
      <c r="U32" s="36">
        <f t="shared" si="8"/>
        <v>7.13</v>
      </c>
      <c r="V32" s="26">
        <f t="shared" si="8"/>
        <v>0</v>
      </c>
      <c r="W32" s="36">
        <f t="shared" si="8"/>
        <v>0</v>
      </c>
      <c r="X32" s="26">
        <f t="shared" si="8"/>
        <v>1</v>
      </c>
      <c r="Y32" s="36">
        <f t="shared" si="8"/>
        <v>11.44</v>
      </c>
      <c r="Z32" s="26">
        <f t="shared" si="8"/>
        <v>0</v>
      </c>
      <c r="AA32" s="36">
        <f t="shared" si="8"/>
        <v>0</v>
      </c>
      <c r="AB32" s="26"/>
      <c r="AC32" s="36"/>
      <c r="AD32" s="26"/>
      <c r="AE32" s="36"/>
      <c r="AF32" s="26">
        <f>SUM(AF26:AF31)</f>
        <v>2</v>
      </c>
      <c r="AG32" s="36">
        <f>SUM(AG26:AG31)</f>
        <v>38.160000000000004</v>
      </c>
      <c r="AH32" s="26"/>
      <c r="AI32" s="36"/>
      <c r="AJ32" s="26">
        <f aca="true" t="shared" si="9" ref="AJ32:AP32">SUM(AJ26:AJ31)</f>
        <v>0</v>
      </c>
      <c r="AK32" s="36">
        <f t="shared" si="9"/>
        <v>0</v>
      </c>
      <c r="AL32" s="26">
        <f t="shared" si="9"/>
        <v>0</v>
      </c>
      <c r="AM32" s="36">
        <f t="shared" si="9"/>
        <v>0</v>
      </c>
      <c r="AN32" s="54">
        <f t="shared" si="9"/>
        <v>17</v>
      </c>
      <c r="AO32" s="55">
        <f t="shared" si="9"/>
        <v>375.7</v>
      </c>
      <c r="AP32" s="25">
        <f t="shared" si="9"/>
        <v>0</v>
      </c>
    </row>
    <row r="34" spans="1:16" ht="25.5" customHeight="1">
      <c r="A34" s="31"/>
      <c r="B34" s="29" t="s">
        <v>63</v>
      </c>
      <c r="C34" s="29"/>
      <c r="D34" s="30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32"/>
    </row>
    <row r="35" spans="1:42" s="105" customFormat="1" ht="25.5" customHeight="1">
      <c r="A35" s="31"/>
      <c r="B35" s="29" t="s">
        <v>64</v>
      </c>
      <c r="C35" s="29"/>
      <c r="D35" s="30"/>
      <c r="E35" s="30"/>
      <c r="F35" s="29"/>
      <c r="G35" s="30"/>
      <c r="H35" s="29"/>
      <c r="I35" s="30"/>
      <c r="J35" s="29"/>
      <c r="K35" s="30"/>
      <c r="L35" s="29"/>
      <c r="M35" s="30"/>
      <c r="N35" s="29"/>
      <c r="O35" s="30"/>
      <c r="P35" s="32"/>
      <c r="Q35" s="103"/>
      <c r="R35" s="104"/>
      <c r="S35" s="103"/>
      <c r="T35" s="104"/>
      <c r="U35" s="103"/>
      <c r="V35" s="104"/>
      <c r="W35" s="103"/>
      <c r="X35" s="104"/>
      <c r="Y35" s="103"/>
      <c r="Z35" s="104"/>
      <c r="AA35" s="103"/>
      <c r="AB35" s="104"/>
      <c r="AC35" s="103"/>
      <c r="AD35" s="104"/>
      <c r="AE35" s="103"/>
      <c r="AF35" s="104"/>
      <c r="AG35" s="103"/>
      <c r="AH35" s="104"/>
      <c r="AI35" s="103"/>
      <c r="AJ35" s="104"/>
      <c r="AK35" s="103"/>
      <c r="AL35" s="104"/>
      <c r="AM35" s="103"/>
      <c r="AN35" s="104"/>
      <c r="AO35" s="103"/>
      <c r="AP35" s="104"/>
    </row>
    <row r="36" spans="1:16" ht="25.5" customHeight="1">
      <c r="A36" s="31"/>
      <c r="B36" s="29" t="s">
        <v>65</v>
      </c>
      <c r="C36" s="29"/>
      <c r="D36" s="30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32"/>
    </row>
    <row r="37" spans="1:16" ht="25.5" customHeight="1">
      <c r="A37" s="31"/>
      <c r="B37" s="29" t="s">
        <v>66</v>
      </c>
      <c r="C37" s="29"/>
      <c r="D37" s="30"/>
      <c r="E37" s="30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32"/>
    </row>
    <row r="38" spans="1:16" ht="25.5" customHeight="1">
      <c r="A38" s="31"/>
      <c r="B38" s="29" t="s">
        <v>67</v>
      </c>
      <c r="C38" s="29"/>
      <c r="D38" s="30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32"/>
    </row>
    <row r="39" spans="2:15" ht="26.25" customHeight="1">
      <c r="B39" s="29" t="s">
        <v>68</v>
      </c>
      <c r="C39" s="33"/>
      <c r="D39" s="34"/>
      <c r="E39" s="34"/>
      <c r="F39" s="33"/>
      <c r="G39" s="34"/>
      <c r="H39" s="33"/>
      <c r="I39" s="34"/>
      <c r="J39" s="33"/>
      <c r="K39" s="34"/>
      <c r="L39" s="33"/>
      <c r="M39" s="34"/>
      <c r="N39" s="33"/>
      <c r="O39" s="34"/>
    </row>
    <row r="40" ht="26.25" customHeight="1">
      <c r="B40" s="29" t="s">
        <v>69</v>
      </c>
    </row>
    <row r="41" spans="2:42" s="37" customFormat="1" ht="26.25" customHeight="1">
      <c r="B41" s="29"/>
      <c r="C41" s="29"/>
      <c r="D41" s="30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29"/>
      <c r="W41" s="30"/>
      <c r="X41" s="29"/>
      <c r="Y41" s="30"/>
      <c r="Z41" s="29"/>
      <c r="AA41" s="30"/>
      <c r="AB41" s="29"/>
      <c r="AC41" s="30"/>
      <c r="AD41" s="29"/>
      <c r="AE41" s="30"/>
      <c r="AF41" s="29"/>
      <c r="AG41" s="30"/>
      <c r="AH41" s="29"/>
      <c r="AI41" s="30"/>
      <c r="AJ41" s="29"/>
      <c r="AK41" s="30"/>
      <c r="AL41" s="29"/>
      <c r="AM41" s="30"/>
      <c r="AN41" s="29"/>
      <c r="AO41" s="30"/>
      <c r="AP41" s="29"/>
    </row>
    <row r="42" ht="25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E2:E3"/>
    <mergeCell ref="D2:D3"/>
    <mergeCell ref="C2:C3"/>
    <mergeCell ref="B2:B3"/>
  </mergeCells>
  <printOptions/>
  <pageMargins left="0.33" right="0.15748031496062992" top="0.71" bottom="0.31" header="0.53" footer="0.1968503937007874"/>
  <pageSetup orientation="landscape" pageOrder="overThenDown" paperSize="9" scale="55" r:id="rId1"/>
  <headerFooter alignWithMargins="0">
    <oddHeader>&amp;C&amp;F</oddHead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motoyama chieko</dc:creator>
  <cp:keywords/>
  <dc:description/>
  <cp:lastModifiedBy>m-nakai</cp:lastModifiedBy>
  <cp:lastPrinted>2012-01-10T02:43:11Z</cp:lastPrinted>
  <dcterms:created xsi:type="dcterms:W3CDTF">2008-04-30T02:31:56Z</dcterms:created>
  <dcterms:modified xsi:type="dcterms:W3CDTF">2012-11-16T01:40:42Z</dcterms:modified>
  <cp:category/>
  <cp:version/>
  <cp:contentType/>
  <cp:contentStatus/>
</cp:coreProperties>
</file>