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 yWindow="1800" windowWidth="26200" windowHeight="15460" activeTab="1"/>
  </bookViews>
  <sheets>
    <sheet name="128" sheetId="1" r:id="rId1"/>
    <sheet name="130" sheetId="2" r:id="rId2"/>
    <sheet name="132" sheetId="3" r:id="rId3"/>
    <sheet name="134" sheetId="4" r:id="rId4"/>
    <sheet name="136" sheetId="5" r:id="rId5"/>
    <sheet name="138" sheetId="6" r:id="rId6"/>
    <sheet name="140" sheetId="7" r:id="rId7"/>
  </sheets>
  <definedNames>
    <definedName name="_xlnm.Print_Area" localSheetId="0">'128'!$A$1:$K$65</definedName>
    <definedName name="_xlnm.Print_Area" localSheetId="1">'130'!$A$1:$Y$61</definedName>
    <definedName name="_xlnm.Print_Area" localSheetId="4">'136'!$A$1:$Q$35</definedName>
    <definedName name="_xlnm.Print_Area" localSheetId="5">'138'!$A$1:$P$34</definedName>
    <definedName name="_xlnm.Print_Area" localSheetId="6">'140'!$A$1:$Q$34</definedName>
  </definedNames>
  <calcPr fullCalcOnLoad="1"/>
</workbook>
</file>

<file path=xl/sharedStrings.xml><?xml version="1.0" encoding="utf-8"?>
<sst xmlns="http://schemas.openxmlformats.org/spreadsheetml/2006/main" count="967" uniqueCount="475">
  <si>
    <t>構 成 比</t>
  </si>
  <si>
    <t>２７年度</t>
  </si>
  <si>
    <t>△ 0.1</t>
  </si>
  <si>
    <t>公営競馬</t>
  </si>
  <si>
    <t>構 成 比</t>
  </si>
  <si>
    <t>平成２８年４月</t>
  </si>
  <si>
    <t>平成２９年１月</t>
  </si>
  <si>
    <t xml:space="preserve">      　５</t>
  </si>
  <si>
    <t xml:space="preserve">        ６</t>
  </si>
  <si>
    <t xml:space="preserve">        ７</t>
  </si>
  <si>
    <t xml:space="preserve">  　    ８</t>
  </si>
  <si>
    <t xml:space="preserve">  　    ９</t>
  </si>
  <si>
    <t xml:space="preserve">        10</t>
  </si>
  <si>
    <t xml:space="preserve">        11</t>
  </si>
  <si>
    <t xml:space="preserve">        12</t>
  </si>
  <si>
    <t xml:space="preserve">        ２</t>
  </si>
  <si>
    <t xml:space="preserve">        ３</t>
  </si>
  <si>
    <t>平成 ２４ 年</t>
  </si>
  <si>
    <t xml:space="preserve">  ２５</t>
  </si>
  <si>
    <t xml:space="preserve">  ２７</t>
  </si>
  <si>
    <t xml:space="preserve">  ２８</t>
  </si>
  <si>
    <t>平成２８年１月</t>
  </si>
  <si>
    <t xml:space="preserve">        ４</t>
  </si>
  <si>
    <t xml:space="preserve">  　    ５</t>
  </si>
  <si>
    <t xml:space="preserve">  　    ６</t>
  </si>
  <si>
    <t xml:space="preserve">        ７</t>
  </si>
  <si>
    <t xml:space="preserve">        ８</t>
  </si>
  <si>
    <t xml:space="preserve">        ９</t>
  </si>
  <si>
    <t xml:space="preserve">        10</t>
  </si>
  <si>
    <t xml:space="preserve">        11</t>
  </si>
  <si>
    <t>年度及び月次</t>
  </si>
  <si>
    <t>単  位</t>
  </si>
  <si>
    <t>２８　　年　　度</t>
  </si>
  <si>
    <t>２８　年　度</t>
  </si>
  <si>
    <t>年度及び　　市 町 別</t>
  </si>
  <si>
    <t>歳 入 総 額</t>
  </si>
  <si>
    <t>経常収支比率</t>
  </si>
  <si>
    <t>平成24年度</t>
  </si>
  <si>
    <t>都道府県　　　支 出 金</t>
  </si>
  <si>
    <t>寄 附 金</t>
  </si>
  <si>
    <t>繰 入 金</t>
  </si>
  <si>
    <t>繰 越 金</t>
  </si>
  <si>
    <t>諸 収 入</t>
  </si>
  <si>
    <t>地 方 債</t>
  </si>
  <si>
    <t>年度及び　　　　市 町 別</t>
  </si>
  <si>
    <t>農林水産業費</t>
  </si>
  <si>
    <t>災害復旧費</t>
  </si>
  <si>
    <t>前年度繰上　　　充  用  金</t>
  </si>
  <si>
    <t>積 立 金     現 在 高</t>
  </si>
  <si>
    <t>平成24年度</t>
  </si>
  <si>
    <t>　３　地方揮発油税は、平成21年４月１日からその名称が地方道路税から改められた。</t>
  </si>
  <si>
    <t>２６年度</t>
  </si>
  <si>
    <t>資料　石川県銀行協会　金沢手形交換所</t>
  </si>
  <si>
    <t>128 金融及び財政</t>
  </si>
  <si>
    <t>金融及び財政 129</t>
  </si>
  <si>
    <t xml:space="preserve">  </t>
  </si>
  <si>
    <t>母子父子寡婦福祉資金</t>
  </si>
  <si>
    <t>母子父子寡婦福祉資金</t>
  </si>
  <si>
    <t>２６</t>
  </si>
  <si>
    <t xml:space="preserve">  ２６</t>
  </si>
  <si>
    <t>平成２３年度</t>
  </si>
  <si>
    <t>２７年度</t>
  </si>
  <si>
    <t>　６　平成27年度の法人税には、地方法人税を含む。</t>
  </si>
  <si>
    <t>　４　平成24・25・26・27年度の所得税には、復興特別所得税を含む。</t>
  </si>
  <si>
    <t>　５　平成24・25・26・27年度の法人税には、復興特別法人税を含む。</t>
  </si>
  <si>
    <t>ｘ</t>
  </si>
  <si>
    <t>－</t>
  </si>
  <si>
    <t>－</t>
  </si>
  <si>
    <t>平　　成　　２４　　年　　度</t>
  </si>
  <si>
    <t>２５　　年　　度</t>
  </si>
  <si>
    <t>２６　　年　　度</t>
  </si>
  <si>
    <t>２７　　年　　度</t>
  </si>
  <si>
    <t>平　成　２４　年　度</t>
  </si>
  <si>
    <t>２５　年　度</t>
  </si>
  <si>
    <t>２６　年　度</t>
  </si>
  <si>
    <t>２７　年　度</t>
  </si>
  <si>
    <t>136 金融及び財政</t>
  </si>
  <si>
    <t>金融及び財政 137</t>
  </si>
  <si>
    <t>８４　　市　　　　　　　町　　　　　　　財　　　　　　　政　（各年度３月31日現在）</t>
  </si>
  <si>
    <t>（単位：千円、％）</t>
  </si>
  <si>
    <t>　</t>
  </si>
  <si>
    <t>－</t>
  </si>
  <si>
    <t xml:space="preserve"> </t>
  </si>
  <si>
    <t>138 金融及び財政</t>
  </si>
  <si>
    <t>金融及び財政 139</t>
  </si>
  <si>
    <t>８４　　市　　　　　　　町　　　　　　　財　　　　　　　政 （つづき）</t>
  </si>
  <si>
    <t>－</t>
  </si>
  <si>
    <t>　</t>
  </si>
  <si>
    <t>140 金融及び財政</t>
  </si>
  <si>
    <t>金融及び財政 141</t>
  </si>
  <si>
    <t>８４　　市　　　　　　　町　　　　　　　財　　　　　　　政 （つづき）</t>
  </si>
  <si>
    <t>－</t>
  </si>
  <si>
    <t>かほく市</t>
  </si>
  <si>
    <t>　</t>
  </si>
  <si>
    <t>町  計</t>
  </si>
  <si>
    <t>　</t>
  </si>
  <si>
    <t>平成 ２４ 年度</t>
  </si>
  <si>
    <t>２５</t>
  </si>
  <si>
    <t>２７</t>
  </si>
  <si>
    <t>２８</t>
  </si>
  <si>
    <t>平成２８年４月</t>
  </si>
  <si>
    <t>平成２９年１月</t>
  </si>
  <si>
    <t>２７</t>
  </si>
  <si>
    <t>平成２８年４月</t>
  </si>
  <si>
    <t>平成２９年１月</t>
  </si>
  <si>
    <t>…</t>
  </si>
  <si>
    <t>２７</t>
  </si>
  <si>
    <t>平成２８年４月</t>
  </si>
  <si>
    <t>平成２９年１月</t>
  </si>
  <si>
    <t xml:space="preserve">      　５</t>
  </si>
  <si>
    <t xml:space="preserve">        ６</t>
  </si>
  <si>
    <t xml:space="preserve">        ７</t>
  </si>
  <si>
    <t xml:space="preserve">  　    ８</t>
  </si>
  <si>
    <t xml:space="preserve">  　    ９</t>
  </si>
  <si>
    <t xml:space="preserve">        10</t>
  </si>
  <si>
    <t xml:space="preserve">        11</t>
  </si>
  <si>
    <t xml:space="preserve">        12</t>
  </si>
  <si>
    <t xml:space="preserve">        ２</t>
  </si>
  <si>
    <t xml:space="preserve">        ３</t>
  </si>
  <si>
    <t>平成２６年度</t>
  </si>
  <si>
    <t>２８年度</t>
  </si>
  <si>
    <t>注　　経常収支比率、財政力指数の各合計欄の値は単純平均値である。また、市町別の財政力指数は３カ年平均である。</t>
  </si>
  <si>
    <t>㎥</t>
  </si>
  <si>
    <t>　</t>
  </si>
  <si>
    <t>２４年度</t>
  </si>
  <si>
    <t>130 金融及び財政</t>
  </si>
  <si>
    <t>金融及び財政 131</t>
  </si>
  <si>
    <t>資料　日本銀行、関係機関</t>
  </si>
  <si>
    <t xml:space="preserve"> </t>
  </si>
  <si>
    <t>総計</t>
  </si>
  <si>
    <t>合　　　　　　　　　計</t>
  </si>
  <si>
    <t>２５年度</t>
  </si>
  <si>
    <t>資料　石川県市町支援課「地方財政状況調査」</t>
  </si>
  <si>
    <t>資料　石川県市町支援課「地方財政状況調査」</t>
  </si>
  <si>
    <t>注１　銀行･･･国内銀行（都市銀行、地方銀行、第二地方銀行、信託銀行）。整理回収機構、ゆうちょ銀行は含まない。</t>
  </si>
  <si>
    <t>　３　預金は表面預金であり、譲渡性預金・債権を含まない。</t>
  </si>
  <si>
    <t>　４　農協には漁協を含む。なお、漁協については、平成14年４月１日をもって預金元の信用事業実施漁協が全て統合されたため以後預金額はなし。</t>
  </si>
  <si>
    <t>　２　銀行は銀行勘定を集計したもの。ただし、オフショア勘定を含まない。</t>
  </si>
  <si>
    <t>　３　農協には漁協を含む。</t>
  </si>
  <si>
    <t>　４　住宅金融支援機構は、石川県内に本店を置く金融機関の残高。平成17年度から年度末貸出残高のみ掲載し、数値は直接受付分とフラット35分の合計。</t>
  </si>
  <si>
    <t>　５　信用金庫は、平成25年10月分から資料出所を変更したことに伴い、当該月以前のすべての係数について改訂を行った。</t>
  </si>
  <si>
    <t>　５　銀行及び信用金庫は、平成25年10月分から資料出所を変更したことに伴い、当該月以前のすべての係数について改訂を行った。</t>
  </si>
  <si>
    <t>注　　保証債務残高は、各年度３月現在</t>
  </si>
  <si>
    <t xml:space="preserve"> </t>
  </si>
  <si>
    <t>項　　　　　　目</t>
  </si>
  <si>
    <t>商工労働費</t>
  </si>
  <si>
    <t>観光費</t>
  </si>
  <si>
    <t>　</t>
  </si>
  <si>
    <t>件</t>
  </si>
  <si>
    <t>金融・証券・保険・その他</t>
  </si>
  <si>
    <t>資料　日本銀行金沢支店「北陸の金融経済月報」</t>
  </si>
  <si>
    <t>注　　負債総額１千万円以上</t>
  </si>
  <si>
    <t>132 金融及び財政</t>
  </si>
  <si>
    <t>134 金融及び財政</t>
  </si>
  <si>
    <t>輪島市</t>
  </si>
  <si>
    <t>珠洲市</t>
  </si>
  <si>
    <t>加賀市</t>
  </si>
  <si>
    <t>羽咋市</t>
  </si>
  <si>
    <t>かほく市</t>
  </si>
  <si>
    <t>白山市</t>
  </si>
  <si>
    <t>能美市</t>
  </si>
  <si>
    <t>市計</t>
  </si>
  <si>
    <t>川北町</t>
  </si>
  <si>
    <t>津幡町</t>
  </si>
  <si>
    <t>内灘町</t>
  </si>
  <si>
    <t>志賀町</t>
  </si>
  <si>
    <t>宝達志水町</t>
  </si>
  <si>
    <t>中能登町</t>
  </si>
  <si>
    <t>穴水町</t>
  </si>
  <si>
    <t>能登町</t>
  </si>
  <si>
    <t>町計</t>
  </si>
  <si>
    <t>地方特例　　交付金等</t>
  </si>
  <si>
    <t>地方交付税</t>
  </si>
  <si>
    <t>枚 数（枚）</t>
  </si>
  <si>
    <t>鉄鋼・非鉄金属</t>
  </si>
  <si>
    <t>繊　　維</t>
  </si>
  <si>
    <t>繊　　維</t>
  </si>
  <si>
    <t>資料　石川県信用保証協会</t>
  </si>
  <si>
    <t>衣服・繊維製品</t>
  </si>
  <si>
    <t>前年実績</t>
  </si>
  <si>
    <t>件数</t>
  </si>
  <si>
    <t>負債総額</t>
  </si>
  <si>
    <t>　</t>
  </si>
  <si>
    <t>　　</t>
  </si>
  <si>
    <t>野々市市</t>
  </si>
  <si>
    <t>（単位：億円）</t>
  </si>
  <si>
    <t>合    　　　計</t>
  </si>
  <si>
    <t>銀    　　　行</t>
  </si>
  <si>
    <t>商 工 中 金</t>
  </si>
  <si>
    <t xml:space="preserve"> </t>
  </si>
  <si>
    <t>直接税計</t>
  </si>
  <si>
    <t>間接税計</t>
  </si>
  <si>
    <t xml:space="preserve"> 源泉所得税</t>
  </si>
  <si>
    <t xml:space="preserve"> 申告所得税</t>
  </si>
  <si>
    <t>税　　　目　　　別</t>
  </si>
  <si>
    <t>７２　　金　融　機　関　別　預　金　残　高（各年度３月31日現在）</t>
  </si>
  <si>
    <t>７３　　金　融　機　関　別　貸　出　残　高（各年度３月31日現在）</t>
  </si>
  <si>
    <t>７４　　手　形　交　換　状　況（各年度３月31日現在）</t>
  </si>
  <si>
    <t>７５　　業　種　分　類　別　企　業　倒　産　状　況</t>
  </si>
  <si>
    <t>７６　　信 用 保 証 協 会 保 証 状 況</t>
  </si>
  <si>
    <t>７７　　日 本 銀 行 券 受 入 支 払 状 況(北陸三県)</t>
  </si>
  <si>
    <t xml:space="preserve">７８　　石 川 県 歳 入 歳 出 決 算 </t>
  </si>
  <si>
    <t>７８　　石 川 県 歳 入 歳 出 決 算 （つづき）</t>
  </si>
  <si>
    <t>７８　　石 川 県 歳 入 歳 出 決 算（つづき）</t>
  </si>
  <si>
    <t>７９　　県　有　財　産　現　在　高 （各年度３月31日現在）</t>
  </si>
  <si>
    <t>８０　　県　債　目　的　別　現　在　高 （各年度３月31日現在）</t>
  </si>
  <si>
    <t>８１　　県 　　税　　 税　　 目　　 別　　 決　　 算　　 額（各年度末現在）</t>
  </si>
  <si>
    <t>８２　　県　 税　 徴　 収　 状　 況（各年度末現在）</t>
  </si>
  <si>
    <t>８３　　国税税目別徴収決定済額（各年度３月31日現在）</t>
  </si>
  <si>
    <t>土地取得</t>
  </si>
  <si>
    <t>流域下水道</t>
  </si>
  <si>
    <t>中小企業近代化資金</t>
  </si>
  <si>
    <t>中小企業近代化資金貸付金</t>
  </si>
  <si>
    <t>林業改善資金</t>
  </si>
  <si>
    <t>沿岸漁業改善資金</t>
  </si>
  <si>
    <t>事　業　会　計</t>
  </si>
  <si>
    <t>公営競馬</t>
  </si>
  <si>
    <t>病　院　事　業</t>
  </si>
  <si>
    <t>育英資金</t>
  </si>
  <si>
    <t>水道用水供給事業</t>
  </si>
  <si>
    <t>金融及び財政 135</t>
  </si>
  <si>
    <t>予  算  額</t>
  </si>
  <si>
    <t>調  定  額</t>
  </si>
  <si>
    <t>収  入  額</t>
  </si>
  <si>
    <t>収入歩合</t>
  </si>
  <si>
    <t>個人</t>
  </si>
  <si>
    <t>県民税</t>
  </si>
  <si>
    <t>法人</t>
  </si>
  <si>
    <t>利子割</t>
  </si>
  <si>
    <t>事業税</t>
  </si>
  <si>
    <t>不　動　産　取　得　税</t>
  </si>
  <si>
    <t>県　た　ば　こ　税</t>
  </si>
  <si>
    <t>交通安全対策　　特別交付金</t>
  </si>
  <si>
    <t>分担金及び　　負　担　金</t>
  </si>
  <si>
    <t>使　用　料</t>
  </si>
  <si>
    <t>手　数　料</t>
  </si>
  <si>
    <t>国庫支出金</t>
  </si>
  <si>
    <t>財産収入</t>
  </si>
  <si>
    <t>交      換      高</t>
  </si>
  <si>
    <t>不　　　渡　　　手　　　形</t>
  </si>
  <si>
    <t>件　数</t>
  </si>
  <si>
    <t>金　額</t>
  </si>
  <si>
    <t>－</t>
  </si>
  <si>
    <t>金融及び財政 133</t>
  </si>
  <si>
    <t>（単位：件、百万円）</t>
  </si>
  <si>
    <t>年度及び月次</t>
  </si>
  <si>
    <t>件　数</t>
  </si>
  <si>
    <t>金　額</t>
  </si>
  <si>
    <t>（千枚）</t>
  </si>
  <si>
    <t>（百万円）</t>
  </si>
  <si>
    <t>（単位：件、万円）</t>
  </si>
  <si>
    <t>（単位：億円）</t>
  </si>
  <si>
    <t>年　　　度</t>
  </si>
  <si>
    <t>総　　　数</t>
  </si>
  <si>
    <t>金　　　属</t>
  </si>
  <si>
    <t>年次及び月次</t>
  </si>
  <si>
    <t>受　　　入</t>
  </si>
  <si>
    <t>支　　　払</t>
  </si>
  <si>
    <t>受入(△)・支払超</t>
  </si>
  <si>
    <t>金属製品・金属加工</t>
  </si>
  <si>
    <t>一般・精密・機械工具</t>
  </si>
  <si>
    <t>運搬・電気機械器具</t>
  </si>
  <si>
    <t>繊維工業</t>
  </si>
  <si>
    <t>議 会 費</t>
  </si>
  <si>
    <t>総 務 費</t>
  </si>
  <si>
    <t>民 生 費</t>
  </si>
  <si>
    <t>衛 生 費</t>
  </si>
  <si>
    <t>労 働 費</t>
  </si>
  <si>
    <t>商 工 費</t>
  </si>
  <si>
    <t>土 木 費</t>
  </si>
  <si>
    <t>消 防 費</t>
  </si>
  <si>
    <t>教 育 費</t>
  </si>
  <si>
    <t>公 債 費</t>
  </si>
  <si>
    <t>諸支出金</t>
  </si>
  <si>
    <t>地方債現在高</t>
  </si>
  <si>
    <t>市  計</t>
  </si>
  <si>
    <t>白山市</t>
  </si>
  <si>
    <t>株式等譲渡　所得割交付金</t>
  </si>
  <si>
    <t>国有提供施設等   所在市町村助成   交　　付　　金</t>
  </si>
  <si>
    <t>化学・食品・サービス業等</t>
  </si>
  <si>
    <t>化学・化学関連他</t>
  </si>
  <si>
    <t>窯業・土石製品</t>
  </si>
  <si>
    <t>食　　品</t>
  </si>
  <si>
    <t>木材・木製品</t>
  </si>
  <si>
    <t>紙業・印刷・事務用品</t>
  </si>
  <si>
    <t>建設業</t>
  </si>
  <si>
    <t>不動産業</t>
  </si>
  <si>
    <t>旅館・遊技場・飲食店</t>
  </si>
  <si>
    <t>運輸・通信・機械リース</t>
  </si>
  <si>
    <t>核 　燃 　料　 税</t>
  </si>
  <si>
    <t>料理飲食等消費税</t>
  </si>
  <si>
    <t>区　　　　　　　分</t>
  </si>
  <si>
    <t>総　　　　　　　　　額</t>
  </si>
  <si>
    <t>地　 方　　　消費税</t>
  </si>
  <si>
    <t>譲渡割</t>
  </si>
  <si>
    <t>貨物割</t>
  </si>
  <si>
    <t>狩　　　猟　　　税</t>
  </si>
  <si>
    <t>旧法に　　　　よる税</t>
  </si>
  <si>
    <t>特別地方消費税</t>
  </si>
  <si>
    <t>資料　石川県税務課「税務統計書」</t>
  </si>
  <si>
    <t xml:space="preserve">   　　 ５</t>
  </si>
  <si>
    <t xml:space="preserve">  　 　 ６</t>
  </si>
  <si>
    <t xml:space="preserve">   　　 ７</t>
  </si>
  <si>
    <t xml:space="preserve">  　　  ９</t>
  </si>
  <si>
    <t xml:space="preserve">   　　 10</t>
  </si>
  <si>
    <t xml:space="preserve">  　　　８</t>
  </si>
  <si>
    <t xml:space="preserve">   　　 11</t>
  </si>
  <si>
    <t xml:space="preserve">   　　 12</t>
  </si>
  <si>
    <t xml:space="preserve">   　 　２</t>
  </si>
  <si>
    <t xml:space="preserve">   　　 ３</t>
  </si>
  <si>
    <t>自動車重量税</t>
  </si>
  <si>
    <t>１人当たり県税負担額（円）</t>
  </si>
  <si>
    <t>注１　消費税には地方消費税を含む。</t>
  </si>
  <si>
    <t>　２　たばこ税には、たばこ特別税を含む。</t>
  </si>
  <si>
    <t>歳 出 総 額</t>
  </si>
  <si>
    <t>実 質 収 支</t>
  </si>
  <si>
    <t>財政力指数</t>
  </si>
  <si>
    <t>地  方  税</t>
  </si>
  <si>
    <t>利子割交付金</t>
  </si>
  <si>
    <t>能美市</t>
  </si>
  <si>
    <t>宝達志水町</t>
  </si>
  <si>
    <t>中能登町</t>
  </si>
  <si>
    <t>能登町</t>
  </si>
  <si>
    <t>年度及び月次</t>
  </si>
  <si>
    <t>保 証 申 込</t>
  </si>
  <si>
    <t>資料　㈱東京商工リサーチ金沢支店</t>
  </si>
  <si>
    <t>（単位：千円、％）</t>
  </si>
  <si>
    <t>歳　入　総　額</t>
  </si>
  <si>
    <t>県税</t>
  </si>
  <si>
    <t>中央病院事業</t>
  </si>
  <si>
    <t>高松病院事業</t>
  </si>
  <si>
    <t>地方譲与税</t>
  </si>
  <si>
    <t>港湾土地造成事業</t>
  </si>
  <si>
    <t>地方交付税</t>
  </si>
  <si>
    <t>交通安全対策特別交付金</t>
  </si>
  <si>
    <t>注　収益的収支と資本的収支の合計である。</t>
  </si>
  <si>
    <t>資料　石川県財政課「財政のあらまし」</t>
  </si>
  <si>
    <t>国庫支出金</t>
  </si>
  <si>
    <t>財産収入</t>
  </si>
  <si>
    <t>寄附金</t>
  </si>
  <si>
    <t>繰入金</t>
  </si>
  <si>
    <t>繰越金</t>
  </si>
  <si>
    <t>諸収入</t>
  </si>
  <si>
    <t>県債</t>
  </si>
  <si>
    <t>歳　出　総　額</t>
  </si>
  <si>
    <t>議会費</t>
  </si>
  <si>
    <t>土地</t>
  </si>
  <si>
    <t>総務費</t>
  </si>
  <si>
    <t>建物</t>
  </si>
  <si>
    <t>立木</t>
  </si>
  <si>
    <t>船舶</t>
  </si>
  <si>
    <t>隻</t>
  </si>
  <si>
    <t>航空機</t>
  </si>
  <si>
    <t>機</t>
  </si>
  <si>
    <t xml:space="preserve"> 〃</t>
  </si>
  <si>
    <t>件</t>
  </si>
  <si>
    <t>土木費</t>
  </si>
  <si>
    <t>無体財産権</t>
  </si>
  <si>
    <t>警察費</t>
  </si>
  <si>
    <t>有価証券</t>
  </si>
  <si>
    <t>千円</t>
  </si>
  <si>
    <t>教育費</t>
  </si>
  <si>
    <t>出資による権利</t>
  </si>
  <si>
    <t>災害復旧費</t>
  </si>
  <si>
    <t>物品</t>
  </si>
  <si>
    <t>公債費</t>
  </si>
  <si>
    <t>基金</t>
  </si>
  <si>
    <t xml:space="preserve">歳 入 歳 出 差 引 額 </t>
  </si>
  <si>
    <t>実 質 収 支 額</t>
  </si>
  <si>
    <t>農 林 中 金</t>
  </si>
  <si>
    <t>商 工 中 金</t>
  </si>
  <si>
    <t>合　　計</t>
  </si>
  <si>
    <t>銀　　行</t>
  </si>
  <si>
    <t>信 用 金 庫</t>
  </si>
  <si>
    <t>１２　　　金　　　融　　　及　　　び　　　財　　　政</t>
  </si>
  <si>
    <t>信 用 金 庫</t>
  </si>
  <si>
    <t>住宅金融
支援機構</t>
  </si>
  <si>
    <t>（単位：千円）</t>
  </si>
  <si>
    <t>金沢市</t>
  </si>
  <si>
    <t>七尾市</t>
  </si>
  <si>
    <t>小松市</t>
  </si>
  <si>
    <t>うち 取引停止処分</t>
  </si>
  <si>
    <t>（百万円）</t>
  </si>
  <si>
    <t>（枚）</t>
  </si>
  <si>
    <t>金　額（千円）</t>
  </si>
  <si>
    <t xml:space="preserve"> </t>
  </si>
  <si>
    <t xml:space="preserve"> </t>
  </si>
  <si>
    <t>一　般　会　計</t>
  </si>
  <si>
    <t>普通債</t>
  </si>
  <si>
    <t>土木</t>
  </si>
  <si>
    <t>農林水産</t>
  </si>
  <si>
    <t>教育</t>
  </si>
  <si>
    <t>公営住宅</t>
  </si>
  <si>
    <t>その他</t>
  </si>
  <si>
    <t>歳　　　　　　　　入</t>
  </si>
  <si>
    <t>歳　　　　　　　　出</t>
  </si>
  <si>
    <t>その他債</t>
  </si>
  <si>
    <t>計</t>
  </si>
  <si>
    <t>証紙</t>
  </si>
  <si>
    <t>特　別　会　計</t>
  </si>
  <si>
    <t>対前年度増減率</t>
  </si>
  <si>
    <t>歳　　　　　　　　　　　出</t>
  </si>
  <si>
    <t>地方消費税清算金</t>
  </si>
  <si>
    <t>地方特例交付金</t>
  </si>
  <si>
    <t>水道用水供給事業</t>
  </si>
  <si>
    <t>分担金及び負担金</t>
  </si>
  <si>
    <t>使用料及び手数料</t>
  </si>
  <si>
    <t>対前年度増減率(%)</t>
  </si>
  <si>
    <t>企画県民文化費</t>
  </si>
  <si>
    <t>健康福祉費</t>
  </si>
  <si>
    <t>環境費</t>
  </si>
  <si>
    <t>物権</t>
  </si>
  <si>
    <t>農林水産業費</t>
  </si>
  <si>
    <t>債権</t>
  </si>
  <si>
    <t>翌年度へ繰り越すべき財源</t>
  </si>
  <si>
    <t>災害復旧債</t>
  </si>
  <si>
    <t>合           計</t>
  </si>
  <si>
    <t>（１）　一　　　    般 　　　   会　　　    計</t>
  </si>
  <si>
    <t>（３）　事　　　　　業　　　　　会　　　　　計</t>
  </si>
  <si>
    <t>会 　 計　  名</t>
  </si>
  <si>
    <t>歳　　　　　　　　　　　　入</t>
  </si>
  <si>
    <t>合          計</t>
  </si>
  <si>
    <t>財     　　   産</t>
  </si>
  <si>
    <t>㎡</t>
  </si>
  <si>
    <t>㎡</t>
  </si>
  <si>
    <t>会　　　計　　　区　　　分</t>
  </si>
  <si>
    <t>（２）　特 　　 　　別　　　　  会　　　　  計</t>
  </si>
  <si>
    <t>（単位：千円）</t>
  </si>
  <si>
    <t>就農支援資金</t>
  </si>
  <si>
    <t>港湾整備</t>
  </si>
  <si>
    <t>公債管理</t>
  </si>
  <si>
    <t xml:space="preserve">      　２</t>
  </si>
  <si>
    <t>税　　　　目　　　　別</t>
  </si>
  <si>
    <t>収入歩合</t>
  </si>
  <si>
    <t>調定額</t>
  </si>
  <si>
    <t>所得税</t>
  </si>
  <si>
    <t>収入額</t>
  </si>
  <si>
    <t>法人税</t>
  </si>
  <si>
    <t xml:space="preserve">滞納処分停止額 </t>
  </si>
  <si>
    <t>相続税</t>
  </si>
  <si>
    <t>地価税</t>
  </si>
  <si>
    <t>不納欠損額</t>
  </si>
  <si>
    <t>消費税</t>
  </si>
  <si>
    <t>酒税</t>
  </si>
  <si>
    <t>収入未済額</t>
  </si>
  <si>
    <t>たばこ税</t>
  </si>
  <si>
    <t>石油ガス税</t>
  </si>
  <si>
    <t>収入歩合</t>
  </si>
  <si>
    <t>航空機燃料税</t>
  </si>
  <si>
    <t>印紙収入</t>
  </si>
  <si>
    <t>歳入歳出  　　　 　差 引 額</t>
  </si>
  <si>
    <t>翌年度に繰り越すべき財源</t>
  </si>
  <si>
    <t>配当割交付金</t>
  </si>
  <si>
    <t>地方消費税　　交付金</t>
  </si>
  <si>
    <t>ゴルフ場利用税　　　　交　　付　　金</t>
  </si>
  <si>
    <t>特別地方消費税　　　　交　　付　　金</t>
  </si>
  <si>
    <t>自動車取得税　　　　交　 付　 金</t>
  </si>
  <si>
    <t>項　　　　　　　　　　　　目</t>
  </si>
  <si>
    <t>信 用 組 合</t>
  </si>
  <si>
    <t>労 働 金 庫</t>
  </si>
  <si>
    <t>農    協</t>
  </si>
  <si>
    <t>保 証 承 諾</t>
  </si>
  <si>
    <t>保 証 債 務 残 高</t>
  </si>
  <si>
    <t>代 位 弁 済</t>
  </si>
  <si>
    <t>枚　　　数</t>
  </si>
  <si>
    <t>金　　　額</t>
  </si>
  <si>
    <t>資料　金沢国税局</t>
  </si>
  <si>
    <t>（単位：千円、％）</t>
  </si>
  <si>
    <t>－</t>
  </si>
  <si>
    <t>揮発油税及び地方揮発油税</t>
  </si>
  <si>
    <t>ゴ ル フ 場 利 用 税</t>
  </si>
  <si>
    <t>自  　動 　 車　  税</t>
  </si>
  <si>
    <t>鉱 　　　区　 　　税</t>
  </si>
  <si>
    <t xml:space="preserve">自 動 車 取 得 税 </t>
  </si>
  <si>
    <t>軽  油  引  取  税</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</si>
</sst>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Red]#,##0"/>
    <numFmt numFmtId="179" formatCode="#,##0.0"/>
    <numFmt numFmtId="180" formatCode="#,##0.0;\-#,##0.0"/>
    <numFmt numFmtId="181" formatCode="#,##0_ "/>
    <numFmt numFmtId="182" formatCode="#,##0_);[Red]\(#,##0\)"/>
    <numFmt numFmtId="183" formatCode="#,##0.000;\-#,##0.000"/>
    <numFmt numFmtId="184" formatCode="#,##0_ ;[Red]\-#,##0\ "/>
    <numFmt numFmtId="185" formatCode="0.0_);[Red]\(0.0\)"/>
    <numFmt numFmtId="186" formatCode="0.00_);[Red]\(0.00\)"/>
    <numFmt numFmtId="187" formatCode="0_);[Red]\(0\)"/>
    <numFmt numFmtId="188" formatCode="0;[Red]0"/>
    <numFmt numFmtId="189" formatCode="0.0;[Red]0.0"/>
    <numFmt numFmtId="190" formatCode="#,##0.0_ ;[Red]\-#,##0.0\ "/>
    <numFmt numFmtId="191" formatCode="#,##0;&quot;△ &quot;#,##0"/>
    <numFmt numFmtId="192" formatCode="#,##0.0_ "/>
    <numFmt numFmtId="193" formatCode="#,##0.0;&quot;△ &quot;#,##0.0"/>
    <numFmt numFmtId="194" formatCode="#,##0.00;&quot;△ &quot;#,##0.00"/>
    <numFmt numFmtId="195" formatCode="#,##0.000;&quot;△ &quot;#,##0.000"/>
    <numFmt numFmtId="196" formatCode="#,##0.000;[Red]\-#,##0.000"/>
    <numFmt numFmtId="197" formatCode="#,##0.00_);[Red]\(#,##0.00\)"/>
    <numFmt numFmtId="198" formatCode="0.00;&quot;△ &quot;0.00"/>
    <numFmt numFmtId="199" formatCode="0.00_ "/>
    <numFmt numFmtId="200" formatCode="0.0_ "/>
    <numFmt numFmtId="201" formatCode="0_ "/>
    <numFmt numFmtId="202" formatCode="#,##0.0;[Red]#,##0.0"/>
    <numFmt numFmtId="203" formatCode="#,##0.00;[Red]#,##0.00"/>
    <numFmt numFmtId="204" formatCode="0.0;&quot;△ &quot;0.0"/>
  </numFmts>
  <fonts count="46">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6"/>
      <name val="ＭＳ Ｐ明朝"/>
      <family val="1"/>
    </font>
    <font>
      <sz val="16"/>
      <name val="ＭＳ ゴシック"/>
      <family val="3"/>
    </font>
    <font>
      <sz val="14"/>
      <name val="ＭＳ ゴシック"/>
      <family val="3"/>
    </font>
    <font>
      <b/>
      <sz val="16"/>
      <name val="ＭＳ ゴシック"/>
      <family val="3"/>
    </font>
    <font>
      <b/>
      <sz val="14"/>
      <name val="ＭＳ ゴシック"/>
      <family val="3"/>
    </font>
    <font>
      <b/>
      <sz val="12"/>
      <name val="ＭＳ ゴシック"/>
      <family val="3"/>
    </font>
    <font>
      <sz val="12"/>
      <name val="ＭＳ ゴシック"/>
      <family val="3"/>
    </font>
    <font>
      <sz val="10"/>
      <name val="ＭＳ 明朝"/>
      <family val="1"/>
    </font>
    <font>
      <sz val="6"/>
      <name val="ＭＳ 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明朝"/>
      <family val="1"/>
    </font>
    <font>
      <b/>
      <sz val="16"/>
      <color indexed="8"/>
      <name val="ＭＳ ゴシック"/>
      <family val="3"/>
    </font>
    <font>
      <b/>
      <sz val="14"/>
      <color indexed="8"/>
      <name val="ＭＳ ゴシック"/>
      <family val="3"/>
    </font>
    <font>
      <b/>
      <sz val="12"/>
      <color indexed="8"/>
      <name val="ＭＳ ゴシック"/>
      <family val="3"/>
    </font>
    <font>
      <sz val="10"/>
      <color indexed="8"/>
      <name val="ＭＳ 明朝"/>
      <family val="1"/>
    </font>
    <font>
      <strike/>
      <sz val="12"/>
      <color indexed="8"/>
      <name val="ＭＳ 明朝"/>
      <family val="1"/>
    </font>
    <font>
      <b/>
      <sz val="12"/>
      <color indexed="8"/>
      <name val="ＭＳ 明朝"/>
      <family val="1"/>
    </font>
    <font>
      <sz val="12"/>
      <color indexed="8"/>
      <name val="ＭＳ ゴシック"/>
      <family val="3"/>
    </font>
    <font>
      <sz val="14"/>
      <color indexed="8"/>
      <name val="ＭＳ ゴシック"/>
      <family val="3"/>
    </font>
    <font>
      <sz val="9"/>
      <color indexed="8"/>
      <name val="ＭＳ 明朝"/>
      <family val="1"/>
    </font>
    <font>
      <b/>
      <sz val="14"/>
      <color indexed="8"/>
      <name val="ＭＳ 明朝"/>
      <family val="1"/>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mediumDashDotDot"/>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medium">
        <color indexed="8"/>
      </bottom>
    </border>
    <border>
      <left style="thin"/>
      <right style="thin">
        <color indexed="8"/>
      </right>
      <top style="thin">
        <color indexed="8"/>
      </top>
      <bottom style="thin">
        <color indexed="8"/>
      </bottom>
    </border>
    <border>
      <left>
        <color indexed="63"/>
      </left>
      <right>
        <color indexed="63"/>
      </right>
      <top style="thin"/>
      <bottom>
        <color indexed="63"/>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style="thin">
        <color indexed="8"/>
      </right>
      <top>
        <color indexed="63"/>
      </top>
      <bottom style="thin"/>
    </border>
    <border>
      <left style="thin"/>
      <right>
        <color indexed="63"/>
      </right>
      <top style="medium"/>
      <bottom style="thin">
        <color indexed="8"/>
      </bottom>
    </border>
    <border>
      <left style="thin"/>
      <right>
        <color indexed="63"/>
      </right>
      <top>
        <color indexed="63"/>
      </top>
      <bottom style="thin"/>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style="thin"/>
      <right>
        <color indexed="63"/>
      </right>
      <top style="thin">
        <color indexed="8"/>
      </top>
      <bottom style="thin">
        <color indexed="8"/>
      </bottom>
    </border>
    <border>
      <left style="thin"/>
      <right>
        <color indexed="63"/>
      </right>
      <top style="medium">
        <color indexed="8"/>
      </top>
      <bottom style="thin">
        <color indexed="8"/>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color indexed="63"/>
      </left>
      <right>
        <color indexed="63"/>
      </right>
      <top style="medium">
        <color indexed="8"/>
      </top>
      <bottom>
        <color indexed="63"/>
      </bottom>
    </border>
    <border>
      <left>
        <color indexed="63"/>
      </left>
      <right>
        <color indexed="63"/>
      </right>
      <top style="medium"/>
      <bottom style="thin">
        <color indexed="8"/>
      </bottom>
    </border>
    <border>
      <left>
        <color indexed="63"/>
      </left>
      <right style="thin"/>
      <top style="medium"/>
      <bottom style="thin">
        <color indexed="8"/>
      </bottom>
    </border>
    <border>
      <left>
        <color indexed="63"/>
      </left>
      <right style="thin"/>
      <top style="medium">
        <color indexed="8"/>
      </top>
      <bottom style="thin">
        <color indexed="8"/>
      </bottom>
    </border>
    <border>
      <left style="thin">
        <color indexed="8"/>
      </left>
      <right style="thin">
        <color indexed="8"/>
      </right>
      <top>
        <color indexed="63"/>
      </top>
      <bottom style="thin"/>
    </border>
  </borders>
  <cellStyleXfs count="10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20" borderId="1" applyNumberFormat="0" applyAlignment="0" applyProtection="0"/>
    <xf numFmtId="0" fontId="19" fillId="20" borderId="1" applyNumberFormat="0" applyAlignment="0" applyProtection="0"/>
    <xf numFmtId="0" fontId="20" fillId="21" borderId="0" applyNumberFormat="0" applyBorder="0" applyAlignment="0" applyProtection="0"/>
    <xf numFmtId="0" fontId="20"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6" fillId="22" borderId="2" applyNumberFormat="0" applyFont="0" applyAlignment="0" applyProtection="0"/>
    <xf numFmtId="0" fontId="21" fillId="0" borderId="3" applyNumberFormat="0" applyFill="0" applyAlignment="0" applyProtection="0"/>
    <xf numFmtId="0" fontId="21" fillId="0" borderId="3" applyNumberFormat="0" applyFill="0" applyAlignment="0" applyProtection="0"/>
    <xf numFmtId="0" fontId="22" fillId="3" borderId="0" applyNumberFormat="0" applyBorder="0" applyAlignment="0" applyProtection="0"/>
    <xf numFmtId="0" fontId="22" fillId="3" borderId="0" applyNumberFormat="0" applyBorder="0" applyAlignment="0" applyProtection="0"/>
    <xf numFmtId="0" fontId="23" fillId="23" borderId="4" applyNumberFormat="0" applyAlignment="0" applyProtection="0"/>
    <xf numFmtId="0" fontId="23" fillId="23" borderId="4"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5" fillId="0" borderId="0" applyFont="0" applyFill="0" applyBorder="0" applyAlignment="0" applyProtection="0"/>
    <xf numFmtId="0" fontId="25" fillId="0" borderId="5"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8" applyNumberFormat="0" applyFill="0" applyAlignment="0" applyProtection="0"/>
    <xf numFmtId="0" fontId="28" fillId="0" borderId="8" applyNumberFormat="0" applyFill="0" applyAlignment="0" applyProtection="0"/>
    <xf numFmtId="0" fontId="29" fillId="23" borderId="9" applyNumberFormat="0" applyAlignment="0" applyProtection="0"/>
    <xf numFmtId="0" fontId="29" fillId="23" borderId="9"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1" fillId="7" borderId="4" applyNumberFormat="0" applyAlignment="0" applyProtection="0"/>
    <xf numFmtId="0" fontId="31" fillId="7" borderId="4" applyNumberFormat="0" applyAlignment="0" applyProtection="0"/>
    <xf numFmtId="0" fontId="16" fillId="0" borderId="0">
      <alignment vertical="center"/>
      <protection/>
    </xf>
    <xf numFmtId="0" fontId="5"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cellStyleXfs>
  <cellXfs count="476">
    <xf numFmtId="0" fontId="0" fillId="0" borderId="0" xfId="0" applyAlignment="1">
      <alignment/>
    </xf>
    <xf numFmtId="0" fontId="7" fillId="0" borderId="0" xfId="0" applyFont="1" applyFill="1" applyBorder="1" applyAlignment="1" applyProtection="1">
      <alignment horizontal="center" vertical="center"/>
      <protection/>
    </xf>
    <xf numFmtId="0" fontId="0" fillId="0" borderId="0" xfId="0" applyFont="1" applyFill="1" applyAlignment="1">
      <alignment vertical="center"/>
    </xf>
    <xf numFmtId="0" fontId="8" fillId="0" borderId="0" xfId="0" applyFont="1" applyFill="1" applyBorder="1" applyAlignment="1" applyProtection="1">
      <alignment horizontal="center" vertical="center"/>
      <protection/>
    </xf>
    <xf numFmtId="0" fontId="0" fillId="0" borderId="0" xfId="0" applyFont="1" applyFill="1" applyBorder="1" applyAlignment="1">
      <alignment vertical="center"/>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38" fontId="0" fillId="0" borderId="0" xfId="0" applyNumberFormat="1" applyFont="1" applyFill="1" applyAlignment="1">
      <alignment vertical="center"/>
    </xf>
    <xf numFmtId="0" fontId="1" fillId="0" borderId="0" xfId="0" applyFont="1" applyFill="1" applyBorder="1" applyAlignment="1">
      <alignment vertical="center"/>
    </xf>
    <xf numFmtId="0" fontId="0" fillId="0" borderId="0" xfId="0" applyFont="1" applyFill="1" applyBorder="1" applyAlignment="1" applyProtection="1">
      <alignment horizontal="center" vertical="center"/>
      <protection/>
    </xf>
    <xf numFmtId="38" fontId="0" fillId="0" borderId="0" xfId="82" applyFont="1" applyFill="1" applyBorder="1" applyAlignment="1">
      <alignment horizontal="right" vertical="center"/>
    </xf>
    <xf numFmtId="37" fontId="0" fillId="0" borderId="0" xfId="0" applyNumberFormat="1" applyFont="1" applyFill="1" applyAlignment="1">
      <alignment vertical="center"/>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Alignment="1">
      <alignment vertical="center"/>
    </xf>
    <xf numFmtId="0" fontId="0" fillId="0" borderId="0" xfId="0" applyFont="1" applyFill="1" applyAlignment="1">
      <alignment vertical="top"/>
    </xf>
    <xf numFmtId="0" fontId="0" fillId="0" borderId="0" xfId="0" applyFont="1" applyFill="1" applyBorder="1" applyAlignment="1" applyProtection="1">
      <alignment horizontal="centerContinuous" vertical="center"/>
      <protection/>
    </xf>
    <xf numFmtId="0" fontId="0" fillId="0" borderId="10"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37" fontId="11" fillId="0" borderId="0" xfId="0" applyNumberFormat="1" applyFont="1" applyFill="1" applyBorder="1" applyAlignment="1" applyProtection="1">
      <alignment vertical="center"/>
      <protection/>
    </xf>
    <xf numFmtId="37" fontId="11" fillId="0" borderId="0" xfId="0" applyNumberFormat="1" applyFont="1" applyFill="1" applyBorder="1" applyAlignment="1" applyProtection="1">
      <alignment horizontal="right" vertical="center"/>
      <protection/>
    </xf>
    <xf numFmtId="0" fontId="11" fillId="0" borderId="0" xfId="0" applyFont="1" applyFill="1" applyAlignment="1">
      <alignment vertical="center"/>
    </xf>
    <xf numFmtId="38" fontId="11" fillId="0" borderId="0" xfId="0" applyNumberFormat="1" applyFont="1" applyFill="1" applyAlignment="1">
      <alignment vertical="center"/>
    </xf>
    <xf numFmtId="37" fontId="11" fillId="0" borderId="0" xfId="0" applyNumberFormat="1" applyFont="1" applyFill="1" applyAlignment="1">
      <alignment vertical="center"/>
    </xf>
    <xf numFmtId="0" fontId="9"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38" fontId="13" fillId="0" borderId="0" xfId="0" applyNumberFormat="1" applyFont="1" applyFill="1" applyAlignment="1">
      <alignment horizontal="right"/>
    </xf>
    <xf numFmtId="0" fontId="0" fillId="0" borderId="0" xfId="0" applyFont="1" applyFill="1" applyAlignment="1">
      <alignment vertical="top"/>
    </xf>
    <xf numFmtId="181" fontId="0" fillId="0" borderId="0" xfId="0" applyNumberFormat="1" applyFont="1" applyFill="1" applyAlignment="1">
      <alignment vertical="center"/>
    </xf>
    <xf numFmtId="0" fontId="1" fillId="0" borderId="0" xfId="0" applyFont="1" applyFill="1" applyAlignment="1">
      <alignment vertical="center"/>
    </xf>
    <xf numFmtId="184" fontId="1" fillId="0" borderId="0" xfId="0" applyNumberFormat="1" applyFont="1" applyFill="1" applyAlignment="1">
      <alignment vertical="center"/>
    </xf>
    <xf numFmtId="182" fontId="1" fillId="0" borderId="0" xfId="0" applyNumberFormat="1" applyFont="1" applyFill="1" applyAlignment="1">
      <alignment vertical="center"/>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37" fontId="0" fillId="0" borderId="0" xfId="0" applyNumberFormat="1" applyFont="1" applyFill="1" applyAlignment="1" applyProtection="1">
      <alignment vertical="center"/>
      <protection/>
    </xf>
    <xf numFmtId="181" fontId="1" fillId="0" borderId="0" xfId="0" applyNumberFormat="1" applyFont="1" applyFill="1" applyAlignment="1">
      <alignment vertical="center"/>
    </xf>
    <xf numFmtId="0" fontId="1" fillId="0" borderId="0" xfId="0" applyFont="1" applyFill="1" applyBorder="1" applyAlignment="1" applyProtection="1">
      <alignment vertical="center"/>
      <protection/>
    </xf>
    <xf numFmtId="37" fontId="1" fillId="0" borderId="0" xfId="0" applyNumberFormat="1" applyFont="1" applyFill="1" applyBorder="1" applyAlignment="1" applyProtection="1">
      <alignment vertical="center"/>
      <protection/>
    </xf>
    <xf numFmtId="37" fontId="1" fillId="0" borderId="0" xfId="0" applyNumberFormat="1" applyFont="1" applyFill="1" applyAlignment="1" applyProtection="1">
      <alignment vertical="center"/>
      <protection/>
    </xf>
    <xf numFmtId="182" fontId="11" fillId="0" borderId="0" xfId="0" applyNumberFormat="1" applyFont="1" applyFill="1" applyAlignment="1">
      <alignment vertical="center"/>
    </xf>
    <xf numFmtId="181" fontId="11" fillId="0" borderId="0" xfId="0" applyNumberFormat="1" applyFont="1" applyFill="1" applyAlignment="1">
      <alignment vertical="center"/>
    </xf>
    <xf numFmtId="0" fontId="12" fillId="0" borderId="0" xfId="0" applyFont="1" applyFill="1" applyAlignment="1">
      <alignment vertical="center"/>
    </xf>
    <xf numFmtId="181" fontId="12" fillId="0" borderId="0" xfId="0" applyNumberFormat="1" applyFont="1" applyFill="1" applyAlignment="1">
      <alignment vertical="center"/>
    </xf>
    <xf numFmtId="37" fontId="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0" fontId="0" fillId="0" borderId="0" xfId="0" applyFont="1" applyFill="1" applyAlignment="1">
      <alignment vertical="center"/>
    </xf>
    <xf numFmtId="37" fontId="0" fillId="0" borderId="0" xfId="0" applyNumberFormat="1" applyFont="1" applyFill="1" applyAlignment="1" applyProtection="1">
      <alignment vertical="top"/>
      <protection/>
    </xf>
    <xf numFmtId="37" fontId="0" fillId="0" borderId="0" xfId="0" applyNumberFormat="1" applyFont="1" applyFill="1" applyAlignment="1" applyProtection="1">
      <alignment vertical="center"/>
      <protection/>
    </xf>
    <xf numFmtId="37" fontId="0" fillId="0" borderId="0" xfId="0" applyNumberFormat="1" applyFont="1" applyFill="1" applyAlignment="1" applyProtection="1">
      <alignment vertical="center"/>
      <protection/>
    </xf>
    <xf numFmtId="0" fontId="0" fillId="0" borderId="0" xfId="0" applyFont="1" applyFill="1" applyAlignment="1">
      <alignment vertical="center"/>
    </xf>
    <xf numFmtId="177" fontId="0" fillId="0" borderId="0" xfId="0" applyNumberFormat="1" applyFont="1" applyFill="1" applyAlignment="1">
      <alignment vertical="center"/>
    </xf>
    <xf numFmtId="182" fontId="0" fillId="0" borderId="0" xfId="0" applyNumberFormat="1" applyFont="1" applyFill="1" applyBorder="1" applyAlignment="1">
      <alignment vertical="center"/>
    </xf>
    <xf numFmtId="0" fontId="0" fillId="0" borderId="0" xfId="0" applyFont="1" applyFill="1" applyAlignment="1">
      <alignment/>
    </xf>
    <xf numFmtId="0" fontId="33" fillId="0" borderId="0" xfId="0" applyFont="1" applyFill="1" applyAlignment="1">
      <alignment vertical="top"/>
    </xf>
    <xf numFmtId="0" fontId="34" fillId="0" borderId="0" xfId="0" applyFont="1" applyFill="1" applyAlignment="1">
      <alignment vertical="top"/>
    </xf>
    <xf numFmtId="0" fontId="33" fillId="0" borderId="0" xfId="0" applyFont="1" applyFill="1" applyAlignment="1">
      <alignment horizontal="right" vertical="top"/>
    </xf>
    <xf numFmtId="0" fontId="34" fillId="0" borderId="0" xfId="0" applyFont="1" applyFill="1" applyAlignment="1">
      <alignment vertical="center"/>
    </xf>
    <xf numFmtId="0" fontId="34" fillId="0" borderId="0" xfId="0" applyFont="1" applyFill="1" applyBorder="1" applyAlignment="1" applyProtection="1">
      <alignment horizontal="centerContinuous" vertical="center"/>
      <protection/>
    </xf>
    <xf numFmtId="0" fontId="34" fillId="0" borderId="0" xfId="0" applyFont="1" applyFill="1" applyBorder="1" applyAlignment="1" applyProtection="1">
      <alignment horizontal="right" vertical="center"/>
      <protection/>
    </xf>
    <xf numFmtId="6" fontId="34" fillId="0" borderId="11" xfId="99" applyFont="1" applyFill="1" applyBorder="1" applyAlignment="1">
      <alignment horizontal="center" vertical="center"/>
    </xf>
    <xf numFmtId="37" fontId="34" fillId="0" borderId="0" xfId="0" applyNumberFormat="1" applyFont="1" applyFill="1" applyBorder="1" applyAlignment="1" applyProtection="1">
      <alignment horizontal="right" vertical="center"/>
      <protection/>
    </xf>
    <xf numFmtId="37" fontId="34" fillId="0" borderId="0" xfId="0" applyNumberFormat="1" applyFont="1" applyFill="1" applyBorder="1" applyAlignment="1" applyProtection="1">
      <alignment vertical="center"/>
      <protection/>
    </xf>
    <xf numFmtId="6" fontId="34" fillId="0" borderId="12" xfId="99" applyFont="1" applyFill="1" applyBorder="1" applyAlignment="1" quotePrefix="1">
      <alignment horizontal="center" vertical="center"/>
    </xf>
    <xf numFmtId="0" fontId="37" fillId="0" borderId="0" xfId="0" applyFont="1" applyFill="1" applyAlignment="1">
      <alignment vertical="center"/>
    </xf>
    <xf numFmtId="38" fontId="34" fillId="0" borderId="0" xfId="82" applyFont="1" applyFill="1" applyBorder="1" applyAlignment="1">
      <alignment horizontal="right" vertical="center"/>
    </xf>
    <xf numFmtId="6" fontId="37" fillId="0" borderId="12" xfId="99" applyFont="1" applyFill="1" applyBorder="1" applyAlignment="1" quotePrefix="1">
      <alignment horizontal="center" vertical="center"/>
    </xf>
    <xf numFmtId="191" fontId="37" fillId="0" borderId="0" xfId="0" applyNumberFormat="1" applyFont="1" applyFill="1" applyBorder="1" applyAlignment="1">
      <alignment horizontal="right"/>
    </xf>
    <xf numFmtId="3" fontId="37" fillId="0" borderId="0" xfId="0" applyNumberFormat="1" applyFont="1" applyFill="1" applyBorder="1" applyAlignment="1">
      <alignment horizontal="right"/>
    </xf>
    <xf numFmtId="38" fontId="37" fillId="0" borderId="0" xfId="0" applyNumberFormat="1" applyFont="1" applyFill="1" applyBorder="1" applyAlignment="1">
      <alignment horizontal="right"/>
    </xf>
    <xf numFmtId="0" fontId="37" fillId="0" borderId="0" xfId="0" applyFont="1" applyFill="1" applyBorder="1" applyAlignment="1">
      <alignment/>
    </xf>
    <xf numFmtId="0" fontId="34" fillId="0" borderId="12" xfId="0" applyFont="1" applyFill="1" applyBorder="1" applyAlignment="1">
      <alignment horizontal="center" vertical="center"/>
    </xf>
    <xf numFmtId="191" fontId="38" fillId="0" borderId="0" xfId="0" applyNumberFormat="1" applyFont="1" applyFill="1" applyBorder="1" applyAlignment="1">
      <alignment horizontal="right"/>
    </xf>
    <xf numFmtId="38" fontId="34" fillId="0" borderId="0" xfId="0" applyNumberFormat="1" applyFont="1" applyFill="1" applyBorder="1" applyAlignment="1">
      <alignment horizontal="right"/>
    </xf>
    <xf numFmtId="3" fontId="34" fillId="0" borderId="0" xfId="0" applyNumberFormat="1" applyFont="1" applyFill="1" applyBorder="1" applyAlignment="1">
      <alignment horizontal="right"/>
    </xf>
    <xf numFmtId="3" fontId="34" fillId="0" borderId="0" xfId="0" applyNumberFormat="1" applyFont="1" applyFill="1" applyAlignment="1">
      <alignment horizontal="right"/>
    </xf>
    <xf numFmtId="0" fontId="34" fillId="0" borderId="12" xfId="0" applyFont="1" applyFill="1" applyBorder="1" applyAlignment="1" applyProtection="1">
      <alignment horizontal="center" vertical="center"/>
      <protection/>
    </xf>
    <xf numFmtId="191" fontId="34" fillId="0" borderId="0" xfId="0" applyNumberFormat="1" applyFont="1" applyFill="1" applyBorder="1" applyAlignment="1">
      <alignment horizontal="right"/>
    </xf>
    <xf numFmtId="178" fontId="34" fillId="0" borderId="0" xfId="0" applyNumberFormat="1" applyFont="1" applyFill="1" applyBorder="1" applyAlignment="1">
      <alignment/>
    </xf>
    <xf numFmtId="0" fontId="34" fillId="0" borderId="12" xfId="0" applyFont="1" applyFill="1" applyBorder="1" applyAlignment="1" applyProtection="1" quotePrefix="1">
      <alignment horizontal="center" vertical="center"/>
      <protection/>
    </xf>
    <xf numFmtId="0" fontId="34" fillId="0" borderId="12" xfId="0" applyFont="1" applyFill="1" applyBorder="1" applyAlignment="1">
      <alignment vertical="center"/>
    </xf>
    <xf numFmtId="0" fontId="39" fillId="0" borderId="13" xfId="0" applyFont="1" applyFill="1" applyBorder="1" applyAlignment="1">
      <alignment vertical="center"/>
    </xf>
    <xf numFmtId="0" fontId="39" fillId="0" borderId="0" xfId="0" applyFont="1" applyFill="1" applyBorder="1" applyAlignment="1">
      <alignment vertical="center"/>
    </xf>
    <xf numFmtId="0" fontId="34" fillId="0" borderId="14" xfId="0" applyFont="1" applyFill="1" applyBorder="1" applyAlignment="1" applyProtection="1" quotePrefix="1">
      <alignment horizontal="center" vertical="center"/>
      <protection/>
    </xf>
    <xf numFmtId="0" fontId="39" fillId="0" borderId="15" xfId="0" applyFont="1" applyFill="1" applyBorder="1" applyAlignment="1">
      <alignment vertical="center"/>
    </xf>
    <xf numFmtId="191" fontId="34" fillId="0" borderId="16" xfId="0" applyNumberFormat="1" applyFont="1" applyFill="1" applyBorder="1" applyAlignment="1">
      <alignment horizontal="right"/>
    </xf>
    <xf numFmtId="0" fontId="39" fillId="0" borderId="16" xfId="0" applyFont="1" applyFill="1" applyBorder="1" applyAlignment="1">
      <alignment vertical="center"/>
    </xf>
    <xf numFmtId="3" fontId="34" fillId="0" borderId="17" xfId="0" applyNumberFormat="1" applyFont="1" applyFill="1" applyBorder="1" applyAlignment="1">
      <alignment horizontal="right"/>
    </xf>
    <xf numFmtId="3" fontId="34" fillId="0" borderId="16" xfId="0" applyNumberFormat="1" applyFont="1" applyFill="1" applyBorder="1" applyAlignment="1">
      <alignment horizontal="right"/>
    </xf>
    <xf numFmtId="38" fontId="34" fillId="0" borderId="16" xfId="0" applyNumberFormat="1" applyFont="1" applyFill="1" applyBorder="1" applyAlignment="1">
      <alignment horizontal="right"/>
    </xf>
    <xf numFmtId="178" fontId="34" fillId="0" borderId="16" xfId="0" applyNumberFormat="1" applyFont="1" applyFill="1" applyBorder="1" applyAlignment="1">
      <alignment/>
    </xf>
    <xf numFmtId="0" fontId="34" fillId="0" borderId="0" xfId="0" applyFont="1" applyFill="1" applyBorder="1" applyAlignment="1" applyProtection="1">
      <alignment horizontal="left" vertical="center"/>
      <protection/>
    </xf>
    <xf numFmtId="0" fontId="34" fillId="0" borderId="0" xfId="0" applyFont="1" applyFill="1" applyBorder="1" applyAlignment="1">
      <alignment vertical="center"/>
    </xf>
    <xf numFmtId="0" fontId="34" fillId="0" borderId="0" xfId="0" applyFont="1" applyFill="1" applyAlignment="1">
      <alignment horizontal="left" vertical="center"/>
    </xf>
    <xf numFmtId="37" fontId="34" fillId="0" borderId="13" xfId="0" applyNumberFormat="1" applyFont="1" applyFill="1" applyBorder="1" applyAlignment="1" applyProtection="1">
      <alignment horizontal="right" vertical="center"/>
      <protection/>
    </xf>
    <xf numFmtId="38" fontId="34" fillId="0" borderId="13" xfId="82" applyFont="1" applyFill="1" applyBorder="1" applyAlignment="1">
      <alignment horizontal="right" vertical="center"/>
    </xf>
    <xf numFmtId="38" fontId="34" fillId="0" borderId="0" xfId="0" applyNumberFormat="1" applyFont="1" applyFill="1" applyAlignment="1">
      <alignment horizontal="right"/>
    </xf>
    <xf numFmtId="38" fontId="34" fillId="0" borderId="0" xfId="0" applyNumberFormat="1" applyFont="1" applyFill="1" applyAlignment="1">
      <alignment/>
    </xf>
    <xf numFmtId="38" fontId="37" fillId="0" borderId="13" xfId="0" applyNumberFormat="1" applyFont="1" applyFill="1" applyBorder="1" applyAlignment="1">
      <alignment vertical="center"/>
    </xf>
    <xf numFmtId="38" fontId="37" fillId="0" borderId="0" xfId="0" applyNumberFormat="1" applyFont="1" applyFill="1" applyBorder="1" applyAlignment="1">
      <alignment vertical="center"/>
    </xf>
    <xf numFmtId="38" fontId="37" fillId="0" borderId="0" xfId="0" applyNumberFormat="1" applyFont="1" applyFill="1" applyAlignment="1">
      <alignment vertical="center"/>
    </xf>
    <xf numFmtId="37" fontId="37" fillId="0" borderId="0" xfId="0" applyNumberFormat="1" applyFont="1" applyFill="1" applyBorder="1" applyAlignment="1" applyProtection="1">
      <alignment horizontal="right" vertical="center"/>
      <protection/>
    </xf>
    <xf numFmtId="38" fontId="34" fillId="0" borderId="13" xfId="0" applyNumberFormat="1" applyFont="1" applyFill="1" applyBorder="1" applyAlignment="1">
      <alignment vertical="center"/>
    </xf>
    <xf numFmtId="38" fontId="34" fillId="0" borderId="0" xfId="0" applyNumberFormat="1" applyFont="1" applyFill="1" applyBorder="1" applyAlignment="1">
      <alignment vertical="center"/>
    </xf>
    <xf numFmtId="38" fontId="34" fillId="0" borderId="13" xfId="0" applyNumberFormat="1" applyFont="1" applyFill="1" applyBorder="1" applyAlignment="1">
      <alignment horizontal="right" vertical="center"/>
    </xf>
    <xf numFmtId="191" fontId="34" fillId="0" borderId="0" xfId="0" applyNumberFormat="1" applyFont="1" applyFill="1" applyBorder="1" applyAlignment="1">
      <alignment vertical="center"/>
    </xf>
    <xf numFmtId="178" fontId="34" fillId="0" borderId="0" xfId="0" applyNumberFormat="1" applyFont="1" applyFill="1" applyBorder="1" applyAlignment="1">
      <alignment vertical="center"/>
    </xf>
    <xf numFmtId="38" fontId="34" fillId="0" borderId="0" xfId="0" applyNumberFormat="1" applyFont="1" applyFill="1" applyBorder="1" applyAlignment="1">
      <alignment horizontal="right" vertical="center"/>
    </xf>
    <xf numFmtId="38" fontId="34" fillId="0" borderId="15" xfId="0" applyNumberFormat="1" applyFont="1" applyFill="1" applyBorder="1" applyAlignment="1">
      <alignment vertical="center"/>
    </xf>
    <xf numFmtId="191" fontId="34" fillId="0" borderId="16" xfId="0" applyNumberFormat="1" applyFont="1" applyFill="1" applyBorder="1" applyAlignment="1">
      <alignment vertical="center"/>
    </xf>
    <xf numFmtId="38" fontId="34" fillId="0" borderId="16" xfId="0" applyNumberFormat="1" applyFont="1" applyFill="1" applyBorder="1" applyAlignment="1">
      <alignment vertical="center"/>
    </xf>
    <xf numFmtId="178" fontId="34" fillId="0" borderId="16" xfId="0" applyNumberFormat="1" applyFont="1" applyFill="1" applyBorder="1" applyAlignment="1">
      <alignment vertical="center"/>
    </xf>
    <xf numFmtId="0" fontId="34" fillId="0" borderId="0" xfId="0" applyFont="1" applyFill="1" applyBorder="1" applyAlignment="1" applyProtection="1">
      <alignment horizontal="center" vertical="center"/>
      <protection/>
    </xf>
    <xf numFmtId="0" fontId="33" fillId="0" borderId="0" xfId="0" applyFont="1" applyFill="1" applyAlignment="1">
      <alignment vertical="center"/>
    </xf>
    <xf numFmtId="0" fontId="34" fillId="0" borderId="0" xfId="0" applyFont="1" applyFill="1" applyAlignment="1">
      <alignment horizontal="center" vertical="center"/>
    </xf>
    <xf numFmtId="0" fontId="34" fillId="0" borderId="0" xfId="0" applyFont="1" applyFill="1" applyAlignment="1" applyProtection="1">
      <alignment vertical="center"/>
      <protection/>
    </xf>
    <xf numFmtId="0" fontId="34" fillId="0" borderId="18"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9" xfId="0" applyFont="1" applyFill="1" applyBorder="1" applyAlignment="1" applyProtection="1">
      <alignment horizontal="center" vertical="center"/>
      <protection/>
    </xf>
    <xf numFmtId="0" fontId="34" fillId="0" borderId="20" xfId="0" applyFont="1" applyFill="1" applyBorder="1" applyAlignment="1" applyProtection="1">
      <alignment horizontal="center" vertical="center"/>
      <protection/>
    </xf>
    <xf numFmtId="37" fontId="34" fillId="0" borderId="21" xfId="0" applyNumberFormat="1" applyFont="1" applyFill="1" applyBorder="1" applyAlignment="1" applyProtection="1">
      <alignment vertical="center"/>
      <protection/>
    </xf>
    <xf numFmtId="0" fontId="34" fillId="0" borderId="13" xfId="0" applyFont="1" applyFill="1" applyBorder="1" applyAlignment="1" applyProtection="1" quotePrefix="1">
      <alignment horizontal="center" vertical="center"/>
      <protection/>
    </xf>
    <xf numFmtId="37" fontId="41" fillId="0" borderId="0" xfId="0" applyNumberFormat="1" applyFont="1" applyFill="1" applyBorder="1" applyAlignment="1" applyProtection="1">
      <alignment vertical="center"/>
      <protection/>
    </xf>
    <xf numFmtId="0" fontId="41" fillId="0" borderId="13" xfId="0" applyFont="1" applyFill="1" applyBorder="1" applyAlignment="1" applyProtection="1" quotePrefix="1">
      <alignment horizontal="center" vertical="center"/>
      <protection/>
    </xf>
    <xf numFmtId="3" fontId="34" fillId="0" borderId="21" xfId="0" applyNumberFormat="1" applyFont="1" applyFill="1" applyBorder="1" applyAlignment="1">
      <alignment vertical="center"/>
    </xf>
    <xf numFmtId="3" fontId="34" fillId="0" borderId="0" xfId="0" applyNumberFormat="1" applyFont="1" applyFill="1" applyBorder="1" applyAlignment="1">
      <alignment vertical="center"/>
    </xf>
    <xf numFmtId="38" fontId="34" fillId="0" borderId="0" xfId="82" applyFont="1" applyFill="1" applyBorder="1" applyAlignment="1">
      <alignment vertical="center"/>
    </xf>
    <xf numFmtId="3" fontId="37" fillId="0" borderId="0" xfId="0" applyNumberFormat="1" applyFont="1" applyFill="1" applyBorder="1" applyAlignment="1">
      <alignment vertical="center"/>
    </xf>
    <xf numFmtId="38" fontId="37" fillId="0" borderId="13" xfId="82" applyFont="1" applyFill="1" applyBorder="1" applyAlignment="1" applyProtection="1" quotePrefix="1">
      <alignment horizontal="center" vertical="center"/>
      <protection/>
    </xf>
    <xf numFmtId="38" fontId="37" fillId="0" borderId="0" xfId="82" applyFont="1" applyFill="1" applyBorder="1" applyAlignment="1">
      <alignment vertical="center"/>
    </xf>
    <xf numFmtId="38" fontId="34" fillId="0" borderId="0" xfId="83" applyFont="1" applyFill="1" applyAlignment="1">
      <alignment vertical="center"/>
    </xf>
    <xf numFmtId="0" fontId="34" fillId="0" borderId="13" xfId="0" applyFont="1" applyFill="1" applyBorder="1" applyAlignment="1">
      <alignment horizontal="center" vertical="center"/>
    </xf>
    <xf numFmtId="37" fontId="34" fillId="0" borderId="0" xfId="0" applyNumberFormat="1" applyFont="1" applyFill="1" applyBorder="1" applyAlignment="1">
      <alignment vertical="center"/>
    </xf>
    <xf numFmtId="178" fontId="34" fillId="0" borderId="0" xfId="0" applyNumberFormat="1" applyFont="1" applyFill="1" applyAlignment="1">
      <alignment vertical="center"/>
    </xf>
    <xf numFmtId="0" fontId="34" fillId="0" borderId="13" xfId="0" applyFont="1" applyFill="1" applyBorder="1" applyAlignment="1" applyProtection="1">
      <alignment horizontal="center" vertical="center"/>
      <protection/>
    </xf>
    <xf numFmtId="38" fontId="34" fillId="0" borderId="0" xfId="82" applyFont="1" applyFill="1" applyBorder="1" applyAlignment="1" applyProtection="1">
      <alignment vertical="center"/>
      <protection/>
    </xf>
    <xf numFmtId="6" fontId="34" fillId="0" borderId="0" xfId="99" applyFont="1" applyFill="1" applyBorder="1" applyAlignment="1" quotePrefix="1">
      <alignment horizontal="center" vertical="center"/>
    </xf>
    <xf numFmtId="178" fontId="34" fillId="0" borderId="21" xfId="0" applyNumberFormat="1" applyFont="1" applyFill="1" applyBorder="1" applyAlignment="1">
      <alignment vertical="center"/>
    </xf>
    <xf numFmtId="38" fontId="34" fillId="0" borderId="0" xfId="82" applyFont="1" applyFill="1" applyAlignment="1">
      <alignment vertical="center"/>
    </xf>
    <xf numFmtId="0" fontId="34" fillId="0" borderId="0" xfId="0" applyFont="1" applyFill="1" applyAlignment="1">
      <alignment horizontal="right" vertical="center"/>
    </xf>
    <xf numFmtId="38" fontId="34" fillId="0" borderId="0" xfId="82" applyFont="1" applyFill="1" applyAlignment="1">
      <alignment horizontal="right" vertical="center"/>
    </xf>
    <xf numFmtId="191" fontId="34" fillId="0" borderId="0" xfId="0" applyNumberFormat="1" applyFont="1" applyFill="1" applyAlignment="1">
      <alignment vertical="center"/>
    </xf>
    <xf numFmtId="6" fontId="34" fillId="0" borderId="0" xfId="99" applyFont="1" applyFill="1" applyBorder="1" applyAlignment="1">
      <alignment horizontal="center" vertical="center"/>
    </xf>
    <xf numFmtId="0" fontId="34" fillId="0" borderId="21" xfId="0" applyFont="1" applyFill="1" applyBorder="1" applyAlignment="1">
      <alignment vertical="center"/>
    </xf>
    <xf numFmtId="38" fontId="34" fillId="0" borderId="0" xfId="82" applyFont="1" applyFill="1" applyBorder="1" applyAlignment="1" applyProtection="1">
      <alignment horizontal="center" vertical="center"/>
      <protection/>
    </xf>
    <xf numFmtId="38" fontId="34" fillId="0" borderId="0" xfId="82" applyFont="1" applyFill="1" applyBorder="1" applyAlignment="1" applyProtection="1">
      <alignment horizontal="right" vertical="center"/>
      <protection/>
    </xf>
    <xf numFmtId="178" fontId="34" fillId="0" borderId="0" xfId="0" applyNumberFormat="1" applyFont="1" applyFill="1" applyAlignment="1">
      <alignment horizontal="right" vertical="center"/>
    </xf>
    <xf numFmtId="6" fontId="34" fillId="0" borderId="14" xfId="99" applyFont="1" applyFill="1" applyBorder="1" applyAlignment="1" quotePrefix="1">
      <alignment horizontal="center" vertical="center"/>
    </xf>
    <xf numFmtId="178" fontId="34" fillId="0" borderId="15" xfId="0" applyNumberFormat="1" applyFont="1" applyFill="1" applyBorder="1" applyAlignment="1">
      <alignment vertical="center"/>
    </xf>
    <xf numFmtId="0" fontId="34" fillId="0" borderId="15" xfId="0" applyFont="1" applyFill="1" applyBorder="1" applyAlignment="1" applyProtection="1" quotePrefix="1">
      <alignment horizontal="center" vertical="center"/>
      <protection/>
    </xf>
    <xf numFmtId="3" fontId="34" fillId="0" borderId="22" xfId="0" applyNumberFormat="1" applyFont="1" applyFill="1" applyBorder="1" applyAlignment="1">
      <alignment horizontal="right"/>
    </xf>
    <xf numFmtId="37" fontId="34" fillId="0" borderId="22" xfId="0" applyNumberFormat="1" applyFont="1" applyFill="1" applyBorder="1" applyAlignment="1" applyProtection="1">
      <alignment vertical="center"/>
      <protection/>
    </xf>
    <xf numFmtId="37" fontId="34" fillId="0" borderId="22" xfId="0" applyNumberFormat="1" applyFont="1" applyFill="1" applyBorder="1" applyAlignment="1" applyProtection="1">
      <alignment horizontal="right" vertical="center"/>
      <protection/>
    </xf>
    <xf numFmtId="38" fontId="34" fillId="0" borderId="22" xfId="82" applyFont="1" applyFill="1" applyBorder="1" applyAlignment="1" applyProtection="1">
      <alignment horizontal="right" vertical="center"/>
      <protection/>
    </xf>
    <xf numFmtId="0" fontId="34" fillId="0" borderId="23" xfId="0" applyFont="1" applyFill="1" applyBorder="1" applyAlignment="1">
      <alignment horizontal="left" vertical="center"/>
    </xf>
    <xf numFmtId="0" fontId="34" fillId="0" borderId="23"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34" fillId="0" borderId="0" xfId="0" applyFont="1" applyFill="1" applyBorder="1" applyAlignment="1">
      <alignment horizontal="left" vertical="center"/>
    </xf>
    <xf numFmtId="0" fontId="42" fillId="0" borderId="0" xfId="0" applyFont="1" applyFill="1" applyBorder="1" applyAlignment="1" applyProtection="1">
      <alignment horizontal="center" vertical="center"/>
      <protection/>
    </xf>
    <xf numFmtId="0" fontId="34" fillId="0" borderId="0" xfId="0" applyFont="1" applyFill="1" applyBorder="1" applyAlignment="1">
      <alignment horizontal="right" vertical="center"/>
    </xf>
    <xf numFmtId="38" fontId="34" fillId="0" borderId="0" xfId="0" applyNumberFormat="1" applyFont="1" applyFill="1" applyBorder="1" applyAlignment="1" applyProtection="1">
      <alignment vertical="center"/>
      <protection/>
    </xf>
    <xf numFmtId="38" fontId="34" fillId="0" borderId="24" xfId="0" applyNumberFormat="1" applyFont="1" applyFill="1" applyBorder="1" applyAlignment="1" applyProtection="1">
      <alignment vertical="center"/>
      <protection/>
    </xf>
    <xf numFmtId="38" fontId="34" fillId="0" borderId="13" xfId="0" applyNumberFormat="1" applyFont="1" applyFill="1" applyBorder="1" applyAlignment="1" applyProtection="1">
      <alignment vertical="center"/>
      <protection/>
    </xf>
    <xf numFmtId="178" fontId="34" fillId="0" borderId="0" xfId="0" applyNumberFormat="1" applyFont="1" applyFill="1" applyBorder="1" applyAlignment="1" applyProtection="1">
      <alignment horizontal="right" vertical="center"/>
      <protection/>
    </xf>
    <xf numFmtId="38" fontId="34" fillId="0" borderId="0" xfId="0" applyNumberFormat="1" applyFont="1" applyFill="1" applyBorder="1" applyAlignment="1" applyProtection="1">
      <alignment horizontal="right" vertical="center"/>
      <protection/>
    </xf>
    <xf numFmtId="38" fontId="34" fillId="0" borderId="13" xfId="82" applyFont="1" applyFill="1" applyBorder="1" applyAlignment="1" applyProtection="1">
      <alignment horizontal="right" vertical="center"/>
      <protection/>
    </xf>
    <xf numFmtId="191" fontId="34" fillId="0" borderId="0" xfId="0" applyNumberFormat="1" applyFont="1" applyFill="1" applyBorder="1" applyAlignment="1" applyProtection="1">
      <alignment vertical="center"/>
      <protection/>
    </xf>
    <xf numFmtId="38" fontId="41" fillId="0" borderId="0" xfId="82" applyNumberFormat="1" applyFont="1" applyFill="1" applyBorder="1" applyAlignment="1" applyProtection="1">
      <alignment vertical="center"/>
      <protection/>
    </xf>
    <xf numFmtId="38" fontId="37" fillId="0" borderId="13" xfId="0" applyNumberFormat="1" applyFont="1" applyFill="1" applyBorder="1" applyAlignment="1" applyProtection="1">
      <alignment vertical="center"/>
      <protection/>
    </xf>
    <xf numFmtId="38" fontId="37" fillId="0" borderId="0" xfId="0" applyNumberFormat="1" applyFont="1" applyFill="1" applyBorder="1" applyAlignment="1" applyProtection="1">
      <alignment vertical="center"/>
      <protection/>
    </xf>
    <xf numFmtId="0" fontId="37" fillId="0" borderId="0" xfId="0" applyFont="1" applyFill="1" applyBorder="1" applyAlignment="1">
      <alignment vertical="center"/>
    </xf>
    <xf numFmtId="191" fontId="37" fillId="0" borderId="0" xfId="0" applyNumberFormat="1" applyFont="1" applyFill="1" applyBorder="1" applyAlignment="1" applyProtection="1">
      <alignment vertical="center"/>
      <protection/>
    </xf>
    <xf numFmtId="191" fontId="37" fillId="0" borderId="0" xfId="0" applyNumberFormat="1" applyFont="1" applyFill="1" applyBorder="1" applyAlignment="1">
      <alignment vertical="center"/>
    </xf>
    <xf numFmtId="6" fontId="37" fillId="0" borderId="14" xfId="99" applyFont="1" applyFill="1" applyBorder="1" applyAlignment="1" quotePrefix="1">
      <alignment horizontal="center" vertical="center"/>
    </xf>
    <xf numFmtId="38" fontId="37" fillId="0" borderId="25" xfId="0" applyNumberFormat="1" applyFont="1" applyFill="1" applyBorder="1" applyAlignment="1" applyProtection="1">
      <alignment vertical="center"/>
      <protection/>
    </xf>
    <xf numFmtId="38" fontId="37" fillId="0" borderId="22" xfId="0" applyNumberFormat="1" applyFont="1" applyFill="1" applyBorder="1" applyAlignment="1" applyProtection="1">
      <alignment vertical="center"/>
      <protection/>
    </xf>
    <xf numFmtId="38" fontId="37" fillId="0" borderId="22" xfId="0" applyNumberFormat="1" applyFont="1" applyFill="1" applyBorder="1" applyAlignment="1" applyProtection="1">
      <alignment horizontal="right" vertical="center"/>
      <protection/>
    </xf>
    <xf numFmtId="38" fontId="37" fillId="0" borderId="22" xfId="82" applyFont="1" applyFill="1" applyBorder="1" applyAlignment="1">
      <alignment horizontal="right" vertical="center"/>
    </xf>
    <xf numFmtId="38" fontId="37" fillId="0" borderId="22" xfId="82" applyFont="1" applyFill="1" applyBorder="1" applyAlignment="1">
      <alignment vertical="center"/>
    </xf>
    <xf numFmtId="6" fontId="34" fillId="0" borderId="10" xfId="99" applyFont="1" applyFill="1" applyBorder="1" applyAlignment="1">
      <alignment vertical="center"/>
    </xf>
    <xf numFmtId="0" fontId="34" fillId="0" borderId="26" xfId="0" applyFont="1" applyFill="1" applyBorder="1" applyAlignment="1">
      <alignment vertical="center"/>
    </xf>
    <xf numFmtId="6" fontId="34" fillId="0" borderId="10" xfId="99" applyFont="1" applyFill="1" applyBorder="1" applyAlignment="1">
      <alignment horizontal="center" vertical="center"/>
    </xf>
    <xf numFmtId="191" fontId="34" fillId="0" borderId="0" xfId="0" applyNumberFormat="1" applyFont="1" applyFill="1" applyBorder="1" applyAlignment="1" applyProtection="1">
      <alignment horizontal="right" vertical="center"/>
      <protection/>
    </xf>
    <xf numFmtId="191" fontId="34" fillId="0" borderId="0" xfId="0" applyNumberFormat="1" applyFont="1" applyFill="1" applyBorder="1" applyAlignment="1">
      <alignment horizontal="right" vertical="center"/>
    </xf>
    <xf numFmtId="6" fontId="34" fillId="0" borderId="10" xfId="99" applyFont="1" applyFill="1" applyBorder="1" applyAlignment="1" quotePrefix="1">
      <alignment horizontal="center" vertical="center"/>
    </xf>
    <xf numFmtId="0" fontId="34" fillId="0" borderId="27" xfId="0" applyFont="1" applyFill="1" applyBorder="1" applyAlignment="1" applyProtection="1">
      <alignment horizontal="center" vertical="center"/>
      <protection/>
    </xf>
    <xf numFmtId="49" fontId="34" fillId="0" borderId="0" xfId="0" applyNumberFormat="1" applyFont="1" applyFill="1" applyBorder="1" applyAlignment="1" applyProtection="1">
      <alignment horizontal="right" vertical="center"/>
      <protection/>
    </xf>
    <xf numFmtId="38" fontId="34" fillId="0" borderId="13" xfId="82" applyFont="1" applyFill="1" applyBorder="1" applyAlignment="1">
      <alignment vertical="center"/>
    </xf>
    <xf numFmtId="38" fontId="37" fillId="0" borderId="25" xfId="82" applyFont="1" applyFill="1" applyBorder="1" applyAlignment="1">
      <alignment vertical="center"/>
    </xf>
    <xf numFmtId="0" fontId="38" fillId="0" borderId="0" xfId="0" applyFont="1" applyFill="1" applyBorder="1" applyAlignment="1">
      <alignment horizontal="center" vertical="center"/>
    </xf>
    <xf numFmtId="37" fontId="34" fillId="0" borderId="25" xfId="0" applyNumberFormat="1" applyFont="1" applyFill="1" applyBorder="1" applyAlignment="1" applyProtection="1">
      <alignment vertical="center"/>
      <protection/>
    </xf>
    <xf numFmtId="0" fontId="34" fillId="0" borderId="28" xfId="0" applyFont="1" applyFill="1" applyBorder="1" applyAlignment="1">
      <alignment vertical="center"/>
    </xf>
    <xf numFmtId="38" fontId="41" fillId="0" borderId="0" xfId="0" applyNumberFormat="1" applyFont="1" applyFill="1" applyBorder="1" applyAlignment="1">
      <alignment vertical="center"/>
    </xf>
    <xf numFmtId="0" fontId="44" fillId="0" borderId="0" xfId="0" applyFont="1" applyFill="1" applyBorder="1" applyAlignment="1" applyProtection="1">
      <alignment horizontal="center" vertical="center"/>
      <protection/>
    </xf>
    <xf numFmtId="0" fontId="34" fillId="0" borderId="0" xfId="0" applyFont="1" applyFill="1" applyBorder="1" applyAlignment="1" applyProtection="1" quotePrefix="1">
      <alignment horizontal="right" vertical="center"/>
      <protection/>
    </xf>
    <xf numFmtId="0" fontId="34" fillId="0" borderId="29" xfId="0" applyFont="1" applyFill="1" applyBorder="1" applyAlignment="1" applyProtection="1">
      <alignment horizontal="center" vertical="center"/>
      <protection/>
    </xf>
    <xf numFmtId="0" fontId="34" fillId="0" borderId="30" xfId="0" applyFont="1" applyFill="1" applyBorder="1" applyAlignment="1" applyProtection="1">
      <alignment horizontal="center" vertical="center"/>
      <protection/>
    </xf>
    <xf numFmtId="37" fontId="37" fillId="0" borderId="23" xfId="0" applyNumberFormat="1" applyFont="1" applyFill="1" applyBorder="1" applyAlignment="1" applyProtection="1">
      <alignment vertical="center"/>
      <protection/>
    </xf>
    <xf numFmtId="176" fontId="37" fillId="0" borderId="23" xfId="0" applyNumberFormat="1" applyFont="1" applyFill="1" applyBorder="1" applyAlignment="1" applyProtection="1">
      <alignment vertical="center"/>
      <protection/>
    </xf>
    <xf numFmtId="193" fontId="37" fillId="0" borderId="23" xfId="0" applyNumberFormat="1" applyFont="1" applyFill="1" applyBorder="1" applyAlignment="1" applyProtection="1">
      <alignment horizontal="right" vertical="center"/>
      <protection/>
    </xf>
    <xf numFmtId="0" fontId="34" fillId="0" borderId="31" xfId="0" applyFont="1" applyFill="1" applyBorder="1" applyAlignment="1" applyProtection="1">
      <alignment horizontal="center" vertical="center"/>
      <protection/>
    </xf>
    <xf numFmtId="176" fontId="34" fillId="0" borderId="0" xfId="0" applyNumberFormat="1" applyFont="1" applyFill="1" applyBorder="1" applyAlignment="1" applyProtection="1">
      <alignment vertical="center"/>
      <protection/>
    </xf>
    <xf numFmtId="193" fontId="34" fillId="0" borderId="0" xfId="0" applyNumberFormat="1" applyFont="1" applyFill="1" applyBorder="1" applyAlignment="1" applyProtection="1">
      <alignment horizontal="right" vertical="center"/>
      <protection/>
    </xf>
    <xf numFmtId="37" fontId="37" fillId="0" borderId="16" xfId="0" applyNumberFormat="1" applyFont="1" applyFill="1" applyBorder="1" applyAlignment="1" applyProtection="1">
      <alignment vertical="center"/>
      <protection/>
    </xf>
    <xf numFmtId="37" fontId="37" fillId="0" borderId="22" xfId="0" applyNumberFormat="1" applyFont="1" applyFill="1" applyBorder="1" applyAlignment="1" applyProtection="1">
      <alignment vertical="center"/>
      <protection/>
    </xf>
    <xf numFmtId="37" fontId="34" fillId="0" borderId="0" xfId="0" applyNumberFormat="1" applyFont="1" applyFill="1" applyAlignment="1">
      <alignment vertical="center"/>
    </xf>
    <xf numFmtId="0" fontId="34" fillId="0" borderId="0" xfId="0" applyFont="1" applyFill="1" applyBorder="1" applyAlignment="1" applyProtection="1">
      <alignment horizontal="distributed" vertical="center"/>
      <protection/>
    </xf>
    <xf numFmtId="0" fontId="34" fillId="0" borderId="12" xfId="0" applyFont="1" applyFill="1" applyBorder="1" applyAlignment="1" applyProtection="1">
      <alignment vertical="center"/>
      <protection/>
    </xf>
    <xf numFmtId="176" fontId="34" fillId="0" borderId="0" xfId="0" applyNumberFormat="1" applyFont="1" applyFill="1" applyBorder="1" applyAlignment="1" applyProtection="1">
      <alignment horizontal="center" vertical="center"/>
      <protection/>
    </xf>
    <xf numFmtId="37" fontId="37" fillId="0" borderId="0" xfId="0" applyNumberFormat="1" applyFont="1" applyFill="1" applyBorder="1" applyAlignment="1" applyProtection="1">
      <alignment vertical="center"/>
      <protection/>
    </xf>
    <xf numFmtId="176" fontId="37" fillId="0" borderId="0" xfId="0" applyNumberFormat="1" applyFont="1" applyFill="1" applyBorder="1" applyAlignment="1" applyProtection="1">
      <alignment vertical="center"/>
      <protection/>
    </xf>
    <xf numFmtId="193" fontId="37" fillId="0" borderId="0" xfId="0" applyNumberFormat="1" applyFont="1" applyFill="1" applyBorder="1" applyAlignment="1" applyProtection="1">
      <alignment horizontal="right" vertical="center"/>
      <protection/>
    </xf>
    <xf numFmtId="0" fontId="34" fillId="0" borderId="32" xfId="0" applyFont="1" applyFill="1" applyBorder="1" applyAlignment="1" applyProtection="1">
      <alignment horizontal="center" vertical="center"/>
      <protection/>
    </xf>
    <xf numFmtId="0" fontId="33" fillId="0" borderId="30" xfId="0" applyFont="1" applyFill="1" applyBorder="1" applyAlignment="1" applyProtection="1">
      <alignment horizontal="left" vertical="center"/>
      <protection/>
    </xf>
    <xf numFmtId="0" fontId="34" fillId="0" borderId="33" xfId="0" applyFont="1" applyFill="1" applyBorder="1" applyAlignment="1" applyProtection="1">
      <alignment horizontal="center" vertical="center"/>
      <protection/>
    </xf>
    <xf numFmtId="193" fontId="34" fillId="0" borderId="23" xfId="0" applyNumberFormat="1" applyFont="1" applyFill="1" applyBorder="1" applyAlignment="1" applyProtection="1">
      <alignment horizontal="right" vertical="center"/>
      <protection/>
    </xf>
    <xf numFmtId="0" fontId="34" fillId="0" borderId="34" xfId="0" applyFont="1" applyFill="1" applyBorder="1" applyAlignment="1" applyProtection="1">
      <alignment horizontal="center" vertical="center"/>
      <protection/>
    </xf>
    <xf numFmtId="193" fontId="34" fillId="0" borderId="0" xfId="0" applyNumberFormat="1" applyFont="1" applyFill="1" applyBorder="1" applyAlignment="1" applyProtection="1" quotePrefix="1">
      <alignment horizontal="right" vertical="center"/>
      <protection/>
    </xf>
    <xf numFmtId="204" fontId="34" fillId="0" borderId="0" xfId="0" applyNumberFormat="1" applyFont="1" applyFill="1" applyAlignment="1">
      <alignment vertical="center"/>
    </xf>
    <xf numFmtId="0" fontId="34" fillId="0" borderId="35" xfId="0" applyFont="1" applyFill="1" applyBorder="1" applyAlignment="1" applyProtection="1">
      <alignment horizontal="center" vertical="center"/>
      <protection/>
    </xf>
    <xf numFmtId="38" fontId="34" fillId="0" borderId="22" xfId="82" applyFont="1" applyFill="1" applyBorder="1" applyAlignment="1">
      <alignment vertical="center"/>
    </xf>
    <xf numFmtId="193" fontId="34" fillId="0" borderId="16" xfId="0" applyNumberFormat="1" applyFont="1" applyFill="1" applyBorder="1" applyAlignment="1" applyProtection="1">
      <alignment horizontal="right" vertical="center"/>
      <protection/>
    </xf>
    <xf numFmtId="193" fontId="34" fillId="0" borderId="0" xfId="0" applyNumberFormat="1" applyFont="1" applyFill="1" applyBorder="1" applyAlignment="1" applyProtection="1">
      <alignment vertical="center"/>
      <protection/>
    </xf>
    <xf numFmtId="176" fontId="34" fillId="0" borderId="0" xfId="0" applyNumberFormat="1" applyFont="1" applyFill="1" applyBorder="1" applyAlignment="1" applyProtection="1">
      <alignment horizontal="right" vertical="center"/>
      <protection/>
    </xf>
    <xf numFmtId="0" fontId="34" fillId="0" borderId="12" xfId="0" applyFont="1" applyFill="1" applyBorder="1" applyAlignment="1" applyProtection="1">
      <alignment horizontal="left" vertical="center"/>
      <protection/>
    </xf>
    <xf numFmtId="176" fontId="34" fillId="0" borderId="16" xfId="0" applyNumberFormat="1" applyFont="1" applyFill="1" applyBorder="1" applyAlignment="1" applyProtection="1">
      <alignment horizontal="right" vertical="center"/>
      <protection/>
    </xf>
    <xf numFmtId="0" fontId="34" fillId="0" borderId="23" xfId="0" applyFont="1" applyFill="1" applyBorder="1" applyAlignment="1">
      <alignment/>
    </xf>
    <xf numFmtId="0" fontId="34" fillId="0" borderId="0" xfId="0" applyFont="1" applyFill="1" applyAlignment="1" quotePrefix="1">
      <alignment horizontal="right" vertical="center"/>
    </xf>
    <xf numFmtId="0" fontId="34" fillId="0" borderId="30" xfId="0" applyFont="1" applyFill="1" applyBorder="1" applyAlignment="1" applyProtection="1">
      <alignment horizontal="center" vertical="center" shrinkToFit="1"/>
      <protection/>
    </xf>
    <xf numFmtId="0" fontId="34" fillId="0" borderId="23" xfId="0" applyFont="1" applyFill="1" applyBorder="1" applyAlignment="1" applyProtection="1">
      <alignment horizontal="center" vertical="center"/>
      <protection/>
    </xf>
    <xf numFmtId="193" fontId="37" fillId="0" borderId="0" xfId="0" applyNumberFormat="1" applyFont="1" applyFill="1" applyBorder="1" applyAlignment="1" applyProtection="1">
      <alignment vertical="center"/>
      <protection/>
    </xf>
    <xf numFmtId="38" fontId="37" fillId="0" borderId="0" xfId="82" applyFont="1" applyFill="1" applyBorder="1" applyAlignment="1" applyProtection="1">
      <alignment vertical="center"/>
      <protection/>
    </xf>
    <xf numFmtId="176" fontId="40" fillId="0" borderId="0" xfId="0" applyNumberFormat="1" applyFont="1" applyFill="1" applyBorder="1" applyAlignment="1" applyProtection="1">
      <alignment vertical="center"/>
      <protection/>
    </xf>
    <xf numFmtId="193" fontId="40" fillId="0" borderId="0" xfId="0" applyNumberFormat="1" applyFont="1" applyFill="1" applyBorder="1" applyAlignment="1" applyProtection="1">
      <alignment vertical="center"/>
      <protection/>
    </xf>
    <xf numFmtId="38" fontId="37" fillId="0" borderId="16" xfId="82" applyFont="1" applyFill="1" applyBorder="1" applyAlignment="1" applyProtection="1">
      <alignment vertical="center"/>
      <protection/>
    </xf>
    <xf numFmtId="37" fontId="37" fillId="0" borderId="36" xfId="0" applyNumberFormat="1" applyFont="1" applyFill="1" applyBorder="1" applyAlignment="1" applyProtection="1">
      <alignment vertical="center"/>
      <protection/>
    </xf>
    <xf numFmtId="176" fontId="37" fillId="0" borderId="36" xfId="0" applyNumberFormat="1" applyFont="1" applyFill="1" applyBorder="1" applyAlignment="1" applyProtection="1">
      <alignment vertical="center"/>
      <protection/>
    </xf>
    <xf numFmtId="193" fontId="37" fillId="0" borderId="37" xfId="0" applyNumberFormat="1" applyFont="1" applyFill="1" applyBorder="1" applyAlignment="1" applyProtection="1">
      <alignment horizontal="right" vertical="center"/>
      <protection/>
    </xf>
    <xf numFmtId="177" fontId="40" fillId="0" borderId="28" xfId="0" applyNumberFormat="1" applyFont="1" applyFill="1" applyBorder="1" applyAlignment="1" applyProtection="1">
      <alignment vertical="center"/>
      <protection/>
    </xf>
    <xf numFmtId="0" fontId="33" fillId="0" borderId="0" xfId="0" applyFont="1" applyFill="1" applyAlignment="1">
      <alignment horizontal="left" vertical="top"/>
    </xf>
    <xf numFmtId="37" fontId="33" fillId="0" borderId="0" xfId="0" applyNumberFormat="1" applyFont="1" applyFill="1" applyAlignment="1" applyProtection="1">
      <alignment vertical="top"/>
      <protection/>
    </xf>
    <xf numFmtId="37" fontId="34" fillId="0" borderId="0" xfId="0" applyNumberFormat="1" applyFont="1" applyFill="1" applyAlignment="1" applyProtection="1">
      <alignment vertical="top"/>
      <protection/>
    </xf>
    <xf numFmtId="37" fontId="34" fillId="0" borderId="0" xfId="0" applyNumberFormat="1" applyFont="1" applyFill="1" applyBorder="1" applyAlignment="1" applyProtection="1">
      <alignment horizontal="centerContinuous" vertical="center"/>
      <protection/>
    </xf>
    <xf numFmtId="0" fontId="34" fillId="0" borderId="0" xfId="0" applyFont="1" applyFill="1" applyBorder="1" applyAlignment="1">
      <alignment horizontal="centerContinuous" vertical="center"/>
    </xf>
    <xf numFmtId="37" fontId="34" fillId="0" borderId="14" xfId="0" applyNumberFormat="1" applyFont="1" applyFill="1" applyBorder="1" applyAlignment="1" applyProtection="1">
      <alignment horizontal="center" vertical="center"/>
      <protection/>
    </xf>
    <xf numFmtId="0" fontId="34" fillId="0" borderId="14" xfId="0" applyFont="1" applyFill="1" applyBorder="1" applyAlignment="1">
      <alignment horizontal="distributed" vertical="center"/>
    </xf>
    <xf numFmtId="37" fontId="34" fillId="0" borderId="35" xfId="0" applyNumberFormat="1" applyFont="1" applyFill="1" applyBorder="1" applyAlignment="1" applyProtection="1">
      <alignment horizontal="center" vertical="center"/>
      <protection/>
    </xf>
    <xf numFmtId="0" fontId="34" fillId="0" borderId="20" xfId="0" applyFont="1" applyFill="1" applyBorder="1" applyAlignment="1">
      <alignment horizontal="distributed" vertical="center"/>
    </xf>
    <xf numFmtId="37" fontId="34" fillId="0" borderId="19" xfId="0" applyNumberFormat="1" applyFont="1" applyFill="1" applyBorder="1" applyAlignment="1" applyProtection="1">
      <alignment horizontal="center" vertical="center"/>
      <protection/>
    </xf>
    <xf numFmtId="38" fontId="37" fillId="0" borderId="23" xfId="0" applyNumberFormat="1" applyFont="1" applyFill="1" applyBorder="1" applyAlignment="1" applyProtection="1">
      <alignment horizontal="right" vertical="center"/>
      <protection/>
    </xf>
    <xf numFmtId="38" fontId="37" fillId="0" borderId="23" xfId="0" applyNumberFormat="1" applyFont="1" applyFill="1" applyBorder="1" applyAlignment="1" applyProtection="1">
      <alignment vertical="center"/>
      <protection/>
    </xf>
    <xf numFmtId="189" fontId="37" fillId="0" borderId="23" xfId="0" applyNumberFormat="1" applyFont="1" applyFill="1" applyBorder="1" applyAlignment="1" applyProtection="1">
      <alignment horizontal="right" vertical="center"/>
      <protection/>
    </xf>
    <xf numFmtId="37" fontId="34" fillId="0" borderId="12" xfId="0" applyNumberFormat="1" applyFont="1" applyFill="1" applyBorder="1" applyAlignment="1" applyProtection="1">
      <alignment horizontal="distributed" vertical="center"/>
      <protection/>
    </xf>
    <xf numFmtId="189" fontId="34" fillId="0" borderId="0" xfId="0" applyNumberFormat="1" applyFont="1" applyFill="1" applyBorder="1" applyAlignment="1" applyProtection="1">
      <alignment horizontal="right" vertical="center"/>
      <protection/>
    </xf>
    <xf numFmtId="37" fontId="34" fillId="0" borderId="0" xfId="0" applyNumberFormat="1" applyFont="1" applyFill="1" applyBorder="1" applyAlignment="1" applyProtection="1">
      <alignment horizontal="distributed" vertical="center"/>
      <protection/>
    </xf>
    <xf numFmtId="37" fontId="34" fillId="0" borderId="0" xfId="0" applyNumberFormat="1" applyFont="1" applyFill="1" applyBorder="1" applyAlignment="1" applyProtection="1">
      <alignment horizontal="distributed" vertical="center" wrapText="1"/>
      <protection/>
    </xf>
    <xf numFmtId="0" fontId="34" fillId="0" borderId="0" xfId="0" applyFont="1" applyFill="1" applyBorder="1" applyAlignment="1">
      <alignment horizontal="left" vertical="center" wrapText="1"/>
    </xf>
    <xf numFmtId="37" fontId="34" fillId="0" borderId="12" xfId="0" applyNumberFormat="1" applyFont="1" applyFill="1" applyBorder="1" applyAlignment="1" applyProtection="1">
      <alignment vertical="center"/>
      <protection/>
    </xf>
    <xf numFmtId="0" fontId="34" fillId="0" borderId="22" xfId="0" applyFont="1" applyFill="1" applyBorder="1" applyAlignment="1">
      <alignment horizontal="left" vertical="center" wrapText="1"/>
    </xf>
    <xf numFmtId="37" fontId="34" fillId="0" borderId="38" xfId="0" applyNumberFormat="1" applyFont="1" applyFill="1" applyBorder="1" applyAlignment="1" applyProtection="1">
      <alignment horizontal="distributed" vertical="center"/>
      <protection/>
    </xf>
    <xf numFmtId="189" fontId="34" fillId="0" borderId="22" xfId="0" applyNumberFormat="1" applyFont="1" applyFill="1" applyBorder="1" applyAlignment="1" applyProtection="1">
      <alignment horizontal="right" vertical="center"/>
      <protection/>
    </xf>
    <xf numFmtId="37" fontId="34" fillId="0" borderId="0" xfId="0" applyNumberFormat="1" applyFont="1" applyFill="1" applyAlignment="1" applyProtection="1">
      <alignment vertical="center"/>
      <protection/>
    </xf>
    <xf numFmtId="0" fontId="42" fillId="0" borderId="0" xfId="0" applyFont="1" applyFill="1" applyBorder="1" applyAlignment="1">
      <alignment horizontal="center" vertical="center"/>
    </xf>
    <xf numFmtId="0" fontId="34" fillId="0" borderId="32" xfId="0" applyFont="1" applyFill="1" applyBorder="1" applyAlignment="1">
      <alignment horizontal="center" vertical="center"/>
    </xf>
    <xf numFmtId="0" fontId="34" fillId="0" borderId="39" xfId="0" applyFont="1" applyFill="1" applyBorder="1" applyAlignment="1">
      <alignment horizontal="center" vertical="center"/>
    </xf>
    <xf numFmtId="0" fontId="34" fillId="0" borderId="23" xfId="0" applyFont="1" applyFill="1" applyBorder="1" applyAlignment="1">
      <alignment horizontal="distributed" vertical="center"/>
    </xf>
    <xf numFmtId="0" fontId="34" fillId="0" borderId="11" xfId="0" applyFont="1" applyFill="1" applyBorder="1" applyAlignment="1">
      <alignment horizontal="distributed" vertical="center"/>
    </xf>
    <xf numFmtId="37" fontId="34" fillId="0" borderId="23" xfId="0" applyNumberFormat="1" applyFont="1" applyFill="1" applyBorder="1" applyAlignment="1" applyProtection="1">
      <alignment vertical="center"/>
      <protection/>
    </xf>
    <xf numFmtId="0" fontId="34" fillId="0" borderId="23" xfId="0" applyFont="1" applyFill="1" applyBorder="1" applyAlignment="1">
      <alignment vertical="center"/>
    </xf>
    <xf numFmtId="38" fontId="37" fillId="0" borderId="0" xfId="0" applyNumberFormat="1" applyFont="1" applyFill="1" applyBorder="1" applyAlignment="1">
      <alignment horizontal="right" vertical="center"/>
    </xf>
    <xf numFmtId="180" fontId="34" fillId="0" borderId="0" xfId="0" applyNumberFormat="1" applyFont="1" applyFill="1" applyBorder="1" applyAlignment="1" applyProtection="1">
      <alignment vertical="center"/>
      <protection/>
    </xf>
    <xf numFmtId="0" fontId="34" fillId="0" borderId="0" xfId="0" applyFont="1" applyFill="1" applyBorder="1" applyAlignment="1">
      <alignment horizontal="distributed" vertical="center"/>
    </xf>
    <xf numFmtId="0" fontId="34" fillId="0" borderId="12" xfId="0" applyFont="1" applyFill="1" applyBorder="1" applyAlignment="1">
      <alignment horizontal="distributed" vertical="center"/>
    </xf>
    <xf numFmtId="0" fontId="34" fillId="0" borderId="22" xfId="0" applyFont="1" applyFill="1" applyBorder="1" applyAlignment="1">
      <alignment vertical="center"/>
    </xf>
    <xf numFmtId="37" fontId="34" fillId="0" borderId="38" xfId="0" applyNumberFormat="1" applyFont="1" applyFill="1" applyBorder="1" applyAlignment="1" applyProtection="1">
      <alignment vertical="center"/>
      <protection/>
    </xf>
    <xf numFmtId="0" fontId="34" fillId="0" borderId="22" xfId="0" applyFont="1" applyFill="1" applyBorder="1" applyAlignment="1">
      <alignment horizontal="center" vertical="center"/>
    </xf>
    <xf numFmtId="37" fontId="34" fillId="0" borderId="0" xfId="0" applyNumberFormat="1" applyFont="1" applyFill="1" applyAlignment="1" applyProtection="1">
      <alignment horizontal="left" vertical="center"/>
      <protection/>
    </xf>
    <xf numFmtId="37" fontId="45" fillId="0" borderId="0" xfId="0" applyNumberFormat="1" applyFont="1" applyFill="1" applyBorder="1" applyAlignment="1" applyProtection="1">
      <alignment/>
      <protection locked="0"/>
    </xf>
    <xf numFmtId="0" fontId="34" fillId="0" borderId="11" xfId="0" applyFont="1" applyFill="1" applyBorder="1" applyAlignment="1" applyProtection="1">
      <alignment horizontal="center" vertical="center"/>
      <protection/>
    </xf>
    <xf numFmtId="37" fontId="34" fillId="0" borderId="13" xfId="0" applyNumberFormat="1" applyFont="1" applyFill="1" applyBorder="1" applyAlignment="1" applyProtection="1">
      <alignment vertical="center"/>
      <protection/>
    </xf>
    <xf numFmtId="198" fontId="34" fillId="0" borderId="0" xfId="0" applyNumberFormat="1" applyFont="1" applyFill="1" applyBorder="1" applyAlignment="1" applyProtection="1">
      <alignment vertical="center"/>
      <protection/>
    </xf>
    <xf numFmtId="3" fontId="34" fillId="0" borderId="0" xfId="0" applyNumberFormat="1" applyFont="1" applyFill="1" applyBorder="1" applyAlignment="1" applyProtection="1">
      <alignment vertical="center"/>
      <protection/>
    </xf>
    <xf numFmtId="3" fontId="34" fillId="0" borderId="0" xfId="0" applyNumberFormat="1" applyFont="1" applyFill="1" applyBorder="1" applyAlignment="1" applyProtection="1">
      <alignment horizontal="right" vertical="center"/>
      <protection/>
    </xf>
    <xf numFmtId="194" fontId="34" fillId="0" borderId="0" xfId="0" applyNumberFormat="1" applyFont="1" applyFill="1" applyBorder="1" applyAlignment="1" applyProtection="1">
      <alignment vertical="center"/>
      <protection/>
    </xf>
    <xf numFmtId="0" fontId="37" fillId="0" borderId="12" xfId="0" applyFont="1" applyFill="1" applyBorder="1" applyAlignment="1" applyProtection="1" quotePrefix="1">
      <alignment horizontal="center" vertical="center"/>
      <protection/>
    </xf>
    <xf numFmtId="37" fontId="37" fillId="0" borderId="21" xfId="0" applyNumberFormat="1" applyFont="1" applyFill="1" applyBorder="1" applyAlignment="1" applyProtection="1">
      <alignment vertical="center"/>
      <protection/>
    </xf>
    <xf numFmtId="194" fontId="37" fillId="0" borderId="0" xfId="0" applyNumberFormat="1" applyFont="1" applyFill="1" applyBorder="1" applyAlignment="1" applyProtection="1">
      <alignment vertical="center"/>
      <protection/>
    </xf>
    <xf numFmtId="3" fontId="37" fillId="0" borderId="0" xfId="0" applyNumberFormat="1" applyFont="1" applyFill="1" applyBorder="1" applyAlignment="1" applyProtection="1">
      <alignment vertical="center"/>
      <protection/>
    </xf>
    <xf numFmtId="3" fontId="37" fillId="0" borderId="0" xfId="0" applyNumberFormat="1" applyFont="1" applyFill="1" applyBorder="1" applyAlignment="1" applyProtection="1">
      <alignment horizontal="right" vertical="center"/>
      <protection/>
    </xf>
    <xf numFmtId="0" fontId="34" fillId="0" borderId="21" xfId="0" applyFont="1" applyFill="1" applyBorder="1" applyAlignment="1" applyProtection="1">
      <alignment horizontal="center" vertical="center"/>
      <protection/>
    </xf>
    <xf numFmtId="193" fontId="34" fillId="0" borderId="0" xfId="0" applyNumberFormat="1" applyFont="1" applyFill="1" applyBorder="1" applyAlignment="1" applyProtection="1">
      <alignment horizontal="center" vertical="center"/>
      <protection/>
    </xf>
    <xf numFmtId="198" fontId="34" fillId="0" borderId="0" xfId="0" applyNumberFormat="1" applyFont="1" applyFill="1" applyBorder="1" applyAlignment="1" applyProtection="1">
      <alignment horizontal="center" vertical="center"/>
      <protection/>
    </xf>
    <xf numFmtId="3" fontId="34" fillId="0" borderId="0" xfId="0" applyNumberFormat="1" applyFont="1" applyFill="1" applyBorder="1" applyAlignment="1" applyProtection="1">
      <alignment horizontal="center" vertical="center"/>
      <protection/>
    </xf>
    <xf numFmtId="38" fontId="34" fillId="0" borderId="21" xfId="82" applyFont="1" applyFill="1" applyBorder="1" applyAlignment="1">
      <alignment vertical="center"/>
    </xf>
    <xf numFmtId="202" fontId="34" fillId="0" borderId="0" xfId="82" applyNumberFormat="1" applyFont="1" applyFill="1" applyBorder="1" applyAlignment="1">
      <alignment vertical="center"/>
    </xf>
    <xf numFmtId="203" fontId="34" fillId="0" borderId="0" xfId="82" applyNumberFormat="1" applyFont="1" applyFill="1" applyBorder="1" applyAlignment="1">
      <alignment vertical="center"/>
    </xf>
    <xf numFmtId="0" fontId="37" fillId="0" borderId="0" xfId="0" applyFont="1" applyFill="1" applyBorder="1" applyAlignment="1" applyProtection="1">
      <alignment horizontal="distributed" vertical="center"/>
      <protection/>
    </xf>
    <xf numFmtId="38" fontId="37" fillId="0" borderId="21" xfId="82" applyFont="1" applyFill="1" applyBorder="1" applyAlignment="1">
      <alignment vertical="center"/>
    </xf>
    <xf numFmtId="202" fontId="37" fillId="0" borderId="0" xfId="82" applyNumberFormat="1" applyFont="1" applyFill="1" applyBorder="1" applyAlignment="1">
      <alignment vertical="center"/>
    </xf>
    <xf numFmtId="203" fontId="37" fillId="0" borderId="0" xfId="82" applyNumberFormat="1" applyFont="1" applyFill="1" applyBorder="1" applyAlignment="1">
      <alignment vertical="center"/>
    </xf>
    <xf numFmtId="38" fontId="37" fillId="0" borderId="0" xfId="82" applyFont="1" applyFill="1" applyBorder="1" applyAlignment="1">
      <alignment horizontal="right" vertical="center"/>
    </xf>
    <xf numFmtId="0" fontId="40" fillId="0" borderId="0" xfId="0" applyFont="1" applyFill="1" applyBorder="1" applyAlignment="1" applyProtection="1">
      <alignment horizontal="distributed" vertical="center"/>
      <protection/>
    </xf>
    <xf numFmtId="38" fontId="40" fillId="0" borderId="21" xfId="82" applyFont="1" applyFill="1" applyBorder="1" applyAlignment="1">
      <alignment vertical="center"/>
    </xf>
    <xf numFmtId="38" fontId="40" fillId="0" borderId="0" xfId="82" applyFont="1" applyFill="1" applyBorder="1" applyAlignment="1">
      <alignment vertical="center"/>
    </xf>
    <xf numFmtId="202" fontId="40" fillId="0" borderId="0" xfId="82" applyNumberFormat="1" applyFont="1" applyFill="1" applyBorder="1" applyAlignment="1">
      <alignment vertical="center"/>
    </xf>
    <xf numFmtId="203" fontId="40" fillId="0" borderId="0" xfId="82" applyNumberFormat="1" applyFont="1" applyFill="1" applyBorder="1" applyAlignment="1">
      <alignment vertical="center"/>
    </xf>
    <xf numFmtId="38" fontId="40" fillId="0" borderId="0" xfId="82" applyFont="1" applyFill="1" applyBorder="1" applyAlignment="1">
      <alignment horizontal="right" vertical="center"/>
    </xf>
    <xf numFmtId="0" fontId="37" fillId="0" borderId="22" xfId="0" applyFont="1" applyFill="1" applyBorder="1" applyAlignment="1" applyProtection="1">
      <alignment horizontal="distributed" vertical="center"/>
      <protection/>
    </xf>
    <xf numFmtId="38" fontId="37" fillId="0" borderId="40" xfId="82" applyFont="1" applyFill="1" applyBorder="1" applyAlignment="1">
      <alignment vertical="center"/>
    </xf>
    <xf numFmtId="202" fontId="37" fillId="0" borderId="22" xfId="82" applyNumberFormat="1" applyFont="1" applyFill="1" applyBorder="1" applyAlignment="1">
      <alignment vertical="center"/>
    </xf>
    <xf numFmtId="203" fontId="37" fillId="0" borderId="22" xfId="82" applyNumberFormat="1" applyFont="1" applyFill="1" applyBorder="1" applyAlignment="1">
      <alignment vertical="center"/>
    </xf>
    <xf numFmtId="38" fontId="34" fillId="0" borderId="13" xfId="0" applyNumberFormat="1" applyFont="1" applyFill="1" applyBorder="1" applyAlignment="1" applyProtection="1" quotePrefix="1">
      <alignment horizontal="right" vertical="center"/>
      <protection/>
    </xf>
    <xf numFmtId="38" fontId="34" fillId="0" borderId="21" xfId="0" applyNumberFormat="1" applyFont="1" applyFill="1" applyBorder="1" applyAlignment="1" applyProtection="1" quotePrefix="1">
      <alignment horizontal="right" vertical="center"/>
      <protection/>
    </xf>
    <xf numFmtId="38" fontId="34" fillId="0" borderId="0" xfId="0" applyNumberFormat="1" applyFont="1" applyFill="1" applyBorder="1" applyAlignment="1" applyProtection="1" quotePrefix="1">
      <alignment horizontal="right" vertical="center"/>
      <protection/>
    </xf>
    <xf numFmtId="38" fontId="34" fillId="0" borderId="21" xfId="0" applyNumberFormat="1" applyFont="1" applyFill="1" applyBorder="1" applyAlignment="1" applyProtection="1">
      <alignment horizontal="right" vertical="center"/>
      <protection/>
    </xf>
    <xf numFmtId="38" fontId="37" fillId="0" borderId="21" xfId="0" applyNumberFormat="1" applyFont="1" applyFill="1" applyBorder="1" applyAlignment="1" applyProtection="1">
      <alignment horizontal="right" vertical="center"/>
      <protection/>
    </xf>
    <xf numFmtId="38" fontId="37" fillId="0" borderId="0" xfId="0" applyNumberFormat="1" applyFont="1" applyFill="1" applyBorder="1" applyAlignment="1" applyProtection="1">
      <alignment horizontal="right" vertical="center"/>
      <protection/>
    </xf>
    <xf numFmtId="3" fontId="37" fillId="0" borderId="21" xfId="82" applyNumberFormat="1" applyFont="1" applyFill="1" applyBorder="1" applyAlignment="1">
      <alignment vertical="center"/>
    </xf>
    <xf numFmtId="3" fontId="37" fillId="0" borderId="0" xfId="82" applyNumberFormat="1" applyFont="1" applyFill="1" applyBorder="1" applyAlignment="1">
      <alignment vertical="center"/>
    </xf>
    <xf numFmtId="3" fontId="34" fillId="0" borderId="21" xfId="82" applyNumberFormat="1" applyFont="1" applyFill="1" applyBorder="1" applyAlignment="1">
      <alignment vertical="center"/>
    </xf>
    <xf numFmtId="3" fontId="34" fillId="0" borderId="0" xfId="82" applyNumberFormat="1" applyFont="1" applyFill="1" applyBorder="1" applyAlignment="1">
      <alignment vertical="center"/>
    </xf>
    <xf numFmtId="3" fontId="34" fillId="0" borderId="0" xfId="0" applyNumberFormat="1" applyFont="1" applyFill="1" applyBorder="1" applyAlignment="1">
      <alignment horizontal="right" vertical="center"/>
    </xf>
    <xf numFmtId="0" fontId="37" fillId="0" borderId="16" xfId="0" applyFont="1" applyFill="1" applyBorder="1" applyAlignment="1" applyProtection="1">
      <alignment horizontal="distributed" vertical="center"/>
      <protection/>
    </xf>
    <xf numFmtId="3" fontId="37" fillId="0" borderId="40" xfId="82" applyNumberFormat="1" applyFont="1" applyFill="1" applyBorder="1" applyAlignment="1">
      <alignment vertical="center"/>
    </xf>
    <xf numFmtId="3" fontId="37" fillId="0" borderId="22" xfId="82" applyNumberFormat="1" applyFont="1" applyFill="1" applyBorder="1" applyAlignment="1">
      <alignment vertical="center"/>
    </xf>
    <xf numFmtId="176" fontId="37" fillId="0" borderId="22" xfId="0" applyNumberFormat="1" applyFont="1" applyFill="1" applyBorder="1" applyAlignment="1" applyProtection="1">
      <alignment horizontal="right" vertical="center"/>
      <protection/>
    </xf>
    <xf numFmtId="176" fontId="40" fillId="0" borderId="0" xfId="0" applyNumberFormat="1" applyFont="1" applyFill="1" applyBorder="1" applyAlignment="1" applyProtection="1">
      <alignment horizontal="right" vertical="center"/>
      <protection/>
    </xf>
    <xf numFmtId="37" fontId="37" fillId="0" borderId="0" xfId="0" applyNumberFormat="1" applyFont="1" applyFill="1" applyBorder="1" applyAlignment="1" applyProtection="1">
      <alignment vertical="center" shrinkToFit="1"/>
      <protection/>
    </xf>
    <xf numFmtId="176" fontId="37" fillId="0" borderId="0" xfId="0" applyNumberFormat="1" applyFont="1" applyFill="1" applyBorder="1" applyAlignment="1" applyProtection="1">
      <alignment horizontal="right" vertical="center"/>
      <protection/>
    </xf>
    <xf numFmtId="37" fontId="37" fillId="0" borderId="22" xfId="0" applyNumberFormat="1" applyFont="1" applyFill="1" applyBorder="1" applyAlignment="1" applyProtection="1">
      <alignment horizontal="right" vertical="center"/>
      <protection/>
    </xf>
    <xf numFmtId="0" fontId="34" fillId="0" borderId="41" xfId="0" applyFont="1" applyFill="1" applyBorder="1" applyAlignment="1" applyProtection="1">
      <alignment horizontal="center" vertical="center"/>
      <protection/>
    </xf>
    <xf numFmtId="0" fontId="34" fillId="0" borderId="14"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34" fillId="0" borderId="42" xfId="0" applyFont="1" applyFill="1" applyBorder="1" applyAlignment="1" applyProtection="1">
      <alignment horizontal="center" vertical="center"/>
      <protection/>
    </xf>
    <xf numFmtId="0" fontId="34" fillId="0" borderId="15" xfId="0" applyFont="1" applyFill="1" applyBorder="1" applyAlignment="1" applyProtection="1">
      <alignment horizontal="center" vertical="center"/>
      <protection/>
    </xf>
    <xf numFmtId="0" fontId="34" fillId="0" borderId="14" xfId="0" applyFont="1" applyFill="1" applyBorder="1" applyAlignment="1" applyProtection="1">
      <alignment horizontal="center" vertical="center"/>
      <protection/>
    </xf>
    <xf numFmtId="0" fontId="34" fillId="0" borderId="43" xfId="0" applyFont="1" applyFill="1" applyBorder="1" applyAlignment="1" applyProtection="1">
      <alignment horizontal="center" vertical="center"/>
      <protection/>
    </xf>
    <xf numFmtId="0" fontId="34" fillId="0" borderId="35" xfId="0" applyFont="1" applyFill="1" applyBorder="1" applyAlignment="1" applyProtection="1">
      <alignment horizontal="center" vertical="center"/>
      <protection/>
    </xf>
    <xf numFmtId="0" fontId="34" fillId="0" borderId="35" xfId="0" applyFont="1" applyFill="1" applyBorder="1" applyAlignment="1">
      <alignment horizontal="center" vertical="center"/>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34" fillId="0" borderId="0" xfId="0" applyFont="1" applyFill="1" applyBorder="1" applyAlignment="1" applyProtection="1">
      <alignment horizontal="center" vertical="center" wrapText="1"/>
      <protection/>
    </xf>
    <xf numFmtId="0" fontId="34" fillId="0" borderId="42" xfId="0" applyFont="1" applyFill="1" applyBorder="1" applyAlignment="1" applyProtection="1">
      <alignment horizontal="center" vertical="center" wrapText="1"/>
      <protection/>
    </xf>
    <xf numFmtId="0" fontId="34" fillId="0" borderId="15" xfId="0" applyFont="1" applyFill="1" applyBorder="1" applyAlignment="1" applyProtection="1">
      <alignment horizontal="center" vertical="center" wrapText="1"/>
      <protection/>
    </xf>
    <xf numFmtId="0" fontId="36" fillId="0" borderId="0" xfId="0" applyFont="1" applyFill="1" applyBorder="1" applyAlignment="1" applyProtection="1">
      <alignment horizontal="center" vertical="center"/>
      <protection/>
    </xf>
    <xf numFmtId="0" fontId="35" fillId="0" borderId="0" xfId="0" applyFont="1" applyFill="1" applyBorder="1" applyAlignment="1" applyProtection="1">
      <alignment horizontal="center" vertical="center"/>
      <protection/>
    </xf>
    <xf numFmtId="0" fontId="34" fillId="0" borderId="15" xfId="0" applyFont="1" applyFill="1" applyBorder="1" applyAlignment="1">
      <alignment horizontal="center" vertical="center"/>
    </xf>
    <xf numFmtId="0" fontId="38" fillId="0" borderId="20" xfId="0" applyFont="1" applyFill="1" applyBorder="1" applyAlignment="1">
      <alignment horizontal="center" vertical="center"/>
    </xf>
    <xf numFmtId="0" fontId="38" fillId="0" borderId="36" xfId="0" applyFont="1" applyFill="1" applyBorder="1" applyAlignment="1">
      <alignment horizontal="center" vertical="center"/>
    </xf>
    <xf numFmtId="0" fontId="43" fillId="0" borderId="20" xfId="0" applyFont="1" applyFill="1" applyBorder="1" applyAlignment="1">
      <alignment horizontal="center" vertical="center"/>
    </xf>
    <xf numFmtId="0" fontId="43" fillId="0" borderId="31" xfId="0" applyFont="1" applyFill="1" applyBorder="1" applyAlignment="1">
      <alignment horizontal="center" vertical="center"/>
    </xf>
    <xf numFmtId="0" fontId="38" fillId="0" borderId="31" xfId="0" applyFont="1" applyFill="1" applyBorder="1" applyAlignment="1">
      <alignment horizontal="center" vertical="center"/>
    </xf>
    <xf numFmtId="0" fontId="34" fillId="0" borderId="44" xfId="0" applyFont="1" applyFill="1" applyBorder="1" applyAlignment="1">
      <alignment horizontal="center" vertical="center"/>
    </xf>
    <xf numFmtId="0" fontId="34" fillId="0" borderId="31" xfId="0" applyFont="1" applyFill="1" applyBorder="1" applyAlignment="1">
      <alignment horizontal="center" vertical="center"/>
    </xf>
    <xf numFmtId="0" fontId="34" fillId="0" borderId="20" xfId="0" applyFont="1" applyFill="1" applyBorder="1" applyAlignment="1">
      <alignment horizontal="center" vertical="center"/>
    </xf>
    <xf numFmtId="0" fontId="43" fillId="0" borderId="20" xfId="0" applyFont="1" applyFill="1" applyBorder="1" applyAlignment="1">
      <alignment horizontal="center" vertical="center" shrinkToFit="1"/>
    </xf>
    <xf numFmtId="0" fontId="43" fillId="0" borderId="36" xfId="0" applyFont="1" applyFill="1" applyBorder="1" applyAlignment="1">
      <alignment horizontal="center" vertical="center" shrinkToFit="1"/>
    </xf>
    <xf numFmtId="0" fontId="34" fillId="0" borderId="18"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30" xfId="0" applyFont="1" applyBorder="1" applyAlignment="1">
      <alignment horizontal="center" vertical="center"/>
    </xf>
    <xf numFmtId="37" fontId="34" fillId="0" borderId="18" xfId="0" applyNumberFormat="1" applyFont="1" applyFill="1" applyBorder="1" applyAlignment="1" applyProtection="1">
      <alignment horizontal="center" vertical="center"/>
      <protection/>
    </xf>
    <xf numFmtId="37" fontId="34" fillId="0" borderId="30" xfId="0" applyNumberFormat="1" applyFont="1" applyFill="1" applyBorder="1" applyAlignment="1" applyProtection="1">
      <alignment horizontal="center" vertical="center"/>
      <protection/>
    </xf>
    <xf numFmtId="0" fontId="34" fillId="0" borderId="43" xfId="0" applyFont="1" applyFill="1" applyBorder="1" applyAlignment="1">
      <alignment horizontal="center" vertical="center"/>
    </xf>
    <xf numFmtId="0" fontId="34" fillId="0" borderId="42" xfId="0" applyFont="1" applyFill="1" applyBorder="1" applyAlignment="1">
      <alignment horizontal="center" vertical="center"/>
    </xf>
    <xf numFmtId="37" fontId="34" fillId="0" borderId="45" xfId="0" applyNumberFormat="1" applyFont="1" applyFill="1" applyBorder="1" applyAlignment="1" applyProtection="1">
      <alignment horizontal="center" vertical="center"/>
      <protection/>
    </xf>
    <xf numFmtId="0" fontId="34" fillId="0" borderId="29" xfId="0" applyFont="1" applyFill="1" applyBorder="1" applyAlignment="1">
      <alignment horizontal="center" vertical="center"/>
    </xf>
    <xf numFmtId="0" fontId="34" fillId="0" borderId="41" xfId="0" applyFont="1" applyFill="1" applyBorder="1" applyAlignment="1" applyProtection="1">
      <alignment horizontal="center" vertical="center" wrapText="1"/>
      <protection/>
    </xf>
    <xf numFmtId="0" fontId="34" fillId="0" borderId="12" xfId="0" applyFont="1" applyFill="1" applyBorder="1" applyAlignment="1" applyProtection="1">
      <alignment horizontal="center" vertical="center" wrapText="1"/>
      <protection/>
    </xf>
    <xf numFmtId="0" fontId="34" fillId="0" borderId="14" xfId="0" applyFont="1" applyFill="1" applyBorder="1" applyAlignment="1" applyProtection="1">
      <alignment horizontal="center" vertical="center" wrapText="1"/>
      <protection/>
    </xf>
    <xf numFmtId="0" fontId="34" fillId="0" borderId="36" xfId="0" applyFont="1" applyFill="1" applyBorder="1" applyAlignment="1">
      <alignment horizontal="center" vertical="center"/>
    </xf>
    <xf numFmtId="0" fontId="40" fillId="0" borderId="0" xfId="0" applyFont="1" applyFill="1" applyAlignment="1">
      <alignment horizontal="center" vertical="center"/>
    </xf>
    <xf numFmtId="0" fontId="34" fillId="0" borderId="46" xfId="0" applyFont="1" applyFill="1" applyBorder="1" applyAlignment="1" applyProtection="1">
      <alignment horizontal="center" vertical="center"/>
      <protection/>
    </xf>
    <xf numFmtId="0" fontId="34" fillId="0" borderId="47" xfId="0" applyFont="1" applyFill="1" applyBorder="1" applyAlignment="1">
      <alignment horizontal="center" vertical="center"/>
    </xf>
    <xf numFmtId="0" fontId="34" fillId="0" borderId="48" xfId="0" applyFont="1" applyFill="1" applyBorder="1" applyAlignment="1" applyProtection="1">
      <alignment horizontal="center" vertical="center"/>
      <protection/>
    </xf>
    <xf numFmtId="0" fontId="34" fillId="0" borderId="16" xfId="0" applyFont="1" applyFill="1" applyBorder="1" applyAlignment="1" applyProtection="1">
      <alignment horizontal="center" vertical="center"/>
      <protection/>
    </xf>
    <xf numFmtId="0" fontId="34" fillId="0" borderId="16" xfId="0" applyFont="1" applyFill="1" applyBorder="1" applyAlignment="1">
      <alignment horizontal="center" vertical="center"/>
    </xf>
    <xf numFmtId="0" fontId="34" fillId="0" borderId="24" xfId="0" applyFont="1" applyFill="1" applyBorder="1" applyAlignment="1" applyProtection="1">
      <alignment horizontal="center" vertical="center"/>
      <protection/>
    </xf>
    <xf numFmtId="0" fontId="34" fillId="0" borderId="11" xfId="0" applyFont="1" applyFill="1" applyBorder="1" applyAlignment="1">
      <alignment horizontal="center" vertical="center"/>
    </xf>
    <xf numFmtId="0" fontId="34" fillId="0" borderId="20"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34" fillId="0" borderId="32" xfId="0" applyFont="1" applyFill="1" applyBorder="1" applyAlignment="1">
      <alignment horizontal="center" vertical="center"/>
    </xf>
    <xf numFmtId="0" fontId="34" fillId="0" borderId="23" xfId="0" applyFont="1" applyFill="1" applyBorder="1" applyAlignment="1" applyProtection="1">
      <alignment horizontal="center" vertical="center"/>
      <protection/>
    </xf>
    <xf numFmtId="0" fontId="34" fillId="0" borderId="23" xfId="0" applyFont="1" applyFill="1" applyBorder="1" applyAlignment="1">
      <alignment horizontal="center" vertical="center"/>
    </xf>
    <xf numFmtId="0" fontId="34" fillId="0" borderId="48" xfId="0" applyFont="1" applyFill="1" applyBorder="1" applyAlignment="1" applyProtection="1">
      <alignment horizontal="center" vertical="center" wrapText="1"/>
      <protection/>
    </xf>
    <xf numFmtId="0" fontId="34" fillId="0" borderId="0"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48" xfId="0" applyFont="1" applyFill="1" applyBorder="1" applyAlignment="1">
      <alignment horizontal="center" vertical="center"/>
    </xf>
    <xf numFmtId="0" fontId="34" fillId="0" borderId="41" xfId="0" applyFont="1" applyFill="1" applyBorder="1" applyAlignment="1">
      <alignment horizontal="center" vertical="center"/>
    </xf>
    <xf numFmtId="0" fontId="34" fillId="0" borderId="30" xfId="0" applyFont="1" applyFill="1" applyBorder="1" applyAlignment="1" applyProtection="1">
      <alignment horizontal="center" vertical="center"/>
      <protection/>
    </xf>
    <xf numFmtId="0" fontId="34" fillId="0" borderId="32" xfId="0" applyFont="1" applyFill="1" applyBorder="1" applyAlignment="1" applyProtection="1">
      <alignment horizontal="center" vertical="center"/>
      <protection/>
    </xf>
    <xf numFmtId="0" fontId="34" fillId="0" borderId="16" xfId="0" applyFont="1" applyFill="1" applyBorder="1" applyAlignment="1" applyProtection="1">
      <alignment horizontal="distributed" vertical="center"/>
      <protection/>
    </xf>
    <xf numFmtId="0" fontId="34" fillId="0" borderId="16" xfId="0" applyFont="1" applyBorder="1" applyAlignment="1">
      <alignment horizontal="distributed" vertical="center"/>
    </xf>
    <xf numFmtId="0" fontId="34" fillId="0" borderId="14" xfId="0" applyFont="1" applyBorder="1" applyAlignment="1">
      <alignment horizontal="distributed" vertical="center"/>
    </xf>
    <xf numFmtId="0" fontId="34" fillId="0" borderId="0" xfId="0" applyFont="1" applyFill="1" applyBorder="1" applyAlignment="1" applyProtection="1">
      <alignment horizontal="distributed" vertical="center"/>
      <protection/>
    </xf>
    <xf numFmtId="0" fontId="34" fillId="0" borderId="12" xfId="0" applyFont="1" applyBorder="1" applyAlignment="1">
      <alignment horizontal="distributed" vertical="center"/>
    </xf>
    <xf numFmtId="0" fontId="34" fillId="0" borderId="0" xfId="0" applyFont="1" applyAlignment="1">
      <alignment vertical="center"/>
    </xf>
    <xf numFmtId="0" fontId="34" fillId="0" borderId="12" xfId="0" applyFont="1" applyBorder="1" applyAlignment="1">
      <alignment vertical="center"/>
    </xf>
    <xf numFmtId="0" fontId="34" fillId="0" borderId="12" xfId="0" applyFont="1" applyFill="1" applyBorder="1" applyAlignment="1" applyProtection="1">
      <alignment horizontal="distributed" vertical="center"/>
      <protection/>
    </xf>
    <xf numFmtId="0" fontId="34" fillId="0" borderId="0" xfId="0" applyFont="1" applyAlignment="1">
      <alignment horizontal="distributed" vertical="center"/>
    </xf>
    <xf numFmtId="0" fontId="34" fillId="0" borderId="29" xfId="0" applyFont="1" applyFill="1" applyBorder="1" applyAlignment="1" applyProtection="1">
      <alignment horizontal="center" vertical="center"/>
      <protection/>
    </xf>
    <xf numFmtId="0" fontId="34" fillId="0" borderId="23" xfId="0" applyFont="1" applyFill="1" applyBorder="1" applyAlignment="1" applyProtection="1">
      <alignment horizontal="distributed" vertical="center"/>
      <protection/>
    </xf>
    <xf numFmtId="0" fontId="34" fillId="0" borderId="11" xfId="0" applyFont="1" applyFill="1" applyBorder="1" applyAlignment="1" applyProtection="1">
      <alignment horizontal="distributed" vertical="center"/>
      <protection/>
    </xf>
    <xf numFmtId="0" fontId="37" fillId="0" borderId="23" xfId="0" applyFont="1" applyFill="1" applyBorder="1" applyAlignment="1" applyProtection="1">
      <alignment horizontal="distributed" vertical="center"/>
      <protection/>
    </xf>
    <xf numFmtId="0" fontId="37" fillId="0" borderId="11" xfId="0" applyFont="1" applyFill="1" applyBorder="1" applyAlignment="1" applyProtection="1">
      <alignment horizontal="distributed" vertical="center"/>
      <protection/>
    </xf>
    <xf numFmtId="0" fontId="34" fillId="0" borderId="0" xfId="0" applyFont="1" applyFill="1" applyBorder="1" applyAlignment="1">
      <alignment horizontal="distributed" vertical="center"/>
    </xf>
    <xf numFmtId="0" fontId="34" fillId="0" borderId="12" xfId="0" applyFont="1" applyFill="1" applyBorder="1" applyAlignment="1">
      <alignment horizontal="distributed" vertical="center"/>
    </xf>
    <xf numFmtId="0" fontId="37" fillId="0" borderId="0" xfId="0" applyFont="1" applyFill="1" applyBorder="1" applyAlignment="1" applyProtection="1">
      <alignment horizontal="distributed" vertical="center"/>
      <protection/>
    </xf>
    <xf numFmtId="0" fontId="37" fillId="0" borderId="12" xfId="0" applyFont="1" applyFill="1" applyBorder="1" applyAlignment="1" applyProtection="1">
      <alignment horizontal="distributed" vertical="center"/>
      <protection/>
    </xf>
    <xf numFmtId="0" fontId="34" fillId="0" borderId="0" xfId="0" applyFont="1" applyFill="1" applyBorder="1" applyAlignment="1" applyProtection="1">
      <alignment horizontal="center" vertical="center"/>
      <protection/>
    </xf>
    <xf numFmtId="0" fontId="34" fillId="0" borderId="0" xfId="0" applyFont="1" applyFill="1" applyAlignment="1" applyProtection="1">
      <alignment horizontal="center" vertical="center"/>
      <protection/>
    </xf>
    <xf numFmtId="0" fontId="37" fillId="0" borderId="16"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36" fillId="0" borderId="0" xfId="0" applyFont="1" applyFill="1" applyAlignment="1">
      <alignment horizontal="center" vertical="center"/>
    </xf>
    <xf numFmtId="0" fontId="34" fillId="0" borderId="12" xfId="0" applyFont="1" applyFill="1" applyBorder="1" applyAlignment="1" applyProtection="1">
      <alignment horizontal="center" vertical="center"/>
      <protection/>
    </xf>
    <xf numFmtId="0" fontId="34" fillId="0" borderId="0" xfId="0" applyFont="1" applyFill="1" applyAlignment="1">
      <alignment horizontal="distributed" vertical="center"/>
    </xf>
    <xf numFmtId="0" fontId="34" fillId="0" borderId="10" xfId="0" applyFont="1" applyBorder="1" applyAlignment="1">
      <alignment horizontal="distributed" vertical="center"/>
    </xf>
    <xf numFmtId="0" fontId="36" fillId="0" borderId="0" xfId="0" applyFont="1" applyFill="1" applyAlignment="1" applyProtection="1">
      <alignment horizontal="center" vertical="center"/>
      <protection/>
    </xf>
    <xf numFmtId="0" fontId="34" fillId="0" borderId="14" xfId="0" applyFont="1" applyFill="1" applyBorder="1" applyAlignment="1" applyProtection="1">
      <alignment horizontal="distributed" vertical="center"/>
      <protection/>
    </xf>
    <xf numFmtId="0" fontId="37" fillId="0" borderId="0" xfId="0" applyFont="1" applyFill="1" applyBorder="1" applyAlignment="1" applyProtection="1">
      <alignment horizontal="center" vertical="center"/>
      <protection/>
    </xf>
    <xf numFmtId="0" fontId="37" fillId="0" borderId="12" xfId="0" applyFont="1" applyFill="1" applyBorder="1" applyAlignment="1" applyProtection="1">
      <alignment horizontal="center" vertical="center"/>
      <protection/>
    </xf>
    <xf numFmtId="0" fontId="34" fillId="0" borderId="14" xfId="0" applyFont="1" applyBorder="1" applyAlignment="1">
      <alignment horizontal="center" vertical="center"/>
    </xf>
    <xf numFmtId="0" fontId="34" fillId="0" borderId="16" xfId="0" applyFont="1" applyBorder="1" applyAlignment="1">
      <alignment horizontal="center" vertical="center"/>
    </xf>
    <xf numFmtId="0" fontId="37" fillId="0" borderId="36" xfId="0" applyFont="1" applyFill="1" applyBorder="1" applyAlignment="1" applyProtection="1">
      <alignment horizontal="center" vertical="center"/>
      <protection/>
    </xf>
    <xf numFmtId="0" fontId="34" fillId="0" borderId="36" xfId="0" applyFont="1" applyBorder="1" applyAlignment="1">
      <alignment horizontal="center" vertical="center"/>
    </xf>
    <xf numFmtId="0" fontId="34" fillId="0" borderId="31" xfId="0" applyFont="1" applyBorder="1" applyAlignment="1">
      <alignment horizontal="center" vertical="center"/>
    </xf>
    <xf numFmtId="0" fontId="34" fillId="0" borderId="0" xfId="0" applyFont="1" applyAlignment="1">
      <alignment horizontal="center" vertical="center"/>
    </xf>
    <xf numFmtId="0" fontId="34" fillId="0" borderId="12" xfId="0" applyFont="1" applyBorder="1" applyAlignment="1">
      <alignment horizontal="center" vertical="center"/>
    </xf>
    <xf numFmtId="37" fontId="37" fillId="0" borderId="23" xfId="0" applyNumberFormat="1" applyFont="1" applyFill="1" applyBorder="1" applyAlignment="1" applyProtection="1">
      <alignment horizontal="distributed" vertical="center"/>
      <protection/>
    </xf>
    <xf numFmtId="0" fontId="37" fillId="0" borderId="11" xfId="0" applyFont="1" applyFill="1" applyBorder="1" applyAlignment="1">
      <alignment horizontal="distributed" vertical="center"/>
    </xf>
    <xf numFmtId="37" fontId="34" fillId="0" borderId="0" xfId="0" applyNumberFormat="1" applyFont="1" applyFill="1" applyBorder="1" applyAlignment="1" applyProtection="1">
      <alignment horizontal="distributed" vertical="center"/>
      <protection/>
    </xf>
    <xf numFmtId="37" fontId="34" fillId="0" borderId="12" xfId="0" applyNumberFormat="1" applyFont="1" applyFill="1" applyBorder="1" applyAlignment="1" applyProtection="1">
      <alignment horizontal="distributed" vertical="center"/>
      <protection/>
    </xf>
    <xf numFmtId="37" fontId="34" fillId="0" borderId="0" xfId="0" applyNumberFormat="1" applyFont="1" applyFill="1" applyBorder="1" applyAlignment="1" applyProtection="1">
      <alignment horizontal="distributed" vertical="center" wrapText="1"/>
      <protection/>
    </xf>
    <xf numFmtId="37" fontId="36" fillId="0" borderId="0" xfId="0" applyNumberFormat="1" applyFont="1" applyFill="1" applyBorder="1" applyAlignment="1" applyProtection="1">
      <alignment horizontal="center" vertical="center"/>
      <protection/>
    </xf>
    <xf numFmtId="37" fontId="34" fillId="0" borderId="48" xfId="0" applyNumberFormat="1" applyFont="1" applyFill="1" applyBorder="1" applyAlignment="1" applyProtection="1">
      <alignment horizontal="center" vertical="center"/>
      <protection/>
    </xf>
    <xf numFmtId="37" fontId="34" fillId="0" borderId="29" xfId="0" applyNumberFormat="1" applyFont="1" applyFill="1" applyBorder="1" applyAlignment="1" applyProtection="1">
      <alignment horizontal="center" vertical="center"/>
      <protection/>
    </xf>
    <xf numFmtId="37" fontId="34" fillId="0" borderId="39" xfId="0" applyNumberFormat="1" applyFont="1" applyFill="1" applyBorder="1" applyAlignment="1" applyProtection="1">
      <alignment horizontal="center" vertical="center"/>
      <protection/>
    </xf>
    <xf numFmtId="37" fontId="34" fillId="0" borderId="49" xfId="0" applyNumberFormat="1" applyFont="1" applyFill="1" applyBorder="1" applyAlignment="1" applyProtection="1">
      <alignment horizontal="center" vertical="center"/>
      <protection/>
    </xf>
    <xf numFmtId="37" fontId="34" fillId="0" borderId="50" xfId="0" applyNumberFormat="1" applyFont="1" applyFill="1" applyBorder="1" applyAlignment="1" applyProtection="1">
      <alignment horizontal="center" vertical="center"/>
      <protection/>
    </xf>
    <xf numFmtId="0" fontId="34" fillId="0" borderId="20" xfId="0" applyFont="1" applyFill="1" applyBorder="1" applyAlignment="1">
      <alignment horizontal="distributed" vertical="center"/>
    </xf>
    <xf numFmtId="0" fontId="34" fillId="0" borderId="31" xfId="0" applyFont="1" applyFill="1" applyBorder="1" applyAlignment="1">
      <alignment horizontal="distributed" vertical="center"/>
    </xf>
    <xf numFmtId="37" fontId="34" fillId="0" borderId="51" xfId="0" applyNumberFormat="1" applyFont="1" applyFill="1" applyBorder="1" applyAlignment="1" applyProtection="1">
      <alignment horizontal="center" vertical="center"/>
      <protection/>
    </xf>
    <xf numFmtId="37" fontId="34" fillId="0" borderId="0" xfId="0" applyNumberFormat="1" applyFont="1" applyFill="1" applyBorder="1" applyAlignment="1" applyProtection="1">
      <alignment horizontal="center" vertical="center" wrapText="1"/>
      <protection/>
    </xf>
    <xf numFmtId="37" fontId="34" fillId="0" borderId="22" xfId="0" applyNumberFormat="1" applyFont="1" applyFill="1" applyBorder="1" applyAlignment="1" applyProtection="1">
      <alignment horizontal="center" vertical="center" wrapText="1"/>
      <protection/>
    </xf>
    <xf numFmtId="0" fontId="37" fillId="0" borderId="0" xfId="0" applyFont="1" applyFill="1" applyAlignment="1">
      <alignment horizontal="distributed" vertical="center"/>
    </xf>
    <xf numFmtId="0" fontId="41" fillId="0" borderId="0" xfId="0" applyFont="1" applyFill="1" applyAlignment="1">
      <alignment vertical="center"/>
    </xf>
    <xf numFmtId="0" fontId="41" fillId="0" borderId="12" xfId="0" applyFont="1" applyFill="1" applyBorder="1" applyAlignment="1">
      <alignment vertical="center"/>
    </xf>
    <xf numFmtId="0" fontId="36" fillId="0" borderId="0" xfId="0" applyFont="1" applyFill="1" applyBorder="1" applyAlignment="1">
      <alignment horizontal="center" vertical="center"/>
    </xf>
    <xf numFmtId="0" fontId="34" fillId="0" borderId="22" xfId="0" applyFont="1" applyFill="1" applyBorder="1" applyAlignment="1">
      <alignment horizontal="distributed" vertical="center"/>
    </xf>
    <xf numFmtId="0" fontId="34" fillId="0" borderId="38" xfId="0" applyFont="1" applyFill="1" applyBorder="1" applyAlignment="1">
      <alignment horizontal="distributed" vertical="center"/>
    </xf>
    <xf numFmtId="0" fontId="34" fillId="0" borderId="0"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37" fillId="0" borderId="0" xfId="0" applyFont="1" applyFill="1" applyAlignment="1">
      <alignment vertical="center"/>
    </xf>
    <xf numFmtId="0" fontId="37" fillId="0" borderId="12" xfId="0" applyFont="1" applyFill="1" applyBorder="1" applyAlignment="1">
      <alignment vertical="center"/>
    </xf>
    <xf numFmtId="0" fontId="34" fillId="0" borderId="30" xfId="0" applyFont="1" applyFill="1" applyBorder="1" applyAlignment="1">
      <alignment horizontal="center" vertical="center"/>
    </xf>
    <xf numFmtId="0" fontId="34" fillId="0" borderId="29" xfId="0" applyFont="1" applyFill="1" applyBorder="1" applyAlignment="1">
      <alignment horizontal="center" vertical="center"/>
    </xf>
    <xf numFmtId="185" fontId="37" fillId="0" borderId="23" xfId="0" applyNumberFormat="1" applyFont="1" applyFill="1" applyBorder="1" applyAlignment="1" applyProtection="1">
      <alignment vertical="center"/>
      <protection/>
    </xf>
    <xf numFmtId="185" fontId="34" fillId="0" borderId="23" xfId="0" applyNumberFormat="1" applyFont="1" applyBorder="1" applyAlignment="1">
      <alignment vertical="center"/>
    </xf>
    <xf numFmtId="185" fontId="34" fillId="0" borderId="0" xfId="0" applyNumberFormat="1" applyFont="1" applyFill="1" applyBorder="1" applyAlignment="1" applyProtection="1">
      <alignment horizontal="right" vertical="center"/>
      <protection/>
    </xf>
    <xf numFmtId="185" fontId="34" fillId="0" borderId="0" xfId="0" applyNumberFormat="1" applyFont="1" applyAlignment="1">
      <alignment horizontal="right" vertical="center"/>
    </xf>
    <xf numFmtId="185" fontId="34" fillId="0" borderId="22" xfId="0" applyNumberFormat="1" applyFont="1" applyFill="1" applyBorder="1" applyAlignment="1" applyProtection="1">
      <alignment horizontal="right" vertical="center"/>
      <protection/>
    </xf>
    <xf numFmtId="185" fontId="34" fillId="0" borderId="22" xfId="0" applyNumberFormat="1" applyFont="1" applyBorder="1" applyAlignment="1">
      <alignment horizontal="right" vertical="center"/>
    </xf>
    <xf numFmtId="0" fontId="34" fillId="0" borderId="14" xfId="0" applyFont="1" applyFill="1" applyBorder="1" applyAlignment="1">
      <alignment horizontal="center" vertical="center" wrapText="1"/>
    </xf>
    <xf numFmtId="0" fontId="34" fillId="0" borderId="43" xfId="0" applyFont="1" applyFill="1" applyBorder="1" applyAlignment="1" applyProtection="1">
      <alignment horizontal="center" vertical="center" wrapText="1"/>
      <protection/>
    </xf>
    <xf numFmtId="0" fontId="34" fillId="0" borderId="35" xfId="0" applyFont="1" applyFill="1" applyBorder="1" applyAlignment="1">
      <alignment horizontal="center" vertical="center" wrapText="1"/>
    </xf>
    <xf numFmtId="0" fontId="38" fillId="0" borderId="43" xfId="0" applyFont="1" applyFill="1" applyBorder="1" applyAlignment="1" applyProtection="1">
      <alignment horizontal="distributed" vertical="center" wrapText="1"/>
      <protection/>
    </xf>
    <xf numFmtId="0" fontId="38" fillId="0" borderId="35" xfId="0" applyFont="1" applyFill="1" applyBorder="1" applyAlignment="1">
      <alignment horizontal="distributed" vertical="center" wrapText="1"/>
    </xf>
    <xf numFmtId="0" fontId="34" fillId="0" borderId="42" xfId="0" applyFont="1" applyFill="1" applyBorder="1" applyAlignment="1" applyProtection="1">
      <alignment horizontal="distributed" vertical="center" wrapText="1"/>
      <protection/>
    </xf>
    <xf numFmtId="0" fontId="34" fillId="0" borderId="15" xfId="0" applyFont="1" applyFill="1" applyBorder="1" applyAlignment="1">
      <alignment horizontal="distributed" vertical="center" wrapText="1"/>
    </xf>
    <xf numFmtId="0" fontId="34" fillId="0" borderId="43" xfId="0" applyFont="1" applyFill="1" applyBorder="1" applyAlignment="1" applyProtection="1">
      <alignment horizontal="distributed" vertical="center" wrapText="1"/>
      <protection/>
    </xf>
    <xf numFmtId="0" fontId="34" fillId="0" borderId="35" xfId="0" applyFont="1" applyFill="1" applyBorder="1" applyAlignment="1">
      <alignment horizontal="distributed" vertical="center" wrapText="1"/>
    </xf>
    <xf numFmtId="0" fontId="34" fillId="0" borderId="52" xfId="0" applyFont="1" applyFill="1" applyBorder="1" applyAlignment="1">
      <alignment horizontal="center" vertical="center" wrapText="1"/>
    </xf>
    <xf numFmtId="0" fontId="38" fillId="0" borderId="43" xfId="0" applyFont="1" applyFill="1" applyBorder="1" applyAlignment="1" applyProtection="1">
      <alignment horizontal="center" vertical="center" wrapText="1"/>
      <protection/>
    </xf>
    <xf numFmtId="0" fontId="38" fillId="0" borderId="3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35" xfId="0" applyFont="1" applyFill="1" applyBorder="1" applyAlignment="1" applyProtection="1">
      <alignment horizontal="center" vertical="center" wrapText="1"/>
      <protection/>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xfId="81"/>
    <cellStyle name="Comma [0]"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xfId="98"/>
    <cellStyle name="Currency [0]" xfId="99"/>
    <cellStyle name="入力" xfId="100"/>
    <cellStyle name="入力 2" xfId="101"/>
    <cellStyle name="標準 2" xfId="102"/>
    <cellStyle name="Followed Hyperlink" xfId="103"/>
    <cellStyle name="良い" xfId="104"/>
    <cellStyle name="良い 2"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xdr:row>
      <xdr:rowOff>161925</xdr:rowOff>
    </xdr:from>
    <xdr:to>
      <xdr:col>1</xdr:col>
      <xdr:colOff>114300</xdr:colOff>
      <xdr:row>8</xdr:row>
      <xdr:rowOff>190500</xdr:rowOff>
    </xdr:to>
    <xdr:sp>
      <xdr:nvSpPr>
        <xdr:cNvPr id="1" name="AutoShape 1"/>
        <xdr:cNvSpPr>
          <a:spLocks/>
        </xdr:cNvSpPr>
      </xdr:nvSpPr>
      <xdr:spPr>
        <a:xfrm>
          <a:off x="847725" y="1714500"/>
          <a:ext cx="95250" cy="5810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0</xdr:colOff>
      <xdr:row>9</xdr:row>
      <xdr:rowOff>161925</xdr:rowOff>
    </xdr:from>
    <xdr:to>
      <xdr:col>1</xdr:col>
      <xdr:colOff>95250</xdr:colOff>
      <xdr:row>10</xdr:row>
      <xdr:rowOff>190500</xdr:rowOff>
    </xdr:to>
    <xdr:sp>
      <xdr:nvSpPr>
        <xdr:cNvPr id="2" name="AutoShape 2"/>
        <xdr:cNvSpPr>
          <a:spLocks/>
        </xdr:cNvSpPr>
      </xdr:nvSpPr>
      <xdr:spPr>
        <a:xfrm>
          <a:off x="828675" y="2543175"/>
          <a:ext cx="95250" cy="3048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19050</xdr:colOff>
      <xdr:row>11</xdr:row>
      <xdr:rowOff>152400</xdr:rowOff>
    </xdr:from>
    <xdr:to>
      <xdr:col>1</xdr:col>
      <xdr:colOff>114300</xdr:colOff>
      <xdr:row>12</xdr:row>
      <xdr:rowOff>142875</xdr:rowOff>
    </xdr:to>
    <xdr:sp>
      <xdr:nvSpPr>
        <xdr:cNvPr id="3" name="AutoShape 3"/>
        <xdr:cNvSpPr>
          <a:spLocks/>
        </xdr:cNvSpPr>
      </xdr:nvSpPr>
      <xdr:spPr>
        <a:xfrm>
          <a:off x="847725" y="3086100"/>
          <a:ext cx="95250" cy="2667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0</xdr:colOff>
      <xdr:row>22</xdr:row>
      <xdr:rowOff>104775</xdr:rowOff>
    </xdr:from>
    <xdr:to>
      <xdr:col>1</xdr:col>
      <xdr:colOff>95250</xdr:colOff>
      <xdr:row>23</xdr:row>
      <xdr:rowOff>104775</xdr:rowOff>
    </xdr:to>
    <xdr:sp>
      <xdr:nvSpPr>
        <xdr:cNvPr id="4" name="AutoShape 4"/>
        <xdr:cNvSpPr>
          <a:spLocks/>
        </xdr:cNvSpPr>
      </xdr:nvSpPr>
      <xdr:spPr>
        <a:xfrm>
          <a:off x="828675" y="6076950"/>
          <a:ext cx="9525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P68"/>
  <sheetViews>
    <sheetView defaultGridColor="0" zoomScaleSheetLayoutView="50" zoomScalePageLayoutView="0" colorId="27" workbookViewId="0" topLeftCell="A1">
      <selection activeCell="N29" sqref="N29"/>
    </sheetView>
  </sheetViews>
  <sheetFormatPr defaultColWidth="9" defaultRowHeight="15"/>
  <cols>
    <col min="1" max="1" width="17.296875" style="2" customWidth="1"/>
    <col min="2" max="11" width="15.69921875" style="2" customWidth="1"/>
    <col min="12" max="15" width="12.69921875" style="2" customWidth="1"/>
    <col min="16" max="17" width="10.69921875" style="2" customWidth="1"/>
    <col min="18" max="16384" width="9" style="2" customWidth="1"/>
  </cols>
  <sheetData>
    <row r="1" spans="1:11" s="15" customFormat="1" ht="19.5" customHeight="1">
      <c r="A1" s="53" t="s">
        <v>53</v>
      </c>
      <c r="B1" s="54"/>
      <c r="C1" s="54"/>
      <c r="D1" s="54"/>
      <c r="E1" s="54"/>
      <c r="F1" s="54"/>
      <c r="G1" s="54"/>
      <c r="H1" s="54"/>
      <c r="I1" s="54"/>
      <c r="J1" s="54"/>
      <c r="K1" s="55" t="s">
        <v>54</v>
      </c>
    </row>
    <row r="2" spans="1:15" s="14" customFormat="1" ht="24.75" customHeight="1">
      <c r="A2" s="346" t="s">
        <v>374</v>
      </c>
      <c r="B2" s="346"/>
      <c r="C2" s="346"/>
      <c r="D2" s="346"/>
      <c r="E2" s="346"/>
      <c r="F2" s="346"/>
      <c r="G2" s="346"/>
      <c r="H2" s="346"/>
      <c r="I2" s="346"/>
      <c r="J2" s="346"/>
      <c r="K2" s="346"/>
      <c r="L2" s="24"/>
      <c r="M2" s="24"/>
      <c r="N2" s="24"/>
      <c r="O2" s="1"/>
    </row>
    <row r="3" spans="1:15" s="14" customFormat="1" ht="18" customHeight="1">
      <c r="A3" s="345" t="s">
        <v>195</v>
      </c>
      <c r="B3" s="345"/>
      <c r="C3" s="345"/>
      <c r="D3" s="345"/>
      <c r="E3" s="345"/>
      <c r="F3" s="345"/>
      <c r="G3" s="345"/>
      <c r="H3" s="345"/>
      <c r="I3" s="345"/>
      <c r="J3" s="345"/>
      <c r="K3" s="345"/>
      <c r="L3" s="25"/>
      <c r="M3" s="25"/>
      <c r="N3" s="25"/>
      <c r="O3" s="3"/>
    </row>
    <row r="4" spans="1:14" s="14" customFormat="1" ht="18" customHeight="1" thickBot="1">
      <c r="A4" s="56"/>
      <c r="B4" s="57"/>
      <c r="C4" s="57"/>
      <c r="D4" s="57"/>
      <c r="E4" s="57"/>
      <c r="F4" s="57"/>
      <c r="G4" s="57"/>
      <c r="H4" s="57"/>
      <c r="I4" s="56"/>
      <c r="J4" s="57"/>
      <c r="K4" s="58" t="s">
        <v>185</v>
      </c>
      <c r="L4" s="17"/>
      <c r="N4" s="18"/>
    </row>
    <row r="5" spans="1:12" s="14" customFormat="1" ht="15" customHeight="1">
      <c r="A5" s="330" t="s">
        <v>30</v>
      </c>
      <c r="B5" s="334" t="s">
        <v>186</v>
      </c>
      <c r="C5" s="330"/>
      <c r="D5" s="334" t="s">
        <v>187</v>
      </c>
      <c r="E5" s="330"/>
      <c r="F5" s="337" t="s">
        <v>375</v>
      </c>
      <c r="G5" s="337" t="s">
        <v>458</v>
      </c>
      <c r="H5" s="337" t="s">
        <v>459</v>
      </c>
      <c r="I5" s="337" t="s">
        <v>460</v>
      </c>
      <c r="J5" s="337" t="s">
        <v>369</v>
      </c>
      <c r="K5" s="334" t="s">
        <v>370</v>
      </c>
      <c r="L5" s="332"/>
    </row>
    <row r="6" spans="1:12" s="14" customFormat="1" ht="15" customHeight="1">
      <c r="A6" s="331"/>
      <c r="B6" s="335"/>
      <c r="C6" s="336"/>
      <c r="D6" s="335"/>
      <c r="E6" s="336"/>
      <c r="F6" s="338"/>
      <c r="G6" s="338"/>
      <c r="H6" s="338"/>
      <c r="I6" s="339"/>
      <c r="J6" s="339"/>
      <c r="K6" s="347"/>
      <c r="L6" s="333"/>
    </row>
    <row r="7" spans="1:12" s="14" customFormat="1" ht="15" customHeight="1">
      <c r="A7" s="59" t="s">
        <v>96</v>
      </c>
      <c r="B7" s="56"/>
      <c r="C7" s="60">
        <v>75878</v>
      </c>
      <c r="D7" s="56"/>
      <c r="E7" s="60">
        <v>44544</v>
      </c>
      <c r="F7" s="60">
        <v>12774</v>
      </c>
      <c r="G7" s="61">
        <v>515</v>
      </c>
      <c r="H7" s="61">
        <v>2303</v>
      </c>
      <c r="I7" s="61">
        <v>11106</v>
      </c>
      <c r="J7" s="61">
        <v>4235</v>
      </c>
      <c r="K7" s="61">
        <v>401</v>
      </c>
      <c r="L7" s="12"/>
    </row>
    <row r="8" spans="1:12" s="14" customFormat="1" ht="15" customHeight="1">
      <c r="A8" s="62" t="s">
        <v>97</v>
      </c>
      <c r="B8" s="56"/>
      <c r="C8" s="60">
        <v>77221</v>
      </c>
      <c r="D8" s="56"/>
      <c r="E8" s="60">
        <v>45499</v>
      </c>
      <c r="F8" s="60">
        <v>12767</v>
      </c>
      <c r="G8" s="61">
        <v>526</v>
      </c>
      <c r="H8" s="61">
        <v>2314</v>
      </c>
      <c r="I8" s="61">
        <v>11334</v>
      </c>
      <c r="J8" s="61">
        <v>4334</v>
      </c>
      <c r="K8" s="61">
        <v>446</v>
      </c>
      <c r="L8" s="12"/>
    </row>
    <row r="9" spans="1:14" ht="15" customHeight="1">
      <c r="A9" s="62" t="s">
        <v>58</v>
      </c>
      <c r="B9" s="56"/>
      <c r="C9" s="60">
        <v>78982</v>
      </c>
      <c r="D9" s="56"/>
      <c r="E9" s="60">
        <v>46135</v>
      </c>
      <c r="F9" s="60">
        <v>13152</v>
      </c>
      <c r="G9" s="61">
        <v>544</v>
      </c>
      <c r="H9" s="61">
        <v>2336</v>
      </c>
      <c r="I9" s="61">
        <v>11586</v>
      </c>
      <c r="J9" s="61">
        <v>4725</v>
      </c>
      <c r="K9" s="61">
        <v>504</v>
      </c>
      <c r="L9" s="5"/>
      <c r="N9" s="7"/>
    </row>
    <row r="10" spans="1:14" ht="15" customHeight="1">
      <c r="A10" s="62" t="s">
        <v>98</v>
      </c>
      <c r="B10" s="63"/>
      <c r="C10" s="60">
        <v>80648</v>
      </c>
      <c r="D10" s="56"/>
      <c r="E10" s="64">
        <v>46585</v>
      </c>
      <c r="F10" s="64">
        <v>13286</v>
      </c>
      <c r="G10" s="64">
        <v>554</v>
      </c>
      <c r="H10" s="64">
        <v>2389</v>
      </c>
      <c r="I10" s="64">
        <v>11665</v>
      </c>
      <c r="J10" s="64">
        <v>5618</v>
      </c>
      <c r="K10" s="64">
        <v>551</v>
      </c>
      <c r="L10" s="5"/>
      <c r="N10" s="7"/>
    </row>
    <row r="11" spans="1:14" s="21" customFormat="1" ht="15" customHeight="1">
      <c r="A11" s="65" t="s">
        <v>99</v>
      </c>
      <c r="B11" s="63"/>
      <c r="C11" s="66">
        <v>83015</v>
      </c>
      <c r="D11" s="63"/>
      <c r="E11" s="67">
        <v>47828</v>
      </c>
      <c r="F11" s="67">
        <v>13349</v>
      </c>
      <c r="G11" s="67">
        <v>568</v>
      </c>
      <c r="H11" s="67">
        <v>2467</v>
      </c>
      <c r="I11" s="68">
        <v>12052</v>
      </c>
      <c r="J11" s="67">
        <v>6245</v>
      </c>
      <c r="K11" s="69">
        <v>506</v>
      </c>
      <c r="L11" s="19"/>
      <c r="N11" s="22"/>
    </row>
    <row r="12" spans="1:14" ht="15" customHeight="1">
      <c r="A12" s="70"/>
      <c r="B12" s="56"/>
      <c r="C12" s="71"/>
      <c r="D12" s="56"/>
      <c r="E12" s="72"/>
      <c r="F12" s="73"/>
      <c r="G12" s="74"/>
      <c r="H12" s="73"/>
      <c r="I12" s="73"/>
      <c r="J12" s="73"/>
      <c r="K12" s="73"/>
      <c r="L12" s="4"/>
      <c r="N12" s="7"/>
    </row>
    <row r="13" spans="1:14" ht="15" customHeight="1">
      <c r="A13" s="75" t="s">
        <v>100</v>
      </c>
      <c r="B13" s="56"/>
      <c r="C13" s="76">
        <v>81413</v>
      </c>
      <c r="D13" s="56"/>
      <c r="E13" s="73">
        <v>47169</v>
      </c>
      <c r="F13" s="73">
        <v>13325</v>
      </c>
      <c r="G13" s="73">
        <v>550</v>
      </c>
      <c r="H13" s="73">
        <v>2430</v>
      </c>
      <c r="I13" s="72">
        <v>11750</v>
      </c>
      <c r="J13" s="73">
        <v>5654</v>
      </c>
      <c r="K13" s="77">
        <v>535</v>
      </c>
      <c r="L13" s="10"/>
      <c r="N13" s="7"/>
    </row>
    <row r="14" spans="1:14" ht="15" customHeight="1">
      <c r="A14" s="78" t="s">
        <v>300</v>
      </c>
      <c r="B14" s="56"/>
      <c r="C14" s="76">
        <v>81281</v>
      </c>
      <c r="D14" s="56"/>
      <c r="E14" s="73">
        <v>46633</v>
      </c>
      <c r="F14" s="73">
        <v>13304</v>
      </c>
      <c r="G14" s="73">
        <v>552</v>
      </c>
      <c r="H14" s="73">
        <v>2400</v>
      </c>
      <c r="I14" s="72">
        <v>11703</v>
      </c>
      <c r="J14" s="73">
        <v>6158</v>
      </c>
      <c r="K14" s="77">
        <v>530</v>
      </c>
      <c r="L14" s="10"/>
      <c r="N14" s="7"/>
    </row>
    <row r="15" spans="1:14" ht="15" customHeight="1">
      <c r="A15" s="78" t="s">
        <v>301</v>
      </c>
      <c r="B15" s="56"/>
      <c r="C15" s="76">
        <v>82084</v>
      </c>
      <c r="D15" s="56"/>
      <c r="E15" s="73">
        <v>46864</v>
      </c>
      <c r="F15" s="73">
        <v>13380</v>
      </c>
      <c r="G15" s="73">
        <v>551</v>
      </c>
      <c r="H15" s="73">
        <v>2439</v>
      </c>
      <c r="I15" s="72">
        <v>11948</v>
      </c>
      <c r="J15" s="73">
        <v>6369</v>
      </c>
      <c r="K15" s="77">
        <v>533</v>
      </c>
      <c r="L15" s="10"/>
      <c r="N15" s="7"/>
    </row>
    <row r="16" spans="1:14" ht="15" customHeight="1">
      <c r="A16" s="78" t="s">
        <v>302</v>
      </c>
      <c r="B16" s="56"/>
      <c r="C16" s="76">
        <v>82112</v>
      </c>
      <c r="D16" s="56"/>
      <c r="E16" s="73">
        <v>46962</v>
      </c>
      <c r="F16" s="73">
        <v>13356</v>
      </c>
      <c r="G16" s="73">
        <v>552</v>
      </c>
      <c r="H16" s="73">
        <v>2465</v>
      </c>
      <c r="I16" s="72">
        <v>11962</v>
      </c>
      <c r="J16" s="73">
        <v>6299</v>
      </c>
      <c r="K16" s="77">
        <v>515</v>
      </c>
      <c r="L16" s="10"/>
      <c r="N16" s="7"/>
    </row>
    <row r="17" spans="1:14" ht="15" customHeight="1">
      <c r="A17" s="78" t="s">
        <v>305</v>
      </c>
      <c r="B17" s="56"/>
      <c r="C17" s="76">
        <v>81759</v>
      </c>
      <c r="D17" s="56"/>
      <c r="E17" s="73">
        <v>46494</v>
      </c>
      <c r="F17" s="73">
        <v>13386</v>
      </c>
      <c r="G17" s="73">
        <v>553</v>
      </c>
      <c r="H17" s="73">
        <v>2460</v>
      </c>
      <c r="I17" s="72">
        <v>12107</v>
      </c>
      <c r="J17" s="73">
        <v>6268</v>
      </c>
      <c r="K17" s="77">
        <v>491</v>
      </c>
      <c r="L17" s="10"/>
      <c r="N17" s="7"/>
    </row>
    <row r="18" spans="1:14" ht="15" customHeight="1">
      <c r="A18" s="78" t="s">
        <v>303</v>
      </c>
      <c r="B18" s="56"/>
      <c r="C18" s="76">
        <v>81343</v>
      </c>
      <c r="D18" s="56"/>
      <c r="E18" s="73">
        <v>46105</v>
      </c>
      <c r="F18" s="73">
        <v>13329</v>
      </c>
      <c r="G18" s="73">
        <v>558</v>
      </c>
      <c r="H18" s="73">
        <v>2445</v>
      </c>
      <c r="I18" s="72">
        <v>12039</v>
      </c>
      <c r="J18" s="73">
        <v>6350</v>
      </c>
      <c r="K18" s="77">
        <v>517</v>
      </c>
      <c r="L18" s="10"/>
      <c r="N18" s="7"/>
    </row>
    <row r="19" spans="1:14" ht="15" customHeight="1">
      <c r="A19" s="78" t="s">
        <v>304</v>
      </c>
      <c r="B19" s="56"/>
      <c r="C19" s="76">
        <v>81574</v>
      </c>
      <c r="D19" s="56"/>
      <c r="E19" s="73">
        <v>46371</v>
      </c>
      <c r="F19" s="73">
        <v>13395</v>
      </c>
      <c r="G19" s="73">
        <v>561</v>
      </c>
      <c r="H19" s="73">
        <v>2450</v>
      </c>
      <c r="I19" s="72">
        <v>12111</v>
      </c>
      <c r="J19" s="73">
        <v>6187</v>
      </c>
      <c r="K19" s="77">
        <v>499</v>
      </c>
      <c r="L19" s="10"/>
      <c r="N19" s="7"/>
    </row>
    <row r="20" spans="1:14" ht="15" customHeight="1">
      <c r="A20" s="78" t="s">
        <v>306</v>
      </c>
      <c r="B20" s="56"/>
      <c r="C20" s="76">
        <v>81957</v>
      </c>
      <c r="D20" s="56"/>
      <c r="E20" s="73">
        <v>46726</v>
      </c>
      <c r="F20" s="73">
        <v>13324</v>
      </c>
      <c r="G20" s="73">
        <v>568</v>
      </c>
      <c r="H20" s="73">
        <v>2441</v>
      </c>
      <c r="I20" s="72">
        <v>12066</v>
      </c>
      <c r="J20" s="73">
        <v>6343</v>
      </c>
      <c r="K20" s="77">
        <v>490</v>
      </c>
      <c r="L20" s="10"/>
      <c r="N20" s="7"/>
    </row>
    <row r="21" spans="1:14" ht="15" customHeight="1">
      <c r="A21" s="78" t="s">
        <v>307</v>
      </c>
      <c r="B21" s="56"/>
      <c r="C21" s="76">
        <v>82885</v>
      </c>
      <c r="D21" s="56"/>
      <c r="E21" s="73">
        <v>47431</v>
      </c>
      <c r="F21" s="73">
        <v>13358</v>
      </c>
      <c r="G21" s="73">
        <v>576</v>
      </c>
      <c r="H21" s="73">
        <v>2494</v>
      </c>
      <c r="I21" s="72">
        <v>12231</v>
      </c>
      <c r="J21" s="73">
        <v>6294</v>
      </c>
      <c r="K21" s="77">
        <v>501</v>
      </c>
      <c r="L21" s="10"/>
      <c r="N21" s="7"/>
    </row>
    <row r="22" spans="1:11" ht="18">
      <c r="A22" s="79"/>
      <c r="B22" s="56"/>
      <c r="C22" s="76"/>
      <c r="D22" s="56"/>
      <c r="E22" s="73"/>
      <c r="F22" s="73"/>
      <c r="G22" s="73"/>
      <c r="H22" s="73"/>
      <c r="I22" s="72"/>
      <c r="J22" s="73"/>
      <c r="K22" s="77"/>
    </row>
    <row r="23" spans="1:14" ht="15" customHeight="1">
      <c r="A23" s="75" t="s">
        <v>101</v>
      </c>
      <c r="B23" s="56"/>
      <c r="C23" s="76">
        <v>82171</v>
      </c>
      <c r="D23" s="56"/>
      <c r="E23" s="73">
        <v>46838</v>
      </c>
      <c r="F23" s="73">
        <v>13259</v>
      </c>
      <c r="G23" s="73">
        <v>563</v>
      </c>
      <c r="H23" s="73">
        <v>2477</v>
      </c>
      <c r="I23" s="72">
        <v>12239</v>
      </c>
      <c r="J23" s="73">
        <v>6298</v>
      </c>
      <c r="K23" s="77">
        <v>496</v>
      </c>
      <c r="L23" s="10"/>
      <c r="N23" s="7"/>
    </row>
    <row r="24" spans="1:14" ht="15" customHeight="1" thickBot="1">
      <c r="A24" s="78" t="s">
        <v>308</v>
      </c>
      <c r="B24" s="80"/>
      <c r="C24" s="76">
        <v>82501</v>
      </c>
      <c r="D24" s="81"/>
      <c r="E24" s="73">
        <v>47036</v>
      </c>
      <c r="F24" s="73">
        <v>13325</v>
      </c>
      <c r="G24" s="73">
        <v>564</v>
      </c>
      <c r="H24" s="73">
        <v>2482</v>
      </c>
      <c r="I24" s="72">
        <v>12252</v>
      </c>
      <c r="J24" s="73">
        <v>6347</v>
      </c>
      <c r="K24" s="77">
        <v>494</v>
      </c>
      <c r="L24" s="10"/>
      <c r="N24" s="7"/>
    </row>
    <row r="25" spans="1:14" ht="15" customHeight="1">
      <c r="A25" s="82" t="s">
        <v>309</v>
      </c>
      <c r="B25" s="83"/>
      <c r="C25" s="84">
        <v>83015</v>
      </c>
      <c r="D25" s="85"/>
      <c r="E25" s="86">
        <v>47828</v>
      </c>
      <c r="F25" s="87">
        <v>13349</v>
      </c>
      <c r="G25" s="87">
        <v>568</v>
      </c>
      <c r="H25" s="87">
        <v>2467</v>
      </c>
      <c r="I25" s="88">
        <v>12052</v>
      </c>
      <c r="J25" s="87">
        <v>6245</v>
      </c>
      <c r="K25" s="89">
        <v>506</v>
      </c>
      <c r="L25" s="10"/>
      <c r="N25" s="7"/>
    </row>
    <row r="26" spans="1:11" ht="15" customHeight="1">
      <c r="A26" s="90" t="s">
        <v>134</v>
      </c>
      <c r="B26" s="56"/>
      <c r="C26" s="56"/>
      <c r="D26" s="56"/>
      <c r="E26" s="56"/>
      <c r="F26" s="56"/>
      <c r="G26" s="56"/>
      <c r="H26" s="56"/>
      <c r="I26" s="56"/>
      <c r="J26" s="56"/>
      <c r="K26" s="56"/>
    </row>
    <row r="27" spans="1:11" ht="15" customHeight="1">
      <c r="A27" s="91" t="s">
        <v>137</v>
      </c>
      <c r="B27" s="56"/>
      <c r="C27" s="56"/>
      <c r="D27" s="56"/>
      <c r="E27" s="56"/>
      <c r="F27" s="56"/>
      <c r="G27" s="56"/>
      <c r="H27" s="56"/>
      <c r="I27" s="56"/>
      <c r="J27" s="56"/>
      <c r="K27" s="56"/>
    </row>
    <row r="28" spans="1:11" ht="15" customHeight="1">
      <c r="A28" s="91" t="s">
        <v>135</v>
      </c>
      <c r="B28" s="56"/>
      <c r="C28" s="56"/>
      <c r="D28" s="56"/>
      <c r="E28" s="56"/>
      <c r="F28" s="56"/>
      <c r="G28" s="56"/>
      <c r="H28" s="56"/>
      <c r="I28" s="56"/>
      <c r="J28" s="56"/>
      <c r="K28" s="56"/>
    </row>
    <row r="29" spans="1:11" ht="15" customHeight="1">
      <c r="A29" s="92" t="s">
        <v>136</v>
      </c>
      <c r="B29" s="56"/>
      <c r="C29" s="56"/>
      <c r="D29" s="56"/>
      <c r="E29" s="56"/>
      <c r="F29" s="56"/>
      <c r="G29" s="56"/>
      <c r="H29" s="56"/>
      <c r="I29" s="56"/>
      <c r="J29" s="56"/>
      <c r="K29" s="56"/>
    </row>
    <row r="30" spans="1:11" ht="15" customHeight="1">
      <c r="A30" s="91" t="s">
        <v>141</v>
      </c>
      <c r="B30" s="56"/>
      <c r="C30" s="56"/>
      <c r="D30" s="56"/>
      <c r="E30" s="56"/>
      <c r="F30" s="56"/>
      <c r="G30" s="56"/>
      <c r="H30" s="56"/>
      <c r="I30" s="56"/>
      <c r="J30" s="56"/>
      <c r="K30" s="56"/>
    </row>
    <row r="31" spans="1:11" ht="15" customHeight="1">
      <c r="A31" s="92" t="s">
        <v>127</v>
      </c>
      <c r="B31" s="56"/>
      <c r="C31" s="56"/>
      <c r="D31" s="56"/>
      <c r="E31" s="56"/>
      <c r="F31" s="56"/>
      <c r="G31" s="56"/>
      <c r="H31" s="56"/>
      <c r="I31" s="56"/>
      <c r="J31" s="56"/>
      <c r="K31" s="56"/>
    </row>
    <row r="32" spans="1:11" ht="15" customHeight="1">
      <c r="A32" s="92"/>
      <c r="B32" s="56"/>
      <c r="C32" s="56"/>
      <c r="D32" s="56"/>
      <c r="E32" s="56"/>
      <c r="F32" s="56"/>
      <c r="G32" s="56"/>
      <c r="H32" s="56"/>
      <c r="I32" s="56"/>
      <c r="J32" s="56"/>
      <c r="K32" s="56"/>
    </row>
    <row r="33" spans="1:11" ht="15" customHeight="1">
      <c r="A33" s="92"/>
      <c r="B33" s="56"/>
      <c r="C33" s="56"/>
      <c r="D33" s="56"/>
      <c r="E33" s="56"/>
      <c r="F33" s="56"/>
      <c r="G33" s="56"/>
      <c r="H33" s="56"/>
      <c r="I33" s="56"/>
      <c r="J33" s="56"/>
      <c r="K33" s="56"/>
    </row>
    <row r="34" spans="1:11" ht="15" customHeight="1">
      <c r="A34" s="92"/>
      <c r="B34" s="56"/>
      <c r="C34" s="56"/>
      <c r="D34" s="56"/>
      <c r="E34" s="56"/>
      <c r="F34" s="56"/>
      <c r="G34" s="56"/>
      <c r="H34" s="56"/>
      <c r="I34" s="56"/>
      <c r="J34" s="56"/>
      <c r="K34" s="56"/>
    </row>
    <row r="35" spans="1:15" s="14" customFormat="1" ht="15" customHeight="1">
      <c r="A35" s="345" t="s">
        <v>196</v>
      </c>
      <c r="B35" s="345"/>
      <c r="C35" s="345"/>
      <c r="D35" s="345"/>
      <c r="E35" s="345"/>
      <c r="F35" s="345"/>
      <c r="G35" s="345"/>
      <c r="H35" s="345"/>
      <c r="I35" s="345"/>
      <c r="J35" s="345"/>
      <c r="K35" s="345"/>
      <c r="L35" s="25"/>
      <c r="M35" s="25"/>
      <c r="N35" s="25"/>
      <c r="O35" s="25"/>
    </row>
    <row r="36" spans="1:15" s="14" customFormat="1" ht="15" customHeight="1" thickBot="1">
      <c r="A36" s="56"/>
      <c r="B36" s="57"/>
      <c r="C36" s="57"/>
      <c r="D36" s="57"/>
      <c r="E36" s="57"/>
      <c r="F36" s="57"/>
      <c r="G36" s="57"/>
      <c r="H36" s="57"/>
      <c r="I36" s="57"/>
      <c r="J36" s="58" t="s">
        <v>185</v>
      </c>
      <c r="K36" s="56"/>
      <c r="M36" s="18"/>
      <c r="N36" s="16"/>
      <c r="O36" s="18"/>
    </row>
    <row r="37" spans="1:14" s="14" customFormat="1" ht="15" customHeight="1">
      <c r="A37" s="330" t="s">
        <v>30</v>
      </c>
      <c r="B37" s="337" t="s">
        <v>371</v>
      </c>
      <c r="C37" s="337" t="s">
        <v>372</v>
      </c>
      <c r="D37" s="337" t="s">
        <v>373</v>
      </c>
      <c r="E37" s="337" t="s">
        <v>458</v>
      </c>
      <c r="F37" s="337" t="s">
        <v>459</v>
      </c>
      <c r="G37" s="337" t="s">
        <v>460</v>
      </c>
      <c r="H37" s="337" t="s">
        <v>369</v>
      </c>
      <c r="I37" s="337" t="s">
        <v>188</v>
      </c>
      <c r="J37" s="343" t="s">
        <v>376</v>
      </c>
      <c r="K37" s="342" t="s">
        <v>189</v>
      </c>
      <c r="L37" s="332"/>
      <c r="M37" s="340"/>
      <c r="N37" s="340"/>
    </row>
    <row r="38" spans="1:14" s="14" customFormat="1" ht="15" customHeight="1">
      <c r="A38" s="331"/>
      <c r="B38" s="339"/>
      <c r="C38" s="339"/>
      <c r="D38" s="339"/>
      <c r="E38" s="338"/>
      <c r="F38" s="338"/>
      <c r="G38" s="338"/>
      <c r="H38" s="338"/>
      <c r="I38" s="338"/>
      <c r="J38" s="344"/>
      <c r="K38" s="342"/>
      <c r="L38" s="333"/>
      <c r="M38" s="341"/>
      <c r="N38" s="341"/>
    </row>
    <row r="39" spans="1:14" s="14" customFormat="1" ht="14.25" customHeight="1">
      <c r="A39" s="59" t="s">
        <v>96</v>
      </c>
      <c r="B39" s="93">
        <v>40490</v>
      </c>
      <c r="C39" s="60">
        <v>26285</v>
      </c>
      <c r="D39" s="60">
        <v>6715</v>
      </c>
      <c r="E39" s="61">
        <v>162</v>
      </c>
      <c r="F39" s="61">
        <v>1365</v>
      </c>
      <c r="G39" s="61">
        <v>3513</v>
      </c>
      <c r="H39" s="61">
        <v>322</v>
      </c>
      <c r="I39" s="61">
        <v>923</v>
      </c>
      <c r="J39" s="60">
        <v>1205</v>
      </c>
      <c r="K39" s="61" t="s">
        <v>385</v>
      </c>
      <c r="L39" s="12"/>
      <c r="M39" s="12"/>
      <c r="N39" s="12"/>
    </row>
    <row r="40" spans="1:14" s="14" customFormat="1" ht="14.25" customHeight="1">
      <c r="A40" s="62" t="s">
        <v>97</v>
      </c>
      <c r="B40" s="93">
        <v>40419</v>
      </c>
      <c r="C40" s="60">
        <v>26675</v>
      </c>
      <c r="D40" s="60">
        <v>6546</v>
      </c>
      <c r="E40" s="61">
        <v>165</v>
      </c>
      <c r="F40" s="61">
        <v>1369</v>
      </c>
      <c r="G40" s="61">
        <v>3548</v>
      </c>
      <c r="H40" s="61">
        <v>202</v>
      </c>
      <c r="I40" s="61">
        <v>909</v>
      </c>
      <c r="J40" s="60">
        <v>1007</v>
      </c>
      <c r="K40" s="60" t="s">
        <v>385</v>
      </c>
      <c r="L40" s="12"/>
      <c r="M40" s="12"/>
      <c r="N40" s="13"/>
    </row>
    <row r="41" spans="1:16" ht="14.25" customHeight="1">
      <c r="A41" s="62" t="s">
        <v>58</v>
      </c>
      <c r="B41" s="64">
        <v>40895</v>
      </c>
      <c r="C41" s="60">
        <v>27475</v>
      </c>
      <c r="D41" s="60">
        <v>6564</v>
      </c>
      <c r="E41" s="61">
        <v>165</v>
      </c>
      <c r="F41" s="61">
        <v>1340</v>
      </c>
      <c r="G41" s="61">
        <v>3472</v>
      </c>
      <c r="H41" s="61">
        <v>106</v>
      </c>
      <c r="I41" s="61">
        <v>914</v>
      </c>
      <c r="J41" s="64">
        <v>859</v>
      </c>
      <c r="K41" s="60" t="s">
        <v>385</v>
      </c>
      <c r="L41" s="5"/>
      <c r="M41" s="5"/>
      <c r="N41" s="6"/>
      <c r="P41" s="7"/>
    </row>
    <row r="42" spans="1:16" ht="14.25" customHeight="1">
      <c r="A42" s="62" t="s">
        <v>102</v>
      </c>
      <c r="B42" s="94">
        <v>40788</v>
      </c>
      <c r="C42" s="95">
        <v>27519</v>
      </c>
      <c r="D42" s="95">
        <v>6646</v>
      </c>
      <c r="E42" s="95">
        <v>159</v>
      </c>
      <c r="F42" s="96">
        <v>1353</v>
      </c>
      <c r="G42" s="95">
        <v>3419</v>
      </c>
      <c r="H42" s="95">
        <v>43</v>
      </c>
      <c r="I42" s="95">
        <v>912</v>
      </c>
      <c r="J42" s="64">
        <v>737</v>
      </c>
      <c r="K42" s="60" t="s">
        <v>385</v>
      </c>
      <c r="L42" s="5"/>
      <c r="M42" s="5"/>
      <c r="N42" s="6"/>
      <c r="P42" s="11"/>
    </row>
    <row r="43" spans="1:16" s="21" customFormat="1" ht="14.25" customHeight="1">
      <c r="A43" s="65" t="s">
        <v>99</v>
      </c>
      <c r="B43" s="97">
        <v>41326</v>
      </c>
      <c r="C43" s="98">
        <v>28115</v>
      </c>
      <c r="D43" s="99">
        <v>6819</v>
      </c>
      <c r="E43" s="99">
        <v>173</v>
      </c>
      <c r="F43" s="99">
        <v>1357</v>
      </c>
      <c r="G43" s="99">
        <v>3296</v>
      </c>
      <c r="H43" s="99">
        <v>46</v>
      </c>
      <c r="I43" s="99">
        <v>886</v>
      </c>
      <c r="J43" s="98">
        <v>633</v>
      </c>
      <c r="K43" s="100" t="s">
        <v>385</v>
      </c>
      <c r="L43" s="19"/>
      <c r="M43" s="19"/>
      <c r="N43" s="20"/>
      <c r="P43" s="23"/>
    </row>
    <row r="44" spans="1:14" ht="14.25" customHeight="1">
      <c r="A44" s="70"/>
      <c r="B44" s="101"/>
      <c r="C44" s="102"/>
      <c r="D44" s="56"/>
      <c r="E44" s="56"/>
      <c r="F44" s="56"/>
      <c r="G44" s="56"/>
      <c r="H44" s="56"/>
      <c r="I44" s="56"/>
      <c r="J44" s="56"/>
      <c r="K44" s="60"/>
      <c r="L44" s="8"/>
      <c r="M44" s="8"/>
      <c r="N44" s="6"/>
    </row>
    <row r="45" spans="1:16" ht="14.25" customHeight="1">
      <c r="A45" s="75" t="s">
        <v>103</v>
      </c>
      <c r="B45" s="103" t="s">
        <v>105</v>
      </c>
      <c r="C45" s="104">
        <v>27196</v>
      </c>
      <c r="D45" s="102">
        <v>6623</v>
      </c>
      <c r="E45" s="102">
        <v>156</v>
      </c>
      <c r="F45" s="102">
        <v>1356</v>
      </c>
      <c r="G45" s="102">
        <v>3412</v>
      </c>
      <c r="H45" s="102">
        <v>54</v>
      </c>
      <c r="I45" s="105">
        <v>896</v>
      </c>
      <c r="J45" s="106" t="s">
        <v>105</v>
      </c>
      <c r="K45" s="60" t="s">
        <v>385</v>
      </c>
      <c r="L45" s="26"/>
      <c r="M45" s="10"/>
      <c r="N45" s="6"/>
      <c r="P45" s="7"/>
    </row>
    <row r="46" spans="1:16" ht="14.25" customHeight="1">
      <c r="A46" s="78" t="s">
        <v>300</v>
      </c>
      <c r="B46" s="103" t="s">
        <v>105</v>
      </c>
      <c r="C46" s="104">
        <v>27074</v>
      </c>
      <c r="D46" s="102">
        <v>6692</v>
      </c>
      <c r="E46" s="102">
        <v>157</v>
      </c>
      <c r="F46" s="102">
        <v>1355</v>
      </c>
      <c r="G46" s="102">
        <v>3422</v>
      </c>
      <c r="H46" s="102">
        <v>53</v>
      </c>
      <c r="I46" s="105">
        <v>887</v>
      </c>
      <c r="J46" s="106" t="s">
        <v>105</v>
      </c>
      <c r="K46" s="60" t="s">
        <v>385</v>
      </c>
      <c r="L46" s="26"/>
      <c r="M46" s="10"/>
      <c r="N46" s="6"/>
      <c r="P46" s="7"/>
    </row>
    <row r="47" spans="1:16" ht="14.25" customHeight="1">
      <c r="A47" s="78" t="s">
        <v>301</v>
      </c>
      <c r="B47" s="103" t="s">
        <v>105</v>
      </c>
      <c r="C47" s="104">
        <v>27027</v>
      </c>
      <c r="D47" s="102">
        <v>6690</v>
      </c>
      <c r="E47" s="102">
        <v>162</v>
      </c>
      <c r="F47" s="102">
        <v>1357</v>
      </c>
      <c r="G47" s="102">
        <v>3418</v>
      </c>
      <c r="H47" s="102">
        <v>54</v>
      </c>
      <c r="I47" s="105">
        <v>904</v>
      </c>
      <c r="J47" s="106" t="s">
        <v>105</v>
      </c>
      <c r="K47" s="60" t="s">
        <v>385</v>
      </c>
      <c r="L47" s="26"/>
      <c r="M47" s="10"/>
      <c r="N47" s="6"/>
      <c r="P47" s="7"/>
    </row>
    <row r="48" spans="1:16" ht="15" customHeight="1">
      <c r="A48" s="78" t="s">
        <v>302</v>
      </c>
      <c r="B48" s="103" t="s">
        <v>105</v>
      </c>
      <c r="C48" s="104">
        <v>27260</v>
      </c>
      <c r="D48" s="102">
        <v>6713</v>
      </c>
      <c r="E48" s="102">
        <v>165</v>
      </c>
      <c r="F48" s="102">
        <v>1357</v>
      </c>
      <c r="G48" s="102">
        <v>3415</v>
      </c>
      <c r="H48" s="102">
        <v>53</v>
      </c>
      <c r="I48" s="105">
        <v>896</v>
      </c>
      <c r="J48" s="106" t="s">
        <v>105</v>
      </c>
      <c r="K48" s="60" t="s">
        <v>385</v>
      </c>
      <c r="L48" s="26"/>
      <c r="M48" s="10"/>
      <c r="N48" s="6"/>
      <c r="P48" s="7"/>
    </row>
    <row r="49" spans="1:16" ht="15" customHeight="1">
      <c r="A49" s="78" t="s">
        <v>305</v>
      </c>
      <c r="B49" s="103" t="s">
        <v>105</v>
      </c>
      <c r="C49" s="104">
        <v>27205</v>
      </c>
      <c r="D49" s="102">
        <v>6697</v>
      </c>
      <c r="E49" s="102">
        <v>168</v>
      </c>
      <c r="F49" s="102">
        <v>1356</v>
      </c>
      <c r="G49" s="102">
        <v>3416</v>
      </c>
      <c r="H49" s="102">
        <v>52</v>
      </c>
      <c r="I49" s="105">
        <v>878</v>
      </c>
      <c r="J49" s="106" t="s">
        <v>105</v>
      </c>
      <c r="K49" s="60" t="s">
        <v>385</v>
      </c>
      <c r="L49" s="26"/>
      <c r="M49" s="10"/>
      <c r="N49" s="6"/>
      <c r="P49" s="7"/>
    </row>
    <row r="50" spans="1:16" ht="15" customHeight="1">
      <c r="A50" s="78" t="s">
        <v>303</v>
      </c>
      <c r="B50" s="103" t="s">
        <v>105</v>
      </c>
      <c r="C50" s="104">
        <v>27306</v>
      </c>
      <c r="D50" s="102">
        <v>6736</v>
      </c>
      <c r="E50" s="102">
        <v>168</v>
      </c>
      <c r="F50" s="102">
        <v>1359</v>
      </c>
      <c r="G50" s="102">
        <v>3377</v>
      </c>
      <c r="H50" s="102">
        <v>53</v>
      </c>
      <c r="I50" s="105">
        <v>907</v>
      </c>
      <c r="J50" s="106" t="s">
        <v>105</v>
      </c>
      <c r="K50" s="60" t="s">
        <v>385</v>
      </c>
      <c r="L50" s="26"/>
      <c r="M50" s="10"/>
      <c r="N50" s="6"/>
      <c r="P50" s="7"/>
    </row>
    <row r="51" spans="1:16" ht="15" customHeight="1">
      <c r="A51" s="78" t="s">
        <v>304</v>
      </c>
      <c r="B51" s="103" t="s">
        <v>105</v>
      </c>
      <c r="C51" s="104">
        <v>27009</v>
      </c>
      <c r="D51" s="102">
        <v>6688</v>
      </c>
      <c r="E51" s="102">
        <v>170</v>
      </c>
      <c r="F51" s="102">
        <v>1359</v>
      </c>
      <c r="G51" s="102">
        <v>3357</v>
      </c>
      <c r="H51" s="102">
        <v>51</v>
      </c>
      <c r="I51" s="105">
        <v>886</v>
      </c>
      <c r="J51" s="106" t="s">
        <v>105</v>
      </c>
      <c r="K51" s="60" t="s">
        <v>385</v>
      </c>
      <c r="L51" s="26"/>
      <c r="M51" s="10"/>
      <c r="N51" s="6"/>
      <c r="P51" s="7"/>
    </row>
    <row r="52" spans="1:16" ht="15" customHeight="1">
      <c r="A52" s="78" t="s">
        <v>306</v>
      </c>
      <c r="B52" s="103" t="s">
        <v>105</v>
      </c>
      <c r="C52" s="104">
        <v>27168</v>
      </c>
      <c r="D52" s="102">
        <v>6680</v>
      </c>
      <c r="E52" s="102">
        <v>171</v>
      </c>
      <c r="F52" s="102">
        <v>1363</v>
      </c>
      <c r="G52" s="102">
        <v>3350</v>
      </c>
      <c r="H52" s="102">
        <v>50</v>
      </c>
      <c r="I52" s="105">
        <v>876</v>
      </c>
      <c r="J52" s="106" t="s">
        <v>105</v>
      </c>
      <c r="K52" s="60" t="s">
        <v>385</v>
      </c>
      <c r="L52" s="26"/>
      <c r="M52" s="10"/>
      <c r="N52" s="6"/>
      <c r="P52" s="7"/>
    </row>
    <row r="53" spans="1:16" ht="15" customHeight="1">
      <c r="A53" s="78" t="s">
        <v>307</v>
      </c>
      <c r="B53" s="103" t="s">
        <v>105</v>
      </c>
      <c r="C53" s="104">
        <v>27421</v>
      </c>
      <c r="D53" s="102">
        <v>6697</v>
      </c>
      <c r="E53" s="102">
        <v>175</v>
      </c>
      <c r="F53" s="102">
        <v>1359</v>
      </c>
      <c r="G53" s="102">
        <v>3346</v>
      </c>
      <c r="H53" s="102">
        <v>51</v>
      </c>
      <c r="I53" s="105">
        <v>885</v>
      </c>
      <c r="J53" s="106" t="s">
        <v>105</v>
      </c>
      <c r="K53" s="60" t="s">
        <v>385</v>
      </c>
      <c r="L53" s="10"/>
      <c r="M53" s="10"/>
      <c r="N53" s="6"/>
      <c r="P53" s="7"/>
    </row>
    <row r="54" spans="1:11" ht="18">
      <c r="A54" s="79"/>
      <c r="B54" s="103"/>
      <c r="C54" s="104"/>
      <c r="D54" s="102"/>
      <c r="E54" s="102"/>
      <c r="F54" s="102"/>
      <c r="G54" s="102"/>
      <c r="H54" s="102"/>
      <c r="I54" s="105"/>
      <c r="J54" s="106"/>
      <c r="K54" s="56" t="s">
        <v>385</v>
      </c>
    </row>
    <row r="55" spans="1:16" ht="15" customHeight="1">
      <c r="A55" s="75" t="s">
        <v>104</v>
      </c>
      <c r="B55" s="106" t="s">
        <v>105</v>
      </c>
      <c r="C55" s="104">
        <v>27319</v>
      </c>
      <c r="D55" s="102">
        <v>6667</v>
      </c>
      <c r="E55" s="102">
        <v>173</v>
      </c>
      <c r="F55" s="102">
        <v>1352</v>
      </c>
      <c r="G55" s="102">
        <v>3337</v>
      </c>
      <c r="H55" s="102">
        <v>50</v>
      </c>
      <c r="I55" s="105">
        <v>869</v>
      </c>
      <c r="J55" s="106" t="s">
        <v>105</v>
      </c>
      <c r="K55" s="60" t="s">
        <v>385</v>
      </c>
      <c r="L55" s="10"/>
      <c r="M55" s="10"/>
      <c r="N55" s="6"/>
      <c r="P55" s="7"/>
    </row>
    <row r="56" spans="1:16" ht="15" customHeight="1">
      <c r="A56" s="78" t="s">
        <v>308</v>
      </c>
      <c r="B56" s="106" t="s">
        <v>105</v>
      </c>
      <c r="C56" s="104">
        <v>27557</v>
      </c>
      <c r="D56" s="102">
        <v>6655</v>
      </c>
      <c r="E56" s="102">
        <v>172</v>
      </c>
      <c r="F56" s="102">
        <v>1351</v>
      </c>
      <c r="G56" s="102">
        <v>3338</v>
      </c>
      <c r="H56" s="102">
        <v>46</v>
      </c>
      <c r="I56" s="105">
        <v>862</v>
      </c>
      <c r="J56" s="106" t="s">
        <v>105</v>
      </c>
      <c r="K56" s="60" t="s">
        <v>385</v>
      </c>
      <c r="L56" s="10"/>
      <c r="M56" s="10"/>
      <c r="N56" s="6"/>
      <c r="P56" s="7"/>
    </row>
    <row r="57" spans="1:16" ht="15" customHeight="1">
      <c r="A57" s="82" t="s">
        <v>309</v>
      </c>
      <c r="B57" s="107">
        <v>41326</v>
      </c>
      <c r="C57" s="108">
        <v>28115</v>
      </c>
      <c r="D57" s="109">
        <v>6819</v>
      </c>
      <c r="E57" s="109">
        <v>173</v>
      </c>
      <c r="F57" s="109">
        <v>1357</v>
      </c>
      <c r="G57" s="109">
        <v>3296</v>
      </c>
      <c r="H57" s="109">
        <v>46</v>
      </c>
      <c r="I57" s="110">
        <v>886</v>
      </c>
      <c r="J57" s="109">
        <v>633</v>
      </c>
      <c r="K57" s="60" t="s">
        <v>385</v>
      </c>
      <c r="L57" s="10"/>
      <c r="M57" s="10"/>
      <c r="N57" s="10"/>
      <c r="O57" s="4"/>
      <c r="P57" s="7"/>
    </row>
    <row r="58" spans="1:16" s="4" customFormat="1" ht="15" customHeight="1">
      <c r="A58" s="90" t="s">
        <v>134</v>
      </c>
      <c r="B58" s="111"/>
      <c r="C58" s="111"/>
      <c r="D58" s="111"/>
      <c r="E58" s="91"/>
      <c r="F58" s="111"/>
      <c r="G58" s="111"/>
      <c r="H58" s="111"/>
      <c r="I58" s="111"/>
      <c r="J58" s="111"/>
      <c r="K58" s="111"/>
      <c r="L58" s="9"/>
      <c r="M58" s="9"/>
      <c r="N58" s="9"/>
      <c r="O58" s="9"/>
      <c r="P58" s="9"/>
    </row>
    <row r="59" spans="1:16" s="4" customFormat="1" ht="15" customHeight="1">
      <c r="A59" s="91" t="s">
        <v>137</v>
      </c>
      <c r="B59" s="111"/>
      <c r="C59" s="111"/>
      <c r="D59" s="111"/>
      <c r="E59" s="91"/>
      <c r="F59" s="111"/>
      <c r="G59" s="111"/>
      <c r="H59" s="111"/>
      <c r="I59" s="111"/>
      <c r="J59" s="111"/>
      <c r="K59" s="111"/>
      <c r="L59" s="9"/>
      <c r="M59" s="9"/>
      <c r="N59" s="9"/>
      <c r="O59" s="9"/>
      <c r="P59" s="9"/>
    </row>
    <row r="60" spans="1:12" s="4" customFormat="1" ht="15" customHeight="1">
      <c r="A60" s="92" t="s">
        <v>138</v>
      </c>
      <c r="B60" s="91"/>
      <c r="C60" s="91"/>
      <c r="D60" s="91"/>
      <c r="E60" s="91"/>
      <c r="F60" s="91"/>
      <c r="G60" s="91"/>
      <c r="H60" s="91"/>
      <c r="I60" s="91"/>
      <c r="J60" s="91"/>
      <c r="K60" s="91"/>
      <c r="L60" s="9"/>
    </row>
    <row r="61" spans="1:16" s="4" customFormat="1" ht="15" customHeight="1">
      <c r="A61" s="91" t="s">
        <v>139</v>
      </c>
      <c r="B61" s="111"/>
      <c r="C61" s="111"/>
      <c r="D61" s="111"/>
      <c r="E61" s="91"/>
      <c r="F61" s="111"/>
      <c r="G61" s="111"/>
      <c r="H61" s="111"/>
      <c r="I61" s="111"/>
      <c r="J61" s="111"/>
      <c r="K61" s="111"/>
      <c r="L61" s="9"/>
      <c r="M61" s="9"/>
      <c r="N61" s="9"/>
      <c r="O61" s="9"/>
      <c r="P61" s="9"/>
    </row>
    <row r="62" spans="1:11" s="4" customFormat="1" ht="15" customHeight="1">
      <c r="A62" s="91" t="s">
        <v>140</v>
      </c>
      <c r="B62" s="91"/>
      <c r="C62" s="91"/>
      <c r="D62" s="91"/>
      <c r="E62" s="91"/>
      <c r="F62" s="91"/>
      <c r="G62" s="91"/>
      <c r="H62" s="91"/>
      <c r="I62" s="91"/>
      <c r="J62" s="91"/>
      <c r="K62" s="91"/>
    </row>
    <row r="63" spans="1:11" s="4" customFormat="1" ht="15" customHeight="1">
      <c r="A63" s="92" t="s">
        <v>127</v>
      </c>
      <c r="B63" s="111"/>
      <c r="C63" s="111"/>
      <c r="D63" s="111"/>
      <c r="E63" s="91"/>
      <c r="F63" s="111"/>
      <c r="G63" s="111"/>
      <c r="H63" s="111"/>
      <c r="I63" s="111"/>
      <c r="J63" s="111"/>
      <c r="K63" s="91"/>
    </row>
    <row r="64" spans="1:11" s="4" customFormat="1" ht="15" customHeight="1">
      <c r="A64" s="91"/>
      <c r="B64" s="111"/>
      <c r="C64" s="111"/>
      <c r="D64" s="111"/>
      <c r="E64" s="91"/>
      <c r="F64" s="111"/>
      <c r="G64" s="111"/>
      <c r="H64" s="111"/>
      <c r="I64" s="111"/>
      <c r="J64" s="111"/>
      <c r="K64" s="91"/>
    </row>
    <row r="65" spans="1:11" s="4" customFormat="1" ht="15" customHeight="1">
      <c r="A65" s="91"/>
      <c r="B65" s="91"/>
      <c r="C65" s="91"/>
      <c r="D65" s="91"/>
      <c r="E65" s="91"/>
      <c r="F65" s="91"/>
      <c r="G65" s="91"/>
      <c r="H65" s="91"/>
      <c r="I65" s="91"/>
      <c r="J65" s="91"/>
      <c r="K65" s="91"/>
    </row>
    <row r="66" s="4" customFormat="1" ht="18"/>
    <row r="67" s="4" customFormat="1" ht="18"/>
    <row r="68" spans="2:6" s="4" customFormat="1" ht="18">
      <c r="B68" s="9"/>
      <c r="C68" s="9"/>
      <c r="D68" s="9"/>
      <c r="E68" s="9"/>
      <c r="F68" s="9"/>
    </row>
    <row r="69" s="4" customFormat="1" ht="18"/>
  </sheetData>
  <sheetProtection/>
  <mergeCells count="27">
    <mergeCell ref="A35:K35"/>
    <mergeCell ref="A2:K2"/>
    <mergeCell ref="A3:K3"/>
    <mergeCell ref="M37:M38"/>
    <mergeCell ref="E37:E38"/>
    <mergeCell ref="F37:F38"/>
    <mergeCell ref="A5:A6"/>
    <mergeCell ref="H5:H6"/>
    <mergeCell ref="K5:K6"/>
    <mergeCell ref="J5:J6"/>
    <mergeCell ref="D37:D38"/>
    <mergeCell ref="N37:N38"/>
    <mergeCell ref="H37:H38"/>
    <mergeCell ref="I37:I38"/>
    <mergeCell ref="K37:K38"/>
    <mergeCell ref="L37:L38"/>
    <mergeCell ref="J37:J38"/>
    <mergeCell ref="A37:A38"/>
    <mergeCell ref="L5:L6"/>
    <mergeCell ref="B5:C6"/>
    <mergeCell ref="D5:E6"/>
    <mergeCell ref="F5:F6"/>
    <mergeCell ref="G5:G6"/>
    <mergeCell ref="I5:I6"/>
    <mergeCell ref="B37:B38"/>
    <mergeCell ref="G37:G38"/>
    <mergeCell ref="C37:C38"/>
  </mergeCells>
  <printOptions/>
  <pageMargins left="1.4960629921259843" right="0.31496062992125984" top="0.5118110236220472" bottom="0.5118110236220472" header="0.5118110236220472" footer="0.5118110236220472"/>
  <pageSetup fitToHeight="1" fitToWidth="1" horizontalDpi="600" verticalDpi="600" orientation="landscape" paperSize="8" scale="84"/>
</worksheet>
</file>

<file path=xl/worksheets/sheet2.xml><?xml version="1.0" encoding="utf-8"?>
<worksheet xmlns="http://schemas.openxmlformats.org/spreadsheetml/2006/main" xmlns:r="http://schemas.openxmlformats.org/officeDocument/2006/relationships">
  <dimension ref="A1:AD92"/>
  <sheetViews>
    <sheetView tabSelected="1" zoomScaleSheetLayoutView="75" zoomScalePageLayoutView="0" workbookViewId="0" topLeftCell="C1">
      <selection activeCell="R10" sqref="R10"/>
    </sheetView>
  </sheetViews>
  <sheetFormatPr defaultColWidth="10.69921875" defaultRowHeight="15"/>
  <cols>
    <col min="1" max="1" width="15.19921875" style="45" customWidth="1"/>
    <col min="2" max="2" width="5.69921875" style="45" customWidth="1"/>
    <col min="3" max="3" width="12.796875" style="45" customWidth="1"/>
    <col min="4" max="4" width="5.69921875" style="45" customWidth="1"/>
    <col min="5" max="5" width="12.69921875" style="45" customWidth="1"/>
    <col min="6" max="6" width="5.69921875" style="45" customWidth="1"/>
    <col min="7" max="7" width="12.69921875" style="45" customWidth="1"/>
    <col min="8" max="8" width="5.69921875" style="45" customWidth="1"/>
    <col min="9" max="9" width="13.19921875" style="45" customWidth="1"/>
    <col min="10" max="10" width="5.69921875" style="45" customWidth="1"/>
    <col min="11" max="11" width="11.69921875" style="45" customWidth="1"/>
    <col min="12" max="12" width="5.69921875" style="45" customWidth="1"/>
    <col min="13" max="13" width="12.5" style="45" customWidth="1"/>
    <col min="14" max="14" width="16.69921875" style="45" customWidth="1"/>
    <col min="15" max="15" width="15.69921875" style="45" customWidth="1"/>
    <col min="16" max="20" width="10.69921875" style="45" customWidth="1"/>
    <col min="21" max="21" width="11.796875" style="45" customWidth="1"/>
    <col min="22" max="22" width="10.69921875" style="45" customWidth="1"/>
    <col min="23" max="23" width="13.19921875" style="45" customWidth="1"/>
    <col min="24" max="16384" width="10.69921875" style="45" customWidth="1"/>
  </cols>
  <sheetData>
    <row r="1" spans="1:23" s="14" customFormat="1" ht="19.5" customHeight="1">
      <c r="A1" s="53" t="s">
        <v>125</v>
      </c>
      <c r="B1" s="112"/>
      <c r="C1" s="56"/>
      <c r="D1" s="56"/>
      <c r="E1" s="92"/>
      <c r="F1" s="56"/>
      <c r="G1" s="56"/>
      <c r="H1" s="56"/>
      <c r="I1" s="56"/>
      <c r="J1" s="56"/>
      <c r="K1" s="56"/>
      <c r="L1" s="56"/>
      <c r="M1" s="56"/>
      <c r="N1" s="56"/>
      <c r="O1" s="56"/>
      <c r="P1" s="56"/>
      <c r="Q1" s="56"/>
      <c r="R1" s="56"/>
      <c r="S1" s="56"/>
      <c r="T1" s="56"/>
      <c r="U1" s="56"/>
      <c r="V1" s="56"/>
      <c r="W1" s="55" t="s">
        <v>126</v>
      </c>
    </row>
    <row r="2" spans="1:23" s="2" customFormat="1" ht="19.5" customHeight="1">
      <c r="A2" s="345" t="s">
        <v>197</v>
      </c>
      <c r="B2" s="345"/>
      <c r="C2" s="345"/>
      <c r="D2" s="345"/>
      <c r="E2" s="345"/>
      <c r="F2" s="345"/>
      <c r="G2" s="345"/>
      <c r="H2" s="345"/>
      <c r="I2" s="345"/>
      <c r="J2" s="345"/>
      <c r="K2" s="345"/>
      <c r="L2" s="345"/>
      <c r="M2" s="345"/>
      <c r="N2" s="113"/>
      <c r="O2" s="345" t="s">
        <v>199</v>
      </c>
      <c r="P2" s="345"/>
      <c r="Q2" s="345"/>
      <c r="R2" s="345"/>
      <c r="S2" s="345"/>
      <c r="T2" s="371"/>
      <c r="U2" s="371"/>
      <c r="V2" s="371"/>
      <c r="W2" s="371"/>
    </row>
    <row r="3" spans="1:23" s="2" customFormat="1" ht="18" customHeight="1" thickBot="1">
      <c r="A3" s="114"/>
      <c r="B3" s="114"/>
      <c r="C3" s="114"/>
      <c r="D3" s="114"/>
      <c r="E3" s="114"/>
      <c r="F3" s="114"/>
      <c r="G3" s="114"/>
      <c r="H3" s="114"/>
      <c r="I3" s="114"/>
      <c r="J3" s="114"/>
      <c r="K3" s="114"/>
      <c r="L3" s="114"/>
      <c r="M3" s="114"/>
      <c r="N3" s="114"/>
      <c r="O3" s="56"/>
      <c r="P3" s="57"/>
      <c r="Q3" s="57"/>
      <c r="R3" s="57"/>
      <c r="S3" s="56"/>
      <c r="T3" s="56"/>
      <c r="U3" s="56"/>
      <c r="V3" s="56"/>
      <c r="W3" s="58" t="s">
        <v>244</v>
      </c>
    </row>
    <row r="4" spans="1:30" s="2" customFormat="1" ht="15" customHeight="1">
      <c r="A4" s="384" t="s">
        <v>323</v>
      </c>
      <c r="B4" s="334" t="s">
        <v>238</v>
      </c>
      <c r="C4" s="387"/>
      <c r="D4" s="387"/>
      <c r="E4" s="388"/>
      <c r="F4" s="115"/>
      <c r="G4" s="389" t="s">
        <v>239</v>
      </c>
      <c r="H4" s="359"/>
      <c r="I4" s="359"/>
      <c r="J4" s="359"/>
      <c r="K4" s="359"/>
      <c r="L4" s="359"/>
      <c r="M4" s="359"/>
      <c r="N4" s="116"/>
      <c r="O4" s="330" t="s">
        <v>245</v>
      </c>
      <c r="P4" s="390" t="s">
        <v>324</v>
      </c>
      <c r="Q4" s="381"/>
      <c r="R4" s="390" t="s">
        <v>461</v>
      </c>
      <c r="S4" s="390"/>
      <c r="T4" s="381" t="s">
        <v>462</v>
      </c>
      <c r="U4" s="358"/>
      <c r="V4" s="358" t="s">
        <v>463</v>
      </c>
      <c r="W4" s="359"/>
      <c r="Y4" s="380"/>
      <c r="Z4" s="380"/>
      <c r="AA4" s="380"/>
      <c r="AB4" s="380"/>
      <c r="AC4" s="380"/>
      <c r="AD4" s="380"/>
    </row>
    <row r="5" spans="1:23" s="2" customFormat="1" ht="15" customHeight="1">
      <c r="A5" s="385"/>
      <c r="B5" s="377" t="s">
        <v>464</v>
      </c>
      <c r="C5" s="378"/>
      <c r="D5" s="382" t="s">
        <v>465</v>
      </c>
      <c r="E5" s="383"/>
      <c r="F5" s="377" t="s">
        <v>464</v>
      </c>
      <c r="G5" s="378"/>
      <c r="H5" s="377" t="s">
        <v>465</v>
      </c>
      <c r="I5" s="378"/>
      <c r="J5" s="379" t="s">
        <v>381</v>
      </c>
      <c r="K5" s="370"/>
      <c r="L5" s="370"/>
      <c r="M5" s="370"/>
      <c r="N5" s="116"/>
      <c r="O5" s="331"/>
      <c r="P5" s="117" t="s">
        <v>246</v>
      </c>
      <c r="Q5" s="118" t="s">
        <v>247</v>
      </c>
      <c r="R5" s="118" t="s">
        <v>240</v>
      </c>
      <c r="S5" s="118" t="s">
        <v>241</v>
      </c>
      <c r="T5" s="118" t="s">
        <v>240</v>
      </c>
      <c r="U5" s="118" t="s">
        <v>241</v>
      </c>
      <c r="V5" s="118" t="s">
        <v>240</v>
      </c>
      <c r="W5" s="119" t="s">
        <v>241</v>
      </c>
    </row>
    <row r="6" spans="1:23" s="2" customFormat="1" ht="15" customHeight="1">
      <c r="A6" s="386"/>
      <c r="B6" s="347" t="s">
        <v>248</v>
      </c>
      <c r="C6" s="331"/>
      <c r="D6" s="376" t="s">
        <v>382</v>
      </c>
      <c r="E6" s="376"/>
      <c r="F6" s="347" t="s">
        <v>383</v>
      </c>
      <c r="G6" s="331"/>
      <c r="H6" s="347" t="s">
        <v>249</v>
      </c>
      <c r="I6" s="331"/>
      <c r="J6" s="335" t="s">
        <v>173</v>
      </c>
      <c r="K6" s="331"/>
      <c r="L6" s="335" t="s">
        <v>384</v>
      </c>
      <c r="M6" s="376"/>
      <c r="N6" s="116"/>
      <c r="O6" s="59" t="s">
        <v>96</v>
      </c>
      <c r="P6" s="120">
        <v>7767</v>
      </c>
      <c r="Q6" s="61">
        <v>109463</v>
      </c>
      <c r="R6" s="61">
        <v>7188</v>
      </c>
      <c r="S6" s="61">
        <v>95471</v>
      </c>
      <c r="T6" s="61">
        <v>39788</v>
      </c>
      <c r="U6" s="61">
        <v>402645</v>
      </c>
      <c r="V6" s="61">
        <v>769</v>
      </c>
      <c r="W6" s="61">
        <v>9968</v>
      </c>
    </row>
    <row r="7" spans="1:23" s="2" customFormat="1" ht="15" customHeight="1">
      <c r="A7" s="59" t="s">
        <v>96</v>
      </c>
      <c r="B7" s="121"/>
      <c r="C7" s="61">
        <v>927</v>
      </c>
      <c r="D7" s="122"/>
      <c r="E7" s="61">
        <v>978266</v>
      </c>
      <c r="F7" s="91"/>
      <c r="G7" s="61">
        <v>240</v>
      </c>
      <c r="H7" s="122"/>
      <c r="I7" s="61">
        <v>427</v>
      </c>
      <c r="J7" s="122"/>
      <c r="K7" s="61">
        <v>89</v>
      </c>
      <c r="L7" s="122"/>
      <c r="M7" s="61">
        <v>66321</v>
      </c>
      <c r="N7" s="61"/>
      <c r="O7" s="62" t="s">
        <v>97</v>
      </c>
      <c r="P7" s="120">
        <v>6335</v>
      </c>
      <c r="Q7" s="61">
        <v>79602</v>
      </c>
      <c r="R7" s="61">
        <v>5907</v>
      </c>
      <c r="S7" s="61">
        <v>69523</v>
      </c>
      <c r="T7" s="61">
        <v>38655</v>
      </c>
      <c r="U7" s="61">
        <v>359965</v>
      </c>
      <c r="V7" s="61">
        <v>690</v>
      </c>
      <c r="W7" s="61">
        <v>7749</v>
      </c>
    </row>
    <row r="8" spans="1:23" ht="15" customHeight="1">
      <c r="A8" s="62" t="s">
        <v>97</v>
      </c>
      <c r="B8" s="121"/>
      <c r="C8" s="61">
        <v>891</v>
      </c>
      <c r="D8" s="122"/>
      <c r="E8" s="61">
        <v>985486</v>
      </c>
      <c r="F8" s="91"/>
      <c r="G8" s="61">
        <v>231</v>
      </c>
      <c r="H8" s="122"/>
      <c r="I8" s="61">
        <v>202</v>
      </c>
      <c r="J8" s="122"/>
      <c r="K8" s="60">
        <v>78</v>
      </c>
      <c r="L8" s="122"/>
      <c r="M8" s="61">
        <v>61734</v>
      </c>
      <c r="N8" s="91"/>
      <c r="O8" s="62" t="s">
        <v>58</v>
      </c>
      <c r="P8" s="120">
        <v>4657</v>
      </c>
      <c r="Q8" s="61">
        <v>51659</v>
      </c>
      <c r="R8" s="61">
        <v>4424</v>
      </c>
      <c r="S8" s="61">
        <v>46861</v>
      </c>
      <c r="T8" s="61">
        <v>35412</v>
      </c>
      <c r="U8" s="61">
        <v>297160</v>
      </c>
      <c r="V8" s="61">
        <v>512</v>
      </c>
      <c r="W8" s="61">
        <v>6206</v>
      </c>
    </row>
    <row r="9" spans="1:23" ht="15" customHeight="1">
      <c r="A9" s="62" t="s">
        <v>58</v>
      </c>
      <c r="B9" s="123"/>
      <c r="C9" s="61">
        <v>826</v>
      </c>
      <c r="D9" s="122"/>
      <c r="E9" s="61">
        <v>950891</v>
      </c>
      <c r="F9" s="91"/>
      <c r="G9" s="61">
        <v>132</v>
      </c>
      <c r="H9" s="122"/>
      <c r="I9" s="61">
        <v>91</v>
      </c>
      <c r="J9" s="122"/>
      <c r="K9" s="60">
        <v>47</v>
      </c>
      <c r="L9" s="122"/>
      <c r="M9" s="61">
        <v>35435</v>
      </c>
      <c r="N9" s="91"/>
      <c r="O9" s="62" t="s">
        <v>106</v>
      </c>
      <c r="P9" s="124">
        <v>3406</v>
      </c>
      <c r="Q9" s="125">
        <v>38750</v>
      </c>
      <c r="R9" s="125">
        <v>3141</v>
      </c>
      <c r="S9" s="125">
        <v>33999</v>
      </c>
      <c r="T9" s="125">
        <v>27917</v>
      </c>
      <c r="U9" s="125">
        <v>211773</v>
      </c>
      <c r="V9" s="125">
        <v>448</v>
      </c>
      <c r="W9" s="125">
        <v>4807</v>
      </c>
    </row>
    <row r="10" spans="1:23" ht="15" customHeight="1">
      <c r="A10" s="62" t="s">
        <v>98</v>
      </c>
      <c r="B10" s="123"/>
      <c r="C10" s="126">
        <v>775</v>
      </c>
      <c r="D10" s="126"/>
      <c r="E10" s="126">
        <v>915084</v>
      </c>
      <c r="F10" s="126"/>
      <c r="G10" s="126">
        <v>108</v>
      </c>
      <c r="H10" s="126"/>
      <c r="I10" s="126">
        <v>89</v>
      </c>
      <c r="J10" s="126"/>
      <c r="K10" s="126">
        <v>39</v>
      </c>
      <c r="L10" s="126"/>
      <c r="M10" s="126">
        <v>25217</v>
      </c>
      <c r="N10" s="91"/>
      <c r="O10" s="65" t="s">
        <v>99</v>
      </c>
      <c r="P10" s="127">
        <v>2917</v>
      </c>
      <c r="Q10" s="127">
        <v>32803</v>
      </c>
      <c r="R10" s="127">
        <v>2721</v>
      </c>
      <c r="S10" s="127">
        <v>29036</v>
      </c>
      <c r="T10" s="127">
        <v>21981</v>
      </c>
      <c r="U10" s="127">
        <v>160359</v>
      </c>
      <c r="V10" s="127">
        <v>344</v>
      </c>
      <c r="W10" s="127">
        <v>4111</v>
      </c>
    </row>
    <row r="11" spans="1:23" ht="15" customHeight="1">
      <c r="A11" s="65" t="s">
        <v>99</v>
      </c>
      <c r="B11" s="128"/>
      <c r="C11" s="129">
        <v>709</v>
      </c>
      <c r="D11" s="129"/>
      <c r="E11" s="129">
        <v>821276</v>
      </c>
      <c r="F11" s="129"/>
      <c r="G11" s="129">
        <v>199</v>
      </c>
      <c r="H11" s="129"/>
      <c r="I11" s="129">
        <v>137</v>
      </c>
      <c r="J11" s="129"/>
      <c r="K11" s="129">
        <v>34</v>
      </c>
      <c r="L11" s="129"/>
      <c r="M11" s="129">
        <v>14883</v>
      </c>
      <c r="N11" s="91"/>
      <c r="O11" s="70"/>
      <c r="P11" s="130"/>
      <c r="Q11" s="130"/>
      <c r="R11" s="130"/>
      <c r="S11" s="130"/>
      <c r="T11" s="130"/>
      <c r="U11" s="130"/>
      <c r="V11" s="130"/>
      <c r="W11" s="130"/>
    </row>
    <row r="12" spans="1:23" ht="15" customHeight="1">
      <c r="A12" s="70"/>
      <c r="B12" s="131"/>
      <c r="C12" s="132"/>
      <c r="D12" s="132"/>
      <c r="E12" s="132"/>
      <c r="F12" s="132"/>
      <c r="G12" s="132"/>
      <c r="H12" s="132"/>
      <c r="I12" s="132"/>
      <c r="J12" s="132"/>
      <c r="K12" s="132"/>
      <c r="L12" s="132"/>
      <c r="M12" s="132"/>
      <c r="N12" s="91"/>
      <c r="O12" s="75" t="s">
        <v>107</v>
      </c>
      <c r="P12" s="133">
        <v>277</v>
      </c>
      <c r="Q12" s="133">
        <v>2583</v>
      </c>
      <c r="R12" s="133">
        <v>282</v>
      </c>
      <c r="S12" s="133">
        <v>2521</v>
      </c>
      <c r="T12" s="133">
        <v>27448</v>
      </c>
      <c r="U12" s="133">
        <v>207069</v>
      </c>
      <c r="V12" s="133">
        <v>37</v>
      </c>
      <c r="W12" s="133">
        <v>390</v>
      </c>
    </row>
    <row r="13" spans="1:23" ht="15" customHeight="1">
      <c r="A13" s="75" t="s">
        <v>5</v>
      </c>
      <c r="B13" s="134"/>
      <c r="C13" s="73">
        <v>50</v>
      </c>
      <c r="D13" s="91"/>
      <c r="E13" s="73">
        <v>59999</v>
      </c>
      <c r="F13" s="91"/>
      <c r="G13" s="73">
        <v>28</v>
      </c>
      <c r="H13" s="61"/>
      <c r="I13" s="73">
        <v>11</v>
      </c>
      <c r="J13" s="61"/>
      <c r="K13" s="61">
        <v>14</v>
      </c>
      <c r="L13" s="61"/>
      <c r="M13" s="135">
        <v>9637</v>
      </c>
      <c r="N13" s="61"/>
      <c r="O13" s="136" t="s">
        <v>109</v>
      </c>
      <c r="P13" s="137">
        <v>261</v>
      </c>
      <c r="Q13" s="133">
        <v>2797</v>
      </c>
      <c r="R13" s="133">
        <v>250</v>
      </c>
      <c r="S13" s="133">
        <v>2640</v>
      </c>
      <c r="T13" s="133">
        <v>27079</v>
      </c>
      <c r="U13" s="133">
        <v>202757</v>
      </c>
      <c r="V13" s="133">
        <v>41</v>
      </c>
      <c r="W13" s="133">
        <v>489</v>
      </c>
    </row>
    <row r="14" spans="1:23" ht="15" customHeight="1">
      <c r="A14" s="136" t="s">
        <v>7</v>
      </c>
      <c r="B14" s="121"/>
      <c r="C14" s="138">
        <v>69</v>
      </c>
      <c r="D14" s="56"/>
      <c r="E14" s="138">
        <v>85711</v>
      </c>
      <c r="F14" s="56"/>
      <c r="G14" s="56">
        <v>36</v>
      </c>
      <c r="H14" s="56"/>
      <c r="I14" s="138">
        <v>33</v>
      </c>
      <c r="J14" s="56"/>
      <c r="K14" s="139">
        <v>2</v>
      </c>
      <c r="L14" s="56"/>
      <c r="M14" s="140">
        <v>881</v>
      </c>
      <c r="N14" s="61"/>
      <c r="O14" s="136" t="s">
        <v>110</v>
      </c>
      <c r="P14" s="137">
        <v>260</v>
      </c>
      <c r="Q14" s="133">
        <v>2830</v>
      </c>
      <c r="R14" s="133">
        <v>256</v>
      </c>
      <c r="S14" s="133">
        <v>2501</v>
      </c>
      <c r="T14" s="133">
        <v>26598</v>
      </c>
      <c r="U14" s="133">
        <v>198544</v>
      </c>
      <c r="V14" s="133">
        <v>27</v>
      </c>
      <c r="W14" s="133">
        <v>291</v>
      </c>
    </row>
    <row r="15" spans="1:23" ht="15" customHeight="1">
      <c r="A15" s="136" t="s">
        <v>8</v>
      </c>
      <c r="B15" s="121"/>
      <c r="C15" s="73">
        <v>62</v>
      </c>
      <c r="D15" s="91"/>
      <c r="E15" s="73">
        <v>68898</v>
      </c>
      <c r="F15" s="91"/>
      <c r="G15" s="73">
        <v>14</v>
      </c>
      <c r="H15" s="61"/>
      <c r="I15" s="73">
        <v>6</v>
      </c>
      <c r="J15" s="61"/>
      <c r="K15" s="60" t="s">
        <v>468</v>
      </c>
      <c r="L15" s="61"/>
      <c r="M15" s="60" t="s">
        <v>468</v>
      </c>
      <c r="N15" s="61"/>
      <c r="O15" s="136" t="s">
        <v>111</v>
      </c>
      <c r="P15" s="137">
        <v>253</v>
      </c>
      <c r="Q15" s="133">
        <v>3141</v>
      </c>
      <c r="R15" s="133">
        <v>230</v>
      </c>
      <c r="S15" s="133">
        <v>2527</v>
      </c>
      <c r="T15" s="133">
        <v>25996</v>
      </c>
      <c r="U15" s="133">
        <v>193257</v>
      </c>
      <c r="V15" s="133">
        <v>36</v>
      </c>
      <c r="W15" s="141">
        <v>750</v>
      </c>
    </row>
    <row r="16" spans="1:23" ht="15" customHeight="1">
      <c r="A16" s="136" t="s">
        <v>9</v>
      </c>
      <c r="B16" s="121"/>
      <c r="C16" s="73">
        <v>54</v>
      </c>
      <c r="D16" s="91"/>
      <c r="E16" s="73">
        <v>59748</v>
      </c>
      <c r="F16" s="91"/>
      <c r="G16" s="73">
        <v>8</v>
      </c>
      <c r="H16" s="61"/>
      <c r="I16" s="73">
        <v>4</v>
      </c>
      <c r="J16" s="61"/>
      <c r="K16" s="61">
        <v>1</v>
      </c>
      <c r="L16" s="61"/>
      <c r="M16" s="60">
        <v>72</v>
      </c>
      <c r="N16" s="61"/>
      <c r="O16" s="142" t="s">
        <v>385</v>
      </c>
      <c r="P16" s="143"/>
      <c r="Q16" s="91"/>
      <c r="R16" s="91"/>
      <c r="S16" s="91"/>
      <c r="T16" s="91"/>
      <c r="U16" s="91"/>
      <c r="V16" s="91"/>
      <c r="W16" s="91"/>
    </row>
    <row r="17" spans="1:23" ht="15" customHeight="1">
      <c r="A17" s="142" t="s">
        <v>385</v>
      </c>
      <c r="B17" s="134"/>
      <c r="C17" s="91"/>
      <c r="D17" s="91"/>
      <c r="E17" s="91" t="s">
        <v>182</v>
      </c>
      <c r="F17" s="91"/>
      <c r="G17" s="111" t="s">
        <v>182</v>
      </c>
      <c r="H17" s="111"/>
      <c r="I17" s="111"/>
      <c r="J17" s="111"/>
      <c r="K17" s="111" t="s">
        <v>182</v>
      </c>
      <c r="L17" s="111"/>
      <c r="M17" s="144" t="s">
        <v>182</v>
      </c>
      <c r="N17" s="111"/>
      <c r="O17" s="136" t="s">
        <v>112</v>
      </c>
      <c r="P17" s="137">
        <v>218</v>
      </c>
      <c r="Q17" s="133">
        <v>2516</v>
      </c>
      <c r="R17" s="133">
        <v>202</v>
      </c>
      <c r="S17" s="133">
        <v>2244</v>
      </c>
      <c r="T17" s="133">
        <v>25491</v>
      </c>
      <c r="U17" s="133">
        <v>188820</v>
      </c>
      <c r="V17" s="133">
        <v>29</v>
      </c>
      <c r="W17" s="133">
        <v>149</v>
      </c>
    </row>
    <row r="18" spans="1:23" ht="15" customHeight="1">
      <c r="A18" s="136" t="s">
        <v>10</v>
      </c>
      <c r="B18" s="121"/>
      <c r="C18" s="73">
        <v>68</v>
      </c>
      <c r="D18" s="91"/>
      <c r="E18" s="73">
        <v>86479</v>
      </c>
      <c r="F18" s="91"/>
      <c r="G18" s="73">
        <v>46</v>
      </c>
      <c r="H18" s="61"/>
      <c r="I18" s="73">
        <v>17</v>
      </c>
      <c r="J18" s="61"/>
      <c r="K18" s="60">
        <v>5</v>
      </c>
      <c r="L18" s="61"/>
      <c r="M18" s="145">
        <v>1781</v>
      </c>
      <c r="N18" s="61"/>
      <c r="O18" s="136" t="s">
        <v>113</v>
      </c>
      <c r="P18" s="137">
        <v>263</v>
      </c>
      <c r="Q18" s="133">
        <v>3206</v>
      </c>
      <c r="R18" s="133">
        <v>252</v>
      </c>
      <c r="S18" s="133">
        <v>3009</v>
      </c>
      <c r="T18" s="133">
        <v>24997</v>
      </c>
      <c r="U18" s="133">
        <v>184134</v>
      </c>
      <c r="V18" s="133">
        <v>35</v>
      </c>
      <c r="W18" s="133">
        <v>406</v>
      </c>
    </row>
    <row r="19" spans="1:23" ht="15" customHeight="1">
      <c r="A19" s="136" t="s">
        <v>11</v>
      </c>
      <c r="B19" s="121"/>
      <c r="C19" s="73">
        <v>57</v>
      </c>
      <c r="D19" s="91"/>
      <c r="E19" s="73">
        <v>67935</v>
      </c>
      <c r="F19" s="91"/>
      <c r="G19" s="73">
        <v>13</v>
      </c>
      <c r="H19" s="61"/>
      <c r="I19" s="73">
        <v>24</v>
      </c>
      <c r="J19" s="61"/>
      <c r="K19" s="61">
        <v>5</v>
      </c>
      <c r="L19" s="61"/>
      <c r="M19" s="135">
        <v>480</v>
      </c>
      <c r="N19" s="61"/>
      <c r="O19" s="136" t="s">
        <v>114</v>
      </c>
      <c r="P19" s="137">
        <v>217</v>
      </c>
      <c r="Q19" s="133">
        <v>2133</v>
      </c>
      <c r="R19" s="133">
        <v>205</v>
      </c>
      <c r="S19" s="133">
        <v>1907</v>
      </c>
      <c r="T19" s="133">
        <v>24515</v>
      </c>
      <c r="U19" s="133">
        <v>179830</v>
      </c>
      <c r="V19" s="133">
        <v>34</v>
      </c>
      <c r="W19" s="133">
        <v>404</v>
      </c>
    </row>
    <row r="20" spans="1:23" ht="15" customHeight="1">
      <c r="A20" s="136" t="s">
        <v>12</v>
      </c>
      <c r="B20" s="121"/>
      <c r="C20" s="73">
        <v>55</v>
      </c>
      <c r="D20" s="91"/>
      <c r="E20" s="73">
        <v>62424</v>
      </c>
      <c r="F20" s="91"/>
      <c r="G20" s="73">
        <v>18</v>
      </c>
      <c r="H20" s="61"/>
      <c r="I20" s="73">
        <v>25</v>
      </c>
      <c r="J20" s="61"/>
      <c r="K20" s="60">
        <v>1</v>
      </c>
      <c r="L20" s="61"/>
      <c r="M20" s="145">
        <v>125</v>
      </c>
      <c r="N20" s="61"/>
      <c r="O20" s="136" t="s">
        <v>115</v>
      </c>
      <c r="P20" s="137">
        <v>219</v>
      </c>
      <c r="Q20" s="133">
        <v>2486</v>
      </c>
      <c r="R20" s="133">
        <v>186</v>
      </c>
      <c r="S20" s="133">
        <v>1972</v>
      </c>
      <c r="T20" s="133">
        <v>24000</v>
      </c>
      <c r="U20" s="133">
        <v>175451</v>
      </c>
      <c r="V20" s="133">
        <v>18</v>
      </c>
      <c r="W20" s="133">
        <v>162</v>
      </c>
    </row>
    <row r="21" spans="1:23" ht="15" customHeight="1">
      <c r="A21" s="136" t="s">
        <v>13</v>
      </c>
      <c r="B21" s="121"/>
      <c r="C21" s="73">
        <v>56</v>
      </c>
      <c r="D21" s="91"/>
      <c r="E21" s="73">
        <v>64892</v>
      </c>
      <c r="F21" s="91"/>
      <c r="G21" s="73">
        <v>9</v>
      </c>
      <c r="H21" s="61"/>
      <c r="I21" s="73">
        <v>7</v>
      </c>
      <c r="J21" s="61"/>
      <c r="K21" s="61">
        <v>1</v>
      </c>
      <c r="L21" s="61"/>
      <c r="M21" s="135">
        <v>814</v>
      </c>
      <c r="N21" s="61"/>
      <c r="O21" s="142" t="s">
        <v>386</v>
      </c>
      <c r="P21" s="124" t="s">
        <v>386</v>
      </c>
      <c r="Q21" s="125"/>
      <c r="R21" s="125"/>
      <c r="S21" s="125"/>
      <c r="T21" s="125"/>
      <c r="U21" s="125"/>
      <c r="V21" s="126"/>
      <c r="W21" s="126"/>
    </row>
    <row r="22" spans="1:23" ht="15" customHeight="1">
      <c r="A22" s="142" t="s">
        <v>386</v>
      </c>
      <c r="B22" s="134"/>
      <c r="C22" s="73"/>
      <c r="D22" s="73"/>
      <c r="E22" s="73" t="s">
        <v>182</v>
      </c>
      <c r="F22" s="73"/>
      <c r="G22" s="111"/>
      <c r="H22" s="111"/>
      <c r="I22" s="111"/>
      <c r="J22" s="111"/>
      <c r="K22" s="111"/>
      <c r="L22" s="111"/>
      <c r="M22" s="144" t="s">
        <v>182</v>
      </c>
      <c r="N22" s="111"/>
      <c r="O22" s="136" t="s">
        <v>116</v>
      </c>
      <c r="P22" s="137">
        <v>199</v>
      </c>
      <c r="Q22" s="133">
        <v>2203</v>
      </c>
      <c r="R22" s="133">
        <v>204</v>
      </c>
      <c r="S22" s="133">
        <v>2239</v>
      </c>
      <c r="T22" s="133">
        <v>23380</v>
      </c>
      <c r="U22" s="133">
        <v>171671</v>
      </c>
      <c r="V22" s="133">
        <v>35</v>
      </c>
      <c r="W22" s="133">
        <v>317</v>
      </c>
    </row>
    <row r="23" spans="1:23" ht="15" customHeight="1">
      <c r="A23" s="136" t="s">
        <v>14</v>
      </c>
      <c r="B23" s="121"/>
      <c r="C23" s="73">
        <v>57</v>
      </c>
      <c r="D23" s="91"/>
      <c r="E23" s="73">
        <v>54757</v>
      </c>
      <c r="F23" s="91"/>
      <c r="G23" s="73">
        <v>2</v>
      </c>
      <c r="H23" s="61"/>
      <c r="I23" s="73">
        <v>1</v>
      </c>
      <c r="J23" s="61"/>
      <c r="K23" s="60" t="s">
        <v>468</v>
      </c>
      <c r="L23" s="61"/>
      <c r="M23" s="60" t="s">
        <v>468</v>
      </c>
      <c r="N23" s="61"/>
      <c r="O23" s="142" t="s">
        <v>108</v>
      </c>
      <c r="P23" s="137">
        <v>239</v>
      </c>
      <c r="Q23" s="133">
        <v>3033</v>
      </c>
      <c r="R23" s="133">
        <v>170</v>
      </c>
      <c r="S23" s="133">
        <v>2098</v>
      </c>
      <c r="T23" s="133">
        <v>23058</v>
      </c>
      <c r="U23" s="133">
        <v>168047</v>
      </c>
      <c r="V23" s="146" t="s">
        <v>242</v>
      </c>
      <c r="W23" s="146" t="s">
        <v>242</v>
      </c>
    </row>
    <row r="24" spans="1:23" ht="15" customHeight="1">
      <c r="A24" s="142" t="s">
        <v>6</v>
      </c>
      <c r="B24" s="121"/>
      <c r="C24" s="73">
        <v>61</v>
      </c>
      <c r="D24" s="91"/>
      <c r="E24" s="73">
        <v>75264</v>
      </c>
      <c r="F24" s="91"/>
      <c r="G24" s="73">
        <v>8</v>
      </c>
      <c r="H24" s="61"/>
      <c r="I24" s="73">
        <v>3</v>
      </c>
      <c r="J24" s="61"/>
      <c r="K24" s="60" t="s">
        <v>468</v>
      </c>
      <c r="L24" s="61"/>
      <c r="M24" s="60" t="s">
        <v>468</v>
      </c>
      <c r="N24" s="61"/>
      <c r="O24" s="136" t="s">
        <v>117</v>
      </c>
      <c r="P24" s="137">
        <v>215</v>
      </c>
      <c r="Q24" s="133">
        <v>2624</v>
      </c>
      <c r="R24" s="133">
        <v>208</v>
      </c>
      <c r="S24" s="133">
        <v>2411</v>
      </c>
      <c r="T24" s="133">
        <v>22663</v>
      </c>
      <c r="U24" s="133">
        <v>164048</v>
      </c>
      <c r="V24" s="133">
        <v>34</v>
      </c>
      <c r="W24" s="133">
        <v>541</v>
      </c>
    </row>
    <row r="25" spans="1:23" ht="15" customHeight="1">
      <c r="A25" s="136" t="s">
        <v>15</v>
      </c>
      <c r="B25" s="121"/>
      <c r="C25" s="73">
        <v>53</v>
      </c>
      <c r="D25" s="91"/>
      <c r="E25" s="73">
        <v>64461</v>
      </c>
      <c r="F25" s="91"/>
      <c r="G25" s="73">
        <v>2</v>
      </c>
      <c r="H25" s="61"/>
      <c r="I25" s="73">
        <v>1</v>
      </c>
      <c r="J25" s="61"/>
      <c r="K25" s="60" t="s">
        <v>468</v>
      </c>
      <c r="L25" s="61"/>
      <c r="M25" s="60" t="s">
        <v>468</v>
      </c>
      <c r="N25" s="61"/>
      <c r="O25" s="147" t="s">
        <v>118</v>
      </c>
      <c r="P25" s="148">
        <v>296</v>
      </c>
      <c r="Q25" s="110">
        <v>3248</v>
      </c>
      <c r="R25" s="110">
        <v>276</v>
      </c>
      <c r="S25" s="110">
        <v>2966</v>
      </c>
      <c r="T25" s="110">
        <v>21981</v>
      </c>
      <c r="U25" s="110">
        <v>160359</v>
      </c>
      <c r="V25" s="110">
        <v>18</v>
      </c>
      <c r="W25" s="110">
        <v>213</v>
      </c>
    </row>
    <row r="26" spans="1:23" ht="15" customHeight="1">
      <c r="A26" s="147" t="s">
        <v>16</v>
      </c>
      <c r="B26" s="149"/>
      <c r="C26" s="150">
        <v>60</v>
      </c>
      <c r="D26" s="151"/>
      <c r="E26" s="150">
        <v>70708</v>
      </c>
      <c r="F26" s="151"/>
      <c r="G26" s="150">
        <v>15</v>
      </c>
      <c r="H26" s="151"/>
      <c r="I26" s="150">
        <v>7</v>
      </c>
      <c r="J26" s="151"/>
      <c r="K26" s="152">
        <v>5</v>
      </c>
      <c r="L26" s="151"/>
      <c r="M26" s="153">
        <v>1093</v>
      </c>
      <c r="N26" s="61"/>
      <c r="O26" s="154" t="s">
        <v>142</v>
      </c>
      <c r="P26" s="91"/>
      <c r="Q26" s="91"/>
      <c r="R26" s="56" t="s">
        <v>386</v>
      </c>
      <c r="S26" s="56"/>
      <c r="T26" s="56"/>
      <c r="U26" s="56"/>
      <c r="V26" s="56"/>
      <c r="W26" s="56"/>
    </row>
    <row r="27" spans="1:23" ht="15" customHeight="1">
      <c r="A27" s="155" t="s">
        <v>52</v>
      </c>
      <c r="B27" s="156"/>
      <c r="C27" s="156"/>
      <c r="D27" s="156"/>
      <c r="E27" s="114"/>
      <c r="F27" s="114"/>
      <c r="G27" s="114" t="s">
        <v>182</v>
      </c>
      <c r="H27" s="114"/>
      <c r="I27" s="114"/>
      <c r="J27" s="114"/>
      <c r="K27" s="114" t="s">
        <v>182</v>
      </c>
      <c r="L27" s="114"/>
      <c r="M27" s="114"/>
      <c r="N27" s="114"/>
      <c r="O27" s="157" t="s">
        <v>177</v>
      </c>
      <c r="P27" s="91"/>
      <c r="Q27" s="56"/>
      <c r="R27" s="56"/>
      <c r="S27" s="56"/>
      <c r="T27" s="56"/>
      <c r="U27" s="56"/>
      <c r="V27" s="56"/>
      <c r="W27" s="56"/>
    </row>
    <row r="28" spans="1:23" ht="15" customHeight="1">
      <c r="A28" s="156"/>
      <c r="B28" s="156"/>
      <c r="C28" s="156"/>
      <c r="D28" s="156"/>
      <c r="E28" s="114"/>
      <c r="F28" s="114"/>
      <c r="G28" s="114"/>
      <c r="H28" s="114"/>
      <c r="I28" s="114"/>
      <c r="J28" s="114"/>
      <c r="K28" s="114"/>
      <c r="L28" s="114"/>
      <c r="M28" s="114"/>
      <c r="N28" s="56"/>
      <c r="O28" s="56"/>
      <c r="P28" s="56"/>
      <c r="Q28" s="56"/>
      <c r="R28" s="56"/>
      <c r="S28" s="56"/>
      <c r="T28" s="56"/>
      <c r="U28" s="56"/>
      <c r="V28" s="56"/>
      <c r="W28" s="56"/>
    </row>
    <row r="29" spans="1:23" ht="15" customHeight="1">
      <c r="A29" s="156"/>
      <c r="B29" s="156"/>
      <c r="C29" s="156"/>
      <c r="D29" s="156"/>
      <c r="E29" s="114"/>
      <c r="F29" s="114"/>
      <c r="G29" s="114"/>
      <c r="H29" s="114"/>
      <c r="I29" s="114"/>
      <c r="J29" s="114"/>
      <c r="K29" s="114"/>
      <c r="L29" s="114"/>
      <c r="M29" s="114"/>
      <c r="N29" s="56"/>
      <c r="O29" s="56"/>
      <c r="P29" s="56"/>
      <c r="Q29" s="56"/>
      <c r="R29" s="56"/>
      <c r="S29" s="56"/>
      <c r="T29" s="56"/>
      <c r="U29" s="56"/>
      <c r="V29" s="56"/>
      <c r="W29" s="56"/>
    </row>
    <row r="30" spans="1:23" s="2" customFormat="1" ht="15" customHeight="1">
      <c r="A30" s="56"/>
      <c r="B30" s="56"/>
      <c r="C30" s="56"/>
      <c r="D30" s="56"/>
      <c r="E30" s="56"/>
      <c r="F30" s="56"/>
      <c r="G30" s="56"/>
      <c r="H30" s="56"/>
      <c r="I30" s="56"/>
      <c r="J30" s="56"/>
      <c r="K30" s="56"/>
      <c r="L30" s="56"/>
      <c r="M30" s="56"/>
      <c r="N30" s="56"/>
      <c r="O30" s="56"/>
      <c r="P30" s="56"/>
      <c r="Q30" s="56"/>
      <c r="R30" s="56"/>
      <c r="S30" s="56"/>
      <c r="T30" s="56"/>
      <c r="U30" s="56"/>
      <c r="V30" s="56"/>
      <c r="W30" s="56"/>
    </row>
    <row r="31" spans="1:23" s="14" customFormat="1" ht="15" customHeight="1">
      <c r="A31" s="56"/>
      <c r="B31" s="56"/>
      <c r="C31" s="56"/>
      <c r="D31" s="56"/>
      <c r="E31" s="56"/>
      <c r="F31" s="56"/>
      <c r="G31" s="56"/>
      <c r="H31" s="56"/>
      <c r="I31" s="56"/>
      <c r="J31" s="56"/>
      <c r="K31" s="56"/>
      <c r="L31" s="56"/>
      <c r="M31" s="56"/>
      <c r="N31" s="158"/>
      <c r="O31" s="92"/>
      <c r="P31" s="56"/>
      <c r="Q31" s="56"/>
      <c r="R31" s="56"/>
      <c r="S31" s="56"/>
      <c r="T31" s="56"/>
      <c r="U31" s="56"/>
      <c r="V31" s="56"/>
      <c r="W31" s="56"/>
    </row>
    <row r="32" spans="1:23" s="2" customFormat="1" ht="19.5" customHeight="1">
      <c r="A32" s="345" t="s">
        <v>198</v>
      </c>
      <c r="B32" s="345"/>
      <c r="C32" s="345"/>
      <c r="D32" s="345"/>
      <c r="E32" s="345"/>
      <c r="F32" s="345"/>
      <c r="G32" s="345"/>
      <c r="H32" s="345"/>
      <c r="I32" s="345"/>
      <c r="J32" s="345"/>
      <c r="K32" s="345"/>
      <c r="L32" s="345"/>
      <c r="M32" s="345"/>
      <c r="N32" s="113"/>
      <c r="O32" s="345" t="s">
        <v>200</v>
      </c>
      <c r="P32" s="345"/>
      <c r="Q32" s="345"/>
      <c r="R32" s="345"/>
      <c r="S32" s="345"/>
      <c r="T32" s="371"/>
      <c r="U32" s="371"/>
      <c r="V32" s="371"/>
      <c r="W32" s="371"/>
    </row>
    <row r="33" spans="1:23" s="2" customFormat="1" ht="18" customHeight="1" thickBot="1">
      <c r="A33" s="156"/>
      <c r="B33" s="156"/>
      <c r="C33" s="156"/>
      <c r="D33" s="156"/>
      <c r="E33" s="156"/>
      <c r="F33" s="61"/>
      <c r="G33" s="61"/>
      <c r="H33" s="61"/>
      <c r="I33" s="91"/>
      <c r="J33" s="91"/>
      <c r="K33" s="91"/>
      <c r="L33" s="91"/>
      <c r="M33" s="159" t="s">
        <v>250</v>
      </c>
      <c r="N33" s="56"/>
      <c r="O33" s="92"/>
      <c r="P33" s="57"/>
      <c r="Q33" s="57"/>
      <c r="R33" s="57"/>
      <c r="S33" s="56"/>
      <c r="T33" s="56"/>
      <c r="U33" s="56"/>
      <c r="V33" s="56"/>
      <c r="W33" s="58" t="s">
        <v>251</v>
      </c>
    </row>
    <row r="34" spans="1:23" s="2" customFormat="1" ht="15" customHeight="1">
      <c r="A34" s="367" t="s">
        <v>252</v>
      </c>
      <c r="B34" s="334" t="s">
        <v>253</v>
      </c>
      <c r="C34" s="330"/>
      <c r="D34" s="361" t="s">
        <v>254</v>
      </c>
      <c r="E34" s="362"/>
      <c r="F34" s="362"/>
      <c r="G34" s="362"/>
      <c r="H34" s="362"/>
      <c r="I34" s="362"/>
      <c r="J34" s="362"/>
      <c r="K34" s="362"/>
      <c r="L34" s="365" t="s">
        <v>175</v>
      </c>
      <c r="M34" s="362"/>
      <c r="N34" s="56"/>
      <c r="O34" s="330" t="s">
        <v>255</v>
      </c>
      <c r="P34" s="374" t="s">
        <v>256</v>
      </c>
      <c r="Q34" s="330"/>
      <c r="R34" s="374" t="s">
        <v>257</v>
      </c>
      <c r="S34" s="330"/>
      <c r="T34" s="337" t="s">
        <v>258</v>
      </c>
      <c r="U34" s="363"/>
      <c r="V34" s="363"/>
      <c r="W34" s="364"/>
    </row>
    <row r="35" spans="1:23" ht="15" customHeight="1">
      <c r="A35" s="368"/>
      <c r="B35" s="335"/>
      <c r="C35" s="336"/>
      <c r="D35" s="348" t="s">
        <v>174</v>
      </c>
      <c r="E35" s="352"/>
      <c r="F35" s="348" t="s">
        <v>259</v>
      </c>
      <c r="G35" s="352"/>
      <c r="H35" s="350" t="s">
        <v>260</v>
      </c>
      <c r="I35" s="351"/>
      <c r="J35" s="348" t="s">
        <v>261</v>
      </c>
      <c r="K35" s="352"/>
      <c r="L35" s="355" t="s">
        <v>262</v>
      </c>
      <c r="M35" s="370"/>
      <c r="N35" s="56"/>
      <c r="O35" s="331"/>
      <c r="P35" s="375"/>
      <c r="Q35" s="336"/>
      <c r="R35" s="375"/>
      <c r="S35" s="336"/>
      <c r="T35" s="338"/>
      <c r="U35" s="339"/>
      <c r="V35" s="372" t="s">
        <v>179</v>
      </c>
      <c r="W35" s="373"/>
    </row>
    <row r="36" spans="1:23" ht="15" customHeight="1">
      <c r="A36" s="369"/>
      <c r="B36" s="118" t="s">
        <v>180</v>
      </c>
      <c r="C36" s="118" t="s">
        <v>181</v>
      </c>
      <c r="D36" s="118" t="s">
        <v>180</v>
      </c>
      <c r="E36" s="118" t="s">
        <v>181</v>
      </c>
      <c r="F36" s="118" t="s">
        <v>180</v>
      </c>
      <c r="G36" s="118" t="s">
        <v>181</v>
      </c>
      <c r="H36" s="118" t="s">
        <v>180</v>
      </c>
      <c r="I36" s="118" t="s">
        <v>181</v>
      </c>
      <c r="J36" s="118" t="s">
        <v>180</v>
      </c>
      <c r="K36" s="118" t="s">
        <v>181</v>
      </c>
      <c r="L36" s="118" t="s">
        <v>180</v>
      </c>
      <c r="M36" s="119" t="s">
        <v>181</v>
      </c>
      <c r="N36" s="160"/>
      <c r="O36" s="59" t="s">
        <v>17</v>
      </c>
      <c r="P36" s="161"/>
      <c r="Q36" s="160">
        <v>5683</v>
      </c>
      <c r="R36" s="160"/>
      <c r="S36" s="160">
        <v>9459</v>
      </c>
      <c r="T36" s="91"/>
      <c r="U36" s="160">
        <v>3772</v>
      </c>
      <c r="V36" s="91"/>
      <c r="W36" s="160">
        <v>3374</v>
      </c>
    </row>
    <row r="37" spans="1:23" ht="15" customHeight="1">
      <c r="A37" s="59" t="s">
        <v>96</v>
      </c>
      <c r="B37" s="162">
        <v>144</v>
      </c>
      <c r="C37" s="160">
        <v>5023100</v>
      </c>
      <c r="D37" s="163">
        <v>1</v>
      </c>
      <c r="E37" s="163">
        <v>195600</v>
      </c>
      <c r="F37" s="145">
        <v>1</v>
      </c>
      <c r="G37" s="145">
        <v>6000</v>
      </c>
      <c r="H37" s="160">
        <v>9</v>
      </c>
      <c r="I37" s="160">
        <v>145300</v>
      </c>
      <c r="J37" s="160">
        <v>5</v>
      </c>
      <c r="K37" s="160">
        <v>20200</v>
      </c>
      <c r="L37" s="160">
        <v>1</v>
      </c>
      <c r="M37" s="160">
        <v>1200</v>
      </c>
      <c r="N37" s="160"/>
      <c r="O37" s="62" t="s">
        <v>18</v>
      </c>
      <c r="P37" s="162"/>
      <c r="Q37" s="160">
        <v>5098</v>
      </c>
      <c r="R37" s="160"/>
      <c r="S37" s="160">
        <v>9404</v>
      </c>
      <c r="T37" s="91"/>
      <c r="U37" s="160">
        <v>4301</v>
      </c>
      <c r="V37" s="91"/>
      <c r="W37" s="160">
        <v>3772</v>
      </c>
    </row>
    <row r="38" spans="1:23" ht="15" customHeight="1">
      <c r="A38" s="62" t="s">
        <v>97</v>
      </c>
      <c r="B38" s="162">
        <v>122</v>
      </c>
      <c r="C38" s="160">
        <v>1797800</v>
      </c>
      <c r="D38" s="164" t="s">
        <v>242</v>
      </c>
      <c r="E38" s="164" t="s">
        <v>242</v>
      </c>
      <c r="F38" s="164">
        <v>3</v>
      </c>
      <c r="G38" s="164">
        <v>87700</v>
      </c>
      <c r="H38" s="164">
        <v>5</v>
      </c>
      <c r="I38" s="164">
        <v>81000</v>
      </c>
      <c r="J38" s="160">
        <v>5</v>
      </c>
      <c r="K38" s="160">
        <v>139200</v>
      </c>
      <c r="L38" s="160">
        <v>2</v>
      </c>
      <c r="M38" s="160">
        <v>4400</v>
      </c>
      <c r="N38" s="91"/>
      <c r="O38" s="62" t="s">
        <v>59</v>
      </c>
      <c r="P38" s="162"/>
      <c r="Q38" s="160">
        <v>5275</v>
      </c>
      <c r="R38" s="160"/>
      <c r="S38" s="160">
        <v>9694</v>
      </c>
      <c r="T38" s="91"/>
      <c r="U38" s="164">
        <v>4415</v>
      </c>
      <c r="V38" s="91"/>
      <c r="W38" s="160">
        <v>4301</v>
      </c>
    </row>
    <row r="39" spans="1:23" ht="15" customHeight="1">
      <c r="A39" s="62" t="s">
        <v>58</v>
      </c>
      <c r="B39" s="165">
        <v>102</v>
      </c>
      <c r="C39" s="145">
        <v>2207100</v>
      </c>
      <c r="D39" s="64" t="s">
        <v>242</v>
      </c>
      <c r="E39" s="64" t="s">
        <v>242</v>
      </c>
      <c r="F39" s="64">
        <v>2</v>
      </c>
      <c r="G39" s="64">
        <v>22800</v>
      </c>
      <c r="H39" s="145">
        <v>4</v>
      </c>
      <c r="I39" s="145">
        <v>165000</v>
      </c>
      <c r="J39" s="64">
        <v>1</v>
      </c>
      <c r="K39" s="145">
        <v>1000</v>
      </c>
      <c r="L39" s="64">
        <v>2</v>
      </c>
      <c r="M39" s="145">
        <v>10200</v>
      </c>
      <c r="N39" s="160"/>
      <c r="O39" s="62" t="s">
        <v>19</v>
      </c>
      <c r="P39" s="162"/>
      <c r="Q39" s="160">
        <v>5016</v>
      </c>
      <c r="R39" s="160"/>
      <c r="S39" s="160">
        <v>10342</v>
      </c>
      <c r="T39" s="91"/>
      <c r="U39" s="166">
        <v>5323</v>
      </c>
      <c r="V39" s="104"/>
      <c r="W39" s="160">
        <v>4415</v>
      </c>
    </row>
    <row r="40" spans="1:23" ht="15" customHeight="1">
      <c r="A40" s="62" t="s">
        <v>98</v>
      </c>
      <c r="B40" s="162">
        <v>79</v>
      </c>
      <c r="C40" s="160">
        <v>1512500</v>
      </c>
      <c r="D40" s="164" t="s">
        <v>468</v>
      </c>
      <c r="E40" s="164" t="s">
        <v>468</v>
      </c>
      <c r="F40" s="164">
        <v>1</v>
      </c>
      <c r="G40" s="164">
        <v>150000</v>
      </c>
      <c r="H40" s="164">
        <v>1</v>
      </c>
      <c r="I40" s="164">
        <v>5000</v>
      </c>
      <c r="J40" s="64" t="s">
        <v>468</v>
      </c>
      <c r="K40" s="64" t="s">
        <v>468</v>
      </c>
      <c r="L40" s="126">
        <v>5</v>
      </c>
      <c r="M40" s="126">
        <v>52000</v>
      </c>
      <c r="N40" s="167"/>
      <c r="O40" s="65" t="s">
        <v>20</v>
      </c>
      <c r="P40" s="168"/>
      <c r="Q40" s="169">
        <v>4700</v>
      </c>
      <c r="R40" s="169"/>
      <c r="S40" s="169">
        <v>10145</v>
      </c>
      <c r="T40" s="170"/>
      <c r="U40" s="171">
        <v>5443</v>
      </c>
      <c r="V40" s="172"/>
      <c r="W40" s="169">
        <v>5323</v>
      </c>
    </row>
    <row r="41" spans="1:23" ht="15" customHeight="1">
      <c r="A41" s="173" t="s">
        <v>99</v>
      </c>
      <c r="B41" s="174">
        <v>87</v>
      </c>
      <c r="C41" s="175">
        <v>1142100</v>
      </c>
      <c r="D41" s="176" t="s">
        <v>468</v>
      </c>
      <c r="E41" s="176" t="s">
        <v>468</v>
      </c>
      <c r="F41" s="176" t="s">
        <v>468</v>
      </c>
      <c r="G41" s="176" t="s">
        <v>468</v>
      </c>
      <c r="H41" s="176">
        <v>3</v>
      </c>
      <c r="I41" s="176">
        <v>195100</v>
      </c>
      <c r="J41" s="177">
        <v>1</v>
      </c>
      <c r="K41" s="177">
        <v>2400</v>
      </c>
      <c r="L41" s="178">
        <v>1</v>
      </c>
      <c r="M41" s="178">
        <v>1400</v>
      </c>
      <c r="N41" s="91"/>
      <c r="O41" s="179"/>
      <c r="P41" s="132"/>
      <c r="Q41" s="132"/>
      <c r="R41" s="132"/>
      <c r="S41" s="132"/>
      <c r="T41" s="91"/>
      <c r="U41" s="104"/>
      <c r="V41" s="104"/>
      <c r="W41" s="104"/>
    </row>
    <row r="42" spans="1:23" ht="15" customHeight="1" thickBot="1">
      <c r="A42" s="111"/>
      <c r="B42" s="111"/>
      <c r="C42" s="91"/>
      <c r="D42" s="180"/>
      <c r="E42" s="91"/>
      <c r="F42" s="91"/>
      <c r="G42" s="91"/>
      <c r="H42" s="91"/>
      <c r="I42" s="91"/>
      <c r="J42" s="91"/>
      <c r="K42" s="91"/>
      <c r="L42" s="91"/>
      <c r="M42" s="91"/>
      <c r="N42" s="156"/>
      <c r="O42" s="181" t="s">
        <v>21</v>
      </c>
      <c r="P42" s="61"/>
      <c r="Q42" s="138">
        <v>884</v>
      </c>
      <c r="R42" s="61"/>
      <c r="S42" s="61">
        <v>324</v>
      </c>
      <c r="T42" s="91"/>
      <c r="U42" s="182">
        <v>-560</v>
      </c>
      <c r="V42" s="183"/>
      <c r="W42" s="182">
        <v>-703</v>
      </c>
    </row>
    <row r="43" spans="1:23" ht="15" customHeight="1">
      <c r="A43" s="367" t="s">
        <v>252</v>
      </c>
      <c r="B43" s="358" t="s">
        <v>176</v>
      </c>
      <c r="C43" s="366"/>
      <c r="D43" s="358" t="s">
        <v>279</v>
      </c>
      <c r="E43" s="359"/>
      <c r="F43" s="359"/>
      <c r="G43" s="359"/>
      <c r="H43" s="359"/>
      <c r="I43" s="359"/>
      <c r="J43" s="359"/>
      <c r="K43" s="359"/>
      <c r="L43" s="359"/>
      <c r="M43" s="359"/>
      <c r="N43" s="156"/>
      <c r="O43" s="184" t="s">
        <v>431</v>
      </c>
      <c r="P43" s="61"/>
      <c r="Q43" s="56">
        <v>321</v>
      </c>
      <c r="R43" s="61"/>
      <c r="S43" s="61">
        <v>726</v>
      </c>
      <c r="T43" s="91"/>
      <c r="U43" s="182">
        <v>405</v>
      </c>
      <c r="V43" s="183"/>
      <c r="W43" s="182">
        <v>317</v>
      </c>
    </row>
    <row r="44" spans="1:23" ht="15" customHeight="1">
      <c r="A44" s="368"/>
      <c r="B44" s="355" t="s">
        <v>178</v>
      </c>
      <c r="C44" s="370"/>
      <c r="D44" s="353" t="s">
        <v>280</v>
      </c>
      <c r="E44" s="354"/>
      <c r="F44" s="355" t="s">
        <v>281</v>
      </c>
      <c r="G44" s="354"/>
      <c r="H44" s="355" t="s">
        <v>282</v>
      </c>
      <c r="I44" s="354"/>
      <c r="J44" s="355" t="s">
        <v>283</v>
      </c>
      <c r="K44" s="354"/>
      <c r="L44" s="348" t="s">
        <v>284</v>
      </c>
      <c r="M44" s="349"/>
      <c r="N44" s="114"/>
      <c r="O44" s="184" t="s">
        <v>16</v>
      </c>
      <c r="P44" s="61"/>
      <c r="Q44" s="56">
        <v>335</v>
      </c>
      <c r="R44" s="61"/>
      <c r="S44" s="61">
        <v>942</v>
      </c>
      <c r="T44" s="91"/>
      <c r="U44" s="182">
        <v>606</v>
      </c>
      <c r="V44" s="183"/>
      <c r="W44" s="182">
        <v>556</v>
      </c>
    </row>
    <row r="45" spans="1:23" ht="15" customHeight="1">
      <c r="A45" s="369"/>
      <c r="B45" s="118" t="s">
        <v>180</v>
      </c>
      <c r="C45" s="119" t="s">
        <v>181</v>
      </c>
      <c r="D45" s="185" t="s">
        <v>180</v>
      </c>
      <c r="E45" s="118" t="s">
        <v>181</v>
      </c>
      <c r="F45" s="118" t="s">
        <v>180</v>
      </c>
      <c r="G45" s="118" t="s">
        <v>181</v>
      </c>
      <c r="H45" s="118" t="s">
        <v>180</v>
      </c>
      <c r="I45" s="119" t="s">
        <v>181</v>
      </c>
      <c r="J45" s="118" t="s">
        <v>180</v>
      </c>
      <c r="K45" s="118" t="s">
        <v>181</v>
      </c>
      <c r="L45" s="118" t="s">
        <v>180</v>
      </c>
      <c r="M45" s="119" t="s">
        <v>181</v>
      </c>
      <c r="N45" s="56"/>
      <c r="O45" s="184" t="s">
        <v>22</v>
      </c>
      <c r="P45" s="61"/>
      <c r="Q45" s="56">
        <v>303</v>
      </c>
      <c r="R45" s="61"/>
      <c r="S45" s="61">
        <v>991</v>
      </c>
      <c r="T45" s="91"/>
      <c r="U45" s="182">
        <v>688</v>
      </c>
      <c r="V45" s="183"/>
      <c r="W45" s="182">
        <v>743</v>
      </c>
    </row>
    <row r="46" spans="1:23" s="14" customFormat="1" ht="15" customHeight="1">
      <c r="A46" s="59" t="s">
        <v>96</v>
      </c>
      <c r="B46" s="162">
        <v>4</v>
      </c>
      <c r="C46" s="160">
        <v>38600</v>
      </c>
      <c r="D46" s="164" t="s">
        <v>242</v>
      </c>
      <c r="E46" s="164" t="s">
        <v>242</v>
      </c>
      <c r="F46" s="164">
        <v>3</v>
      </c>
      <c r="G46" s="164">
        <v>51700</v>
      </c>
      <c r="H46" s="164">
        <v>16</v>
      </c>
      <c r="I46" s="164">
        <v>953600</v>
      </c>
      <c r="J46" s="164">
        <v>4</v>
      </c>
      <c r="K46" s="164">
        <v>88000</v>
      </c>
      <c r="L46" s="164">
        <v>3</v>
      </c>
      <c r="M46" s="164">
        <v>58000</v>
      </c>
      <c r="N46" s="158"/>
      <c r="O46" s="181" t="s">
        <v>385</v>
      </c>
      <c r="P46" s="111"/>
      <c r="Q46" s="56" t="s">
        <v>386</v>
      </c>
      <c r="R46" s="111"/>
      <c r="S46" s="111" t="s">
        <v>182</v>
      </c>
      <c r="T46" s="91"/>
      <c r="U46" s="182" t="s">
        <v>182</v>
      </c>
      <c r="V46" s="183"/>
      <c r="W46" s="182" t="s">
        <v>182</v>
      </c>
    </row>
    <row r="47" spans="1:23" s="14" customFormat="1" ht="15" customHeight="1">
      <c r="A47" s="62" t="s">
        <v>97</v>
      </c>
      <c r="B47" s="162">
        <v>12</v>
      </c>
      <c r="C47" s="160">
        <v>135900</v>
      </c>
      <c r="D47" s="164" t="s">
        <v>242</v>
      </c>
      <c r="E47" s="164" t="s">
        <v>242</v>
      </c>
      <c r="F47" s="164" t="s">
        <v>242</v>
      </c>
      <c r="G47" s="164" t="s">
        <v>242</v>
      </c>
      <c r="H47" s="164">
        <v>10</v>
      </c>
      <c r="I47" s="164">
        <v>171800</v>
      </c>
      <c r="J47" s="164">
        <v>2</v>
      </c>
      <c r="K47" s="164">
        <v>26000</v>
      </c>
      <c r="L47" s="164">
        <v>6</v>
      </c>
      <c r="M47" s="164">
        <v>70300</v>
      </c>
      <c r="N47" s="111"/>
      <c r="O47" s="184" t="s">
        <v>23</v>
      </c>
      <c r="P47" s="61"/>
      <c r="Q47" s="138">
        <v>593</v>
      </c>
      <c r="R47" s="61"/>
      <c r="S47" s="61">
        <v>515</v>
      </c>
      <c r="T47" s="91"/>
      <c r="U47" s="182">
        <v>-78</v>
      </c>
      <c r="V47" s="183"/>
      <c r="W47" s="182">
        <v>-197</v>
      </c>
    </row>
    <row r="48" spans="1:23" s="14" customFormat="1" ht="15" customHeight="1">
      <c r="A48" s="62" t="s">
        <v>58</v>
      </c>
      <c r="B48" s="94">
        <v>4</v>
      </c>
      <c r="C48" s="145">
        <v>61400</v>
      </c>
      <c r="D48" s="186" t="s">
        <v>242</v>
      </c>
      <c r="E48" s="145" t="s">
        <v>242</v>
      </c>
      <c r="F48" s="186">
        <v>3</v>
      </c>
      <c r="G48" s="163">
        <v>16900</v>
      </c>
      <c r="H48" s="186">
        <v>12</v>
      </c>
      <c r="I48" s="145">
        <v>127500</v>
      </c>
      <c r="J48" s="145">
        <v>6</v>
      </c>
      <c r="K48" s="145">
        <v>81000</v>
      </c>
      <c r="L48" s="145">
        <v>4</v>
      </c>
      <c r="M48" s="145">
        <v>64900</v>
      </c>
      <c r="N48" s="57"/>
      <c r="O48" s="184" t="s">
        <v>24</v>
      </c>
      <c r="P48" s="61"/>
      <c r="Q48" s="56">
        <v>352</v>
      </c>
      <c r="R48" s="61"/>
      <c r="S48" s="61">
        <v>838</v>
      </c>
      <c r="T48" s="91"/>
      <c r="U48" s="182">
        <v>486</v>
      </c>
      <c r="V48" s="183"/>
      <c r="W48" s="182">
        <v>532</v>
      </c>
    </row>
    <row r="49" spans="1:23" s="14" customFormat="1" ht="15" customHeight="1">
      <c r="A49" s="62" t="s">
        <v>98</v>
      </c>
      <c r="B49" s="187">
        <v>3</v>
      </c>
      <c r="C49" s="126">
        <v>15000</v>
      </c>
      <c r="D49" s="64">
        <v>2</v>
      </c>
      <c r="E49" s="64">
        <v>66200</v>
      </c>
      <c r="F49" s="64">
        <v>1</v>
      </c>
      <c r="G49" s="64">
        <v>26000</v>
      </c>
      <c r="H49" s="64">
        <v>4</v>
      </c>
      <c r="I49" s="64">
        <v>15100</v>
      </c>
      <c r="J49" s="64">
        <v>2</v>
      </c>
      <c r="K49" s="64">
        <v>9100</v>
      </c>
      <c r="L49" s="64">
        <v>3</v>
      </c>
      <c r="M49" s="64">
        <v>11300</v>
      </c>
      <c r="N49" s="116"/>
      <c r="O49" s="184" t="s">
        <v>25</v>
      </c>
      <c r="P49" s="61"/>
      <c r="Q49" s="61">
        <v>310</v>
      </c>
      <c r="R49" s="61"/>
      <c r="S49" s="61">
        <v>809</v>
      </c>
      <c r="T49" s="91"/>
      <c r="U49" s="182">
        <v>499</v>
      </c>
      <c r="V49" s="183"/>
      <c r="W49" s="182">
        <v>513</v>
      </c>
    </row>
    <row r="50" spans="1:23" ht="15" customHeight="1">
      <c r="A50" s="173" t="s">
        <v>99</v>
      </c>
      <c r="B50" s="188">
        <v>8</v>
      </c>
      <c r="C50" s="178">
        <v>77700</v>
      </c>
      <c r="D50" s="177">
        <v>2</v>
      </c>
      <c r="E50" s="177">
        <v>36000</v>
      </c>
      <c r="F50" s="177">
        <v>1</v>
      </c>
      <c r="G50" s="177">
        <v>106400</v>
      </c>
      <c r="H50" s="177">
        <v>10</v>
      </c>
      <c r="I50" s="177">
        <v>153800</v>
      </c>
      <c r="J50" s="177">
        <v>1</v>
      </c>
      <c r="K50" s="177">
        <v>6000</v>
      </c>
      <c r="L50" s="177">
        <v>2</v>
      </c>
      <c r="M50" s="177">
        <v>4700</v>
      </c>
      <c r="N50" s="91"/>
      <c r="O50" s="184" t="s">
        <v>26</v>
      </c>
      <c r="P50" s="61"/>
      <c r="Q50" s="61">
        <v>350</v>
      </c>
      <c r="R50" s="61"/>
      <c r="S50" s="61">
        <v>747</v>
      </c>
      <c r="T50" s="91"/>
      <c r="U50" s="182">
        <v>397</v>
      </c>
      <c r="V50" s="183"/>
      <c r="W50" s="182">
        <v>371</v>
      </c>
    </row>
    <row r="51" spans="1:23" ht="15" customHeight="1" thickBot="1">
      <c r="A51" s="91"/>
      <c r="B51" s="91"/>
      <c r="C51" s="91"/>
      <c r="D51" s="91"/>
      <c r="E51" s="91"/>
      <c r="F51" s="91"/>
      <c r="G51" s="91"/>
      <c r="H51" s="91"/>
      <c r="I51" s="91"/>
      <c r="J51" s="91"/>
      <c r="K51" s="91"/>
      <c r="L51" s="91"/>
      <c r="M51" s="91"/>
      <c r="N51" s="91"/>
      <c r="O51" s="181" t="s">
        <v>386</v>
      </c>
      <c r="P51" s="111"/>
      <c r="Q51" s="111" t="s">
        <v>386</v>
      </c>
      <c r="R51" s="111"/>
      <c r="S51" s="111" t="s">
        <v>182</v>
      </c>
      <c r="T51" s="91"/>
      <c r="U51" s="182" t="s">
        <v>182</v>
      </c>
      <c r="V51" s="183"/>
      <c r="W51" s="182" t="s">
        <v>182</v>
      </c>
    </row>
    <row r="52" spans="1:23" ht="15" customHeight="1">
      <c r="A52" s="367" t="s">
        <v>252</v>
      </c>
      <c r="B52" s="358" t="s">
        <v>279</v>
      </c>
      <c r="C52" s="359"/>
      <c r="D52" s="359"/>
      <c r="E52" s="359"/>
      <c r="F52" s="359"/>
      <c r="G52" s="359"/>
      <c r="H52" s="359"/>
      <c r="I52" s="359"/>
      <c r="J52" s="360"/>
      <c r="K52" s="360"/>
      <c r="L52" s="116"/>
      <c r="M52" s="116"/>
      <c r="N52" s="91"/>
      <c r="O52" s="184" t="s">
        <v>27</v>
      </c>
      <c r="P52" s="61"/>
      <c r="Q52" s="61">
        <v>330</v>
      </c>
      <c r="R52" s="61"/>
      <c r="S52" s="61">
        <v>659</v>
      </c>
      <c r="T52" s="91"/>
      <c r="U52" s="182">
        <v>329</v>
      </c>
      <c r="V52" s="183"/>
      <c r="W52" s="182">
        <v>409</v>
      </c>
    </row>
    <row r="53" spans="1:23" ht="15" customHeight="1">
      <c r="A53" s="368"/>
      <c r="B53" s="355" t="s">
        <v>285</v>
      </c>
      <c r="C53" s="370"/>
      <c r="D53" s="355" t="s">
        <v>286</v>
      </c>
      <c r="E53" s="354"/>
      <c r="F53" s="348" t="s">
        <v>287</v>
      </c>
      <c r="G53" s="352"/>
      <c r="H53" s="350" t="s">
        <v>288</v>
      </c>
      <c r="I53" s="351"/>
      <c r="J53" s="356" t="s">
        <v>149</v>
      </c>
      <c r="K53" s="357"/>
      <c r="L53" s="189"/>
      <c r="M53" s="189"/>
      <c r="N53" s="91"/>
      <c r="O53" s="184" t="s">
        <v>28</v>
      </c>
      <c r="P53" s="61"/>
      <c r="Q53" s="61">
        <v>278</v>
      </c>
      <c r="R53" s="61"/>
      <c r="S53" s="61">
        <v>851</v>
      </c>
      <c r="T53" s="91"/>
      <c r="U53" s="182">
        <v>573</v>
      </c>
      <c r="V53" s="183"/>
      <c r="W53" s="182">
        <v>507</v>
      </c>
    </row>
    <row r="54" spans="1:23" ht="15" customHeight="1">
      <c r="A54" s="369"/>
      <c r="B54" s="118" t="s">
        <v>180</v>
      </c>
      <c r="C54" s="119" t="s">
        <v>181</v>
      </c>
      <c r="D54" s="118" t="s">
        <v>180</v>
      </c>
      <c r="E54" s="118" t="s">
        <v>181</v>
      </c>
      <c r="F54" s="118" t="s">
        <v>180</v>
      </c>
      <c r="G54" s="118" t="s">
        <v>181</v>
      </c>
      <c r="H54" s="118" t="s">
        <v>180</v>
      </c>
      <c r="I54" s="118" t="s">
        <v>181</v>
      </c>
      <c r="J54" s="118" t="s">
        <v>180</v>
      </c>
      <c r="K54" s="119" t="s">
        <v>181</v>
      </c>
      <c r="L54" s="111"/>
      <c r="M54" s="91"/>
      <c r="N54" s="91"/>
      <c r="O54" s="184" t="s">
        <v>29</v>
      </c>
      <c r="P54" s="61"/>
      <c r="Q54" s="61">
        <v>332</v>
      </c>
      <c r="R54" s="61"/>
      <c r="S54" s="61">
        <v>802</v>
      </c>
      <c r="T54" s="91"/>
      <c r="U54" s="182">
        <v>470</v>
      </c>
      <c r="V54" s="183"/>
      <c r="W54" s="182">
        <v>494</v>
      </c>
    </row>
    <row r="55" spans="1:23" ht="15" customHeight="1">
      <c r="A55" s="59" t="s">
        <v>96</v>
      </c>
      <c r="B55" s="164">
        <v>36</v>
      </c>
      <c r="C55" s="164">
        <v>360600</v>
      </c>
      <c r="D55" s="164">
        <v>6</v>
      </c>
      <c r="E55" s="164">
        <v>361300</v>
      </c>
      <c r="F55" s="164">
        <v>19</v>
      </c>
      <c r="G55" s="164">
        <v>2442600</v>
      </c>
      <c r="H55" s="164">
        <v>16</v>
      </c>
      <c r="I55" s="164">
        <v>190100</v>
      </c>
      <c r="J55" s="164">
        <v>20</v>
      </c>
      <c r="K55" s="164">
        <v>110300</v>
      </c>
      <c r="L55" s="102"/>
      <c r="M55" s="91"/>
      <c r="N55" s="91"/>
      <c r="O55" s="147" t="s">
        <v>14</v>
      </c>
      <c r="P55" s="190"/>
      <c r="Q55" s="151">
        <v>312</v>
      </c>
      <c r="R55" s="151"/>
      <c r="S55" s="61">
        <v>1941</v>
      </c>
      <c r="T55" s="91"/>
      <c r="U55" s="182">
        <v>1628</v>
      </c>
      <c r="V55" s="183"/>
      <c r="W55" s="182">
        <v>1781</v>
      </c>
    </row>
    <row r="56" spans="1:23" ht="15" customHeight="1">
      <c r="A56" s="62" t="s">
        <v>97</v>
      </c>
      <c r="B56" s="164">
        <v>25</v>
      </c>
      <c r="C56" s="164">
        <v>309000</v>
      </c>
      <c r="D56" s="164">
        <v>4</v>
      </c>
      <c r="E56" s="164">
        <v>119000</v>
      </c>
      <c r="F56" s="164">
        <v>16</v>
      </c>
      <c r="G56" s="164">
        <v>362400</v>
      </c>
      <c r="H56" s="164">
        <v>12</v>
      </c>
      <c r="I56" s="164">
        <v>142700</v>
      </c>
      <c r="J56" s="164">
        <v>20</v>
      </c>
      <c r="K56" s="164">
        <v>148400</v>
      </c>
      <c r="L56" s="102"/>
      <c r="M56" s="91"/>
      <c r="N56" s="56"/>
      <c r="O56" s="56" t="s">
        <v>150</v>
      </c>
      <c r="P56" s="56"/>
      <c r="Q56" s="91"/>
      <c r="R56" s="91"/>
      <c r="S56" s="191"/>
      <c r="T56" s="191"/>
      <c r="U56" s="191"/>
      <c r="V56" s="191"/>
      <c r="W56" s="191"/>
    </row>
    <row r="57" spans="1:23" ht="15" customHeight="1">
      <c r="A57" s="62" t="s">
        <v>58</v>
      </c>
      <c r="B57" s="145">
        <v>18</v>
      </c>
      <c r="C57" s="145">
        <v>303400</v>
      </c>
      <c r="D57" s="145">
        <v>4</v>
      </c>
      <c r="E57" s="145">
        <v>444800</v>
      </c>
      <c r="F57" s="145">
        <v>13</v>
      </c>
      <c r="G57" s="145">
        <v>473100</v>
      </c>
      <c r="H57" s="145">
        <v>9</v>
      </c>
      <c r="I57" s="145">
        <v>54500</v>
      </c>
      <c r="J57" s="145">
        <v>20</v>
      </c>
      <c r="K57" s="145">
        <v>380600</v>
      </c>
      <c r="L57" s="102"/>
      <c r="M57" s="91"/>
      <c r="N57" s="56"/>
      <c r="O57" s="91"/>
      <c r="P57" s="91"/>
      <c r="Q57" s="56"/>
      <c r="R57" s="56"/>
      <c r="S57" s="56"/>
      <c r="T57" s="56"/>
      <c r="U57" s="56"/>
      <c r="V57" s="56"/>
      <c r="W57" s="56"/>
    </row>
    <row r="58" spans="1:23" ht="15" customHeight="1">
      <c r="A58" s="62" t="s">
        <v>98</v>
      </c>
      <c r="B58" s="94">
        <v>23</v>
      </c>
      <c r="C58" s="64">
        <v>128700</v>
      </c>
      <c r="D58" s="64">
        <v>3</v>
      </c>
      <c r="E58" s="64">
        <v>96400</v>
      </c>
      <c r="F58" s="64">
        <v>16</v>
      </c>
      <c r="G58" s="64">
        <v>833600</v>
      </c>
      <c r="H58" s="64">
        <v>10</v>
      </c>
      <c r="I58" s="64">
        <v>65100</v>
      </c>
      <c r="J58" s="64">
        <v>5</v>
      </c>
      <c r="K58" s="64">
        <v>39000</v>
      </c>
      <c r="L58" s="102"/>
      <c r="M58" s="91"/>
      <c r="N58" s="56"/>
      <c r="O58" s="56"/>
      <c r="P58" s="91"/>
      <c r="Q58" s="56"/>
      <c r="R58" s="56"/>
      <c r="S58" s="56"/>
      <c r="T58" s="56"/>
      <c r="U58" s="56"/>
      <c r="V58" s="56"/>
      <c r="W58" s="56"/>
    </row>
    <row r="59" spans="1:23" ht="15" customHeight="1">
      <c r="A59" s="173" t="s">
        <v>99</v>
      </c>
      <c r="B59" s="177">
        <v>13</v>
      </c>
      <c r="C59" s="177">
        <v>45700</v>
      </c>
      <c r="D59" s="177">
        <v>1</v>
      </c>
      <c r="E59" s="177">
        <v>263000</v>
      </c>
      <c r="F59" s="177">
        <v>15</v>
      </c>
      <c r="G59" s="177">
        <v>119300</v>
      </c>
      <c r="H59" s="177">
        <v>2</v>
      </c>
      <c r="I59" s="177">
        <v>26400</v>
      </c>
      <c r="J59" s="177">
        <v>27</v>
      </c>
      <c r="K59" s="177">
        <v>104200</v>
      </c>
      <c r="L59" s="192"/>
      <c r="M59" s="91"/>
      <c r="N59" s="56"/>
      <c r="O59" s="113"/>
      <c r="P59" s="56"/>
      <c r="Q59" s="56"/>
      <c r="R59" s="56"/>
      <c r="S59" s="56"/>
      <c r="T59" s="56"/>
      <c r="U59" s="56"/>
      <c r="V59" s="56"/>
      <c r="W59" s="56"/>
    </row>
    <row r="60" spans="1:23" ht="15" customHeight="1">
      <c r="A60" s="156" t="s">
        <v>151</v>
      </c>
      <c r="B60" s="156"/>
      <c r="C60" s="91"/>
      <c r="D60" s="91"/>
      <c r="E60" s="91"/>
      <c r="F60" s="91"/>
      <c r="G60" s="91"/>
      <c r="H60" s="91"/>
      <c r="I60" s="91"/>
      <c r="J60" s="91"/>
      <c r="K60" s="91"/>
      <c r="L60" s="91"/>
      <c r="M60" s="91"/>
      <c r="N60" s="113"/>
      <c r="O60" s="91"/>
      <c r="P60" s="113"/>
      <c r="Q60" s="113"/>
      <c r="R60" s="113"/>
      <c r="S60" s="113"/>
      <c r="T60" s="113"/>
      <c r="U60" s="113"/>
      <c r="V60" s="56"/>
      <c r="W60" s="56"/>
    </row>
    <row r="61" spans="1:23" ht="15" customHeight="1">
      <c r="A61" s="156" t="s">
        <v>325</v>
      </c>
      <c r="B61" s="156"/>
      <c r="C61" s="91"/>
      <c r="D61" s="91"/>
      <c r="E61" s="91"/>
      <c r="F61" s="91"/>
      <c r="G61" s="91"/>
      <c r="H61" s="91"/>
      <c r="I61" s="91"/>
      <c r="J61" s="91"/>
      <c r="K61" s="91"/>
      <c r="L61" s="91"/>
      <c r="M61" s="91"/>
      <c r="N61" s="91"/>
      <c r="O61" s="91"/>
      <c r="P61" s="91"/>
      <c r="Q61" s="91"/>
      <c r="R61" s="91"/>
      <c r="S61" s="91"/>
      <c r="T61" s="91"/>
      <c r="U61" s="91"/>
      <c r="V61" s="56"/>
      <c r="W61" s="56"/>
    </row>
    <row r="62" spans="14:20" ht="15" customHeight="1">
      <c r="N62" s="44"/>
      <c r="P62" s="44"/>
      <c r="Q62" s="44"/>
      <c r="R62" s="44"/>
      <c r="S62" s="44"/>
      <c r="T62" s="44"/>
    </row>
    <row r="63" ht="15" customHeight="1"/>
    <row r="64" ht="15" customHeight="1"/>
    <row r="65" ht="15" customHeight="1"/>
    <row r="66" ht="15" customHeight="1"/>
    <row r="70" ht="18">
      <c r="O70" s="44"/>
    </row>
    <row r="71" spans="14:21" ht="18">
      <c r="N71" s="44"/>
      <c r="O71" s="44"/>
      <c r="P71" s="44"/>
      <c r="Q71" s="44"/>
      <c r="R71" s="44"/>
      <c r="S71" s="44"/>
      <c r="T71" s="44"/>
      <c r="U71" s="44"/>
    </row>
    <row r="72" spans="14:21" ht="18">
      <c r="N72" s="44"/>
      <c r="O72" s="44"/>
      <c r="P72" s="44"/>
      <c r="Q72" s="44"/>
      <c r="R72" s="44"/>
      <c r="S72" s="44"/>
      <c r="T72" s="44"/>
      <c r="U72" s="44"/>
    </row>
    <row r="73" spans="14:21" ht="18">
      <c r="N73" s="44"/>
      <c r="O73" s="44"/>
      <c r="P73" s="44"/>
      <c r="Q73" s="44"/>
      <c r="R73" s="44"/>
      <c r="S73" s="44"/>
      <c r="T73" s="44"/>
      <c r="U73" s="44"/>
    </row>
    <row r="74" spans="14:21" ht="18">
      <c r="N74" s="44"/>
      <c r="O74" s="44"/>
      <c r="P74" s="44"/>
      <c r="Q74" s="44"/>
      <c r="R74" s="44"/>
      <c r="S74" s="44"/>
      <c r="T74" s="44"/>
      <c r="U74" s="44"/>
    </row>
    <row r="75" spans="14:21" ht="18">
      <c r="N75" s="44"/>
      <c r="O75" s="44"/>
      <c r="P75" s="44"/>
      <c r="Q75" s="44"/>
      <c r="R75" s="44"/>
      <c r="S75" s="44"/>
      <c r="T75" s="44"/>
      <c r="U75" s="44"/>
    </row>
    <row r="76" spans="14:21" ht="18">
      <c r="N76" s="44"/>
      <c r="O76" s="44"/>
      <c r="P76" s="44"/>
      <c r="Q76" s="44"/>
      <c r="R76" s="44"/>
      <c r="S76" s="44"/>
      <c r="T76" s="44"/>
      <c r="U76" s="44"/>
    </row>
    <row r="77" spans="14:21" ht="18">
      <c r="N77" s="44"/>
      <c r="O77" s="44"/>
      <c r="P77" s="44"/>
      <c r="Q77" s="44"/>
      <c r="R77" s="44"/>
      <c r="S77" s="44"/>
      <c r="T77" s="44"/>
      <c r="U77" s="44"/>
    </row>
    <row r="78" spans="14:21" ht="18">
      <c r="N78" s="44"/>
      <c r="O78" s="44"/>
      <c r="P78" s="44"/>
      <c r="Q78" s="44"/>
      <c r="R78" s="44"/>
      <c r="S78" s="44"/>
      <c r="T78" s="44"/>
      <c r="U78" s="44"/>
    </row>
    <row r="79" spans="14:21" ht="18">
      <c r="N79" s="44"/>
      <c r="O79" s="44"/>
      <c r="P79" s="44"/>
      <c r="Q79" s="44"/>
      <c r="R79" s="44"/>
      <c r="S79" s="44"/>
      <c r="T79" s="44"/>
      <c r="U79" s="44"/>
    </row>
    <row r="80" spans="14:21" ht="18">
      <c r="N80" s="44"/>
      <c r="O80" s="44"/>
      <c r="P80" s="44"/>
      <c r="Q80" s="44"/>
      <c r="R80" s="44"/>
      <c r="S80" s="44"/>
      <c r="T80" s="44"/>
      <c r="U80" s="44"/>
    </row>
    <row r="81" spans="14:21" ht="18">
      <c r="N81" s="44"/>
      <c r="O81" s="44"/>
      <c r="P81" s="44"/>
      <c r="Q81" s="44"/>
      <c r="R81" s="44"/>
      <c r="S81" s="44"/>
      <c r="T81" s="44"/>
      <c r="U81" s="44"/>
    </row>
    <row r="82" spans="14:21" ht="18">
      <c r="N82" s="44"/>
      <c r="P82" s="44"/>
      <c r="Q82" s="44"/>
      <c r="R82" s="44"/>
      <c r="S82" s="44"/>
      <c r="T82" s="44"/>
      <c r="U82" s="44"/>
    </row>
    <row r="90" ht="18">
      <c r="O90" s="44"/>
    </row>
    <row r="91" spans="14:21" ht="18">
      <c r="N91" s="44"/>
      <c r="O91" s="44"/>
      <c r="P91" s="44"/>
      <c r="Q91" s="44"/>
      <c r="R91" s="44"/>
      <c r="S91" s="44"/>
      <c r="T91" s="44"/>
      <c r="U91" s="44"/>
    </row>
    <row r="92" spans="14:21" ht="18">
      <c r="N92" s="44"/>
      <c r="P92" s="44"/>
      <c r="Q92" s="44"/>
      <c r="R92" s="44"/>
      <c r="S92" s="44"/>
      <c r="T92" s="44"/>
      <c r="U92" s="44"/>
    </row>
  </sheetData>
  <sheetProtection/>
  <mergeCells count="57">
    <mergeCell ref="A2:M2"/>
    <mergeCell ref="Y4:Z4"/>
    <mergeCell ref="O2:W2"/>
    <mergeCell ref="A4:A6"/>
    <mergeCell ref="B4:E4"/>
    <mergeCell ref="G4:M4"/>
    <mergeCell ref="F6:G6"/>
    <mergeCell ref="O4:O5"/>
    <mergeCell ref="P4:Q4"/>
    <mergeCell ref="R4:S4"/>
    <mergeCell ref="AC4:AD4"/>
    <mergeCell ref="L35:M35"/>
    <mergeCell ref="T35:U35"/>
    <mergeCell ref="B6:C6"/>
    <mergeCell ref="D6:E6"/>
    <mergeCell ref="T4:U4"/>
    <mergeCell ref="V4:W4"/>
    <mergeCell ref="B5:C5"/>
    <mergeCell ref="D5:E5"/>
    <mergeCell ref="AA4:AB4"/>
    <mergeCell ref="J6:K6"/>
    <mergeCell ref="L6:M6"/>
    <mergeCell ref="H6:I6"/>
    <mergeCell ref="F5:G5"/>
    <mergeCell ref="H5:I5"/>
    <mergeCell ref="J5:M5"/>
    <mergeCell ref="A32:M32"/>
    <mergeCell ref="O32:W32"/>
    <mergeCell ref="A34:A36"/>
    <mergeCell ref="B34:C35"/>
    <mergeCell ref="V35:W35"/>
    <mergeCell ref="P34:Q35"/>
    <mergeCell ref="R34:S35"/>
    <mergeCell ref="O34:O35"/>
    <mergeCell ref="A52:A54"/>
    <mergeCell ref="B53:C53"/>
    <mergeCell ref="D53:E53"/>
    <mergeCell ref="F53:G53"/>
    <mergeCell ref="H53:I53"/>
    <mergeCell ref="A43:A45"/>
    <mergeCell ref="B44:C44"/>
    <mergeCell ref="J53:K53"/>
    <mergeCell ref="B52:K52"/>
    <mergeCell ref="D34:K34"/>
    <mergeCell ref="T34:W34"/>
    <mergeCell ref="D35:E35"/>
    <mergeCell ref="F35:G35"/>
    <mergeCell ref="L34:M34"/>
    <mergeCell ref="D43:M43"/>
    <mergeCell ref="B43:C43"/>
    <mergeCell ref="J44:K44"/>
    <mergeCell ref="L44:M44"/>
    <mergeCell ref="H35:I35"/>
    <mergeCell ref="J35:K35"/>
    <mergeCell ref="D44:E44"/>
    <mergeCell ref="F44:G44"/>
    <mergeCell ref="H44:I44"/>
  </mergeCells>
  <printOptions/>
  <pageMargins left="1.5748031496062993" right="0" top="0.984251968503937" bottom="0.984251968503937" header="0.5118110236220472" footer="0.5118110236220472"/>
  <pageSetup horizontalDpi="300" verticalDpi="300" orientation="landscape" paperSize="8" scale="65"/>
</worksheet>
</file>

<file path=xl/worksheets/sheet3.xml><?xml version="1.0" encoding="utf-8"?>
<worksheet xmlns="http://schemas.openxmlformats.org/spreadsheetml/2006/main" xmlns:r="http://schemas.openxmlformats.org/officeDocument/2006/relationships">
  <sheetPr>
    <pageSetUpPr fitToPage="1"/>
  </sheetPr>
  <dimension ref="A1:IF78"/>
  <sheetViews>
    <sheetView zoomScalePageLayoutView="0" workbookViewId="0" topLeftCell="A1">
      <selection activeCell="K82" sqref="K82"/>
    </sheetView>
  </sheetViews>
  <sheetFormatPr defaultColWidth="10.69921875" defaultRowHeight="15"/>
  <cols>
    <col min="1" max="1" width="2.69921875" style="2" customWidth="1"/>
    <col min="2" max="2" width="23.69921875" style="2" customWidth="1"/>
    <col min="3" max="8" width="16.296875" style="2" customWidth="1"/>
    <col min="9" max="9" width="10.69921875" style="2" customWidth="1"/>
    <col min="10" max="10" width="2.19921875" style="2" customWidth="1"/>
    <col min="11" max="12" width="10.69921875" style="2" customWidth="1"/>
    <col min="13" max="13" width="14.69921875" style="2" customWidth="1"/>
    <col min="14" max="16" width="18.69921875" style="2" customWidth="1"/>
    <col min="17" max="17" width="16.5" style="2" customWidth="1"/>
    <col min="18" max="18" width="14.69921875" style="2" customWidth="1"/>
    <col min="19" max="16384" width="10.69921875" style="2" customWidth="1"/>
  </cols>
  <sheetData>
    <row r="1" spans="1:18" s="27" customFormat="1" ht="21.75" customHeight="1">
      <c r="A1" s="53" t="s">
        <v>152</v>
      </c>
      <c r="B1" s="54"/>
      <c r="C1" s="54"/>
      <c r="D1" s="54"/>
      <c r="E1" s="54"/>
      <c r="F1" s="54"/>
      <c r="G1" s="54"/>
      <c r="H1" s="54"/>
      <c r="I1" s="54"/>
      <c r="J1" s="54"/>
      <c r="K1" s="54"/>
      <c r="L1" s="54"/>
      <c r="M1" s="54"/>
      <c r="N1" s="54"/>
      <c r="O1" s="54"/>
      <c r="P1" s="54"/>
      <c r="Q1" s="54"/>
      <c r="R1" s="55" t="s">
        <v>243</v>
      </c>
    </row>
    <row r="2" spans="1:18" ht="19.5" customHeight="1">
      <c r="A2" s="345" t="s">
        <v>201</v>
      </c>
      <c r="B2" s="345"/>
      <c r="C2" s="345"/>
      <c r="D2" s="345"/>
      <c r="E2" s="345"/>
      <c r="F2" s="345"/>
      <c r="G2" s="345"/>
      <c r="H2" s="345"/>
      <c r="I2" s="193"/>
      <c r="J2" s="345" t="s">
        <v>203</v>
      </c>
      <c r="K2" s="345"/>
      <c r="L2" s="345"/>
      <c r="M2" s="345"/>
      <c r="N2" s="345"/>
      <c r="O2" s="345"/>
      <c r="P2" s="345"/>
      <c r="Q2" s="345"/>
      <c r="R2" s="345"/>
    </row>
    <row r="3" spans="1:18" ht="15" customHeight="1">
      <c r="A3" s="409" t="s">
        <v>417</v>
      </c>
      <c r="B3" s="409"/>
      <c r="C3" s="409"/>
      <c r="D3" s="409"/>
      <c r="E3" s="409"/>
      <c r="F3" s="409"/>
      <c r="G3" s="409"/>
      <c r="H3" s="409"/>
      <c r="I3" s="114"/>
      <c r="J3" s="410" t="s">
        <v>418</v>
      </c>
      <c r="K3" s="410"/>
      <c r="L3" s="410"/>
      <c r="M3" s="410"/>
      <c r="N3" s="410"/>
      <c r="O3" s="410"/>
      <c r="P3" s="410"/>
      <c r="Q3" s="410"/>
      <c r="R3" s="410"/>
    </row>
    <row r="4" spans="1:18" ht="15" customHeight="1" thickBot="1">
      <c r="A4" s="56"/>
      <c r="B4" s="57"/>
      <c r="C4" s="57"/>
      <c r="D4" s="57"/>
      <c r="E4" s="57"/>
      <c r="F4" s="57"/>
      <c r="G4" s="57"/>
      <c r="H4" s="58" t="s">
        <v>326</v>
      </c>
      <c r="I4" s="114"/>
      <c r="J4" s="114"/>
      <c r="K4" s="114"/>
      <c r="L4" s="114"/>
      <c r="M4" s="57"/>
      <c r="N4" s="57"/>
      <c r="O4" s="57"/>
      <c r="P4" s="57"/>
      <c r="Q4" s="57"/>
      <c r="R4" s="194" t="s">
        <v>377</v>
      </c>
    </row>
    <row r="5" spans="1:18" ht="15" customHeight="1">
      <c r="A5" s="389" t="s">
        <v>457</v>
      </c>
      <c r="B5" s="389"/>
      <c r="C5" s="400"/>
      <c r="D5" s="195" t="s">
        <v>119</v>
      </c>
      <c r="E5" s="195" t="s">
        <v>61</v>
      </c>
      <c r="F5" s="195" t="s">
        <v>120</v>
      </c>
      <c r="G5" s="195" t="s">
        <v>0</v>
      </c>
      <c r="H5" s="196" t="s">
        <v>400</v>
      </c>
      <c r="I5" s="114"/>
      <c r="J5" s="374" t="s">
        <v>419</v>
      </c>
      <c r="K5" s="374"/>
      <c r="L5" s="330"/>
      <c r="M5" s="389" t="s">
        <v>420</v>
      </c>
      <c r="N5" s="374"/>
      <c r="O5" s="330"/>
      <c r="P5" s="334" t="s">
        <v>401</v>
      </c>
      <c r="Q5" s="374"/>
      <c r="R5" s="374"/>
    </row>
    <row r="6" spans="1:240" s="4" customFormat="1" ht="15" customHeight="1">
      <c r="A6" s="403" t="s">
        <v>327</v>
      </c>
      <c r="B6" s="403"/>
      <c r="C6" s="404"/>
      <c r="D6" s="197">
        <v>552219881</v>
      </c>
      <c r="E6" s="197">
        <v>560148100</v>
      </c>
      <c r="F6" s="197">
        <v>593723053</v>
      </c>
      <c r="G6" s="198">
        <v>100</v>
      </c>
      <c r="H6" s="199">
        <v>1.4</v>
      </c>
      <c r="I6" s="114"/>
      <c r="J6" s="375"/>
      <c r="K6" s="375"/>
      <c r="L6" s="336"/>
      <c r="M6" s="118" t="s">
        <v>119</v>
      </c>
      <c r="N6" s="200" t="s">
        <v>61</v>
      </c>
      <c r="O6" s="200" t="s">
        <v>120</v>
      </c>
      <c r="P6" s="200" t="s">
        <v>119</v>
      </c>
      <c r="Q6" s="119" t="s">
        <v>61</v>
      </c>
      <c r="R6" s="119" t="s">
        <v>120</v>
      </c>
      <c r="S6" s="32"/>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row>
    <row r="7" spans="1:18" ht="15" customHeight="1">
      <c r="A7" s="156"/>
      <c r="B7" s="394" t="s">
        <v>328</v>
      </c>
      <c r="C7" s="398"/>
      <c r="D7" s="138">
        <v>130107605</v>
      </c>
      <c r="E7" s="138">
        <v>145669067</v>
      </c>
      <c r="F7" s="138">
        <v>149882366</v>
      </c>
      <c r="G7" s="201">
        <v>25.2</v>
      </c>
      <c r="H7" s="202">
        <v>12</v>
      </c>
      <c r="I7" s="114"/>
      <c r="J7" s="401" t="s">
        <v>329</v>
      </c>
      <c r="K7" s="401"/>
      <c r="L7" s="402"/>
      <c r="M7" s="138">
        <v>20270335</v>
      </c>
      <c r="N7" s="138">
        <v>27242514</v>
      </c>
      <c r="O7" s="138">
        <v>38824697</v>
      </c>
      <c r="P7" s="138">
        <v>20247829</v>
      </c>
      <c r="Q7" s="138">
        <v>27703055</v>
      </c>
      <c r="R7" s="138">
        <v>38883766</v>
      </c>
    </row>
    <row r="8" spans="1:18" ht="15" customHeight="1">
      <c r="A8" s="91"/>
      <c r="B8" s="405" t="s">
        <v>402</v>
      </c>
      <c r="C8" s="406"/>
      <c r="D8" s="138">
        <v>27908999</v>
      </c>
      <c r="E8" s="138">
        <v>47491861</v>
      </c>
      <c r="F8" s="138">
        <v>42622642</v>
      </c>
      <c r="G8" s="201">
        <v>7.2</v>
      </c>
      <c r="H8" s="202">
        <v>70.2</v>
      </c>
      <c r="I8" s="114"/>
      <c r="J8" s="394" t="s">
        <v>330</v>
      </c>
      <c r="K8" s="394"/>
      <c r="L8" s="398"/>
      <c r="M8" s="138">
        <v>3542493</v>
      </c>
      <c r="N8" s="138">
        <v>3588205</v>
      </c>
      <c r="O8" s="138">
        <v>3780167</v>
      </c>
      <c r="P8" s="138">
        <v>3216746</v>
      </c>
      <c r="Q8" s="138">
        <v>3435015</v>
      </c>
      <c r="R8" s="138">
        <v>3559178</v>
      </c>
    </row>
    <row r="9" spans="1:18" ht="15" customHeight="1">
      <c r="A9" s="156"/>
      <c r="B9" s="394" t="s">
        <v>331</v>
      </c>
      <c r="C9" s="398"/>
      <c r="D9" s="138">
        <v>24083801</v>
      </c>
      <c r="E9" s="138">
        <v>22114045</v>
      </c>
      <c r="F9" s="138">
        <v>18810032</v>
      </c>
      <c r="G9" s="201">
        <v>3.2</v>
      </c>
      <c r="H9" s="202">
        <v>-8.2</v>
      </c>
      <c r="I9" s="114"/>
      <c r="J9" s="394" t="s">
        <v>404</v>
      </c>
      <c r="K9" s="394"/>
      <c r="L9" s="398"/>
      <c r="M9" s="138">
        <v>12032266</v>
      </c>
      <c r="N9" s="138">
        <v>1390224</v>
      </c>
      <c r="O9" s="138">
        <v>11185355</v>
      </c>
      <c r="P9" s="138">
        <v>15349214</v>
      </c>
      <c r="Q9" s="138">
        <v>14925190</v>
      </c>
      <c r="R9" s="138">
        <v>14463773</v>
      </c>
    </row>
    <row r="10" spans="1:18" ht="15" customHeight="1">
      <c r="A10" s="156"/>
      <c r="B10" s="394" t="s">
        <v>403</v>
      </c>
      <c r="C10" s="406"/>
      <c r="D10" s="138">
        <v>430853</v>
      </c>
      <c r="E10" s="138">
        <v>433061</v>
      </c>
      <c r="F10" s="138">
        <v>453295</v>
      </c>
      <c r="G10" s="201">
        <v>0.1</v>
      </c>
      <c r="H10" s="202">
        <v>0.5</v>
      </c>
      <c r="I10" s="114"/>
      <c r="J10" s="394" t="s">
        <v>332</v>
      </c>
      <c r="K10" s="394"/>
      <c r="L10" s="398"/>
      <c r="M10" s="138">
        <v>198547</v>
      </c>
      <c r="N10" s="138">
        <v>7640</v>
      </c>
      <c r="O10" s="138">
        <v>4439</v>
      </c>
      <c r="P10" s="138">
        <v>372627</v>
      </c>
      <c r="Q10" s="138">
        <v>18431</v>
      </c>
      <c r="R10" s="138">
        <v>21851</v>
      </c>
    </row>
    <row r="11" spans="1:18" ht="15" customHeight="1">
      <c r="A11" s="156"/>
      <c r="B11" s="394" t="s">
        <v>333</v>
      </c>
      <c r="C11" s="398"/>
      <c r="D11" s="138">
        <v>132547788</v>
      </c>
      <c r="E11" s="138">
        <v>127047740</v>
      </c>
      <c r="F11" s="138">
        <v>129258867</v>
      </c>
      <c r="G11" s="201">
        <v>21.8</v>
      </c>
      <c r="H11" s="202">
        <v>-4.1</v>
      </c>
      <c r="I11" s="114"/>
      <c r="J11" s="411" t="s">
        <v>421</v>
      </c>
      <c r="K11" s="411"/>
      <c r="L11" s="412"/>
      <c r="M11" s="203">
        <v>36043641</v>
      </c>
      <c r="N11" s="203">
        <v>44228583</v>
      </c>
      <c r="O11" s="203">
        <v>53794659</v>
      </c>
      <c r="P11" s="204">
        <v>39186415</v>
      </c>
      <c r="Q11" s="204">
        <v>46081691</v>
      </c>
      <c r="R11" s="204">
        <v>56928567</v>
      </c>
    </row>
    <row r="12" spans="1:18" ht="15" customHeight="1">
      <c r="A12" s="156"/>
      <c r="B12" s="394" t="s">
        <v>334</v>
      </c>
      <c r="C12" s="398"/>
      <c r="D12" s="138">
        <v>334541</v>
      </c>
      <c r="E12" s="138">
        <v>350294</v>
      </c>
      <c r="F12" s="138">
        <v>330331</v>
      </c>
      <c r="G12" s="201">
        <v>0</v>
      </c>
      <c r="H12" s="202">
        <v>4.7</v>
      </c>
      <c r="I12" s="114"/>
      <c r="J12" s="56" t="s">
        <v>335</v>
      </c>
      <c r="K12" s="56"/>
      <c r="L12" s="56"/>
      <c r="M12" s="56"/>
      <c r="N12" s="56"/>
      <c r="O12" s="205"/>
      <c r="P12" s="205"/>
      <c r="Q12" s="205"/>
      <c r="R12" s="205"/>
    </row>
    <row r="13" spans="1:18" ht="15" customHeight="1">
      <c r="A13" s="156"/>
      <c r="B13" s="394" t="s">
        <v>405</v>
      </c>
      <c r="C13" s="398"/>
      <c r="D13" s="138">
        <v>3056246</v>
      </c>
      <c r="E13" s="138">
        <v>2524424</v>
      </c>
      <c r="F13" s="138">
        <v>3337786</v>
      </c>
      <c r="G13" s="201">
        <v>0.6</v>
      </c>
      <c r="H13" s="202">
        <v>-17.4</v>
      </c>
      <c r="I13" s="114"/>
      <c r="J13" s="56" t="s">
        <v>336</v>
      </c>
      <c r="K13" s="56"/>
      <c r="L13" s="56"/>
      <c r="M13" s="56"/>
      <c r="N13" s="56"/>
      <c r="O13" s="56"/>
      <c r="P13" s="56"/>
      <c r="Q13" s="56"/>
      <c r="R13" s="56"/>
    </row>
    <row r="14" spans="1:18" ht="15" customHeight="1">
      <c r="A14" s="156"/>
      <c r="B14" s="394" t="s">
        <v>406</v>
      </c>
      <c r="C14" s="398"/>
      <c r="D14" s="138">
        <v>6049638</v>
      </c>
      <c r="E14" s="138">
        <v>7227342</v>
      </c>
      <c r="F14" s="138">
        <v>7937151</v>
      </c>
      <c r="G14" s="201">
        <v>1.3</v>
      </c>
      <c r="H14" s="202">
        <v>19.5</v>
      </c>
      <c r="I14" s="114"/>
      <c r="J14" s="394" t="s">
        <v>147</v>
      </c>
      <c r="K14" s="394"/>
      <c r="L14" s="394"/>
      <c r="M14" s="138" t="s">
        <v>182</v>
      </c>
      <c r="N14" s="138" t="s">
        <v>182</v>
      </c>
      <c r="O14" s="138" t="s">
        <v>182</v>
      </c>
      <c r="P14" s="138" t="s">
        <v>182</v>
      </c>
      <c r="Q14" s="138" t="s">
        <v>182</v>
      </c>
      <c r="R14" s="138" t="s">
        <v>182</v>
      </c>
    </row>
    <row r="15" spans="1:18" ht="15" customHeight="1">
      <c r="A15" s="156"/>
      <c r="B15" s="394" t="s">
        <v>337</v>
      </c>
      <c r="C15" s="398"/>
      <c r="D15" s="138">
        <v>62990056</v>
      </c>
      <c r="E15" s="138">
        <v>56880203</v>
      </c>
      <c r="F15" s="138">
        <v>57929255</v>
      </c>
      <c r="G15" s="201">
        <v>9.7</v>
      </c>
      <c r="H15" s="202">
        <v>-9.7</v>
      </c>
      <c r="I15" s="56"/>
      <c r="J15" s="56"/>
      <c r="K15" s="56"/>
      <c r="L15" s="56"/>
      <c r="M15" s="56"/>
      <c r="N15" s="56"/>
      <c r="O15" s="56"/>
      <c r="P15" s="56"/>
      <c r="Q15" s="56"/>
      <c r="R15" s="56"/>
    </row>
    <row r="16" spans="1:18" ht="15" customHeight="1">
      <c r="A16" s="156"/>
      <c r="B16" s="394" t="s">
        <v>338</v>
      </c>
      <c r="C16" s="398"/>
      <c r="D16" s="138">
        <v>2539302</v>
      </c>
      <c r="E16" s="138">
        <v>1006629</v>
      </c>
      <c r="F16" s="138">
        <v>1811786</v>
      </c>
      <c r="G16" s="201">
        <v>0.3</v>
      </c>
      <c r="H16" s="202">
        <v>-60.4</v>
      </c>
      <c r="I16" s="56"/>
      <c r="J16" s="56"/>
      <c r="K16" s="56"/>
      <c r="L16" s="56"/>
      <c r="M16" s="56"/>
      <c r="N16" s="56"/>
      <c r="O16" s="56"/>
      <c r="P16" s="56"/>
      <c r="Q16" s="56"/>
      <c r="R16" s="56"/>
    </row>
    <row r="17" spans="1:18" ht="15" customHeight="1">
      <c r="A17" s="156"/>
      <c r="B17" s="394" t="s">
        <v>339</v>
      </c>
      <c r="C17" s="398"/>
      <c r="D17" s="138">
        <v>72182</v>
      </c>
      <c r="E17" s="138">
        <v>371810</v>
      </c>
      <c r="F17" s="138">
        <v>311685</v>
      </c>
      <c r="G17" s="201">
        <v>0</v>
      </c>
      <c r="H17" s="202">
        <v>415.1</v>
      </c>
      <c r="I17" s="114"/>
      <c r="J17" s="56"/>
      <c r="K17" s="56"/>
      <c r="L17" s="56"/>
      <c r="M17" s="56"/>
      <c r="N17" s="56"/>
      <c r="O17" s="56"/>
      <c r="P17" s="56"/>
      <c r="Q17" s="56"/>
      <c r="R17" s="56"/>
    </row>
    <row r="18" spans="1:18" ht="15" customHeight="1">
      <c r="A18" s="156"/>
      <c r="B18" s="394" t="s">
        <v>340</v>
      </c>
      <c r="C18" s="398"/>
      <c r="D18" s="138">
        <v>17602774</v>
      </c>
      <c r="E18" s="138">
        <v>11006581</v>
      </c>
      <c r="F18" s="138">
        <v>5243330</v>
      </c>
      <c r="G18" s="201">
        <v>0.9</v>
      </c>
      <c r="H18" s="202">
        <v>-37.5</v>
      </c>
      <c r="I18" s="56"/>
      <c r="J18" s="114"/>
      <c r="K18" s="114"/>
      <c r="L18" s="114"/>
      <c r="M18" s="57"/>
      <c r="N18" s="57"/>
      <c r="O18" s="57"/>
      <c r="P18" s="57"/>
      <c r="Q18" s="57"/>
      <c r="R18" s="57"/>
    </row>
    <row r="19" spans="1:18" ht="15" customHeight="1">
      <c r="A19" s="156"/>
      <c r="B19" s="394" t="s">
        <v>341</v>
      </c>
      <c r="C19" s="398"/>
      <c r="D19" s="138">
        <v>10243882</v>
      </c>
      <c r="E19" s="138">
        <v>6300333</v>
      </c>
      <c r="F19" s="138">
        <v>8067522</v>
      </c>
      <c r="G19" s="201">
        <v>1.4</v>
      </c>
      <c r="H19" s="202">
        <v>-38.5</v>
      </c>
      <c r="I19" s="114"/>
      <c r="J19" s="56"/>
      <c r="K19" s="56"/>
      <c r="L19" s="56"/>
      <c r="M19" s="56"/>
      <c r="N19" s="56"/>
      <c r="O19" s="56"/>
      <c r="P19" s="56"/>
      <c r="Q19" s="56"/>
      <c r="R19" s="56"/>
    </row>
    <row r="20" spans="1:18" ht="15" customHeight="1">
      <c r="A20" s="156"/>
      <c r="B20" s="394" t="s">
        <v>342</v>
      </c>
      <c r="C20" s="398"/>
      <c r="D20" s="138">
        <v>52538214</v>
      </c>
      <c r="E20" s="138">
        <v>53872711</v>
      </c>
      <c r="F20" s="138">
        <v>90111005</v>
      </c>
      <c r="G20" s="201">
        <v>15.2</v>
      </c>
      <c r="H20" s="202">
        <v>2.5</v>
      </c>
      <c r="I20" s="114"/>
      <c r="J20" s="56"/>
      <c r="K20" s="56"/>
      <c r="L20" s="56"/>
      <c r="M20" s="56"/>
      <c r="N20" s="56"/>
      <c r="O20" s="56"/>
      <c r="P20" s="56"/>
      <c r="Q20" s="56"/>
      <c r="R20" s="56"/>
    </row>
    <row r="21" spans="1:18" ht="15" customHeight="1">
      <c r="A21" s="156"/>
      <c r="B21" s="394" t="s">
        <v>343</v>
      </c>
      <c r="C21" s="398"/>
      <c r="D21" s="138">
        <v>81714000</v>
      </c>
      <c r="E21" s="138">
        <v>77852000</v>
      </c>
      <c r="F21" s="138">
        <v>77616000</v>
      </c>
      <c r="G21" s="201">
        <v>13.1</v>
      </c>
      <c r="H21" s="202">
        <v>-4.7</v>
      </c>
      <c r="I21" s="57"/>
      <c r="J21" s="413" t="s">
        <v>204</v>
      </c>
      <c r="K21" s="413"/>
      <c r="L21" s="413"/>
      <c r="M21" s="413"/>
      <c r="N21" s="413"/>
      <c r="O21" s="413"/>
      <c r="P21" s="413"/>
      <c r="Q21" s="413"/>
      <c r="R21" s="56"/>
    </row>
    <row r="22" spans="1:240" s="4" customFormat="1" ht="15" customHeight="1" thickBot="1">
      <c r="A22" s="156"/>
      <c r="B22" s="206"/>
      <c r="C22" s="207"/>
      <c r="D22" s="126"/>
      <c r="E22" s="126"/>
      <c r="F22" s="126"/>
      <c r="G22" s="208"/>
      <c r="H22" s="202"/>
      <c r="I22" s="57"/>
      <c r="J22" s="56"/>
      <c r="K22" s="56"/>
      <c r="L22" s="56"/>
      <c r="M22" s="56"/>
      <c r="N22" s="56"/>
      <c r="O22" s="56"/>
      <c r="P22" s="56"/>
      <c r="Q22" s="56"/>
      <c r="R22" s="5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row>
    <row r="23" spans="1:18" ht="15" customHeight="1">
      <c r="A23" s="407" t="s">
        <v>344</v>
      </c>
      <c r="B23" s="407"/>
      <c r="C23" s="408"/>
      <c r="D23" s="209">
        <v>545537460</v>
      </c>
      <c r="E23" s="209">
        <v>551693081</v>
      </c>
      <c r="F23" s="209">
        <v>587210460</v>
      </c>
      <c r="G23" s="210">
        <v>100</v>
      </c>
      <c r="H23" s="211">
        <v>1.1</v>
      </c>
      <c r="I23" s="57"/>
      <c r="J23" s="389" t="s">
        <v>422</v>
      </c>
      <c r="K23" s="389"/>
      <c r="L23" s="400"/>
      <c r="M23" s="195" t="s">
        <v>31</v>
      </c>
      <c r="N23" s="212" t="s">
        <v>119</v>
      </c>
      <c r="O23" s="195" t="s">
        <v>1</v>
      </c>
      <c r="P23" s="195" t="s">
        <v>120</v>
      </c>
      <c r="Q23" s="213" t="s">
        <v>407</v>
      </c>
      <c r="R23" s="56"/>
    </row>
    <row r="24" spans="1:18" ht="15" customHeight="1">
      <c r="A24" s="91"/>
      <c r="B24" s="394" t="s">
        <v>345</v>
      </c>
      <c r="C24" s="398"/>
      <c r="D24" s="138">
        <v>1123383</v>
      </c>
      <c r="E24" s="138">
        <v>1129666</v>
      </c>
      <c r="F24" s="138">
        <v>1117001</v>
      </c>
      <c r="G24" s="201">
        <v>0.2</v>
      </c>
      <c r="H24" s="202">
        <v>0.6</v>
      </c>
      <c r="I24" s="57"/>
      <c r="J24" s="401" t="s">
        <v>346</v>
      </c>
      <c r="K24" s="401"/>
      <c r="L24" s="402"/>
      <c r="M24" s="214" t="s">
        <v>423</v>
      </c>
      <c r="N24" s="138">
        <v>65581266</v>
      </c>
      <c r="O24" s="138">
        <v>65704454</v>
      </c>
      <c r="P24" s="138">
        <v>65537774</v>
      </c>
      <c r="Q24" s="215">
        <v>-0.3</v>
      </c>
      <c r="R24" s="56"/>
    </row>
    <row r="25" spans="1:18" ht="15" customHeight="1">
      <c r="A25" s="156"/>
      <c r="B25" s="394" t="s">
        <v>347</v>
      </c>
      <c r="C25" s="398"/>
      <c r="D25" s="138">
        <v>72883370</v>
      </c>
      <c r="E25" s="138">
        <v>85121452</v>
      </c>
      <c r="F25" s="138">
        <v>79412483</v>
      </c>
      <c r="G25" s="201">
        <v>13.5</v>
      </c>
      <c r="H25" s="202">
        <v>16.8</v>
      </c>
      <c r="I25" s="114"/>
      <c r="J25" s="394" t="s">
        <v>348</v>
      </c>
      <c r="K25" s="394"/>
      <c r="L25" s="398"/>
      <c r="M25" s="216" t="s">
        <v>423</v>
      </c>
      <c r="N25" s="138">
        <v>2104026</v>
      </c>
      <c r="O25" s="138">
        <v>2103695</v>
      </c>
      <c r="P25" s="138">
        <v>2100653</v>
      </c>
      <c r="Q25" s="217" t="s">
        <v>2</v>
      </c>
      <c r="R25" s="56"/>
    </row>
    <row r="26" spans="1:18" ht="15" customHeight="1">
      <c r="A26" s="156"/>
      <c r="B26" s="394" t="s">
        <v>408</v>
      </c>
      <c r="C26" s="398"/>
      <c r="D26" s="138">
        <v>18325926</v>
      </c>
      <c r="E26" s="138">
        <v>24711628</v>
      </c>
      <c r="F26" s="138">
        <v>12983452</v>
      </c>
      <c r="G26" s="201">
        <v>2.2</v>
      </c>
      <c r="H26" s="202">
        <v>34.8</v>
      </c>
      <c r="I26" s="57"/>
      <c r="J26" s="394" t="s">
        <v>349</v>
      </c>
      <c r="K26" s="394"/>
      <c r="L26" s="398"/>
      <c r="M26" s="216" t="s">
        <v>122</v>
      </c>
      <c r="N26" s="138">
        <v>3273714</v>
      </c>
      <c r="O26" s="138">
        <v>3270075</v>
      </c>
      <c r="P26" s="138">
        <v>3268748</v>
      </c>
      <c r="Q26" s="202">
        <v>0</v>
      </c>
      <c r="R26" s="56"/>
    </row>
    <row r="27" spans="1:18" ht="15" customHeight="1">
      <c r="A27" s="156"/>
      <c r="B27" s="394" t="s">
        <v>409</v>
      </c>
      <c r="C27" s="398"/>
      <c r="D27" s="138">
        <v>78238502</v>
      </c>
      <c r="E27" s="138">
        <v>82891799</v>
      </c>
      <c r="F27" s="138">
        <v>81170484</v>
      </c>
      <c r="G27" s="201">
        <v>13.8</v>
      </c>
      <c r="H27" s="202">
        <v>5.9</v>
      </c>
      <c r="I27" s="57"/>
      <c r="J27" s="394" t="s">
        <v>350</v>
      </c>
      <c r="K27" s="394"/>
      <c r="L27" s="398"/>
      <c r="M27" s="216" t="s">
        <v>351</v>
      </c>
      <c r="N27" s="138">
        <v>4</v>
      </c>
      <c r="O27" s="138">
        <v>4</v>
      </c>
      <c r="P27" s="138">
        <v>4</v>
      </c>
      <c r="Q27" s="202" t="s">
        <v>66</v>
      </c>
      <c r="R27" s="56"/>
    </row>
    <row r="28" spans="1:18" ht="15" customHeight="1">
      <c r="A28" s="156"/>
      <c r="B28" s="394" t="s">
        <v>410</v>
      </c>
      <c r="C28" s="398"/>
      <c r="D28" s="138">
        <v>5426267</v>
      </c>
      <c r="E28" s="138">
        <v>3683461</v>
      </c>
      <c r="F28" s="138">
        <v>3854933</v>
      </c>
      <c r="G28" s="201">
        <v>0.7</v>
      </c>
      <c r="H28" s="202">
        <v>-32.1</v>
      </c>
      <c r="I28" s="57"/>
      <c r="J28" s="394" t="s">
        <v>352</v>
      </c>
      <c r="K28" s="394"/>
      <c r="L28" s="398"/>
      <c r="M28" s="216" t="s">
        <v>353</v>
      </c>
      <c r="N28" s="138">
        <v>1</v>
      </c>
      <c r="O28" s="138">
        <v>1</v>
      </c>
      <c r="P28" s="138">
        <v>1</v>
      </c>
      <c r="Q28" s="202" t="s">
        <v>468</v>
      </c>
      <c r="R28" s="56"/>
    </row>
    <row r="29" spans="1:18" ht="15" customHeight="1">
      <c r="A29" s="156"/>
      <c r="B29" s="394" t="s">
        <v>145</v>
      </c>
      <c r="C29" s="395"/>
      <c r="D29" s="138">
        <v>32409909</v>
      </c>
      <c r="E29" s="138">
        <v>31802887</v>
      </c>
      <c r="F29" s="138">
        <v>34606792</v>
      </c>
      <c r="G29" s="201">
        <v>5.9</v>
      </c>
      <c r="H29" s="202">
        <v>-1.9</v>
      </c>
      <c r="I29" s="57"/>
      <c r="J29" s="394" t="s">
        <v>411</v>
      </c>
      <c r="K29" s="394"/>
      <c r="L29" s="398"/>
      <c r="M29" s="216" t="s">
        <v>424</v>
      </c>
      <c r="N29" s="138">
        <v>7131788</v>
      </c>
      <c r="O29" s="138">
        <v>7132461</v>
      </c>
      <c r="P29" s="138">
        <v>7132461</v>
      </c>
      <c r="Q29" s="202" t="s">
        <v>468</v>
      </c>
      <c r="R29" s="56"/>
    </row>
    <row r="30" spans="1:18" ht="15" customHeight="1">
      <c r="A30" s="56"/>
      <c r="B30" s="415" t="s">
        <v>146</v>
      </c>
      <c r="C30" s="416"/>
      <c r="D30" s="133">
        <v>2815252</v>
      </c>
      <c r="E30" s="133">
        <v>2608260</v>
      </c>
      <c r="F30" s="133">
        <v>17536273</v>
      </c>
      <c r="G30" s="202">
        <v>3</v>
      </c>
      <c r="H30" s="218">
        <v>-7.4</v>
      </c>
      <c r="I30" s="57"/>
      <c r="J30" s="409" t="s">
        <v>354</v>
      </c>
      <c r="K30" s="409"/>
      <c r="L30" s="414"/>
      <c r="M30" s="216" t="s">
        <v>355</v>
      </c>
      <c r="N30" s="138">
        <v>1</v>
      </c>
      <c r="O30" s="138">
        <v>1</v>
      </c>
      <c r="P30" s="138">
        <v>1</v>
      </c>
      <c r="Q30" s="202" t="s">
        <v>468</v>
      </c>
      <c r="R30" s="56"/>
    </row>
    <row r="31" spans="1:18" ht="15" customHeight="1">
      <c r="A31" s="156"/>
      <c r="B31" s="394" t="s">
        <v>412</v>
      </c>
      <c r="C31" s="395"/>
      <c r="D31" s="138">
        <v>33554227</v>
      </c>
      <c r="E31" s="138">
        <v>32782466</v>
      </c>
      <c r="F31" s="138">
        <v>33908213</v>
      </c>
      <c r="G31" s="201">
        <v>5.8</v>
      </c>
      <c r="H31" s="202">
        <v>-2.3</v>
      </c>
      <c r="I31" s="57"/>
      <c r="J31" s="394" t="s">
        <v>357</v>
      </c>
      <c r="K31" s="394"/>
      <c r="L31" s="398"/>
      <c r="M31" s="216" t="s">
        <v>355</v>
      </c>
      <c r="N31" s="138">
        <v>80</v>
      </c>
      <c r="O31" s="138">
        <v>87</v>
      </c>
      <c r="P31" s="138">
        <v>100</v>
      </c>
      <c r="Q31" s="202">
        <v>14.9</v>
      </c>
      <c r="R31" s="56"/>
    </row>
    <row r="32" spans="1:18" ht="15" customHeight="1">
      <c r="A32" s="156"/>
      <c r="B32" s="394" t="s">
        <v>356</v>
      </c>
      <c r="C32" s="395"/>
      <c r="D32" s="138">
        <v>75498871</v>
      </c>
      <c r="E32" s="138">
        <v>62541163</v>
      </c>
      <c r="F32" s="138">
        <v>69987567</v>
      </c>
      <c r="G32" s="201">
        <v>11.9</v>
      </c>
      <c r="H32" s="202">
        <v>-17.2</v>
      </c>
      <c r="I32" s="57"/>
      <c r="J32" s="394" t="s">
        <v>359</v>
      </c>
      <c r="K32" s="394"/>
      <c r="L32" s="398"/>
      <c r="M32" s="216" t="s">
        <v>360</v>
      </c>
      <c r="N32" s="138">
        <v>3098206</v>
      </c>
      <c r="O32" s="138">
        <v>3098206</v>
      </c>
      <c r="P32" s="138">
        <v>3098206</v>
      </c>
      <c r="Q32" s="202" t="s">
        <v>468</v>
      </c>
      <c r="R32" s="56"/>
    </row>
    <row r="33" spans="1:18" ht="15" customHeight="1">
      <c r="A33" s="156"/>
      <c r="B33" s="394" t="s">
        <v>358</v>
      </c>
      <c r="C33" s="395"/>
      <c r="D33" s="138">
        <v>24577696</v>
      </c>
      <c r="E33" s="138">
        <v>24990326</v>
      </c>
      <c r="F33" s="138">
        <v>24277572</v>
      </c>
      <c r="G33" s="201">
        <v>4.1</v>
      </c>
      <c r="H33" s="202">
        <v>1.7</v>
      </c>
      <c r="I33" s="57"/>
      <c r="J33" s="394" t="s">
        <v>362</v>
      </c>
      <c r="K33" s="394"/>
      <c r="L33" s="398"/>
      <c r="M33" s="216" t="s">
        <v>360</v>
      </c>
      <c r="N33" s="138">
        <v>47067378</v>
      </c>
      <c r="O33" s="138">
        <v>57543353</v>
      </c>
      <c r="P33" s="138">
        <v>57519480</v>
      </c>
      <c r="Q33" s="202">
        <v>0</v>
      </c>
      <c r="R33" s="56"/>
    </row>
    <row r="34" spans="1:18" ht="15" customHeight="1">
      <c r="A34" s="156"/>
      <c r="B34" s="394" t="s">
        <v>361</v>
      </c>
      <c r="C34" s="395"/>
      <c r="D34" s="138">
        <v>104256312</v>
      </c>
      <c r="E34" s="138">
        <v>101752707</v>
      </c>
      <c r="F34" s="138">
        <v>104056073</v>
      </c>
      <c r="G34" s="201">
        <v>17.7</v>
      </c>
      <c r="H34" s="202">
        <v>-2.4</v>
      </c>
      <c r="I34" s="114"/>
      <c r="J34" s="394" t="s">
        <v>364</v>
      </c>
      <c r="K34" s="394"/>
      <c r="L34" s="398"/>
      <c r="M34" s="216" t="s">
        <v>148</v>
      </c>
      <c r="N34" s="138">
        <v>8302</v>
      </c>
      <c r="O34" s="138">
        <v>8728</v>
      </c>
      <c r="P34" s="138">
        <v>8970</v>
      </c>
      <c r="Q34" s="202">
        <v>2.8</v>
      </c>
      <c r="R34" s="56"/>
    </row>
    <row r="35" spans="1:18" ht="15" customHeight="1">
      <c r="A35" s="156"/>
      <c r="B35" s="394" t="s">
        <v>363</v>
      </c>
      <c r="C35" s="395"/>
      <c r="D35" s="138">
        <v>2037327</v>
      </c>
      <c r="E35" s="138">
        <v>2575710</v>
      </c>
      <c r="F35" s="138">
        <v>2517240</v>
      </c>
      <c r="G35" s="201">
        <v>0.4</v>
      </c>
      <c r="H35" s="202">
        <v>26.4</v>
      </c>
      <c r="I35" s="56"/>
      <c r="J35" s="394" t="s">
        <v>413</v>
      </c>
      <c r="K35" s="394"/>
      <c r="L35" s="398"/>
      <c r="M35" s="216" t="s">
        <v>360</v>
      </c>
      <c r="N35" s="138">
        <v>95000227</v>
      </c>
      <c r="O35" s="138">
        <v>94887894</v>
      </c>
      <c r="P35" s="138">
        <v>75376252</v>
      </c>
      <c r="Q35" s="202">
        <v>-20.6</v>
      </c>
      <c r="R35" s="56"/>
    </row>
    <row r="36" spans="1:18" ht="15" customHeight="1">
      <c r="A36" s="156"/>
      <c r="B36" s="394" t="s">
        <v>365</v>
      </c>
      <c r="C36" s="395"/>
      <c r="D36" s="138">
        <v>94390419</v>
      </c>
      <c r="E36" s="138">
        <v>95101556</v>
      </c>
      <c r="F36" s="138">
        <v>121782378</v>
      </c>
      <c r="G36" s="201">
        <v>20.8</v>
      </c>
      <c r="H36" s="202">
        <v>0.8</v>
      </c>
      <c r="I36" s="56"/>
      <c r="J36" s="391" t="s">
        <v>366</v>
      </c>
      <c r="K36" s="391"/>
      <c r="L36" s="418"/>
      <c r="M36" s="219" t="s">
        <v>360</v>
      </c>
      <c r="N36" s="220">
        <v>135601025</v>
      </c>
      <c r="O36" s="220">
        <v>133951625</v>
      </c>
      <c r="P36" s="220">
        <v>136140171</v>
      </c>
      <c r="Q36" s="221">
        <v>1.6</v>
      </c>
      <c r="R36" s="56"/>
    </row>
    <row r="37" spans="1:18" ht="15" customHeight="1">
      <c r="A37" s="156"/>
      <c r="B37" s="156"/>
      <c r="C37" s="207"/>
      <c r="D37" s="138" t="s">
        <v>182</v>
      </c>
      <c r="E37" s="138" t="s">
        <v>182</v>
      </c>
      <c r="F37" s="138" t="s">
        <v>182</v>
      </c>
      <c r="G37" s="61" t="s">
        <v>182</v>
      </c>
      <c r="H37" s="222" t="s">
        <v>182</v>
      </c>
      <c r="I37" s="114"/>
      <c r="J37" s="56" t="s">
        <v>336</v>
      </c>
      <c r="K37" s="56"/>
      <c r="L37" s="56"/>
      <c r="M37" s="56"/>
      <c r="N37" s="56"/>
      <c r="O37" s="56"/>
      <c r="P37" s="56"/>
      <c r="Q37" s="56"/>
      <c r="R37" s="56"/>
    </row>
    <row r="38" spans="1:18" ht="15" customHeight="1">
      <c r="A38" s="394" t="s">
        <v>367</v>
      </c>
      <c r="B38" s="399"/>
      <c r="C38" s="395"/>
      <c r="D38" s="138">
        <v>6682421</v>
      </c>
      <c r="E38" s="138">
        <v>8455019</v>
      </c>
      <c r="F38" s="138">
        <v>6512593</v>
      </c>
      <c r="G38" s="223" t="s">
        <v>468</v>
      </c>
      <c r="H38" s="202">
        <v>26.5</v>
      </c>
      <c r="I38" s="114"/>
      <c r="J38" s="56"/>
      <c r="K38" s="56"/>
      <c r="L38" s="56"/>
      <c r="M38" s="56"/>
      <c r="N38" s="56"/>
      <c r="O38" s="56"/>
      <c r="P38" s="56"/>
      <c r="Q38" s="56"/>
      <c r="R38" s="56"/>
    </row>
    <row r="39" spans="1:18" ht="15" customHeight="1">
      <c r="A39" s="90"/>
      <c r="B39" s="90"/>
      <c r="C39" s="224"/>
      <c r="D39" s="138" t="s">
        <v>182</v>
      </c>
      <c r="E39" s="138" t="s">
        <v>182</v>
      </c>
      <c r="F39" s="138" t="s">
        <v>182</v>
      </c>
      <c r="G39" s="111" t="s">
        <v>182</v>
      </c>
      <c r="H39" s="202" t="s">
        <v>182</v>
      </c>
      <c r="I39" s="57"/>
      <c r="J39" s="56"/>
      <c r="K39" s="56"/>
      <c r="L39" s="56"/>
      <c r="M39" s="56"/>
      <c r="N39" s="56"/>
      <c r="O39" s="56"/>
      <c r="P39" s="56"/>
      <c r="Q39" s="56"/>
      <c r="R39" s="56"/>
    </row>
    <row r="40" spans="1:18" ht="15" customHeight="1">
      <c r="A40" s="394" t="s">
        <v>414</v>
      </c>
      <c r="B40" s="399"/>
      <c r="C40" s="395"/>
      <c r="D40" s="138">
        <v>5918245</v>
      </c>
      <c r="E40" s="138">
        <v>7680025</v>
      </c>
      <c r="F40" s="138">
        <v>5755715</v>
      </c>
      <c r="G40" s="223" t="s">
        <v>468</v>
      </c>
      <c r="H40" s="202">
        <v>29.8</v>
      </c>
      <c r="I40" s="57"/>
      <c r="J40" s="56"/>
      <c r="K40" s="56"/>
      <c r="L40" s="56"/>
      <c r="M40" s="56"/>
      <c r="N40" s="56"/>
      <c r="O40" s="56"/>
      <c r="P40" s="56"/>
      <c r="Q40" s="56"/>
      <c r="R40" s="56"/>
    </row>
    <row r="41" spans="1:18" ht="15" customHeight="1">
      <c r="A41" s="90"/>
      <c r="B41" s="90"/>
      <c r="C41" s="224"/>
      <c r="D41" s="138" t="s">
        <v>182</v>
      </c>
      <c r="E41" s="138" t="s">
        <v>182</v>
      </c>
      <c r="F41" s="138" t="s">
        <v>182</v>
      </c>
      <c r="G41" s="111" t="s">
        <v>183</v>
      </c>
      <c r="H41" s="202" t="s">
        <v>182</v>
      </c>
      <c r="I41" s="114"/>
      <c r="J41" s="114"/>
      <c r="K41" s="114"/>
      <c r="L41" s="114"/>
      <c r="M41" s="57"/>
      <c r="N41" s="57"/>
      <c r="O41" s="57"/>
      <c r="P41" s="57"/>
      <c r="Q41" s="57"/>
      <c r="R41" s="57"/>
    </row>
    <row r="42" spans="1:18" ht="15" customHeight="1">
      <c r="A42" s="391" t="s">
        <v>368</v>
      </c>
      <c r="B42" s="392"/>
      <c r="C42" s="393"/>
      <c r="D42" s="138">
        <v>764176</v>
      </c>
      <c r="E42" s="138">
        <v>774994</v>
      </c>
      <c r="F42" s="138">
        <v>756878</v>
      </c>
      <c r="G42" s="225" t="s">
        <v>468</v>
      </c>
      <c r="H42" s="202">
        <v>1.4</v>
      </c>
      <c r="I42" s="114"/>
      <c r="J42" s="56"/>
      <c r="K42" s="56"/>
      <c r="L42" s="56"/>
      <c r="M42" s="56"/>
      <c r="N42" s="56"/>
      <c r="O42" s="56"/>
      <c r="P42" s="56"/>
      <c r="Q42" s="56"/>
      <c r="R42" s="56"/>
    </row>
    <row r="43" spans="1:18" ht="15" customHeight="1">
      <c r="A43" s="114" t="s">
        <v>336</v>
      </c>
      <c r="B43" s="226"/>
      <c r="C43" s="226"/>
      <c r="D43" s="226"/>
      <c r="E43" s="226"/>
      <c r="F43" s="226"/>
      <c r="G43" s="226"/>
      <c r="H43" s="226"/>
      <c r="I43" s="114"/>
      <c r="J43" s="417" t="s">
        <v>205</v>
      </c>
      <c r="K43" s="417"/>
      <c r="L43" s="417"/>
      <c r="M43" s="417"/>
      <c r="N43" s="417"/>
      <c r="O43" s="417"/>
      <c r="P43" s="417"/>
      <c r="Q43" s="417"/>
      <c r="R43" s="417"/>
    </row>
    <row r="44" spans="1:18" ht="15" customHeight="1" thickBot="1">
      <c r="A44" s="56"/>
      <c r="B44" s="56"/>
      <c r="C44" s="56"/>
      <c r="D44" s="56"/>
      <c r="E44" s="56"/>
      <c r="F44" s="56"/>
      <c r="G44" s="56"/>
      <c r="H44" s="56"/>
      <c r="I44" s="114"/>
      <c r="J44" s="56"/>
      <c r="K44" s="139"/>
      <c r="L44" s="139"/>
      <c r="M44" s="139"/>
      <c r="N44" s="139"/>
      <c r="O44" s="139"/>
      <c r="P44" s="139"/>
      <c r="Q44" s="139"/>
      <c r="R44" s="227" t="s">
        <v>326</v>
      </c>
    </row>
    <row r="45" spans="1:18" ht="15" customHeight="1">
      <c r="A45" s="56"/>
      <c r="B45" s="56"/>
      <c r="C45" s="56"/>
      <c r="D45" s="56"/>
      <c r="E45" s="56"/>
      <c r="F45" s="56"/>
      <c r="G45" s="56"/>
      <c r="H45" s="56"/>
      <c r="I45" s="114"/>
      <c r="J45" s="389" t="s">
        <v>425</v>
      </c>
      <c r="K45" s="389"/>
      <c r="L45" s="389"/>
      <c r="M45" s="400"/>
      <c r="N45" s="212" t="s">
        <v>119</v>
      </c>
      <c r="O45" s="195" t="s">
        <v>61</v>
      </c>
      <c r="P45" s="195" t="s">
        <v>120</v>
      </c>
      <c r="Q45" s="212" t="s">
        <v>4</v>
      </c>
      <c r="R45" s="228" t="s">
        <v>400</v>
      </c>
    </row>
    <row r="46" spans="1:18" ht="15" customHeight="1">
      <c r="A46" s="56"/>
      <c r="B46" s="56"/>
      <c r="C46" s="56"/>
      <c r="D46" s="56"/>
      <c r="E46" s="56"/>
      <c r="F46" s="56"/>
      <c r="G46" s="56"/>
      <c r="H46" s="56"/>
      <c r="I46" s="114"/>
      <c r="J46" s="403" t="s">
        <v>387</v>
      </c>
      <c r="K46" s="403"/>
      <c r="L46" s="403"/>
      <c r="M46" s="404"/>
      <c r="N46" s="229"/>
      <c r="O46" s="229"/>
      <c r="P46" s="56"/>
      <c r="Q46" s="229"/>
      <c r="R46" s="229"/>
    </row>
    <row r="47" spans="1:18" ht="15" customHeight="1">
      <c r="A47" s="56"/>
      <c r="B47" s="56"/>
      <c r="C47" s="56"/>
      <c r="D47" s="56"/>
      <c r="E47" s="56"/>
      <c r="F47" s="56"/>
      <c r="G47" s="56"/>
      <c r="H47" s="56"/>
      <c r="I47" s="114"/>
      <c r="J47" s="91"/>
      <c r="K47" s="394" t="s">
        <v>388</v>
      </c>
      <c r="L47" s="394"/>
      <c r="M47" s="398"/>
      <c r="N47" s="61">
        <v>755898712</v>
      </c>
      <c r="O47" s="61">
        <v>740780636</v>
      </c>
      <c r="P47" s="61">
        <v>727048313</v>
      </c>
      <c r="Q47" s="201">
        <v>55.4</v>
      </c>
      <c r="R47" s="222">
        <v>-1.9</v>
      </c>
    </row>
    <row r="48" spans="1:18" ht="15" customHeight="1">
      <c r="A48" s="56"/>
      <c r="B48" s="56"/>
      <c r="C48" s="56"/>
      <c r="D48" s="56"/>
      <c r="E48" s="56"/>
      <c r="F48" s="56"/>
      <c r="G48" s="56"/>
      <c r="H48" s="56"/>
      <c r="I48" s="114"/>
      <c r="J48" s="156"/>
      <c r="K48" s="206"/>
      <c r="L48" s="394" t="s">
        <v>389</v>
      </c>
      <c r="M48" s="398"/>
      <c r="N48" s="138">
        <v>479557511</v>
      </c>
      <c r="O48" s="138">
        <v>463750175</v>
      </c>
      <c r="P48" s="138">
        <v>452749989</v>
      </c>
      <c r="Q48" s="201">
        <v>34.1</v>
      </c>
      <c r="R48" s="222">
        <v>-2.4</v>
      </c>
    </row>
    <row r="49" spans="1:18" ht="15" customHeight="1">
      <c r="A49" s="56"/>
      <c r="B49" s="56"/>
      <c r="C49" s="56"/>
      <c r="D49" s="56"/>
      <c r="E49" s="56"/>
      <c r="F49" s="56"/>
      <c r="G49" s="56"/>
      <c r="H49" s="56"/>
      <c r="I49" s="114"/>
      <c r="J49" s="156"/>
      <c r="K49" s="206"/>
      <c r="L49" s="394" t="s">
        <v>390</v>
      </c>
      <c r="M49" s="398"/>
      <c r="N49" s="138">
        <v>79660168</v>
      </c>
      <c r="O49" s="138">
        <v>75428026</v>
      </c>
      <c r="P49" s="138">
        <v>73151511</v>
      </c>
      <c r="Q49" s="201">
        <v>5.5</v>
      </c>
      <c r="R49" s="222">
        <v>-3</v>
      </c>
    </row>
    <row r="50" spans="1:18" ht="15" customHeight="1">
      <c r="A50" s="56"/>
      <c r="B50" s="56"/>
      <c r="C50" s="56"/>
      <c r="D50" s="56"/>
      <c r="E50" s="56"/>
      <c r="F50" s="56"/>
      <c r="G50" s="56"/>
      <c r="H50" s="56"/>
      <c r="I50" s="114"/>
      <c r="J50" s="156"/>
      <c r="K50" s="206"/>
      <c r="L50" s="394" t="s">
        <v>391</v>
      </c>
      <c r="M50" s="398"/>
      <c r="N50" s="138">
        <v>40363683</v>
      </c>
      <c r="O50" s="138">
        <v>39423458</v>
      </c>
      <c r="P50" s="138">
        <v>38288432</v>
      </c>
      <c r="Q50" s="201">
        <v>2.7</v>
      </c>
      <c r="R50" s="222">
        <v>-2.9</v>
      </c>
    </row>
    <row r="51" spans="1:18" ht="15" customHeight="1">
      <c r="A51" s="56"/>
      <c r="B51" s="56"/>
      <c r="C51" s="56"/>
      <c r="D51" s="56"/>
      <c r="E51" s="56"/>
      <c r="F51" s="56"/>
      <c r="G51" s="56"/>
      <c r="H51" s="56"/>
      <c r="I51" s="114"/>
      <c r="J51" s="156"/>
      <c r="K51" s="206"/>
      <c r="L51" s="394" t="s">
        <v>392</v>
      </c>
      <c r="M51" s="398"/>
      <c r="N51" s="138">
        <v>8073334</v>
      </c>
      <c r="O51" s="138">
        <v>7804246</v>
      </c>
      <c r="P51" s="138">
        <v>7969286</v>
      </c>
      <c r="Q51" s="201">
        <v>0.6</v>
      </c>
      <c r="R51" s="222">
        <v>2.1</v>
      </c>
    </row>
    <row r="52" spans="1:18" ht="15" customHeight="1">
      <c r="A52" s="56"/>
      <c r="B52" s="56"/>
      <c r="C52" s="56"/>
      <c r="D52" s="56"/>
      <c r="E52" s="56"/>
      <c r="F52" s="56"/>
      <c r="G52" s="56"/>
      <c r="H52" s="56"/>
      <c r="I52" s="114"/>
      <c r="J52" s="156"/>
      <c r="K52" s="206"/>
      <c r="L52" s="394" t="s">
        <v>393</v>
      </c>
      <c r="M52" s="398"/>
      <c r="N52" s="138">
        <v>148244016</v>
      </c>
      <c r="O52" s="138">
        <v>154374731</v>
      </c>
      <c r="P52" s="138">
        <v>154889095</v>
      </c>
      <c r="Q52" s="201">
        <v>12.5</v>
      </c>
      <c r="R52" s="222">
        <v>0.3</v>
      </c>
    </row>
    <row r="53" spans="1:18" ht="15" customHeight="1">
      <c r="A53" s="56"/>
      <c r="B53" s="56"/>
      <c r="C53" s="56"/>
      <c r="D53" s="56"/>
      <c r="E53" s="56"/>
      <c r="F53" s="56"/>
      <c r="G53" s="56"/>
      <c r="H53" s="56"/>
      <c r="I53" s="114"/>
      <c r="J53" s="156"/>
      <c r="K53" s="394" t="s">
        <v>415</v>
      </c>
      <c r="L53" s="394"/>
      <c r="M53" s="398"/>
      <c r="N53" s="61">
        <v>7719509</v>
      </c>
      <c r="O53" s="61">
        <v>6649402</v>
      </c>
      <c r="P53" s="61">
        <v>5752963</v>
      </c>
      <c r="Q53" s="201">
        <v>0.5</v>
      </c>
      <c r="R53" s="222">
        <v>-13.5</v>
      </c>
    </row>
    <row r="54" spans="1:18" ht="15" customHeight="1">
      <c r="A54" s="345" t="s">
        <v>202</v>
      </c>
      <c r="B54" s="345"/>
      <c r="C54" s="345"/>
      <c r="D54" s="345"/>
      <c r="E54" s="345"/>
      <c r="F54" s="345"/>
      <c r="G54" s="345"/>
      <c r="H54" s="345"/>
      <c r="I54" s="114"/>
      <c r="J54" s="156"/>
      <c r="K54" s="206"/>
      <c r="L54" s="394" t="s">
        <v>389</v>
      </c>
      <c r="M54" s="398"/>
      <c r="N54" s="138">
        <v>6784268</v>
      </c>
      <c r="O54" s="138">
        <v>5890055</v>
      </c>
      <c r="P54" s="138">
        <v>5164115</v>
      </c>
      <c r="Q54" s="201">
        <v>0.4</v>
      </c>
      <c r="R54" s="222">
        <v>-12.3</v>
      </c>
    </row>
    <row r="55" spans="1:18" ht="15" customHeight="1">
      <c r="A55" s="409" t="s">
        <v>426</v>
      </c>
      <c r="B55" s="409"/>
      <c r="C55" s="409"/>
      <c r="D55" s="409"/>
      <c r="E55" s="409"/>
      <c r="F55" s="409"/>
      <c r="G55" s="409"/>
      <c r="H55" s="409"/>
      <c r="I55" s="114"/>
      <c r="J55" s="156"/>
      <c r="K55" s="206"/>
      <c r="L55" s="394" t="s">
        <v>390</v>
      </c>
      <c r="M55" s="398"/>
      <c r="N55" s="138">
        <v>811236</v>
      </c>
      <c r="O55" s="138">
        <v>659283</v>
      </c>
      <c r="P55" s="138">
        <v>494891</v>
      </c>
      <c r="Q55" s="201">
        <v>0.1</v>
      </c>
      <c r="R55" s="222">
        <v>-24.9</v>
      </c>
    </row>
    <row r="56" spans="1:18" ht="15" customHeight="1" thickBot="1">
      <c r="A56" s="56"/>
      <c r="B56" s="57"/>
      <c r="C56" s="57"/>
      <c r="D56" s="57"/>
      <c r="E56" s="57"/>
      <c r="F56" s="57"/>
      <c r="G56" s="57"/>
      <c r="H56" s="58" t="s">
        <v>427</v>
      </c>
      <c r="I56" s="114"/>
      <c r="J56" s="156"/>
      <c r="K56" s="206"/>
      <c r="L56" s="394" t="s">
        <v>393</v>
      </c>
      <c r="M56" s="398"/>
      <c r="N56" s="138">
        <v>124005</v>
      </c>
      <c r="O56" s="138">
        <v>100064</v>
      </c>
      <c r="P56" s="138">
        <v>93957</v>
      </c>
      <c r="Q56" s="201">
        <v>0</v>
      </c>
      <c r="R56" s="222">
        <v>-6.1</v>
      </c>
    </row>
    <row r="57" spans="1:18" ht="15" customHeight="1">
      <c r="A57" s="374" t="s">
        <v>144</v>
      </c>
      <c r="B57" s="388"/>
      <c r="C57" s="334" t="s">
        <v>394</v>
      </c>
      <c r="D57" s="374"/>
      <c r="E57" s="330"/>
      <c r="F57" s="334" t="s">
        <v>395</v>
      </c>
      <c r="G57" s="374"/>
      <c r="H57" s="374"/>
      <c r="I57" s="114"/>
      <c r="J57" s="156"/>
      <c r="K57" s="394" t="s">
        <v>396</v>
      </c>
      <c r="L57" s="394"/>
      <c r="M57" s="398"/>
      <c r="N57" s="138">
        <v>484071936</v>
      </c>
      <c r="O57" s="138">
        <v>493878747</v>
      </c>
      <c r="P57" s="138">
        <v>473789612</v>
      </c>
      <c r="Q57" s="201">
        <v>35.9</v>
      </c>
      <c r="R57" s="222">
        <v>-4.1</v>
      </c>
    </row>
    <row r="58" spans="1:18" ht="15" customHeight="1">
      <c r="A58" s="376"/>
      <c r="B58" s="331"/>
      <c r="C58" s="118" t="s">
        <v>119</v>
      </c>
      <c r="D58" s="200" t="s">
        <v>61</v>
      </c>
      <c r="E58" s="200" t="s">
        <v>120</v>
      </c>
      <c r="F58" s="200" t="s">
        <v>119</v>
      </c>
      <c r="G58" s="119" t="s">
        <v>61</v>
      </c>
      <c r="H58" s="119" t="s">
        <v>120</v>
      </c>
      <c r="I58" s="114"/>
      <c r="J58" s="419" t="s">
        <v>397</v>
      </c>
      <c r="K58" s="419"/>
      <c r="L58" s="419"/>
      <c r="M58" s="420"/>
      <c r="N58" s="209">
        <v>1247690157</v>
      </c>
      <c r="O58" s="209">
        <v>1241308785</v>
      </c>
      <c r="P58" s="209">
        <v>1206590888</v>
      </c>
      <c r="Q58" s="210">
        <v>91.8</v>
      </c>
      <c r="R58" s="230">
        <v>-2.8</v>
      </c>
    </row>
    <row r="59" spans="1:240" s="4" customFormat="1" ht="15" customHeight="1">
      <c r="A59" s="401" t="s">
        <v>398</v>
      </c>
      <c r="B59" s="402"/>
      <c r="C59" s="138">
        <v>4346419</v>
      </c>
      <c r="D59" s="138">
        <v>4935382</v>
      </c>
      <c r="E59" s="138">
        <v>5282260</v>
      </c>
      <c r="F59" s="138">
        <v>3432937</v>
      </c>
      <c r="G59" s="138">
        <v>3971573</v>
      </c>
      <c r="H59" s="138">
        <v>4083400</v>
      </c>
      <c r="I59" s="114"/>
      <c r="J59" s="407" t="s">
        <v>399</v>
      </c>
      <c r="K59" s="407"/>
      <c r="L59" s="407"/>
      <c r="M59" s="408"/>
      <c r="N59" s="91"/>
      <c r="O59" s="91"/>
      <c r="P59" s="91"/>
      <c r="Q59" s="201"/>
      <c r="R59" s="222"/>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c r="GB59" s="36"/>
      <c r="GC59" s="36"/>
      <c r="GD59" s="36"/>
      <c r="GE59" s="36"/>
      <c r="GF59" s="36"/>
      <c r="GG59" s="36"/>
      <c r="GH59" s="36"/>
      <c r="GI59" s="36"/>
      <c r="GJ59" s="36"/>
      <c r="GK59" s="36"/>
      <c r="GL59" s="36"/>
      <c r="GM59" s="36"/>
      <c r="GN59" s="36"/>
      <c r="GO59" s="36"/>
      <c r="GP59" s="36"/>
      <c r="GQ59" s="36"/>
      <c r="GR59" s="36"/>
      <c r="GS59" s="36"/>
      <c r="GT59" s="36"/>
      <c r="GU59" s="36"/>
      <c r="GV59" s="36"/>
      <c r="GW59" s="36"/>
      <c r="GX59" s="36"/>
      <c r="GY59" s="36"/>
      <c r="GZ59" s="36"/>
      <c r="HA59" s="36"/>
      <c r="HB59" s="36"/>
      <c r="HC59" s="36"/>
      <c r="HD59" s="36"/>
      <c r="HE59" s="36"/>
      <c r="HF59" s="36"/>
      <c r="HG59" s="36"/>
      <c r="HH59" s="36"/>
      <c r="HI59" s="36"/>
      <c r="HJ59" s="36"/>
      <c r="HK59" s="36"/>
      <c r="HL59" s="36"/>
      <c r="HM59" s="36"/>
      <c r="HN59" s="36"/>
      <c r="HO59" s="36"/>
      <c r="HP59" s="36"/>
      <c r="HQ59" s="36"/>
      <c r="HR59" s="36"/>
      <c r="HS59" s="36"/>
      <c r="HT59" s="36"/>
      <c r="HU59" s="36"/>
      <c r="HV59" s="36"/>
      <c r="HW59" s="36"/>
      <c r="HX59" s="36"/>
      <c r="HY59" s="36"/>
      <c r="HZ59" s="36"/>
      <c r="IA59" s="36"/>
      <c r="IB59" s="36"/>
      <c r="IC59" s="36"/>
      <c r="ID59" s="36"/>
      <c r="IE59" s="36"/>
      <c r="IF59" s="36"/>
    </row>
    <row r="60" spans="1:25" ht="15" customHeight="1">
      <c r="A60" s="394" t="s">
        <v>209</v>
      </c>
      <c r="B60" s="398"/>
      <c r="C60" s="138">
        <v>1464</v>
      </c>
      <c r="D60" s="138">
        <v>1527</v>
      </c>
      <c r="E60" s="138">
        <v>633825</v>
      </c>
      <c r="F60" s="138">
        <v>1464</v>
      </c>
      <c r="G60" s="138">
        <v>1527</v>
      </c>
      <c r="H60" s="138">
        <v>633825</v>
      </c>
      <c r="I60" s="114"/>
      <c r="J60" s="91"/>
      <c r="K60" s="394" t="s">
        <v>57</v>
      </c>
      <c r="L60" s="394"/>
      <c r="M60" s="398"/>
      <c r="N60" s="138">
        <v>609332</v>
      </c>
      <c r="O60" s="138">
        <v>631332</v>
      </c>
      <c r="P60" s="138">
        <v>644332</v>
      </c>
      <c r="Q60" s="201">
        <v>0.1</v>
      </c>
      <c r="R60" s="202">
        <v>2.1</v>
      </c>
      <c r="S60" s="32"/>
      <c r="T60" s="32"/>
      <c r="U60" s="32"/>
      <c r="V60" s="32"/>
      <c r="W60" s="32"/>
      <c r="X60" s="32"/>
      <c r="Y60" s="32"/>
    </row>
    <row r="61" spans="1:18" ht="15" customHeight="1">
      <c r="A61" s="394" t="s">
        <v>56</v>
      </c>
      <c r="B61" s="398"/>
      <c r="C61" s="138">
        <v>136079</v>
      </c>
      <c r="D61" s="138">
        <v>148883</v>
      </c>
      <c r="E61" s="138">
        <v>141308</v>
      </c>
      <c r="F61" s="138">
        <v>112214</v>
      </c>
      <c r="G61" s="138">
        <v>122773</v>
      </c>
      <c r="H61" s="138">
        <v>117159</v>
      </c>
      <c r="I61" s="114"/>
      <c r="J61" s="91"/>
      <c r="K61" s="394" t="s">
        <v>210</v>
      </c>
      <c r="L61" s="394"/>
      <c r="M61" s="398"/>
      <c r="N61" s="138">
        <v>8822128</v>
      </c>
      <c r="O61" s="138">
        <v>8355374</v>
      </c>
      <c r="P61" s="138">
        <v>7964882</v>
      </c>
      <c r="Q61" s="201">
        <v>0.6</v>
      </c>
      <c r="R61" s="222">
        <v>-4.7</v>
      </c>
    </row>
    <row r="62" spans="1:18" ht="15" customHeight="1">
      <c r="A62" s="394" t="s">
        <v>210</v>
      </c>
      <c r="B62" s="398"/>
      <c r="C62" s="138">
        <v>2340110</v>
      </c>
      <c r="D62" s="138">
        <v>2424491</v>
      </c>
      <c r="E62" s="138">
        <v>2852784</v>
      </c>
      <c r="F62" s="138">
        <v>2330294</v>
      </c>
      <c r="G62" s="138">
        <v>2419338</v>
      </c>
      <c r="H62" s="138">
        <v>2838932</v>
      </c>
      <c r="I62" s="114"/>
      <c r="J62" s="91"/>
      <c r="K62" s="394" t="s">
        <v>211</v>
      </c>
      <c r="L62" s="394"/>
      <c r="M62" s="398"/>
      <c r="N62" s="138">
        <v>14869982</v>
      </c>
      <c r="O62" s="138">
        <v>14660139</v>
      </c>
      <c r="P62" s="138">
        <v>14463441</v>
      </c>
      <c r="Q62" s="201">
        <v>1.1</v>
      </c>
      <c r="R62" s="222">
        <v>-1.3</v>
      </c>
    </row>
    <row r="63" spans="1:18" ht="15" customHeight="1">
      <c r="A63" s="394" t="s">
        <v>212</v>
      </c>
      <c r="B63" s="398"/>
      <c r="C63" s="138">
        <v>3777406</v>
      </c>
      <c r="D63" s="138">
        <v>3702214</v>
      </c>
      <c r="E63" s="138">
        <v>3904041</v>
      </c>
      <c r="F63" s="138">
        <v>761577</v>
      </c>
      <c r="G63" s="138">
        <v>357597</v>
      </c>
      <c r="H63" s="138">
        <v>3571516</v>
      </c>
      <c r="I63" s="114"/>
      <c r="J63" s="91"/>
      <c r="K63" s="394" t="s">
        <v>428</v>
      </c>
      <c r="L63" s="394"/>
      <c r="M63" s="398"/>
      <c r="N63" s="138">
        <v>83859</v>
      </c>
      <c r="O63" s="138">
        <v>77999</v>
      </c>
      <c r="P63" s="138">
        <v>73155</v>
      </c>
      <c r="Q63" s="201">
        <v>0</v>
      </c>
      <c r="R63" s="222">
        <v>-6.2</v>
      </c>
    </row>
    <row r="64" spans="1:18" ht="15" customHeight="1">
      <c r="A64" s="394" t="s">
        <v>428</v>
      </c>
      <c r="B64" s="398"/>
      <c r="C64" s="138">
        <v>64292</v>
      </c>
      <c r="D64" s="138">
        <v>39712</v>
      </c>
      <c r="E64" s="138">
        <v>47700</v>
      </c>
      <c r="F64" s="138">
        <v>51486</v>
      </c>
      <c r="G64" s="138">
        <v>18051</v>
      </c>
      <c r="H64" s="138">
        <v>16076</v>
      </c>
      <c r="I64" s="114"/>
      <c r="J64" s="91"/>
      <c r="K64" s="394" t="s">
        <v>3</v>
      </c>
      <c r="L64" s="394"/>
      <c r="M64" s="398"/>
      <c r="N64" s="140" t="s">
        <v>468</v>
      </c>
      <c r="O64" s="140" t="s">
        <v>468</v>
      </c>
      <c r="P64" s="138">
        <v>22000</v>
      </c>
      <c r="Q64" s="201">
        <v>0</v>
      </c>
      <c r="R64" s="140" t="s">
        <v>468</v>
      </c>
    </row>
    <row r="65" spans="1:18" ht="15" customHeight="1">
      <c r="A65" s="394" t="s">
        <v>213</v>
      </c>
      <c r="B65" s="398"/>
      <c r="C65" s="138">
        <v>286961</v>
      </c>
      <c r="D65" s="138">
        <v>303058</v>
      </c>
      <c r="E65" s="138">
        <v>202568</v>
      </c>
      <c r="F65" s="138">
        <v>271</v>
      </c>
      <c r="G65" s="138">
        <v>110958</v>
      </c>
      <c r="H65" s="138">
        <v>15871</v>
      </c>
      <c r="I65" s="114"/>
      <c r="J65" s="91"/>
      <c r="K65" s="394" t="s">
        <v>429</v>
      </c>
      <c r="L65" s="394"/>
      <c r="M65" s="398"/>
      <c r="N65" s="138">
        <v>7242285</v>
      </c>
      <c r="O65" s="138">
        <v>7520789</v>
      </c>
      <c r="P65" s="138">
        <v>8254713</v>
      </c>
      <c r="Q65" s="201">
        <v>0.7</v>
      </c>
      <c r="R65" s="222">
        <v>9.8</v>
      </c>
    </row>
    <row r="66" spans="1:18" ht="15" customHeight="1">
      <c r="A66" s="394" t="s">
        <v>214</v>
      </c>
      <c r="B66" s="398"/>
      <c r="C66" s="138">
        <v>162531</v>
      </c>
      <c r="D66" s="138">
        <v>183882</v>
      </c>
      <c r="E66" s="138">
        <v>209231</v>
      </c>
      <c r="F66" s="138">
        <v>6176</v>
      </c>
      <c r="G66" s="138">
        <v>679</v>
      </c>
      <c r="H66" s="138">
        <v>5347</v>
      </c>
      <c r="I66" s="114"/>
      <c r="J66" s="419" t="s">
        <v>397</v>
      </c>
      <c r="K66" s="426"/>
      <c r="L66" s="426"/>
      <c r="M66" s="427"/>
      <c r="N66" s="231">
        <v>31627586</v>
      </c>
      <c r="O66" s="231">
        <v>31245633</v>
      </c>
      <c r="P66" s="231">
        <v>31422523</v>
      </c>
      <c r="Q66" s="210">
        <v>2.5</v>
      </c>
      <c r="R66" s="230">
        <v>0.6</v>
      </c>
    </row>
    <row r="67" spans="1:18" ht="15" customHeight="1">
      <c r="A67" s="394" t="s">
        <v>216</v>
      </c>
      <c r="B67" s="398"/>
      <c r="C67" s="138">
        <v>10737882</v>
      </c>
      <c r="D67" s="138">
        <v>11511972</v>
      </c>
      <c r="E67" s="138">
        <v>14010566</v>
      </c>
      <c r="F67" s="138">
        <v>10625405</v>
      </c>
      <c r="G67" s="138">
        <v>11511582</v>
      </c>
      <c r="H67" s="138">
        <v>14010566</v>
      </c>
      <c r="I67" s="114"/>
      <c r="J67" s="407" t="s">
        <v>215</v>
      </c>
      <c r="K67" s="399"/>
      <c r="L67" s="399"/>
      <c r="M67" s="395"/>
      <c r="N67" s="138"/>
      <c r="O67" s="138"/>
      <c r="P67" s="138"/>
      <c r="Q67" s="232" t="s">
        <v>182</v>
      </c>
      <c r="R67" s="233" t="s">
        <v>182</v>
      </c>
    </row>
    <row r="68" spans="1:18" ht="15" customHeight="1">
      <c r="A68" s="394" t="s">
        <v>429</v>
      </c>
      <c r="B68" s="398"/>
      <c r="C68" s="138">
        <v>1430851</v>
      </c>
      <c r="D68" s="138">
        <v>1375119</v>
      </c>
      <c r="E68" s="138">
        <v>1824198</v>
      </c>
      <c r="F68" s="138">
        <v>1424626</v>
      </c>
      <c r="G68" s="138">
        <v>1374427</v>
      </c>
      <c r="H68" s="138">
        <v>1816672</v>
      </c>
      <c r="I68" s="56"/>
      <c r="J68" s="56"/>
      <c r="K68" s="394" t="s">
        <v>217</v>
      </c>
      <c r="L68" s="396"/>
      <c r="M68" s="397"/>
      <c r="N68" s="138">
        <v>6755863</v>
      </c>
      <c r="O68" s="138">
        <v>12150955</v>
      </c>
      <c r="P68" s="138">
        <v>28327928</v>
      </c>
      <c r="Q68" s="201">
        <v>3.5</v>
      </c>
      <c r="R68" s="222">
        <v>133.1</v>
      </c>
    </row>
    <row r="69" spans="1:18" ht="15" customHeight="1">
      <c r="A69" s="394" t="s">
        <v>218</v>
      </c>
      <c r="B69" s="395"/>
      <c r="C69" s="138">
        <v>1454814</v>
      </c>
      <c r="D69" s="138">
        <v>1482977</v>
      </c>
      <c r="E69" s="138">
        <v>1531132</v>
      </c>
      <c r="F69" s="138">
        <v>313278</v>
      </c>
      <c r="G69" s="138">
        <v>296205</v>
      </c>
      <c r="H69" s="138">
        <v>306688</v>
      </c>
      <c r="I69" s="56"/>
      <c r="J69" s="56"/>
      <c r="K69" s="394" t="s">
        <v>219</v>
      </c>
      <c r="L69" s="396"/>
      <c r="M69" s="397"/>
      <c r="N69" s="138">
        <v>24935480</v>
      </c>
      <c r="O69" s="138">
        <v>25569992</v>
      </c>
      <c r="P69" s="138">
        <v>27164919</v>
      </c>
      <c r="Q69" s="201">
        <v>2.2</v>
      </c>
      <c r="R69" s="222">
        <v>6.2</v>
      </c>
    </row>
    <row r="70" spans="1:18" ht="15" customHeight="1">
      <c r="A70" s="394" t="s">
        <v>430</v>
      </c>
      <c r="B70" s="395"/>
      <c r="C70" s="138">
        <v>206212264</v>
      </c>
      <c r="D70" s="138">
        <v>144104331</v>
      </c>
      <c r="E70" s="138">
        <v>252941920</v>
      </c>
      <c r="F70" s="138">
        <v>206212264</v>
      </c>
      <c r="G70" s="138">
        <v>144104331</v>
      </c>
      <c r="H70" s="138">
        <v>252941920</v>
      </c>
      <c r="I70" s="56"/>
      <c r="J70" s="411" t="s">
        <v>397</v>
      </c>
      <c r="K70" s="422"/>
      <c r="L70" s="422"/>
      <c r="M70" s="421"/>
      <c r="N70" s="234">
        <v>31691343</v>
      </c>
      <c r="O70" s="234">
        <v>37720947</v>
      </c>
      <c r="P70" s="234">
        <v>55492847</v>
      </c>
      <c r="Q70" s="210">
        <v>5.7</v>
      </c>
      <c r="R70" s="230">
        <v>47.1</v>
      </c>
    </row>
    <row r="71" spans="1:18" ht="15" customHeight="1">
      <c r="A71" s="411" t="s">
        <v>416</v>
      </c>
      <c r="B71" s="421"/>
      <c r="C71" s="204">
        <v>230951072</v>
      </c>
      <c r="D71" s="204">
        <v>170213550</v>
      </c>
      <c r="E71" s="204">
        <v>283581533</v>
      </c>
      <c r="F71" s="204">
        <v>225271992</v>
      </c>
      <c r="G71" s="204">
        <v>164289039</v>
      </c>
      <c r="H71" s="204">
        <v>280357973</v>
      </c>
      <c r="I71" s="56"/>
      <c r="J71" s="423" t="s">
        <v>130</v>
      </c>
      <c r="K71" s="424"/>
      <c r="L71" s="424"/>
      <c r="M71" s="425"/>
      <c r="N71" s="235">
        <v>1311009086</v>
      </c>
      <c r="O71" s="235">
        <v>1310275365</v>
      </c>
      <c r="P71" s="235">
        <v>1293506258</v>
      </c>
      <c r="Q71" s="236">
        <v>100</v>
      </c>
      <c r="R71" s="237">
        <v>-1.3</v>
      </c>
    </row>
    <row r="72" spans="1:18" ht="15" customHeight="1">
      <c r="A72" s="114" t="s">
        <v>336</v>
      </c>
      <c r="B72" s="114"/>
      <c r="C72" s="114"/>
      <c r="D72" s="114"/>
      <c r="E72" s="114"/>
      <c r="F72" s="114"/>
      <c r="G72" s="114"/>
      <c r="H72" s="114"/>
      <c r="I72" s="56"/>
      <c r="J72" s="56" t="s">
        <v>336</v>
      </c>
      <c r="K72" s="56"/>
      <c r="L72" s="56"/>
      <c r="M72" s="91"/>
      <c r="N72" s="197"/>
      <c r="O72" s="197"/>
      <c r="P72" s="197"/>
      <c r="Q72" s="198"/>
      <c r="R72" s="238"/>
    </row>
    <row r="73" spans="1:18" ht="15" customHeight="1">
      <c r="A73" s="56"/>
      <c r="B73" s="56"/>
      <c r="C73" s="56"/>
      <c r="D73" s="56"/>
      <c r="E73" s="56"/>
      <c r="F73" s="56"/>
      <c r="G73" s="56"/>
      <c r="H73" s="56"/>
      <c r="I73" s="56"/>
      <c r="J73" s="56"/>
      <c r="K73" s="56"/>
      <c r="L73" s="56"/>
      <c r="M73" s="56"/>
      <c r="N73" s="56"/>
      <c r="O73" s="56"/>
      <c r="P73" s="56"/>
      <c r="Q73" s="56"/>
      <c r="R73" s="56"/>
    </row>
    <row r="74" spans="1:18" ht="15" customHeight="1">
      <c r="A74" s="56"/>
      <c r="B74" s="56"/>
      <c r="C74" s="56"/>
      <c r="D74" s="56"/>
      <c r="E74" s="138"/>
      <c r="F74" s="56"/>
      <c r="G74" s="56"/>
      <c r="H74" s="138"/>
      <c r="I74" s="56"/>
      <c r="J74" s="56"/>
      <c r="K74" s="56"/>
      <c r="L74" s="56"/>
      <c r="M74" s="91"/>
      <c r="N74" s="56"/>
      <c r="O74" s="56"/>
      <c r="P74" s="56"/>
      <c r="Q74" s="56"/>
      <c r="R74" s="56"/>
    </row>
    <row r="75" spans="1:18" ht="15" customHeight="1">
      <c r="A75" s="394" t="s">
        <v>128</v>
      </c>
      <c r="B75" s="394"/>
      <c r="C75" s="60" t="s">
        <v>386</v>
      </c>
      <c r="D75" s="138" t="s">
        <v>386</v>
      </c>
      <c r="E75" s="138" t="s">
        <v>386</v>
      </c>
      <c r="F75" s="138" t="s">
        <v>386</v>
      </c>
      <c r="G75" s="138" t="s">
        <v>386</v>
      </c>
      <c r="H75" s="138" t="s">
        <v>386</v>
      </c>
      <c r="I75" s="56"/>
      <c r="J75" s="56"/>
      <c r="K75" s="56"/>
      <c r="L75" s="56"/>
      <c r="M75" s="91"/>
      <c r="N75" s="56"/>
      <c r="O75" s="56"/>
      <c r="P75" s="205"/>
      <c r="Q75" s="56"/>
      <c r="R75" s="56"/>
    </row>
    <row r="76" spans="1:18" ht="18">
      <c r="A76" s="56"/>
      <c r="B76" s="56"/>
      <c r="C76" s="56"/>
      <c r="D76" s="56"/>
      <c r="E76" s="56"/>
      <c r="F76" s="56"/>
      <c r="G76" s="56"/>
      <c r="H76" s="56"/>
      <c r="I76" s="56"/>
      <c r="J76" s="56"/>
      <c r="K76" s="394"/>
      <c r="L76" s="394"/>
      <c r="M76" s="394"/>
      <c r="N76" s="60"/>
      <c r="O76" s="60"/>
      <c r="P76" s="60"/>
      <c r="Q76" s="56"/>
      <c r="R76" s="56"/>
    </row>
    <row r="77" ht="18">
      <c r="M77" s="4"/>
    </row>
    <row r="78" ht="18">
      <c r="P78" s="37"/>
    </row>
  </sheetData>
  <sheetProtection/>
  <mergeCells count="110">
    <mergeCell ref="K65:M65"/>
    <mergeCell ref="J67:M67"/>
    <mergeCell ref="J71:M71"/>
    <mergeCell ref="K69:M69"/>
    <mergeCell ref="A65:B65"/>
    <mergeCell ref="A66:B66"/>
    <mergeCell ref="A68:B68"/>
    <mergeCell ref="J66:M66"/>
    <mergeCell ref="K76:M76"/>
    <mergeCell ref="A70:B70"/>
    <mergeCell ref="A71:B71"/>
    <mergeCell ref="J70:M70"/>
    <mergeCell ref="A75:B75"/>
    <mergeCell ref="A67:B67"/>
    <mergeCell ref="K60:M60"/>
    <mergeCell ref="A59:B59"/>
    <mergeCell ref="K61:M61"/>
    <mergeCell ref="A60:B60"/>
    <mergeCell ref="J59:M59"/>
    <mergeCell ref="K64:M64"/>
    <mergeCell ref="K62:M62"/>
    <mergeCell ref="A61:B61"/>
    <mergeCell ref="A64:B64"/>
    <mergeCell ref="A62:B62"/>
    <mergeCell ref="J58:M58"/>
    <mergeCell ref="A57:B58"/>
    <mergeCell ref="C57:E57"/>
    <mergeCell ref="F57:H57"/>
    <mergeCell ref="L56:M56"/>
    <mergeCell ref="A55:H55"/>
    <mergeCell ref="L54:M54"/>
    <mergeCell ref="A54:H54"/>
    <mergeCell ref="J46:M46"/>
    <mergeCell ref="K47:M47"/>
    <mergeCell ref="L48:M48"/>
    <mergeCell ref="K63:M63"/>
    <mergeCell ref="A63:B63"/>
    <mergeCell ref="K53:M53"/>
    <mergeCell ref="L55:M55"/>
    <mergeCell ref="K57:M57"/>
    <mergeCell ref="B35:C35"/>
    <mergeCell ref="J35:L35"/>
    <mergeCell ref="L51:M51"/>
    <mergeCell ref="L52:M52"/>
    <mergeCell ref="L49:M49"/>
    <mergeCell ref="L50:M50"/>
    <mergeCell ref="J43:R43"/>
    <mergeCell ref="J45:M45"/>
    <mergeCell ref="J36:L36"/>
    <mergeCell ref="B36:C36"/>
    <mergeCell ref="B34:C34"/>
    <mergeCell ref="J34:L34"/>
    <mergeCell ref="B31:C31"/>
    <mergeCell ref="J30:L30"/>
    <mergeCell ref="J31:L31"/>
    <mergeCell ref="B32:C32"/>
    <mergeCell ref="J32:L32"/>
    <mergeCell ref="B30:C30"/>
    <mergeCell ref="J29:L29"/>
    <mergeCell ref="B29:C29"/>
    <mergeCell ref="B26:C26"/>
    <mergeCell ref="J26:L26"/>
    <mergeCell ref="B33:C33"/>
    <mergeCell ref="J33:L33"/>
    <mergeCell ref="J21:Q21"/>
    <mergeCell ref="J25:L25"/>
    <mergeCell ref="B27:C27"/>
    <mergeCell ref="J27:L27"/>
    <mergeCell ref="B25:C25"/>
    <mergeCell ref="B28:C28"/>
    <mergeCell ref="J28:L28"/>
    <mergeCell ref="J8:L8"/>
    <mergeCell ref="B9:C9"/>
    <mergeCell ref="J9:L9"/>
    <mergeCell ref="J10:L10"/>
    <mergeCell ref="J11:L11"/>
    <mergeCell ref="B19:C19"/>
    <mergeCell ref="B18:C18"/>
    <mergeCell ref="B10:C10"/>
    <mergeCell ref="B13:C13"/>
    <mergeCell ref="A2:H2"/>
    <mergeCell ref="J2:R2"/>
    <mergeCell ref="A3:H3"/>
    <mergeCell ref="J3:R3"/>
    <mergeCell ref="A5:C5"/>
    <mergeCell ref="B7:C7"/>
    <mergeCell ref="J7:L7"/>
    <mergeCell ref="J5:L6"/>
    <mergeCell ref="M5:O5"/>
    <mergeCell ref="P5:R5"/>
    <mergeCell ref="A6:C6"/>
    <mergeCell ref="A40:C40"/>
    <mergeCell ref="B14:C14"/>
    <mergeCell ref="B15:C15"/>
    <mergeCell ref="B11:C11"/>
    <mergeCell ref="B12:C12"/>
    <mergeCell ref="B8:C8"/>
    <mergeCell ref="B20:C20"/>
    <mergeCell ref="B21:C21"/>
    <mergeCell ref="A23:C23"/>
    <mergeCell ref="A42:C42"/>
    <mergeCell ref="A69:B69"/>
    <mergeCell ref="J14:L14"/>
    <mergeCell ref="K68:M68"/>
    <mergeCell ref="B16:C16"/>
    <mergeCell ref="B17:C17"/>
    <mergeCell ref="A38:C38"/>
    <mergeCell ref="J23:L23"/>
    <mergeCell ref="B24:C24"/>
    <mergeCell ref="J24:L24"/>
  </mergeCells>
  <printOptions horizontalCentered="1" verticalCentered="1"/>
  <pageMargins left="0.3937007874015748" right="0.1968503937007874" top="0.3937007874015748" bottom="0.3937007874015748" header="0" footer="0"/>
  <pageSetup fitToHeight="1" fitToWidth="1" horizontalDpi="600" verticalDpi="600" orientation="landscape" paperSize="8" scale="73"/>
</worksheet>
</file>

<file path=xl/worksheets/sheet4.xml><?xml version="1.0" encoding="utf-8"?>
<worksheet xmlns="http://schemas.openxmlformats.org/spreadsheetml/2006/main" xmlns:r="http://schemas.openxmlformats.org/officeDocument/2006/relationships">
  <dimension ref="A1:AH96"/>
  <sheetViews>
    <sheetView zoomScaleSheetLayoutView="100" zoomScalePageLayoutView="0" workbookViewId="0" topLeftCell="A1">
      <selection activeCell="H71" sqref="H71"/>
    </sheetView>
  </sheetViews>
  <sheetFormatPr defaultColWidth="10.69921875" defaultRowHeight="15"/>
  <cols>
    <col min="1" max="1" width="8.69921875" style="48" customWidth="1"/>
    <col min="2" max="2" width="2.19921875" style="48" customWidth="1"/>
    <col min="3" max="3" width="16.69921875" style="48" customWidth="1"/>
    <col min="4" max="6" width="14.296875" style="48" customWidth="1"/>
    <col min="7" max="7" width="14.296875" style="45" customWidth="1"/>
    <col min="8" max="10" width="14.296875" style="48" customWidth="1"/>
    <col min="11" max="11" width="14.296875" style="45" customWidth="1"/>
    <col min="12" max="14" width="14.296875" style="48" customWidth="1"/>
    <col min="15" max="15" width="4.69921875" style="48" customWidth="1"/>
    <col min="16" max="16" width="10" style="45" customWidth="1"/>
    <col min="17" max="19" width="15" style="48" customWidth="1"/>
    <col min="20" max="20" width="15" style="45" customWidth="1"/>
    <col min="21" max="23" width="15" style="48" customWidth="1"/>
    <col min="24" max="24" width="15" style="45" customWidth="1"/>
    <col min="25" max="16384" width="10.69921875" style="48" customWidth="1"/>
  </cols>
  <sheetData>
    <row r="1" spans="1:24" s="46" customFormat="1" ht="19.5" customHeight="1">
      <c r="A1" s="239" t="s">
        <v>153</v>
      </c>
      <c r="B1" s="240"/>
      <c r="C1" s="241"/>
      <c r="D1" s="241"/>
      <c r="E1" s="241"/>
      <c r="F1" s="241"/>
      <c r="G1" s="54"/>
      <c r="H1" s="241"/>
      <c r="I1" s="241"/>
      <c r="J1" s="241"/>
      <c r="K1" s="54"/>
      <c r="L1" s="241"/>
      <c r="M1" s="241"/>
      <c r="N1" s="241"/>
      <c r="O1" s="241"/>
      <c r="P1" s="54"/>
      <c r="Q1" s="241"/>
      <c r="R1" s="241"/>
      <c r="S1" s="241"/>
      <c r="T1" s="54"/>
      <c r="U1" s="241"/>
      <c r="V1" s="241"/>
      <c r="W1" s="241"/>
      <c r="X1" s="55" t="s">
        <v>220</v>
      </c>
    </row>
    <row r="2" spans="1:24" s="47" customFormat="1" ht="19.5" customHeight="1">
      <c r="A2" s="433" t="s">
        <v>206</v>
      </c>
      <c r="B2" s="433"/>
      <c r="C2" s="433"/>
      <c r="D2" s="433"/>
      <c r="E2" s="433"/>
      <c r="F2" s="433"/>
      <c r="G2" s="433"/>
      <c r="H2" s="433"/>
      <c r="I2" s="433"/>
      <c r="J2" s="433"/>
      <c r="K2" s="433"/>
      <c r="L2" s="433"/>
      <c r="M2" s="433"/>
      <c r="N2" s="433"/>
      <c r="O2" s="433"/>
      <c r="P2" s="433"/>
      <c r="Q2" s="433"/>
      <c r="R2" s="433"/>
      <c r="S2" s="433"/>
      <c r="T2" s="433"/>
      <c r="U2" s="433"/>
      <c r="V2" s="433"/>
      <c r="W2" s="433"/>
      <c r="X2" s="433"/>
    </row>
    <row r="3" spans="1:24" s="47" customFormat="1" ht="18" customHeight="1" thickBot="1">
      <c r="A3" s="56"/>
      <c r="B3" s="56"/>
      <c r="C3" s="242"/>
      <c r="D3" s="242"/>
      <c r="E3" s="242"/>
      <c r="F3" s="242"/>
      <c r="G3" s="243"/>
      <c r="H3" s="242"/>
      <c r="I3" s="242"/>
      <c r="J3" s="242"/>
      <c r="K3" s="243"/>
      <c r="L3" s="242"/>
      <c r="M3" s="242"/>
      <c r="N3" s="242"/>
      <c r="O3" s="242"/>
      <c r="P3" s="243"/>
      <c r="Q3" s="242"/>
      <c r="R3" s="242"/>
      <c r="S3" s="242"/>
      <c r="T3" s="243"/>
      <c r="U3" s="242"/>
      <c r="V3" s="242"/>
      <c r="W3" s="242"/>
      <c r="X3" s="60" t="s">
        <v>326</v>
      </c>
    </row>
    <row r="4" spans="1:25" s="47" customFormat="1" ht="21.75" customHeight="1">
      <c r="A4" s="434" t="s">
        <v>432</v>
      </c>
      <c r="B4" s="434"/>
      <c r="C4" s="388"/>
      <c r="D4" s="361" t="s">
        <v>68</v>
      </c>
      <c r="E4" s="362"/>
      <c r="F4" s="362"/>
      <c r="G4" s="435"/>
      <c r="H4" s="361" t="s">
        <v>69</v>
      </c>
      <c r="I4" s="362"/>
      <c r="J4" s="362"/>
      <c r="K4" s="435"/>
      <c r="L4" s="362" t="s">
        <v>70</v>
      </c>
      <c r="M4" s="362"/>
      <c r="N4" s="362"/>
      <c r="O4" s="362"/>
      <c r="P4" s="441"/>
      <c r="Q4" s="436" t="s">
        <v>71</v>
      </c>
      <c r="R4" s="437"/>
      <c r="S4" s="437"/>
      <c r="T4" s="438"/>
      <c r="U4" s="436" t="s">
        <v>32</v>
      </c>
      <c r="V4" s="437"/>
      <c r="W4" s="437"/>
      <c r="X4" s="437"/>
      <c r="Y4" s="12"/>
    </row>
    <row r="5" spans="1:25" s="47" customFormat="1" ht="21.75" customHeight="1">
      <c r="A5" s="376"/>
      <c r="B5" s="376"/>
      <c r="C5" s="331"/>
      <c r="D5" s="244" t="s">
        <v>221</v>
      </c>
      <c r="E5" s="244" t="s">
        <v>222</v>
      </c>
      <c r="F5" s="244" t="s">
        <v>223</v>
      </c>
      <c r="G5" s="245" t="s">
        <v>433</v>
      </c>
      <c r="H5" s="244" t="s">
        <v>221</v>
      </c>
      <c r="I5" s="244" t="s">
        <v>222</v>
      </c>
      <c r="J5" s="244" t="s">
        <v>223</v>
      </c>
      <c r="K5" s="245" t="s">
        <v>433</v>
      </c>
      <c r="L5" s="244" t="s">
        <v>221</v>
      </c>
      <c r="M5" s="244" t="s">
        <v>222</v>
      </c>
      <c r="N5" s="244" t="s">
        <v>223</v>
      </c>
      <c r="O5" s="439" t="s">
        <v>433</v>
      </c>
      <c r="P5" s="440"/>
      <c r="Q5" s="246" t="s">
        <v>221</v>
      </c>
      <c r="R5" s="244" t="s">
        <v>222</v>
      </c>
      <c r="S5" s="244" t="s">
        <v>223</v>
      </c>
      <c r="T5" s="247" t="s">
        <v>224</v>
      </c>
      <c r="U5" s="248" t="s">
        <v>221</v>
      </c>
      <c r="V5" s="244" t="s">
        <v>222</v>
      </c>
      <c r="W5" s="244" t="s">
        <v>223</v>
      </c>
      <c r="X5" s="247" t="s">
        <v>433</v>
      </c>
      <c r="Y5" s="12"/>
    </row>
    <row r="6" spans="1:25" s="38" customFormat="1" ht="21.75" customHeight="1">
      <c r="A6" s="428" t="s">
        <v>292</v>
      </c>
      <c r="B6" s="428"/>
      <c r="C6" s="429"/>
      <c r="D6" s="249">
        <v>117350645</v>
      </c>
      <c r="E6" s="250">
        <v>124230980</v>
      </c>
      <c r="F6" s="250">
        <v>119711812</v>
      </c>
      <c r="G6" s="251">
        <v>96.36228580020861</v>
      </c>
      <c r="H6" s="249">
        <v>121578000</v>
      </c>
      <c r="I6" s="250">
        <v>127730627</v>
      </c>
      <c r="J6" s="250">
        <v>123537506</v>
      </c>
      <c r="K6" s="251">
        <v>96.7</v>
      </c>
      <c r="L6" s="249">
        <v>128310858</v>
      </c>
      <c r="M6" s="250">
        <v>134029578</v>
      </c>
      <c r="N6" s="250">
        <v>130107605</v>
      </c>
      <c r="O6" s="456">
        <v>97.1</v>
      </c>
      <c r="P6" s="457"/>
      <c r="Q6" s="249">
        <v>142373534</v>
      </c>
      <c r="R6" s="250">
        <v>149253072</v>
      </c>
      <c r="S6" s="250">
        <v>145669067</v>
      </c>
      <c r="T6" s="251">
        <v>97.6</v>
      </c>
      <c r="U6" s="249">
        <v>147515473</v>
      </c>
      <c r="V6" s="250">
        <v>153032764</v>
      </c>
      <c r="W6" s="250">
        <v>149882366</v>
      </c>
      <c r="X6" s="251">
        <v>97.9</v>
      </c>
      <c r="Y6" s="37"/>
    </row>
    <row r="7" spans="1:25" ht="21.75" customHeight="1">
      <c r="A7" s="61"/>
      <c r="B7" s="61"/>
      <c r="C7" s="252" t="s">
        <v>225</v>
      </c>
      <c r="D7" s="60">
        <v>37127100</v>
      </c>
      <c r="E7" s="60">
        <v>40832862</v>
      </c>
      <c r="F7" s="60">
        <v>37613364</v>
      </c>
      <c r="G7" s="253">
        <v>92.11542409150746</v>
      </c>
      <c r="H7" s="60">
        <v>39309100</v>
      </c>
      <c r="I7" s="60">
        <v>42871055</v>
      </c>
      <c r="J7" s="60">
        <v>39830158</v>
      </c>
      <c r="K7" s="253">
        <v>92.9</v>
      </c>
      <c r="L7" s="60">
        <v>40298300</v>
      </c>
      <c r="M7" s="60">
        <v>43646807</v>
      </c>
      <c r="N7" s="60">
        <v>40862211</v>
      </c>
      <c r="O7" s="458">
        <v>93.6</v>
      </c>
      <c r="P7" s="459"/>
      <c r="Q7" s="60">
        <v>40944900</v>
      </c>
      <c r="R7" s="60">
        <v>43985669</v>
      </c>
      <c r="S7" s="60">
        <v>41469947</v>
      </c>
      <c r="T7" s="253">
        <v>94.3</v>
      </c>
      <c r="U7" s="60">
        <v>40657900</v>
      </c>
      <c r="V7" s="60">
        <v>43199685</v>
      </c>
      <c r="W7" s="60">
        <v>40890435</v>
      </c>
      <c r="X7" s="253">
        <v>94.7</v>
      </c>
      <c r="Y7" s="43"/>
    </row>
    <row r="8" spans="1:25" ht="21.75" customHeight="1">
      <c r="A8" s="254" t="s">
        <v>226</v>
      </c>
      <c r="B8" s="61"/>
      <c r="C8" s="252" t="s">
        <v>227</v>
      </c>
      <c r="D8" s="60">
        <v>6584000</v>
      </c>
      <c r="E8" s="60">
        <v>6923624</v>
      </c>
      <c r="F8" s="60">
        <v>6876735</v>
      </c>
      <c r="G8" s="253">
        <v>99.32276796082515</v>
      </c>
      <c r="H8" s="60">
        <v>6820000</v>
      </c>
      <c r="I8" s="60">
        <v>6895468</v>
      </c>
      <c r="J8" s="60">
        <v>6859588</v>
      </c>
      <c r="K8" s="253">
        <v>99.5</v>
      </c>
      <c r="L8" s="60">
        <v>7600000</v>
      </c>
      <c r="M8" s="60">
        <v>8070502</v>
      </c>
      <c r="N8" s="60">
        <v>8021925</v>
      </c>
      <c r="O8" s="458">
        <v>99.4</v>
      </c>
      <c r="P8" s="459"/>
      <c r="Q8" s="60">
        <v>6682000</v>
      </c>
      <c r="R8" s="60">
        <v>7084708</v>
      </c>
      <c r="S8" s="60">
        <v>7039023</v>
      </c>
      <c r="T8" s="253">
        <v>99.4</v>
      </c>
      <c r="U8" s="60">
        <v>6310000</v>
      </c>
      <c r="V8" s="60">
        <v>6556592</v>
      </c>
      <c r="W8" s="60">
        <v>6511203</v>
      </c>
      <c r="X8" s="253">
        <v>99.3</v>
      </c>
      <c r="Y8" s="43"/>
    </row>
    <row r="9" spans="1:25" ht="21.75" customHeight="1">
      <c r="A9" s="254"/>
      <c r="B9" s="254"/>
      <c r="C9" s="252" t="s">
        <v>228</v>
      </c>
      <c r="D9" s="60">
        <v>1042000</v>
      </c>
      <c r="E9" s="60">
        <v>1042565</v>
      </c>
      <c r="F9" s="60">
        <v>1042565</v>
      </c>
      <c r="G9" s="253">
        <v>100</v>
      </c>
      <c r="H9" s="60">
        <v>839000</v>
      </c>
      <c r="I9" s="60">
        <v>796845</v>
      </c>
      <c r="J9" s="60">
        <v>796845</v>
      </c>
      <c r="K9" s="253">
        <v>100</v>
      </c>
      <c r="L9" s="60">
        <v>750000</v>
      </c>
      <c r="M9" s="60">
        <v>750229</v>
      </c>
      <c r="N9" s="60">
        <v>750229</v>
      </c>
      <c r="O9" s="458">
        <v>100</v>
      </c>
      <c r="P9" s="459"/>
      <c r="Q9" s="60">
        <v>618000</v>
      </c>
      <c r="R9" s="60">
        <v>618418</v>
      </c>
      <c r="S9" s="60">
        <v>618418</v>
      </c>
      <c r="T9" s="253">
        <v>100</v>
      </c>
      <c r="U9" s="60">
        <v>331000</v>
      </c>
      <c r="V9" s="60">
        <v>331271</v>
      </c>
      <c r="W9" s="60">
        <v>331271</v>
      </c>
      <c r="X9" s="253">
        <v>100</v>
      </c>
      <c r="Y9" s="43"/>
    </row>
    <row r="10" spans="1:25" ht="21.75" customHeight="1">
      <c r="A10" s="430" t="s">
        <v>229</v>
      </c>
      <c r="B10" s="61"/>
      <c r="C10" s="252" t="s">
        <v>225</v>
      </c>
      <c r="D10" s="60">
        <v>1035000</v>
      </c>
      <c r="E10" s="60">
        <v>1425010</v>
      </c>
      <c r="F10" s="60">
        <v>1168308</v>
      </c>
      <c r="G10" s="253">
        <v>81.98595097578263</v>
      </c>
      <c r="H10" s="60">
        <v>1087000</v>
      </c>
      <c r="I10" s="60">
        <v>1420383</v>
      </c>
      <c r="J10" s="60">
        <v>1183543</v>
      </c>
      <c r="K10" s="253">
        <v>83.3</v>
      </c>
      <c r="L10" s="60">
        <v>1280000</v>
      </c>
      <c r="M10" s="60">
        <v>1501201</v>
      </c>
      <c r="N10" s="60">
        <v>1286088</v>
      </c>
      <c r="O10" s="458">
        <v>85.7</v>
      </c>
      <c r="P10" s="459"/>
      <c r="Q10" s="60">
        <v>1303000</v>
      </c>
      <c r="R10" s="60">
        <v>1588718</v>
      </c>
      <c r="S10" s="60">
        <v>1376895</v>
      </c>
      <c r="T10" s="253">
        <v>86.7</v>
      </c>
      <c r="U10" s="60">
        <v>1433000</v>
      </c>
      <c r="V10" s="60">
        <v>1663759</v>
      </c>
      <c r="W10" s="60">
        <v>1457792</v>
      </c>
      <c r="X10" s="253">
        <v>87.6</v>
      </c>
      <c r="Y10" s="43"/>
    </row>
    <row r="11" spans="1:25" ht="21.75" customHeight="1">
      <c r="A11" s="430"/>
      <c r="B11" s="61"/>
      <c r="C11" s="252" t="s">
        <v>227</v>
      </c>
      <c r="D11" s="60">
        <v>19291000</v>
      </c>
      <c r="E11" s="60">
        <v>20225537</v>
      </c>
      <c r="F11" s="60">
        <v>20180000</v>
      </c>
      <c r="G11" s="253">
        <v>99.77485393836515</v>
      </c>
      <c r="H11" s="60">
        <v>22080000</v>
      </c>
      <c r="I11" s="60">
        <v>22345002</v>
      </c>
      <c r="J11" s="60">
        <v>22314065</v>
      </c>
      <c r="K11" s="253">
        <v>99.9</v>
      </c>
      <c r="L11" s="60">
        <v>25150000</v>
      </c>
      <c r="M11" s="60">
        <v>25789627</v>
      </c>
      <c r="N11" s="60">
        <v>25702988</v>
      </c>
      <c r="O11" s="458">
        <v>99.7</v>
      </c>
      <c r="P11" s="459"/>
      <c r="Q11" s="60">
        <v>26768000</v>
      </c>
      <c r="R11" s="60">
        <v>29108712</v>
      </c>
      <c r="S11" s="60">
        <v>29025713</v>
      </c>
      <c r="T11" s="253">
        <v>99.7</v>
      </c>
      <c r="U11" s="60">
        <v>33290000</v>
      </c>
      <c r="V11" s="60">
        <v>35194475</v>
      </c>
      <c r="W11" s="60">
        <v>35103403</v>
      </c>
      <c r="X11" s="253">
        <v>99.7</v>
      </c>
      <c r="Y11" s="43"/>
    </row>
    <row r="12" spans="1:25" ht="21.75" customHeight="1">
      <c r="A12" s="432" t="s">
        <v>293</v>
      </c>
      <c r="B12" s="255"/>
      <c r="C12" s="252" t="s">
        <v>294</v>
      </c>
      <c r="D12" s="60">
        <v>15110695</v>
      </c>
      <c r="E12" s="60">
        <v>15110695</v>
      </c>
      <c r="F12" s="60">
        <v>15110695</v>
      </c>
      <c r="G12" s="253">
        <v>100</v>
      </c>
      <c r="H12" s="60">
        <v>15200000</v>
      </c>
      <c r="I12" s="60">
        <v>15087342</v>
      </c>
      <c r="J12" s="60">
        <v>15087342</v>
      </c>
      <c r="K12" s="253">
        <v>100</v>
      </c>
      <c r="L12" s="60">
        <v>16706242</v>
      </c>
      <c r="M12" s="60">
        <v>16706242</v>
      </c>
      <c r="N12" s="60">
        <v>16706242</v>
      </c>
      <c r="O12" s="458">
        <v>100</v>
      </c>
      <c r="P12" s="459"/>
      <c r="Q12" s="60">
        <v>29618669</v>
      </c>
      <c r="R12" s="60">
        <v>29618669</v>
      </c>
      <c r="S12" s="60">
        <v>29618669</v>
      </c>
      <c r="T12" s="253">
        <v>100</v>
      </c>
      <c r="U12" s="60">
        <v>29025173</v>
      </c>
      <c r="V12" s="60">
        <v>29025173</v>
      </c>
      <c r="W12" s="60">
        <v>29025173</v>
      </c>
      <c r="X12" s="253">
        <v>100</v>
      </c>
      <c r="Y12" s="43"/>
    </row>
    <row r="13" spans="1:25" ht="21.75" customHeight="1">
      <c r="A13" s="432"/>
      <c r="B13" s="255"/>
      <c r="C13" s="252" t="s">
        <v>295</v>
      </c>
      <c r="D13" s="60">
        <v>969950</v>
      </c>
      <c r="E13" s="60">
        <v>969950</v>
      </c>
      <c r="F13" s="60">
        <v>969950</v>
      </c>
      <c r="G13" s="253">
        <v>100</v>
      </c>
      <c r="H13" s="60">
        <v>960000</v>
      </c>
      <c r="I13" s="60">
        <v>1345010</v>
      </c>
      <c r="J13" s="60">
        <v>1345010</v>
      </c>
      <c r="K13" s="253">
        <v>100</v>
      </c>
      <c r="L13" s="60">
        <v>2067916</v>
      </c>
      <c r="M13" s="60">
        <v>2067916</v>
      </c>
      <c r="N13" s="60">
        <v>2067916</v>
      </c>
      <c r="O13" s="458">
        <v>100</v>
      </c>
      <c r="P13" s="459"/>
      <c r="Q13" s="60">
        <v>2096865</v>
      </c>
      <c r="R13" s="60">
        <v>2096865</v>
      </c>
      <c r="S13" s="60">
        <v>2096865</v>
      </c>
      <c r="T13" s="253">
        <v>100</v>
      </c>
      <c r="U13" s="60">
        <v>2045300</v>
      </c>
      <c r="V13" s="60">
        <v>2045300</v>
      </c>
      <c r="W13" s="60">
        <v>2045300</v>
      </c>
      <c r="X13" s="253">
        <v>100</v>
      </c>
      <c r="Y13" s="43"/>
    </row>
    <row r="14" spans="1:25" ht="21.75" customHeight="1">
      <c r="A14" s="430" t="s">
        <v>230</v>
      </c>
      <c r="B14" s="430"/>
      <c r="C14" s="431"/>
      <c r="D14" s="60">
        <v>2553000</v>
      </c>
      <c r="E14" s="60">
        <v>2954281</v>
      </c>
      <c r="F14" s="60">
        <v>2676423</v>
      </c>
      <c r="G14" s="253">
        <v>90.5947335409191</v>
      </c>
      <c r="H14" s="60">
        <v>2689000</v>
      </c>
      <c r="I14" s="60">
        <v>3039654</v>
      </c>
      <c r="J14" s="60">
        <v>2817674</v>
      </c>
      <c r="K14" s="253">
        <v>92.7</v>
      </c>
      <c r="L14" s="60">
        <v>3010000</v>
      </c>
      <c r="M14" s="60">
        <v>3237805</v>
      </c>
      <c r="N14" s="60">
        <v>3025915</v>
      </c>
      <c r="O14" s="458">
        <v>93.5</v>
      </c>
      <c r="P14" s="459"/>
      <c r="Q14" s="60">
        <v>2607000</v>
      </c>
      <c r="R14" s="60">
        <v>2800991</v>
      </c>
      <c r="S14" s="60">
        <v>2614286</v>
      </c>
      <c r="T14" s="253">
        <v>93.3</v>
      </c>
      <c r="U14" s="60">
        <v>2732000</v>
      </c>
      <c r="V14" s="60">
        <v>2914371</v>
      </c>
      <c r="W14" s="60">
        <v>2761587</v>
      </c>
      <c r="X14" s="253">
        <v>94.8</v>
      </c>
      <c r="Y14" s="43"/>
    </row>
    <row r="15" spans="1:25" ht="21.75" customHeight="1">
      <c r="A15" s="430" t="s">
        <v>231</v>
      </c>
      <c r="B15" s="430"/>
      <c r="C15" s="431"/>
      <c r="D15" s="60">
        <v>2654000</v>
      </c>
      <c r="E15" s="60">
        <v>2654953</v>
      </c>
      <c r="F15" s="60">
        <v>2654945</v>
      </c>
      <c r="G15" s="253">
        <v>99.99969867639842</v>
      </c>
      <c r="H15" s="60">
        <v>1479000</v>
      </c>
      <c r="I15" s="60">
        <v>1573194</v>
      </c>
      <c r="J15" s="60">
        <v>1573194</v>
      </c>
      <c r="K15" s="253">
        <v>99.99969867639842</v>
      </c>
      <c r="L15" s="60">
        <v>1418000</v>
      </c>
      <c r="M15" s="60">
        <v>1418186</v>
      </c>
      <c r="N15" s="60">
        <v>1418186</v>
      </c>
      <c r="O15" s="458">
        <v>100</v>
      </c>
      <c r="P15" s="459"/>
      <c r="Q15" s="60">
        <v>1400000</v>
      </c>
      <c r="R15" s="60">
        <v>1400772</v>
      </c>
      <c r="S15" s="60">
        <v>1400772</v>
      </c>
      <c r="T15" s="253">
        <v>100</v>
      </c>
      <c r="U15" s="60">
        <v>1350000</v>
      </c>
      <c r="V15" s="60">
        <v>1350919</v>
      </c>
      <c r="W15" s="60">
        <v>1350919</v>
      </c>
      <c r="X15" s="253">
        <v>100</v>
      </c>
      <c r="Y15" s="43"/>
    </row>
    <row r="16" spans="1:25" ht="21.75" customHeight="1">
      <c r="A16" s="430" t="s">
        <v>470</v>
      </c>
      <c r="B16" s="430"/>
      <c r="C16" s="431"/>
      <c r="D16" s="60">
        <v>556000</v>
      </c>
      <c r="E16" s="60">
        <v>559245</v>
      </c>
      <c r="F16" s="60">
        <v>556064</v>
      </c>
      <c r="G16" s="253">
        <v>99.43119741794742</v>
      </c>
      <c r="H16" s="60">
        <v>565000</v>
      </c>
      <c r="I16" s="60">
        <v>577875</v>
      </c>
      <c r="J16" s="60">
        <v>574491</v>
      </c>
      <c r="K16" s="253">
        <v>99.43119741794742</v>
      </c>
      <c r="L16" s="60">
        <v>550000</v>
      </c>
      <c r="M16" s="60">
        <v>554079</v>
      </c>
      <c r="N16" s="60">
        <v>550695</v>
      </c>
      <c r="O16" s="458">
        <v>99.4</v>
      </c>
      <c r="P16" s="459"/>
      <c r="Q16" s="60">
        <v>580000</v>
      </c>
      <c r="R16" s="60">
        <v>581000</v>
      </c>
      <c r="S16" s="60">
        <v>581000</v>
      </c>
      <c r="T16" s="253">
        <v>100</v>
      </c>
      <c r="U16" s="60">
        <v>563000</v>
      </c>
      <c r="V16" s="60">
        <v>563322</v>
      </c>
      <c r="W16" s="60">
        <v>563322</v>
      </c>
      <c r="X16" s="253">
        <v>100</v>
      </c>
      <c r="Y16" s="43"/>
    </row>
    <row r="17" spans="1:25" ht="21.75" customHeight="1">
      <c r="A17" s="430" t="s">
        <v>471</v>
      </c>
      <c r="B17" s="430"/>
      <c r="C17" s="431"/>
      <c r="D17" s="60">
        <v>17862000</v>
      </c>
      <c r="E17" s="60">
        <v>18266615</v>
      </c>
      <c r="F17" s="60">
        <v>17830967</v>
      </c>
      <c r="G17" s="253">
        <v>97.61505894770323</v>
      </c>
      <c r="H17" s="60">
        <v>17732000</v>
      </c>
      <c r="I17" s="60">
        <v>18096053</v>
      </c>
      <c r="J17" s="60">
        <v>17722340</v>
      </c>
      <c r="K17" s="253">
        <v>97.9</v>
      </c>
      <c r="L17" s="60">
        <v>17516000</v>
      </c>
      <c r="M17" s="60">
        <v>17862542</v>
      </c>
      <c r="N17" s="60">
        <v>17528911</v>
      </c>
      <c r="O17" s="458">
        <v>98.1</v>
      </c>
      <c r="P17" s="459"/>
      <c r="Q17" s="60">
        <v>17379000</v>
      </c>
      <c r="R17" s="60">
        <v>17736786</v>
      </c>
      <c r="S17" s="60">
        <v>17433304</v>
      </c>
      <c r="T17" s="253">
        <v>98.3</v>
      </c>
      <c r="U17" s="60">
        <v>17353000</v>
      </c>
      <c r="V17" s="60">
        <v>17683792</v>
      </c>
      <c r="W17" s="60">
        <v>17400181</v>
      </c>
      <c r="X17" s="253">
        <v>98.4</v>
      </c>
      <c r="Y17" s="43"/>
    </row>
    <row r="18" spans="1:25" ht="21.75" customHeight="1">
      <c r="A18" s="430" t="s">
        <v>472</v>
      </c>
      <c r="B18" s="430"/>
      <c r="C18" s="431"/>
      <c r="D18" s="60">
        <v>700</v>
      </c>
      <c r="E18" s="60">
        <v>589</v>
      </c>
      <c r="F18" s="60">
        <v>589</v>
      </c>
      <c r="G18" s="253">
        <v>100</v>
      </c>
      <c r="H18" s="60">
        <v>700</v>
      </c>
      <c r="I18" s="60">
        <v>428</v>
      </c>
      <c r="J18" s="60">
        <v>428</v>
      </c>
      <c r="K18" s="253">
        <v>100</v>
      </c>
      <c r="L18" s="60">
        <v>400</v>
      </c>
      <c r="M18" s="60">
        <v>426</v>
      </c>
      <c r="N18" s="60">
        <v>426</v>
      </c>
      <c r="O18" s="458">
        <v>100</v>
      </c>
      <c r="P18" s="459"/>
      <c r="Q18" s="60">
        <v>400</v>
      </c>
      <c r="R18" s="60">
        <v>488</v>
      </c>
      <c r="S18" s="60">
        <v>465</v>
      </c>
      <c r="T18" s="253">
        <v>95.3</v>
      </c>
      <c r="U18" s="60">
        <v>400</v>
      </c>
      <c r="V18" s="60">
        <v>514</v>
      </c>
      <c r="W18" s="60">
        <v>514</v>
      </c>
      <c r="X18" s="253">
        <v>100</v>
      </c>
      <c r="Y18" s="43"/>
    </row>
    <row r="19" spans="1:25" ht="21.75" customHeight="1">
      <c r="A19" s="430" t="s">
        <v>473</v>
      </c>
      <c r="B19" s="430"/>
      <c r="C19" s="431"/>
      <c r="D19" s="60">
        <v>2233000</v>
      </c>
      <c r="E19" s="60">
        <v>2239490</v>
      </c>
      <c r="F19" s="60">
        <v>2239490</v>
      </c>
      <c r="G19" s="253">
        <v>100</v>
      </c>
      <c r="H19" s="60">
        <v>2019000</v>
      </c>
      <c r="I19" s="60">
        <v>2038983</v>
      </c>
      <c r="J19" s="60">
        <v>2038983</v>
      </c>
      <c r="K19" s="253">
        <v>100</v>
      </c>
      <c r="L19" s="60">
        <v>886000</v>
      </c>
      <c r="M19" s="60">
        <v>888539</v>
      </c>
      <c r="N19" s="60">
        <v>888590</v>
      </c>
      <c r="O19" s="458">
        <v>100</v>
      </c>
      <c r="P19" s="459"/>
      <c r="Q19" s="60">
        <v>1422000</v>
      </c>
      <c r="R19" s="60">
        <v>1429453</v>
      </c>
      <c r="S19" s="60">
        <v>1429593</v>
      </c>
      <c r="T19" s="253">
        <v>100</v>
      </c>
      <c r="U19" s="60">
        <v>1540000</v>
      </c>
      <c r="V19" s="60">
        <v>1541475</v>
      </c>
      <c r="W19" s="60">
        <v>1541773</v>
      </c>
      <c r="X19" s="253">
        <v>100</v>
      </c>
      <c r="Y19" s="43"/>
    </row>
    <row r="20" spans="1:25" ht="21.75" customHeight="1">
      <c r="A20" s="430" t="s">
        <v>474</v>
      </c>
      <c r="B20" s="430"/>
      <c r="C20" s="431"/>
      <c r="D20" s="60">
        <v>10128000</v>
      </c>
      <c r="E20" s="60">
        <v>10811444</v>
      </c>
      <c r="F20" s="60">
        <v>10587237</v>
      </c>
      <c r="G20" s="253">
        <v>97.92620671207287</v>
      </c>
      <c r="H20" s="60">
        <v>10016000</v>
      </c>
      <c r="I20" s="60">
        <v>10852028</v>
      </c>
      <c r="J20" s="60">
        <v>10612004</v>
      </c>
      <c r="K20" s="253">
        <v>97.8</v>
      </c>
      <c r="L20" s="60">
        <v>10296000</v>
      </c>
      <c r="M20" s="60">
        <v>10752304</v>
      </c>
      <c r="N20" s="60">
        <v>10514110</v>
      </c>
      <c r="O20" s="458">
        <v>97.8</v>
      </c>
      <c r="P20" s="459"/>
      <c r="Q20" s="60">
        <v>10174000</v>
      </c>
      <c r="R20" s="60">
        <v>10420612</v>
      </c>
      <c r="S20" s="60">
        <v>10182906</v>
      </c>
      <c r="T20" s="253">
        <v>97.7</v>
      </c>
      <c r="U20" s="60">
        <v>10105000</v>
      </c>
      <c r="V20" s="60">
        <v>10180248</v>
      </c>
      <c r="W20" s="60">
        <v>10117625</v>
      </c>
      <c r="X20" s="253">
        <v>99.4</v>
      </c>
      <c r="Y20" s="43"/>
    </row>
    <row r="21" spans="1:25" ht="21.75" customHeight="1">
      <c r="A21" s="430" t="s">
        <v>296</v>
      </c>
      <c r="B21" s="430"/>
      <c r="C21" s="431"/>
      <c r="D21" s="60">
        <v>12000</v>
      </c>
      <c r="E21" s="60">
        <v>11847</v>
      </c>
      <c r="F21" s="60">
        <v>11847</v>
      </c>
      <c r="G21" s="253">
        <v>100</v>
      </c>
      <c r="H21" s="60">
        <v>12000</v>
      </c>
      <c r="I21" s="60">
        <v>11337</v>
      </c>
      <c r="J21" s="60">
        <v>11337</v>
      </c>
      <c r="K21" s="253">
        <v>100</v>
      </c>
      <c r="L21" s="60">
        <v>12000</v>
      </c>
      <c r="M21" s="60">
        <v>12721</v>
      </c>
      <c r="N21" s="60">
        <v>12721</v>
      </c>
      <c r="O21" s="458">
        <v>100</v>
      </c>
      <c r="P21" s="459"/>
      <c r="Q21" s="60">
        <v>9700</v>
      </c>
      <c r="R21" s="60">
        <v>10759</v>
      </c>
      <c r="S21" s="60">
        <v>10759</v>
      </c>
      <c r="T21" s="253">
        <v>100</v>
      </c>
      <c r="U21" s="60">
        <v>9700</v>
      </c>
      <c r="V21" s="60">
        <v>11416</v>
      </c>
      <c r="W21" s="60">
        <v>11416</v>
      </c>
      <c r="X21" s="253">
        <v>100</v>
      </c>
      <c r="Y21" s="43"/>
    </row>
    <row r="22" spans="1:25" ht="21.75" customHeight="1">
      <c r="A22" s="430" t="s">
        <v>289</v>
      </c>
      <c r="B22" s="430"/>
      <c r="C22" s="431"/>
      <c r="D22" s="163">
        <v>192000</v>
      </c>
      <c r="E22" s="163">
        <v>192613</v>
      </c>
      <c r="F22" s="163">
        <v>192613</v>
      </c>
      <c r="G22" s="223">
        <v>100</v>
      </c>
      <c r="H22" s="163">
        <v>770000</v>
      </c>
      <c r="I22" s="163">
        <v>770452</v>
      </c>
      <c r="J22" s="163">
        <v>770452</v>
      </c>
      <c r="K22" s="223">
        <v>100</v>
      </c>
      <c r="L22" s="163">
        <v>770000</v>
      </c>
      <c r="M22" s="163">
        <v>770452</v>
      </c>
      <c r="N22" s="163">
        <v>770452</v>
      </c>
      <c r="O22" s="458">
        <v>100</v>
      </c>
      <c r="P22" s="459"/>
      <c r="Q22" s="163">
        <v>770000</v>
      </c>
      <c r="R22" s="163">
        <v>770452</v>
      </c>
      <c r="S22" s="163">
        <v>770452</v>
      </c>
      <c r="T22" s="223">
        <v>100</v>
      </c>
      <c r="U22" s="163">
        <v>770000</v>
      </c>
      <c r="V22" s="163">
        <v>770452</v>
      </c>
      <c r="W22" s="163">
        <v>770452</v>
      </c>
      <c r="X22" s="223">
        <v>100</v>
      </c>
      <c r="Y22" s="43"/>
    </row>
    <row r="23" spans="1:25" ht="21.75" customHeight="1">
      <c r="A23" s="442" t="s">
        <v>297</v>
      </c>
      <c r="B23" s="256"/>
      <c r="C23" s="257" t="s">
        <v>290</v>
      </c>
      <c r="D23" s="60" t="s">
        <v>242</v>
      </c>
      <c r="E23" s="60" t="s">
        <v>242</v>
      </c>
      <c r="F23" s="60" t="s">
        <v>242</v>
      </c>
      <c r="G23" s="253" t="s">
        <v>242</v>
      </c>
      <c r="H23" s="60" t="s">
        <v>242</v>
      </c>
      <c r="I23" s="60" t="s">
        <v>242</v>
      </c>
      <c r="J23" s="60" t="s">
        <v>242</v>
      </c>
      <c r="K23" s="253" t="s">
        <v>242</v>
      </c>
      <c r="L23" s="60" t="s">
        <v>468</v>
      </c>
      <c r="M23" s="60" t="s">
        <v>468</v>
      </c>
      <c r="N23" s="60" t="s">
        <v>468</v>
      </c>
      <c r="O23" s="458" t="s">
        <v>468</v>
      </c>
      <c r="P23" s="459"/>
      <c r="Q23" s="60" t="s">
        <v>242</v>
      </c>
      <c r="R23" s="60" t="s">
        <v>242</v>
      </c>
      <c r="S23" s="60" t="s">
        <v>242</v>
      </c>
      <c r="T23" s="253" t="s">
        <v>242</v>
      </c>
      <c r="U23" s="253" t="s">
        <v>67</v>
      </c>
      <c r="V23" s="253" t="s">
        <v>67</v>
      </c>
      <c r="W23" s="253" t="s">
        <v>67</v>
      </c>
      <c r="X23" s="253" t="s">
        <v>67</v>
      </c>
      <c r="Y23" s="43"/>
    </row>
    <row r="24" spans="1:24" ht="17.25" customHeight="1">
      <c r="A24" s="443"/>
      <c r="B24" s="258"/>
      <c r="C24" s="259" t="s">
        <v>298</v>
      </c>
      <c r="D24" s="152">
        <v>200</v>
      </c>
      <c r="E24" s="152">
        <v>9660</v>
      </c>
      <c r="F24" s="152">
        <v>20</v>
      </c>
      <c r="G24" s="260">
        <v>0.2070393374741201</v>
      </c>
      <c r="H24" s="152">
        <v>200</v>
      </c>
      <c r="I24" s="152">
        <v>9518</v>
      </c>
      <c r="J24" s="152">
        <v>52</v>
      </c>
      <c r="K24" s="260">
        <v>0.5</v>
      </c>
      <c r="L24" s="152" t="s">
        <v>468</v>
      </c>
      <c r="M24" s="152" t="s">
        <v>468</v>
      </c>
      <c r="N24" s="152" t="s">
        <v>468</v>
      </c>
      <c r="O24" s="460" t="s">
        <v>468</v>
      </c>
      <c r="P24" s="461"/>
      <c r="Q24" s="152" t="s">
        <v>242</v>
      </c>
      <c r="R24" s="152" t="s">
        <v>242</v>
      </c>
      <c r="S24" s="152" t="s">
        <v>242</v>
      </c>
      <c r="T24" s="260" t="s">
        <v>242</v>
      </c>
      <c r="U24" s="260" t="s">
        <v>67</v>
      </c>
      <c r="V24" s="260" t="s">
        <v>67</v>
      </c>
      <c r="W24" s="260" t="s">
        <v>67</v>
      </c>
      <c r="X24" s="260" t="s">
        <v>67</v>
      </c>
    </row>
    <row r="25" spans="1:24" ht="15" customHeight="1">
      <c r="A25" s="91" t="s">
        <v>299</v>
      </c>
      <c r="B25" s="91"/>
      <c r="C25" s="61"/>
      <c r="D25" s="116"/>
      <c r="E25" s="61"/>
      <c r="F25" s="61"/>
      <c r="G25" s="91"/>
      <c r="H25" s="61"/>
      <c r="I25" s="61"/>
      <c r="J25" s="61"/>
      <c r="K25" s="91"/>
      <c r="L25" s="61"/>
      <c r="M25" s="61"/>
      <c r="N25" s="61"/>
      <c r="O25" s="61" t="s">
        <v>182</v>
      </c>
      <c r="P25" s="91"/>
      <c r="Q25" s="61"/>
      <c r="R25" s="61"/>
      <c r="S25" s="61"/>
      <c r="T25" s="91"/>
      <c r="U25" s="61"/>
      <c r="V25" s="61" t="s">
        <v>182</v>
      </c>
      <c r="W25" s="61"/>
      <c r="X25" s="91"/>
    </row>
    <row r="26" spans="1:24" ht="15" customHeight="1">
      <c r="A26" s="91"/>
      <c r="B26" s="91"/>
      <c r="C26" s="61"/>
      <c r="D26" s="116"/>
      <c r="E26" s="61"/>
      <c r="F26" s="61"/>
      <c r="G26" s="91"/>
      <c r="H26" s="61"/>
      <c r="I26" s="61"/>
      <c r="J26" s="61"/>
      <c r="K26" s="91"/>
      <c r="L26" s="61"/>
      <c r="M26" s="61"/>
      <c r="N26" s="61"/>
      <c r="O26" s="61"/>
      <c r="P26" s="91"/>
      <c r="Q26" s="61"/>
      <c r="R26" s="61"/>
      <c r="S26" s="61"/>
      <c r="T26" s="91"/>
      <c r="U26" s="61"/>
      <c r="V26" s="61"/>
      <c r="W26" s="61"/>
      <c r="X26" s="91"/>
    </row>
    <row r="27" spans="1:24" ht="15" customHeight="1">
      <c r="A27" s="91"/>
      <c r="B27" s="91"/>
      <c r="C27" s="61"/>
      <c r="D27" s="116"/>
      <c r="E27" s="61"/>
      <c r="F27" s="61"/>
      <c r="G27" s="91"/>
      <c r="H27" s="61"/>
      <c r="I27" s="61"/>
      <c r="J27" s="61"/>
      <c r="K27" s="91"/>
      <c r="L27" s="61"/>
      <c r="M27" s="61"/>
      <c r="N27" s="61"/>
      <c r="O27" s="61"/>
      <c r="P27" s="91"/>
      <c r="Q27" s="61"/>
      <c r="R27" s="61"/>
      <c r="S27" s="61"/>
      <c r="T27" s="91"/>
      <c r="U27" s="61"/>
      <c r="V27" s="61"/>
      <c r="W27" s="61"/>
      <c r="X27" s="91"/>
    </row>
    <row r="28" spans="1:24" ht="15" customHeight="1">
      <c r="A28" s="91"/>
      <c r="B28" s="91"/>
      <c r="C28" s="61"/>
      <c r="D28" s="116"/>
      <c r="E28" s="61"/>
      <c r="F28" s="61"/>
      <c r="G28" s="91"/>
      <c r="H28" s="61"/>
      <c r="I28" s="61"/>
      <c r="J28" s="61"/>
      <c r="K28" s="91"/>
      <c r="L28" s="61"/>
      <c r="M28" s="61"/>
      <c r="N28" s="61"/>
      <c r="O28" s="61"/>
      <c r="P28" s="91"/>
      <c r="Q28" s="61"/>
      <c r="R28" s="61"/>
      <c r="S28" s="61"/>
      <c r="T28" s="91"/>
      <c r="U28" s="61"/>
      <c r="V28" s="61"/>
      <c r="W28" s="61"/>
      <c r="X28" s="91"/>
    </row>
    <row r="29" spans="1:24" ht="15" customHeight="1">
      <c r="A29" s="261"/>
      <c r="B29" s="261"/>
      <c r="C29" s="261"/>
      <c r="D29" s="261"/>
      <c r="E29" s="261"/>
      <c r="F29" s="261"/>
      <c r="G29" s="56"/>
      <c r="H29" s="261"/>
      <c r="I29" s="261"/>
      <c r="J29" s="261"/>
      <c r="K29" s="56"/>
      <c r="L29" s="261"/>
      <c r="M29" s="261"/>
      <c r="N29" s="261"/>
      <c r="O29" s="261"/>
      <c r="P29" s="56"/>
      <c r="Q29" s="261"/>
      <c r="R29" s="261"/>
      <c r="S29" s="261"/>
      <c r="T29" s="56"/>
      <c r="U29" s="261"/>
      <c r="V29" s="261"/>
      <c r="W29" s="261"/>
      <c r="X29" s="56"/>
    </row>
    <row r="30" spans="1:24" ht="15" customHeight="1">
      <c r="A30" s="261"/>
      <c r="B30" s="261"/>
      <c r="C30" s="261"/>
      <c r="D30" s="261"/>
      <c r="E30" s="261"/>
      <c r="F30" s="261"/>
      <c r="G30" s="56"/>
      <c r="H30" s="261"/>
      <c r="I30" s="261"/>
      <c r="J30" s="261"/>
      <c r="K30" s="56"/>
      <c r="L30" s="261"/>
      <c r="M30" s="261"/>
      <c r="N30" s="261"/>
      <c r="O30" s="261"/>
      <c r="P30" s="56"/>
      <c r="Q30" s="261"/>
      <c r="R30" s="261"/>
      <c r="S30" s="261"/>
      <c r="T30" s="56"/>
      <c r="U30" s="261"/>
      <c r="V30" s="261"/>
      <c r="W30" s="261"/>
      <c r="X30" s="56"/>
    </row>
    <row r="31" spans="1:24" ht="15" customHeight="1">
      <c r="A31" s="61"/>
      <c r="B31" s="61"/>
      <c r="C31" s="61"/>
      <c r="D31" s="116"/>
      <c r="E31" s="116"/>
      <c r="F31" s="116"/>
      <c r="G31" s="116"/>
      <c r="H31" s="116"/>
      <c r="I31" s="116"/>
      <c r="J31" s="116"/>
      <c r="K31" s="116"/>
      <c r="L31" s="116"/>
      <c r="M31" s="116"/>
      <c r="N31" s="116"/>
      <c r="O31" s="116"/>
      <c r="P31" s="116"/>
      <c r="Q31" s="116"/>
      <c r="R31" s="116"/>
      <c r="S31" s="116"/>
      <c r="T31" s="116"/>
      <c r="U31" s="116"/>
      <c r="V31" s="116"/>
      <c r="W31" s="116"/>
      <c r="X31" s="116"/>
    </row>
    <row r="32" spans="1:24" ht="19.5" customHeight="1">
      <c r="A32" s="261"/>
      <c r="B32" s="261"/>
      <c r="C32" s="261"/>
      <c r="D32" s="261"/>
      <c r="E32" s="261"/>
      <c r="F32" s="261"/>
      <c r="G32" s="56"/>
      <c r="H32" s="261"/>
      <c r="I32" s="261"/>
      <c r="J32" s="261"/>
      <c r="K32" s="56"/>
      <c r="L32" s="261"/>
      <c r="M32" s="261"/>
      <c r="N32" s="261"/>
      <c r="O32" s="261"/>
      <c r="P32" s="56"/>
      <c r="Q32" s="261"/>
      <c r="R32" s="261"/>
      <c r="S32" s="261"/>
      <c r="T32" s="56"/>
      <c r="U32" s="261"/>
      <c r="V32" s="261"/>
      <c r="W32" s="261"/>
      <c r="X32" s="56"/>
    </row>
    <row r="33" spans="1:24" s="47" customFormat="1" ht="18" customHeight="1">
      <c r="A33" s="433" t="s">
        <v>207</v>
      </c>
      <c r="B33" s="433"/>
      <c r="C33" s="433"/>
      <c r="D33" s="433"/>
      <c r="E33" s="433"/>
      <c r="F33" s="433"/>
      <c r="G33" s="433"/>
      <c r="H33" s="433"/>
      <c r="I33" s="433"/>
      <c r="J33" s="433"/>
      <c r="K33" s="433"/>
      <c r="L33" s="433"/>
      <c r="M33" s="433"/>
      <c r="N33" s="261"/>
      <c r="O33" s="261"/>
      <c r="P33" s="447" t="s">
        <v>208</v>
      </c>
      <c r="Q33" s="447"/>
      <c r="R33" s="447"/>
      <c r="S33" s="447"/>
      <c r="T33" s="447"/>
      <c r="U33" s="447"/>
      <c r="V33" s="447"/>
      <c r="W33" s="262"/>
      <c r="X33" s="262"/>
    </row>
    <row r="34" spans="1:34" s="47" customFormat="1" ht="21.75" customHeight="1" thickBot="1">
      <c r="A34" s="56"/>
      <c r="B34" s="56"/>
      <c r="C34" s="61"/>
      <c r="D34" s="242"/>
      <c r="E34" s="242"/>
      <c r="F34" s="242"/>
      <c r="G34" s="243"/>
      <c r="H34" s="242"/>
      <c r="I34" s="242"/>
      <c r="J34" s="242"/>
      <c r="K34" s="243"/>
      <c r="L34" s="242"/>
      <c r="M34" s="60" t="s">
        <v>467</v>
      </c>
      <c r="N34" s="261"/>
      <c r="O34" s="261"/>
      <c r="P34" s="56"/>
      <c r="Q34" s="242"/>
      <c r="R34" s="242"/>
      <c r="S34" s="242"/>
      <c r="T34" s="243"/>
      <c r="U34" s="261"/>
      <c r="V34" s="159" t="s">
        <v>377</v>
      </c>
      <c r="W34" s="242"/>
      <c r="X34" s="261"/>
      <c r="Y34" s="14"/>
      <c r="Z34" s="14"/>
      <c r="AA34" s="14"/>
      <c r="AB34" s="14"/>
      <c r="AC34" s="14"/>
      <c r="AD34" s="14"/>
      <c r="AE34" s="14"/>
      <c r="AF34" s="14"/>
      <c r="AG34" s="14"/>
      <c r="AH34" s="14"/>
    </row>
    <row r="35" spans="1:34" s="47" customFormat="1" ht="21.75" customHeight="1">
      <c r="A35" s="359" t="s">
        <v>291</v>
      </c>
      <c r="B35" s="359"/>
      <c r="C35" s="366"/>
      <c r="D35" s="358" t="s">
        <v>72</v>
      </c>
      <c r="E35" s="366"/>
      <c r="F35" s="358" t="s">
        <v>73</v>
      </c>
      <c r="G35" s="366"/>
      <c r="H35" s="358" t="s">
        <v>74</v>
      </c>
      <c r="I35" s="366"/>
      <c r="J35" s="358" t="s">
        <v>75</v>
      </c>
      <c r="K35" s="366"/>
      <c r="L35" s="358" t="s">
        <v>33</v>
      </c>
      <c r="M35" s="359"/>
      <c r="N35" s="56"/>
      <c r="O35" s="454" t="s">
        <v>194</v>
      </c>
      <c r="P35" s="454"/>
      <c r="Q35" s="455"/>
      <c r="R35" s="263" t="s">
        <v>60</v>
      </c>
      <c r="S35" s="263" t="s">
        <v>124</v>
      </c>
      <c r="T35" s="263" t="s">
        <v>131</v>
      </c>
      <c r="U35" s="115" t="s">
        <v>51</v>
      </c>
      <c r="V35" s="264" t="s">
        <v>61</v>
      </c>
      <c r="W35" s="116"/>
      <c r="X35" s="116"/>
      <c r="Z35" s="14"/>
      <c r="AA35" s="14"/>
      <c r="AB35" s="14"/>
      <c r="AC35" s="14"/>
      <c r="AD35" s="14"/>
      <c r="AE35" s="14"/>
      <c r="AF35" s="14"/>
      <c r="AG35" s="14"/>
      <c r="AH35" s="14"/>
    </row>
    <row r="36" spans="1:34" ht="21.75" customHeight="1">
      <c r="A36" s="265"/>
      <c r="B36" s="265"/>
      <c r="C36" s="266"/>
      <c r="D36" s="267"/>
      <c r="E36" s="267"/>
      <c r="F36" s="267"/>
      <c r="G36" s="268"/>
      <c r="H36" s="267"/>
      <c r="I36" s="267"/>
      <c r="J36" s="267"/>
      <c r="K36" s="267"/>
      <c r="L36" s="267"/>
      <c r="M36" s="267"/>
      <c r="N36" s="56"/>
      <c r="O36" s="444" t="s">
        <v>129</v>
      </c>
      <c r="P36" s="445"/>
      <c r="Q36" s="446"/>
      <c r="R36" s="127">
        <v>246484471</v>
      </c>
      <c r="S36" s="127">
        <v>248367420</v>
      </c>
      <c r="T36" s="127">
        <v>267141873</v>
      </c>
      <c r="U36" s="127">
        <v>308473545</v>
      </c>
      <c r="V36" s="127">
        <v>340083842</v>
      </c>
      <c r="W36" s="122"/>
      <c r="X36" s="122"/>
      <c r="Z36" s="45"/>
      <c r="AA36" s="45"/>
      <c r="AB36" s="45"/>
      <c r="AC36" s="45"/>
      <c r="AD36" s="45"/>
      <c r="AE36" s="45"/>
      <c r="AF36" s="45"/>
      <c r="AG36" s="45"/>
      <c r="AH36" s="45"/>
    </row>
    <row r="37" spans="1:34" ht="21.75" customHeight="1">
      <c r="A37" s="405" t="s">
        <v>434</v>
      </c>
      <c r="B37" s="415"/>
      <c r="C37" s="406"/>
      <c r="D37" s="116"/>
      <c r="E37" s="61">
        <v>124230980</v>
      </c>
      <c r="F37" s="116"/>
      <c r="G37" s="61">
        <v>127730627</v>
      </c>
      <c r="H37" s="116"/>
      <c r="I37" s="61">
        <v>134029578</v>
      </c>
      <c r="J37" s="116"/>
      <c r="K37" s="61">
        <v>149253072</v>
      </c>
      <c r="L37" s="116"/>
      <c r="M37" s="61">
        <v>153032764</v>
      </c>
      <c r="N37" s="56"/>
      <c r="O37" s="56"/>
      <c r="P37" s="91"/>
      <c r="Q37" s="79"/>
      <c r="R37" s="261"/>
      <c r="S37" s="261"/>
      <c r="T37" s="61"/>
      <c r="U37" s="61"/>
      <c r="V37" s="61"/>
      <c r="W37" s="116"/>
      <c r="X37" s="116"/>
      <c r="Z37" s="45"/>
      <c r="AA37" s="45"/>
      <c r="AB37" s="45"/>
      <c r="AC37" s="45"/>
      <c r="AD37" s="45"/>
      <c r="AE37" s="45"/>
      <c r="AF37" s="45"/>
      <c r="AG37" s="45"/>
      <c r="AH37" s="45"/>
    </row>
    <row r="38" spans="1:34" ht="21.75" customHeight="1">
      <c r="A38" s="91"/>
      <c r="B38" s="91"/>
      <c r="C38" s="79"/>
      <c r="D38" s="116"/>
      <c r="E38" s="116"/>
      <c r="F38" s="116"/>
      <c r="G38" s="116"/>
      <c r="H38" s="116"/>
      <c r="I38" s="116"/>
      <c r="J38" s="116"/>
      <c r="K38" s="116"/>
      <c r="L38" s="116"/>
      <c r="M38" s="116"/>
      <c r="N38" s="56"/>
      <c r="O38" s="444" t="s">
        <v>190</v>
      </c>
      <c r="P38" s="452"/>
      <c r="Q38" s="453"/>
      <c r="R38" s="269">
        <v>145332421</v>
      </c>
      <c r="S38" s="269">
        <v>147288384</v>
      </c>
      <c r="T38" s="269">
        <v>165591383</v>
      </c>
      <c r="U38" s="269">
        <v>172318543</v>
      </c>
      <c r="V38" s="269">
        <v>174935846</v>
      </c>
      <c r="W38" s="61"/>
      <c r="X38" s="61"/>
      <c r="Z38" s="45"/>
      <c r="AA38" s="45"/>
      <c r="AB38" s="45"/>
      <c r="AC38" s="45"/>
      <c r="AD38" s="45"/>
      <c r="AE38" s="45"/>
      <c r="AF38" s="45"/>
      <c r="AG38" s="45"/>
      <c r="AH38" s="45"/>
    </row>
    <row r="39" spans="1:34" ht="21.75" customHeight="1">
      <c r="A39" s="91"/>
      <c r="B39" s="91"/>
      <c r="C39" s="79"/>
      <c r="D39" s="116"/>
      <c r="E39" s="116"/>
      <c r="F39" s="116"/>
      <c r="G39" s="116"/>
      <c r="H39" s="116"/>
      <c r="I39" s="116"/>
      <c r="J39" s="116"/>
      <c r="K39" s="116"/>
      <c r="L39" s="116"/>
      <c r="M39" s="116"/>
      <c r="N39" s="56"/>
      <c r="O39" s="56"/>
      <c r="P39" s="405" t="s">
        <v>435</v>
      </c>
      <c r="Q39" s="406"/>
      <c r="R39" s="106">
        <v>86194567</v>
      </c>
      <c r="S39" s="106">
        <v>87900090</v>
      </c>
      <c r="T39" s="106">
        <v>103564636</v>
      </c>
      <c r="U39" s="106">
        <v>103029458</v>
      </c>
      <c r="V39" s="106">
        <v>103915693</v>
      </c>
      <c r="W39" s="61"/>
      <c r="X39" s="61"/>
      <c r="Z39" s="45"/>
      <c r="AA39" s="45"/>
      <c r="AB39" s="45"/>
      <c r="AC39" s="45"/>
      <c r="AD39" s="45"/>
      <c r="AE39" s="45"/>
      <c r="AF39" s="45"/>
      <c r="AG39" s="45"/>
      <c r="AH39" s="45"/>
    </row>
    <row r="40" spans="1:34" ht="21.75" customHeight="1">
      <c r="A40" s="405" t="s">
        <v>436</v>
      </c>
      <c r="B40" s="405"/>
      <c r="C40" s="406"/>
      <c r="D40" s="116"/>
      <c r="E40" s="61">
        <v>119711812</v>
      </c>
      <c r="F40" s="116"/>
      <c r="G40" s="61">
        <v>123537506</v>
      </c>
      <c r="H40" s="116"/>
      <c r="I40" s="61">
        <v>130107605</v>
      </c>
      <c r="J40" s="116"/>
      <c r="K40" s="61">
        <v>145669067</v>
      </c>
      <c r="L40" s="116"/>
      <c r="M40" s="61">
        <v>149882366</v>
      </c>
      <c r="N40" s="56"/>
      <c r="O40" s="56"/>
      <c r="P40" s="405" t="s">
        <v>192</v>
      </c>
      <c r="Q40" s="406"/>
      <c r="R40" s="60">
        <v>68229016</v>
      </c>
      <c r="S40" s="60">
        <v>68995898</v>
      </c>
      <c r="T40" s="60">
        <v>81456140</v>
      </c>
      <c r="U40" s="60">
        <v>80974496</v>
      </c>
      <c r="V40" s="60">
        <v>80781890</v>
      </c>
      <c r="W40" s="61"/>
      <c r="X40" s="61"/>
      <c r="Z40" s="45"/>
      <c r="AA40" s="45"/>
      <c r="AB40" s="45"/>
      <c r="AC40" s="45"/>
      <c r="AD40" s="45"/>
      <c r="AE40" s="45"/>
      <c r="AF40" s="45"/>
      <c r="AG40" s="45"/>
      <c r="AH40" s="45"/>
    </row>
    <row r="41" spans="1:34" ht="21.75" customHeight="1">
      <c r="A41" s="91"/>
      <c r="B41" s="91"/>
      <c r="C41" s="79"/>
      <c r="D41" s="116"/>
      <c r="E41" s="116"/>
      <c r="F41" s="116"/>
      <c r="G41" s="116"/>
      <c r="H41" s="116"/>
      <c r="I41" s="116"/>
      <c r="J41" s="116"/>
      <c r="K41" s="116"/>
      <c r="L41" s="116"/>
      <c r="M41" s="116"/>
      <c r="N41" s="56"/>
      <c r="O41" s="56"/>
      <c r="P41" s="405" t="s">
        <v>193</v>
      </c>
      <c r="Q41" s="406"/>
      <c r="R41" s="60">
        <v>17965552</v>
      </c>
      <c r="S41" s="60">
        <v>18904191</v>
      </c>
      <c r="T41" s="60">
        <v>22108496</v>
      </c>
      <c r="U41" s="60">
        <v>22054961</v>
      </c>
      <c r="V41" s="60">
        <v>23133803</v>
      </c>
      <c r="W41" s="61"/>
      <c r="X41" s="61"/>
      <c r="Z41" s="45"/>
      <c r="AA41" s="45"/>
      <c r="AB41" s="45"/>
      <c r="AC41" s="45"/>
      <c r="AD41" s="45"/>
      <c r="AE41" s="45"/>
      <c r="AF41" s="45"/>
      <c r="AG41" s="45"/>
      <c r="AH41" s="45"/>
    </row>
    <row r="42" spans="1:34" ht="21.75" customHeight="1">
      <c r="A42" s="91"/>
      <c r="B42" s="91"/>
      <c r="C42" s="79"/>
      <c r="D42" s="116"/>
      <c r="E42" s="116"/>
      <c r="F42" s="116"/>
      <c r="G42" s="116"/>
      <c r="H42" s="116"/>
      <c r="I42" s="116"/>
      <c r="J42" s="116"/>
      <c r="K42" s="116"/>
      <c r="L42" s="116"/>
      <c r="M42" s="116"/>
      <c r="N42" s="56"/>
      <c r="O42" s="56"/>
      <c r="P42" s="405" t="s">
        <v>437</v>
      </c>
      <c r="Q42" s="406"/>
      <c r="R42" s="60">
        <v>49715887</v>
      </c>
      <c r="S42" s="60">
        <v>50672481</v>
      </c>
      <c r="T42" s="60">
        <v>52814631</v>
      </c>
      <c r="U42" s="60">
        <v>54580535</v>
      </c>
      <c r="V42" s="60">
        <v>56669735</v>
      </c>
      <c r="W42" s="61"/>
      <c r="X42" s="61"/>
      <c r="Z42" s="45"/>
      <c r="AA42" s="45"/>
      <c r="AB42" s="45"/>
      <c r="AC42" s="45"/>
      <c r="AD42" s="45"/>
      <c r="AE42" s="45"/>
      <c r="AF42" s="45"/>
      <c r="AG42" s="45"/>
      <c r="AH42" s="45"/>
    </row>
    <row r="43" spans="1:34" ht="21.75" customHeight="1">
      <c r="A43" s="405" t="s">
        <v>438</v>
      </c>
      <c r="B43" s="405"/>
      <c r="C43" s="406"/>
      <c r="D43" s="116"/>
      <c r="E43" s="61">
        <v>270134</v>
      </c>
      <c r="F43" s="116"/>
      <c r="G43" s="61">
        <v>279916</v>
      </c>
      <c r="H43" s="116"/>
      <c r="I43" s="61">
        <v>274714</v>
      </c>
      <c r="J43" s="116"/>
      <c r="K43" s="61">
        <v>70311</v>
      </c>
      <c r="L43" s="116"/>
      <c r="M43" s="61">
        <v>47405</v>
      </c>
      <c r="N43" s="56"/>
      <c r="O43" s="56"/>
      <c r="P43" s="405" t="s">
        <v>439</v>
      </c>
      <c r="Q43" s="406"/>
      <c r="R43" s="60">
        <v>9420780</v>
      </c>
      <c r="S43" s="60">
        <v>8714627</v>
      </c>
      <c r="T43" s="60">
        <v>9210930</v>
      </c>
      <c r="U43" s="60">
        <v>14707365</v>
      </c>
      <c r="V43" s="60">
        <v>14350417</v>
      </c>
      <c r="W43" s="61"/>
      <c r="X43" s="61"/>
      <c r="Z43" s="45"/>
      <c r="AA43" s="45"/>
      <c r="AB43" s="45"/>
      <c r="AC43" s="45"/>
      <c r="AD43" s="45"/>
      <c r="AE43" s="45"/>
      <c r="AF43" s="45"/>
      <c r="AG43" s="45"/>
      <c r="AH43" s="45"/>
    </row>
    <row r="44" spans="1:34" ht="21.75" customHeight="1">
      <c r="A44" s="91"/>
      <c r="B44" s="91"/>
      <c r="C44" s="79"/>
      <c r="D44" s="116"/>
      <c r="E44" s="116"/>
      <c r="F44" s="116"/>
      <c r="G44" s="116"/>
      <c r="H44" s="116"/>
      <c r="I44" s="116"/>
      <c r="J44" s="116"/>
      <c r="K44" s="116"/>
      <c r="L44" s="116"/>
      <c r="M44" s="116"/>
      <c r="N44" s="56"/>
      <c r="O44" s="56"/>
      <c r="P44" s="405" t="s">
        <v>440</v>
      </c>
      <c r="Q44" s="406"/>
      <c r="R44" s="60">
        <v>1186</v>
      </c>
      <c r="S44" s="60">
        <v>1186</v>
      </c>
      <c r="T44" s="60">
        <v>1186</v>
      </c>
      <c r="U44" s="60">
        <v>1186</v>
      </c>
      <c r="V44" s="60" t="s">
        <v>468</v>
      </c>
      <c r="W44" s="61"/>
      <c r="X44" s="61"/>
      <c r="Z44" s="45"/>
      <c r="AA44" s="45"/>
      <c r="AB44" s="45"/>
      <c r="AC44" s="45"/>
      <c r="AD44" s="45"/>
      <c r="AE44" s="45"/>
      <c r="AF44" s="45"/>
      <c r="AG44" s="45"/>
      <c r="AH44" s="45"/>
    </row>
    <row r="45" spans="1:34" ht="21.75" customHeight="1">
      <c r="A45" s="91"/>
      <c r="B45" s="91"/>
      <c r="C45" s="79"/>
      <c r="D45" s="116"/>
      <c r="E45" s="116"/>
      <c r="F45" s="116"/>
      <c r="G45" s="116"/>
      <c r="H45" s="116"/>
      <c r="I45" s="116"/>
      <c r="J45" s="116"/>
      <c r="K45" s="116"/>
      <c r="L45" s="116"/>
      <c r="M45" s="116"/>
      <c r="N45" s="56"/>
      <c r="O45" s="56"/>
      <c r="P45" s="405"/>
      <c r="Q45" s="406"/>
      <c r="R45" s="60"/>
      <c r="S45" s="60"/>
      <c r="T45" s="60"/>
      <c r="U45" s="60"/>
      <c r="V45" s="60"/>
      <c r="W45" s="61"/>
      <c r="X45" s="61"/>
      <c r="Z45" s="45"/>
      <c r="AA45" s="45"/>
      <c r="AB45" s="45"/>
      <c r="AC45" s="45"/>
      <c r="AD45" s="45"/>
      <c r="AE45" s="45"/>
      <c r="AF45" s="45"/>
      <c r="AG45" s="45"/>
      <c r="AH45" s="45"/>
    </row>
    <row r="46" spans="1:34" ht="21.75" customHeight="1">
      <c r="A46" s="405" t="s">
        <v>441</v>
      </c>
      <c r="B46" s="405"/>
      <c r="C46" s="406"/>
      <c r="D46" s="116"/>
      <c r="E46" s="61">
        <v>254490</v>
      </c>
      <c r="F46" s="116"/>
      <c r="G46" s="61">
        <v>244812</v>
      </c>
      <c r="H46" s="116"/>
      <c r="I46" s="61">
        <v>227565</v>
      </c>
      <c r="J46" s="116"/>
      <c r="K46" s="61">
        <v>362953</v>
      </c>
      <c r="L46" s="116"/>
      <c r="M46" s="61">
        <v>523187</v>
      </c>
      <c r="N46" s="56"/>
      <c r="O46" s="444" t="s">
        <v>191</v>
      </c>
      <c r="P46" s="452"/>
      <c r="Q46" s="453"/>
      <c r="R46" s="269">
        <v>101152050</v>
      </c>
      <c r="S46" s="269">
        <v>101079036</v>
      </c>
      <c r="T46" s="269">
        <v>101550490</v>
      </c>
      <c r="U46" s="269">
        <v>136155002</v>
      </c>
      <c r="V46" s="269">
        <v>165147997</v>
      </c>
      <c r="W46" s="60"/>
      <c r="X46" s="60"/>
      <c r="Z46" s="45"/>
      <c r="AA46" s="45"/>
      <c r="AB46" s="45"/>
      <c r="AC46" s="45"/>
      <c r="AD46" s="45"/>
      <c r="AE46" s="45"/>
      <c r="AF46" s="45"/>
      <c r="AG46" s="45"/>
      <c r="AH46" s="45"/>
    </row>
    <row r="47" spans="1:34" ht="21.75" customHeight="1">
      <c r="A47" s="91"/>
      <c r="B47" s="91"/>
      <c r="C47" s="79"/>
      <c r="D47" s="116"/>
      <c r="E47" s="116"/>
      <c r="F47" s="116"/>
      <c r="G47" s="116"/>
      <c r="H47" s="116"/>
      <c r="I47" s="116"/>
      <c r="J47" s="116"/>
      <c r="K47" s="116"/>
      <c r="L47" s="116"/>
      <c r="M47" s="116"/>
      <c r="N47" s="56"/>
      <c r="O47" s="56"/>
      <c r="P47" s="405" t="s">
        <v>442</v>
      </c>
      <c r="Q47" s="406"/>
      <c r="R47" s="60">
        <v>84912796</v>
      </c>
      <c r="S47" s="60">
        <v>83939435</v>
      </c>
      <c r="T47" s="60">
        <v>83349896</v>
      </c>
      <c r="U47" s="60">
        <v>120520008</v>
      </c>
      <c r="V47" s="60">
        <v>149137305</v>
      </c>
      <c r="W47" s="60"/>
      <c r="X47" s="60"/>
      <c r="Z47" s="45"/>
      <c r="AA47" s="45"/>
      <c r="AB47" s="45"/>
      <c r="AC47" s="45"/>
      <c r="AD47" s="45"/>
      <c r="AE47" s="45"/>
      <c r="AF47" s="45"/>
      <c r="AG47" s="45"/>
      <c r="AH47" s="45"/>
    </row>
    <row r="48" spans="1:34" ht="21.75" customHeight="1">
      <c r="A48" s="91"/>
      <c r="B48" s="91"/>
      <c r="C48" s="79"/>
      <c r="D48" s="116"/>
      <c r="E48" s="116"/>
      <c r="F48" s="116"/>
      <c r="G48" s="116"/>
      <c r="H48" s="116"/>
      <c r="I48" s="116"/>
      <c r="J48" s="116"/>
      <c r="K48" s="116"/>
      <c r="L48" s="116"/>
      <c r="M48" s="116"/>
      <c r="N48" s="56"/>
      <c r="O48" s="56"/>
      <c r="P48" s="405" t="s">
        <v>443</v>
      </c>
      <c r="Q48" s="406"/>
      <c r="R48" s="60">
        <v>857390</v>
      </c>
      <c r="S48" s="60">
        <v>913874</v>
      </c>
      <c r="T48" s="106">
        <v>861593</v>
      </c>
      <c r="U48" s="106">
        <v>839613</v>
      </c>
      <c r="V48" s="106">
        <v>895407</v>
      </c>
      <c r="W48" s="60"/>
      <c r="X48" s="60"/>
      <c r="Z48" s="45"/>
      <c r="AA48" s="45"/>
      <c r="AB48" s="45"/>
      <c r="AC48" s="45"/>
      <c r="AD48" s="45"/>
      <c r="AE48" s="45"/>
      <c r="AF48" s="45"/>
      <c r="AG48" s="45"/>
      <c r="AH48" s="45"/>
    </row>
    <row r="49" spans="1:34" ht="21.75" customHeight="1">
      <c r="A49" s="405" t="s">
        <v>444</v>
      </c>
      <c r="B49" s="405"/>
      <c r="C49" s="406"/>
      <c r="D49" s="116"/>
      <c r="E49" s="61">
        <v>4276426</v>
      </c>
      <c r="F49" s="116"/>
      <c r="G49" s="61">
        <v>3959874</v>
      </c>
      <c r="H49" s="116"/>
      <c r="I49" s="61">
        <v>3703477</v>
      </c>
      <c r="J49" s="116"/>
      <c r="K49" s="61">
        <v>3231935</v>
      </c>
      <c r="L49" s="116"/>
      <c r="M49" s="61">
        <v>2633289</v>
      </c>
      <c r="N49" s="56"/>
      <c r="O49" s="56"/>
      <c r="P49" s="405" t="s">
        <v>445</v>
      </c>
      <c r="Q49" s="406"/>
      <c r="R49" s="60">
        <v>14359450</v>
      </c>
      <c r="S49" s="60">
        <v>15199320</v>
      </c>
      <c r="T49" s="60">
        <v>16167855</v>
      </c>
      <c r="U49" s="60">
        <v>13762648</v>
      </c>
      <c r="V49" s="60">
        <v>14038323</v>
      </c>
      <c r="W49" s="60"/>
      <c r="X49" s="60"/>
      <c r="Z49" s="45"/>
      <c r="AA49" s="45"/>
      <c r="AB49" s="45"/>
      <c r="AC49" s="45"/>
      <c r="AD49" s="45"/>
      <c r="AE49" s="45"/>
      <c r="AF49" s="45"/>
      <c r="AG49" s="45"/>
      <c r="AH49" s="45"/>
    </row>
    <row r="50" spans="1:34" ht="25.5" customHeight="1">
      <c r="A50" s="91"/>
      <c r="B50" s="91"/>
      <c r="C50" s="79"/>
      <c r="D50" s="116"/>
      <c r="E50" s="116"/>
      <c r="F50" s="116"/>
      <c r="G50" s="116"/>
      <c r="H50" s="116"/>
      <c r="I50" s="116"/>
      <c r="J50" s="116"/>
      <c r="K50" s="116"/>
      <c r="L50" s="116"/>
      <c r="M50" s="116"/>
      <c r="N50" s="56"/>
      <c r="O50" s="56"/>
      <c r="P50" s="450" t="s">
        <v>469</v>
      </c>
      <c r="Q50" s="451"/>
      <c r="R50" s="60" t="s">
        <v>242</v>
      </c>
      <c r="S50" s="60" t="s">
        <v>242</v>
      </c>
      <c r="T50" s="60" t="s">
        <v>242</v>
      </c>
      <c r="U50" s="60" t="s">
        <v>468</v>
      </c>
      <c r="V50" s="60" t="s">
        <v>65</v>
      </c>
      <c r="W50" s="60"/>
      <c r="X50" s="60"/>
      <c r="Z50" s="45"/>
      <c r="AA50" s="45"/>
      <c r="AB50" s="45"/>
      <c r="AC50" s="45"/>
      <c r="AD50" s="45"/>
      <c r="AE50" s="45"/>
      <c r="AF50" s="45"/>
      <c r="AG50" s="45"/>
      <c r="AH50" s="45"/>
    </row>
    <row r="51" spans="1:34" ht="21.75" customHeight="1">
      <c r="A51" s="91"/>
      <c r="B51" s="91"/>
      <c r="C51" s="79"/>
      <c r="D51" s="116"/>
      <c r="E51" s="116"/>
      <c r="F51" s="116"/>
      <c r="G51" s="116"/>
      <c r="H51" s="116"/>
      <c r="I51" s="116"/>
      <c r="J51" s="116"/>
      <c r="K51" s="116"/>
      <c r="L51" s="116"/>
      <c r="M51" s="116"/>
      <c r="N51" s="56"/>
      <c r="O51" s="56"/>
      <c r="P51" s="405" t="s">
        <v>446</v>
      </c>
      <c r="Q51" s="406"/>
      <c r="R51" s="60">
        <v>160933</v>
      </c>
      <c r="S51" s="60">
        <v>148374</v>
      </c>
      <c r="T51" s="60">
        <v>140089</v>
      </c>
      <c r="U51" s="60">
        <v>128346</v>
      </c>
      <c r="V51" s="60">
        <v>121010</v>
      </c>
      <c r="W51" s="60"/>
      <c r="X51" s="60"/>
      <c r="Z51" s="45"/>
      <c r="AA51" s="45"/>
      <c r="AB51" s="45"/>
      <c r="AC51" s="45"/>
      <c r="AD51" s="45"/>
      <c r="AE51" s="45"/>
      <c r="AF51" s="45"/>
      <c r="AG51" s="45"/>
      <c r="AH51" s="45"/>
    </row>
    <row r="52" spans="1:34" ht="21.75" customHeight="1">
      <c r="A52" s="405" t="s">
        <v>447</v>
      </c>
      <c r="B52" s="405"/>
      <c r="C52" s="406"/>
      <c r="D52" s="116"/>
      <c r="E52" s="270">
        <v>96.4</v>
      </c>
      <c r="F52" s="116"/>
      <c r="G52" s="270">
        <v>96.7</v>
      </c>
      <c r="H52" s="116"/>
      <c r="I52" s="270">
        <v>97.1</v>
      </c>
      <c r="J52" s="116"/>
      <c r="K52" s="270">
        <v>97.6</v>
      </c>
      <c r="L52" s="116"/>
      <c r="M52" s="270">
        <v>97.9</v>
      </c>
      <c r="N52" s="56"/>
      <c r="O52" s="56"/>
      <c r="P52" s="405" t="s">
        <v>310</v>
      </c>
      <c r="Q52" s="406"/>
      <c r="R52" s="60">
        <v>764</v>
      </c>
      <c r="S52" s="60">
        <v>846</v>
      </c>
      <c r="T52" s="60">
        <v>679</v>
      </c>
      <c r="U52" s="60">
        <v>539</v>
      </c>
      <c r="V52" s="60">
        <v>643</v>
      </c>
      <c r="W52" s="60"/>
      <c r="X52" s="60"/>
      <c r="Z52" s="45"/>
      <c r="AA52" s="45"/>
      <c r="AB52" s="45"/>
      <c r="AC52" s="45"/>
      <c r="AD52" s="45"/>
      <c r="AE52" s="45"/>
      <c r="AF52" s="45"/>
      <c r="AG52" s="45"/>
      <c r="AH52" s="45"/>
    </row>
    <row r="53" spans="1:34" ht="21.75" customHeight="1">
      <c r="A53" s="271"/>
      <c r="B53" s="271"/>
      <c r="C53" s="272"/>
      <c r="D53" s="61"/>
      <c r="E53" s="61"/>
      <c r="F53" s="61"/>
      <c r="G53" s="61"/>
      <c r="H53" s="61"/>
      <c r="I53" s="61"/>
      <c r="J53" s="61"/>
      <c r="K53" s="61"/>
      <c r="L53" s="61"/>
      <c r="M53" s="61"/>
      <c r="N53" s="56"/>
      <c r="O53" s="56"/>
      <c r="P53" s="405" t="s">
        <v>448</v>
      </c>
      <c r="Q53" s="406"/>
      <c r="R53" s="60">
        <v>583</v>
      </c>
      <c r="S53" s="60">
        <v>534</v>
      </c>
      <c r="T53" s="60">
        <v>726</v>
      </c>
      <c r="U53" s="60">
        <v>757</v>
      </c>
      <c r="V53" s="60">
        <v>376</v>
      </c>
      <c r="W53" s="60"/>
      <c r="X53" s="60"/>
      <c r="Z53" s="45"/>
      <c r="AA53" s="45"/>
      <c r="AB53" s="45"/>
      <c r="AC53" s="45"/>
      <c r="AD53" s="45"/>
      <c r="AE53" s="45"/>
      <c r="AF53" s="45"/>
      <c r="AG53" s="45"/>
      <c r="AH53" s="45"/>
    </row>
    <row r="54" spans="1:34" ht="21.75" customHeight="1">
      <c r="A54" s="405" t="s">
        <v>311</v>
      </c>
      <c r="B54" s="415"/>
      <c r="C54" s="406"/>
      <c r="D54" s="61"/>
      <c r="E54" s="61">
        <v>102926</v>
      </c>
      <c r="F54" s="61"/>
      <c r="G54" s="61">
        <v>106542</v>
      </c>
      <c r="H54" s="61"/>
      <c r="I54" s="61">
        <v>112516</v>
      </c>
      <c r="J54" s="61"/>
      <c r="K54" s="61">
        <v>126337</v>
      </c>
      <c r="L54" s="61"/>
      <c r="M54" s="61">
        <v>130345</v>
      </c>
      <c r="N54" s="56"/>
      <c r="O54" s="273"/>
      <c r="P54" s="448" t="s">
        <v>449</v>
      </c>
      <c r="Q54" s="449"/>
      <c r="R54" s="152">
        <v>860134</v>
      </c>
      <c r="S54" s="152">
        <v>876653</v>
      </c>
      <c r="T54" s="152">
        <v>1029653</v>
      </c>
      <c r="U54" s="152">
        <v>903091</v>
      </c>
      <c r="V54" s="152" t="s">
        <v>65</v>
      </c>
      <c r="W54" s="61"/>
      <c r="X54" s="61"/>
      <c r="Z54" s="45"/>
      <c r="AA54" s="45"/>
      <c r="AB54" s="45"/>
      <c r="AC54" s="45"/>
      <c r="AD54" s="45"/>
      <c r="AE54" s="45"/>
      <c r="AF54" s="45"/>
      <c r="AG54" s="45"/>
      <c r="AH54" s="45"/>
    </row>
    <row r="55" spans="1:34" ht="21.75" customHeight="1">
      <c r="A55" s="151"/>
      <c r="B55" s="151"/>
      <c r="C55" s="274"/>
      <c r="D55" s="151"/>
      <c r="E55" s="151"/>
      <c r="F55" s="151"/>
      <c r="G55" s="151"/>
      <c r="H55" s="151"/>
      <c r="I55" s="151"/>
      <c r="J55" s="275"/>
      <c r="K55" s="151"/>
      <c r="L55" s="275"/>
      <c r="M55" s="151"/>
      <c r="N55" s="56"/>
      <c r="O55" s="91" t="s">
        <v>312</v>
      </c>
      <c r="P55" s="56"/>
      <c r="Q55" s="261"/>
      <c r="R55" s="261"/>
      <c r="S55" s="91"/>
      <c r="T55" s="60"/>
      <c r="U55" s="60"/>
      <c r="V55" s="60" t="s">
        <v>182</v>
      </c>
      <c r="W55" s="61"/>
      <c r="X55" s="61"/>
      <c r="Z55" s="45"/>
      <c r="AA55" s="45"/>
      <c r="AB55" s="45"/>
      <c r="AC55" s="45"/>
      <c r="AD55" s="45"/>
      <c r="AE55" s="45"/>
      <c r="AF55" s="45"/>
      <c r="AG55" s="45"/>
      <c r="AH55" s="45"/>
    </row>
    <row r="56" spans="1:34" ht="21.75" customHeight="1">
      <c r="A56" s="91" t="s">
        <v>299</v>
      </c>
      <c r="B56" s="91"/>
      <c r="C56" s="116"/>
      <c r="D56" s="116"/>
      <c r="E56" s="61"/>
      <c r="F56" s="61"/>
      <c r="G56" s="61"/>
      <c r="H56" s="116"/>
      <c r="I56" s="61"/>
      <c r="J56" s="116"/>
      <c r="K56" s="61"/>
      <c r="L56" s="116"/>
      <c r="M56" s="61"/>
      <c r="N56" s="91"/>
      <c r="O56" s="56" t="s">
        <v>313</v>
      </c>
      <c r="P56" s="91"/>
      <c r="Q56" s="91"/>
      <c r="R56" s="91"/>
      <c r="S56" s="261"/>
      <c r="T56" s="56"/>
      <c r="U56" s="60"/>
      <c r="V56" s="60"/>
      <c r="W56" s="60"/>
      <c r="X56" s="60"/>
      <c r="Z56" s="45"/>
      <c r="AA56" s="45"/>
      <c r="AB56" s="45"/>
      <c r="AC56" s="45"/>
      <c r="AD56" s="45"/>
      <c r="AE56" s="45"/>
      <c r="AF56" s="45"/>
      <c r="AG56" s="45"/>
      <c r="AH56" s="45"/>
    </row>
    <row r="57" spans="1:34" ht="21.75" customHeight="1">
      <c r="A57" s="91"/>
      <c r="B57" s="91"/>
      <c r="C57" s="116"/>
      <c r="D57" s="116"/>
      <c r="E57" s="61"/>
      <c r="F57" s="61"/>
      <c r="G57" s="61"/>
      <c r="H57" s="116"/>
      <c r="I57" s="61"/>
      <c r="J57" s="116"/>
      <c r="K57" s="61"/>
      <c r="L57" s="116"/>
      <c r="M57" s="61"/>
      <c r="N57" s="91"/>
      <c r="O57" s="56" t="s">
        <v>50</v>
      </c>
      <c r="P57" s="91"/>
      <c r="Q57" s="91"/>
      <c r="R57" s="91"/>
      <c r="S57" s="261"/>
      <c r="T57" s="56"/>
      <c r="U57" s="60"/>
      <c r="V57" s="60"/>
      <c r="W57" s="60"/>
      <c r="X57" s="60"/>
      <c r="Z57" s="45"/>
      <c r="AA57" s="45"/>
      <c r="AB57" s="45"/>
      <c r="AC57" s="45"/>
      <c r="AD57" s="45"/>
      <c r="AE57" s="45"/>
      <c r="AF57" s="45"/>
      <c r="AG57" s="45"/>
      <c r="AH57" s="45"/>
    </row>
    <row r="58" spans="1:34" ht="21.75" customHeight="1">
      <c r="A58" s="271"/>
      <c r="B58" s="271"/>
      <c r="C58" s="271"/>
      <c r="D58" s="116"/>
      <c r="E58" s="91"/>
      <c r="F58" s="116"/>
      <c r="G58" s="91"/>
      <c r="H58" s="116"/>
      <c r="I58" s="91"/>
      <c r="J58" s="116"/>
      <c r="K58" s="91"/>
      <c r="L58" s="116"/>
      <c r="M58" s="91"/>
      <c r="N58" s="91"/>
      <c r="O58" s="276" t="s">
        <v>63</v>
      </c>
      <c r="P58" s="56"/>
      <c r="Q58" s="261"/>
      <c r="R58" s="261"/>
      <c r="S58" s="60"/>
      <c r="T58" s="60"/>
      <c r="U58" s="60"/>
      <c r="V58" s="60"/>
      <c r="W58" s="61"/>
      <c r="X58" s="61"/>
      <c r="Z58" s="45"/>
      <c r="AA58" s="45"/>
      <c r="AB58" s="45"/>
      <c r="AC58" s="45"/>
      <c r="AD58" s="45"/>
      <c r="AE58" s="45"/>
      <c r="AF58" s="45"/>
      <c r="AG58" s="45"/>
      <c r="AH58" s="45"/>
    </row>
    <row r="59" spans="1:34" ht="22.5" customHeight="1">
      <c r="A59" s="91"/>
      <c r="B59" s="91"/>
      <c r="C59" s="116"/>
      <c r="D59" s="116"/>
      <c r="E59" s="116"/>
      <c r="F59" s="116"/>
      <c r="G59" s="116"/>
      <c r="H59" s="116"/>
      <c r="I59" s="116"/>
      <c r="J59" s="116"/>
      <c r="K59" s="116"/>
      <c r="L59" s="116"/>
      <c r="M59" s="277"/>
      <c r="N59" s="56"/>
      <c r="O59" s="276" t="s">
        <v>64</v>
      </c>
      <c r="P59" s="91"/>
      <c r="Q59" s="91"/>
      <c r="R59" s="91"/>
      <c r="S59" s="91"/>
      <c r="T59" s="91"/>
      <c r="U59" s="91"/>
      <c r="V59" s="61"/>
      <c r="W59" s="61"/>
      <c r="X59" s="61"/>
      <c r="Z59" s="45"/>
      <c r="AA59" s="45"/>
      <c r="AB59" s="45"/>
      <c r="AC59" s="45"/>
      <c r="AD59" s="45"/>
      <c r="AE59" s="45"/>
      <c r="AF59" s="45"/>
      <c r="AG59" s="45"/>
      <c r="AH59" s="45"/>
    </row>
    <row r="60" spans="1:34" ht="21.75" customHeight="1">
      <c r="A60" s="261"/>
      <c r="B60" s="261"/>
      <c r="C60" s="56"/>
      <c r="D60" s="91"/>
      <c r="E60" s="91"/>
      <c r="F60" s="91"/>
      <c r="G60" s="91"/>
      <c r="H60" s="56"/>
      <c r="I60" s="56"/>
      <c r="J60" s="56"/>
      <c r="K60" s="56"/>
      <c r="L60" s="56"/>
      <c r="M60" s="56"/>
      <c r="N60" s="56"/>
      <c r="O60" s="276" t="s">
        <v>62</v>
      </c>
      <c r="P60" s="56"/>
      <c r="Q60" s="61"/>
      <c r="R60" s="61"/>
      <c r="S60" s="61"/>
      <c r="T60" s="56"/>
      <c r="U60" s="261"/>
      <c r="V60" s="61"/>
      <c r="W60" s="60"/>
      <c r="X60" s="60"/>
      <c r="Z60" s="45"/>
      <c r="AA60" s="45"/>
      <c r="AB60" s="45"/>
      <c r="AC60" s="45"/>
      <c r="AD60" s="45"/>
      <c r="AE60" s="45"/>
      <c r="AF60" s="45"/>
      <c r="AG60" s="45"/>
      <c r="AH60" s="45"/>
    </row>
    <row r="61" spans="1:34" ht="15" customHeight="1">
      <c r="A61" s="56"/>
      <c r="B61" s="56"/>
      <c r="C61" s="56"/>
      <c r="D61" s="56"/>
      <c r="E61" s="56"/>
      <c r="F61" s="56"/>
      <c r="G61" s="56"/>
      <c r="H61" s="56"/>
      <c r="I61" s="56"/>
      <c r="J61" s="56"/>
      <c r="K61" s="56"/>
      <c r="L61" s="56"/>
      <c r="M61" s="56"/>
      <c r="N61" s="56"/>
      <c r="O61" s="261" t="s">
        <v>466</v>
      </c>
      <c r="P61" s="56"/>
      <c r="Q61" s="261"/>
      <c r="R61" s="261"/>
      <c r="S61" s="261"/>
      <c r="T61" s="56"/>
      <c r="U61" s="261"/>
      <c r="V61" s="61"/>
      <c r="W61" s="61"/>
      <c r="X61" s="61"/>
      <c r="Z61" s="45"/>
      <c r="AA61" s="45"/>
      <c r="AB61" s="45"/>
      <c r="AC61" s="45"/>
      <c r="AD61" s="45"/>
      <c r="AE61" s="45"/>
      <c r="AF61" s="45"/>
      <c r="AG61" s="45"/>
      <c r="AH61" s="45"/>
    </row>
    <row r="62" spans="14:34" ht="15" customHeight="1">
      <c r="N62" s="45"/>
      <c r="O62" s="45"/>
      <c r="V62" s="43"/>
      <c r="W62" s="43"/>
      <c r="X62" s="43"/>
      <c r="Z62" s="45"/>
      <c r="AA62" s="45"/>
      <c r="AB62" s="45"/>
      <c r="AC62" s="45"/>
      <c r="AD62" s="45"/>
      <c r="AE62" s="45"/>
      <c r="AF62" s="45"/>
      <c r="AG62" s="45"/>
      <c r="AH62" s="45"/>
    </row>
    <row r="63" spans="14:34" ht="15" customHeight="1">
      <c r="N63" s="45"/>
      <c r="O63" s="45"/>
      <c r="V63" s="45"/>
      <c r="W63" s="45"/>
      <c r="Z63" s="45"/>
      <c r="AA63" s="45"/>
      <c r="AB63" s="45"/>
      <c r="AC63" s="45"/>
      <c r="AD63" s="45"/>
      <c r="AE63" s="45"/>
      <c r="AF63" s="45"/>
      <c r="AG63" s="45"/>
      <c r="AH63" s="45"/>
    </row>
    <row r="64" spans="14:34" ht="15" customHeight="1">
      <c r="N64" s="45"/>
      <c r="O64" s="45"/>
      <c r="Z64" s="45"/>
      <c r="AA64" s="45"/>
      <c r="AB64" s="45"/>
      <c r="AC64" s="45"/>
      <c r="AD64" s="45"/>
      <c r="AE64" s="45"/>
      <c r="AF64" s="45"/>
      <c r="AG64" s="45"/>
      <c r="AH64" s="45"/>
    </row>
    <row r="65" spans="14:34" ht="13.5" customHeight="1">
      <c r="N65" s="45"/>
      <c r="O65" s="45"/>
      <c r="Q65" s="45"/>
      <c r="R65" s="45"/>
      <c r="S65" s="45"/>
      <c r="U65" s="45"/>
      <c r="Z65" s="45"/>
      <c r="AA65" s="45"/>
      <c r="AB65" s="45"/>
      <c r="AC65" s="45"/>
      <c r="AD65" s="45"/>
      <c r="AE65" s="45"/>
      <c r="AF65" s="45"/>
      <c r="AG65" s="45"/>
      <c r="AH65" s="45"/>
    </row>
    <row r="66" spans="1:34" ht="14.25" customHeight="1">
      <c r="A66" s="45"/>
      <c r="B66" s="45"/>
      <c r="C66" s="45"/>
      <c r="D66" s="45"/>
      <c r="E66" s="45"/>
      <c r="F66" s="45"/>
      <c r="H66" s="45"/>
      <c r="I66" s="45"/>
      <c r="J66" s="45"/>
      <c r="L66" s="45"/>
      <c r="M66" s="45"/>
      <c r="N66" s="45"/>
      <c r="O66" s="45"/>
      <c r="Q66" s="45"/>
      <c r="R66" s="45"/>
      <c r="S66" s="45"/>
      <c r="U66" s="45"/>
      <c r="Z66" s="45"/>
      <c r="AA66" s="45"/>
      <c r="AB66" s="45"/>
      <c r="AC66" s="45"/>
      <c r="AD66" s="45"/>
      <c r="AE66" s="45"/>
      <c r="AF66" s="45"/>
      <c r="AG66" s="45"/>
      <c r="AH66" s="45"/>
    </row>
    <row r="67" spans="1:34" ht="14.25" customHeight="1">
      <c r="A67" s="45"/>
      <c r="B67" s="45"/>
      <c r="C67" s="45"/>
      <c r="D67" s="45"/>
      <c r="E67" s="45"/>
      <c r="F67" s="45"/>
      <c r="H67" s="45"/>
      <c r="I67" s="45"/>
      <c r="J67" s="45"/>
      <c r="L67" s="45"/>
      <c r="M67" s="45"/>
      <c r="N67" s="45"/>
      <c r="O67" s="45"/>
      <c r="Q67" s="45"/>
      <c r="R67" s="45"/>
      <c r="S67" s="45"/>
      <c r="U67" s="45"/>
      <c r="Y67" s="45"/>
      <c r="Z67" s="45"/>
      <c r="AA67" s="45"/>
      <c r="AB67" s="45"/>
      <c r="AC67" s="45"/>
      <c r="AD67" s="45"/>
      <c r="AE67" s="45"/>
      <c r="AF67" s="45"/>
      <c r="AG67" s="45"/>
      <c r="AH67" s="45"/>
    </row>
    <row r="68" spans="1:34" ht="18">
      <c r="A68" s="45"/>
      <c r="B68" s="45"/>
      <c r="C68" s="45"/>
      <c r="D68" s="45"/>
      <c r="E68" s="45"/>
      <c r="F68" s="45"/>
      <c r="H68" s="45"/>
      <c r="I68" s="45"/>
      <c r="J68" s="45"/>
      <c r="L68" s="45"/>
      <c r="M68" s="45"/>
      <c r="N68" s="45"/>
      <c r="O68" s="45"/>
      <c r="Q68" s="45"/>
      <c r="R68" s="45"/>
      <c r="S68" s="45"/>
      <c r="U68" s="45"/>
      <c r="Y68" s="45"/>
      <c r="Z68" s="45"/>
      <c r="AA68" s="45"/>
      <c r="AB68" s="45"/>
      <c r="AC68" s="45"/>
      <c r="AD68" s="45"/>
      <c r="AE68" s="45"/>
      <c r="AF68" s="45"/>
      <c r="AG68" s="45"/>
      <c r="AH68" s="45"/>
    </row>
    <row r="69" spans="1:34" ht="18">
      <c r="A69" s="45"/>
      <c r="B69" s="45"/>
      <c r="C69" s="45"/>
      <c r="D69" s="45"/>
      <c r="E69" s="45"/>
      <c r="F69" s="45"/>
      <c r="H69" s="45"/>
      <c r="I69" s="45"/>
      <c r="J69" s="45"/>
      <c r="L69" s="45"/>
      <c r="M69" s="45"/>
      <c r="N69" s="45"/>
      <c r="O69" s="45"/>
      <c r="Q69" s="45"/>
      <c r="R69" s="45"/>
      <c r="S69" s="45"/>
      <c r="U69" s="45"/>
      <c r="V69" s="45"/>
      <c r="W69" s="45"/>
      <c r="Y69" s="45"/>
      <c r="Z69" s="45"/>
      <c r="AA69" s="45"/>
      <c r="AB69" s="45"/>
      <c r="AC69" s="45"/>
      <c r="AD69" s="45"/>
      <c r="AE69" s="45"/>
      <c r="AF69" s="45"/>
      <c r="AG69" s="45"/>
      <c r="AH69" s="45"/>
    </row>
    <row r="70" spans="1:34" ht="18">
      <c r="A70" s="45"/>
      <c r="B70" s="45"/>
      <c r="C70" s="45"/>
      <c r="D70" s="45"/>
      <c r="E70" s="45"/>
      <c r="F70" s="45"/>
      <c r="H70" s="45"/>
      <c r="I70" s="45"/>
      <c r="J70" s="45"/>
      <c r="L70" s="45"/>
      <c r="M70" s="45"/>
      <c r="N70" s="45"/>
      <c r="O70" s="45"/>
      <c r="Q70" s="45"/>
      <c r="R70" s="45"/>
      <c r="S70" s="45"/>
      <c r="U70" s="45"/>
      <c r="V70" s="45"/>
      <c r="W70" s="45"/>
      <c r="Y70" s="45"/>
      <c r="Z70" s="45"/>
      <c r="AA70" s="45"/>
      <c r="AB70" s="45"/>
      <c r="AC70" s="45"/>
      <c r="AD70" s="45"/>
      <c r="AE70" s="45"/>
      <c r="AF70" s="45"/>
      <c r="AG70" s="45"/>
      <c r="AH70" s="45"/>
    </row>
    <row r="71" spans="1:34" ht="18">
      <c r="A71" s="45"/>
      <c r="B71" s="45"/>
      <c r="C71" s="45"/>
      <c r="D71" s="45"/>
      <c r="E71" s="45"/>
      <c r="F71" s="45"/>
      <c r="H71" s="45"/>
      <c r="I71" s="45"/>
      <c r="J71" s="45"/>
      <c r="L71" s="45"/>
      <c r="M71" s="45"/>
      <c r="N71" s="45"/>
      <c r="O71" s="45"/>
      <c r="Q71" s="45"/>
      <c r="R71" s="45"/>
      <c r="S71" s="45"/>
      <c r="U71" s="45"/>
      <c r="V71" s="45"/>
      <c r="W71" s="45"/>
      <c r="Y71" s="45"/>
      <c r="Z71" s="45"/>
      <c r="AA71" s="45"/>
      <c r="AB71" s="45"/>
      <c r="AC71" s="45"/>
      <c r="AD71" s="45"/>
      <c r="AE71" s="45"/>
      <c r="AF71" s="45"/>
      <c r="AG71" s="45"/>
      <c r="AH71" s="45"/>
    </row>
    <row r="72" spans="1:34" ht="18">
      <c r="A72" s="45"/>
      <c r="B72" s="45"/>
      <c r="C72" s="45"/>
      <c r="D72" s="45"/>
      <c r="E72" s="45"/>
      <c r="F72" s="45"/>
      <c r="H72" s="45"/>
      <c r="I72" s="45"/>
      <c r="J72" s="45"/>
      <c r="L72" s="45"/>
      <c r="M72" s="45"/>
      <c r="N72" s="45"/>
      <c r="O72" s="45"/>
      <c r="Q72" s="45"/>
      <c r="R72" s="45"/>
      <c r="S72" s="45"/>
      <c r="U72" s="45"/>
      <c r="V72" s="45"/>
      <c r="W72" s="45"/>
      <c r="Y72" s="45"/>
      <c r="Z72" s="45"/>
      <c r="AA72" s="45"/>
      <c r="AB72" s="45"/>
      <c r="AC72" s="45"/>
      <c r="AD72" s="45"/>
      <c r="AE72" s="45"/>
      <c r="AF72" s="45"/>
      <c r="AG72" s="45"/>
      <c r="AH72" s="45"/>
    </row>
    <row r="73" spans="1:34" ht="18">
      <c r="A73" s="45"/>
      <c r="B73" s="45"/>
      <c r="C73" s="45"/>
      <c r="D73" s="45"/>
      <c r="E73" s="45"/>
      <c r="F73" s="45"/>
      <c r="H73" s="45"/>
      <c r="I73" s="45"/>
      <c r="J73" s="45"/>
      <c r="L73" s="45"/>
      <c r="M73" s="45"/>
      <c r="N73" s="45"/>
      <c r="O73" s="45"/>
      <c r="Q73" s="45"/>
      <c r="R73" s="45"/>
      <c r="S73" s="45"/>
      <c r="U73" s="45"/>
      <c r="V73" s="45"/>
      <c r="W73" s="45"/>
      <c r="Y73" s="45"/>
      <c r="Z73" s="45"/>
      <c r="AA73" s="45"/>
      <c r="AB73" s="45"/>
      <c r="AC73" s="45"/>
      <c r="AD73" s="45"/>
      <c r="AE73" s="45"/>
      <c r="AF73" s="45"/>
      <c r="AG73" s="45"/>
      <c r="AH73" s="45"/>
    </row>
    <row r="74" spans="1:34" ht="18">
      <c r="A74" s="45"/>
      <c r="B74" s="45"/>
      <c r="C74" s="45"/>
      <c r="D74" s="45"/>
      <c r="E74" s="45"/>
      <c r="F74" s="45"/>
      <c r="H74" s="45"/>
      <c r="I74" s="45"/>
      <c r="J74" s="45"/>
      <c r="L74" s="45"/>
      <c r="M74" s="45"/>
      <c r="N74" s="45"/>
      <c r="O74" s="45"/>
      <c r="Q74" s="45"/>
      <c r="R74" s="45"/>
      <c r="S74" s="45"/>
      <c r="U74" s="45"/>
      <c r="V74" s="45"/>
      <c r="W74" s="45"/>
      <c r="Y74" s="45"/>
      <c r="Z74" s="45"/>
      <c r="AA74" s="45"/>
      <c r="AB74" s="45"/>
      <c r="AC74" s="45"/>
      <c r="AD74" s="45"/>
      <c r="AE74" s="45"/>
      <c r="AF74" s="45"/>
      <c r="AG74" s="45"/>
      <c r="AH74" s="45"/>
    </row>
    <row r="75" spans="1:34" ht="18">
      <c r="A75" s="45"/>
      <c r="B75" s="45"/>
      <c r="C75" s="45"/>
      <c r="D75" s="45"/>
      <c r="E75" s="45"/>
      <c r="F75" s="45"/>
      <c r="H75" s="45"/>
      <c r="I75" s="45"/>
      <c r="J75" s="45"/>
      <c r="L75" s="45"/>
      <c r="M75" s="45"/>
      <c r="N75" s="45"/>
      <c r="O75" s="45"/>
      <c r="Q75" s="45"/>
      <c r="R75" s="45"/>
      <c r="S75" s="45"/>
      <c r="U75" s="45"/>
      <c r="V75" s="45"/>
      <c r="W75" s="45"/>
      <c r="Y75" s="45"/>
      <c r="Z75" s="45"/>
      <c r="AA75" s="45"/>
      <c r="AB75" s="45"/>
      <c r="AC75" s="45"/>
      <c r="AD75" s="45"/>
      <c r="AE75" s="45"/>
      <c r="AF75" s="45"/>
      <c r="AG75" s="45"/>
      <c r="AH75" s="45"/>
    </row>
    <row r="76" spans="1:34" ht="18">
      <c r="A76" s="45"/>
      <c r="B76" s="45"/>
      <c r="C76" s="45"/>
      <c r="D76" s="45"/>
      <c r="E76" s="45"/>
      <c r="F76" s="45"/>
      <c r="H76" s="45"/>
      <c r="I76" s="45"/>
      <c r="J76" s="45"/>
      <c r="L76" s="45"/>
      <c r="M76" s="45"/>
      <c r="N76" s="45"/>
      <c r="O76" s="45"/>
      <c r="Q76" s="45"/>
      <c r="R76" s="45"/>
      <c r="S76" s="45"/>
      <c r="U76" s="45"/>
      <c r="V76" s="45"/>
      <c r="W76" s="45"/>
      <c r="Y76" s="45"/>
      <c r="Z76" s="45"/>
      <c r="AA76" s="45"/>
      <c r="AB76" s="45"/>
      <c r="AC76" s="45"/>
      <c r="AD76" s="45"/>
      <c r="AE76" s="45"/>
      <c r="AF76" s="45"/>
      <c r="AG76" s="45"/>
      <c r="AH76" s="45"/>
    </row>
    <row r="77" spans="1:34" ht="18">
      <c r="A77" s="45"/>
      <c r="B77" s="45"/>
      <c r="C77" s="45"/>
      <c r="D77" s="45"/>
      <c r="E77" s="45"/>
      <c r="F77" s="45"/>
      <c r="H77" s="45"/>
      <c r="I77" s="45"/>
      <c r="J77" s="45"/>
      <c r="L77" s="45"/>
      <c r="M77" s="45"/>
      <c r="N77" s="45"/>
      <c r="O77" s="45"/>
      <c r="Q77" s="45"/>
      <c r="R77" s="45"/>
      <c r="S77" s="45"/>
      <c r="U77" s="45"/>
      <c r="V77" s="45"/>
      <c r="W77" s="45"/>
      <c r="Y77" s="45"/>
      <c r="Z77" s="45"/>
      <c r="AA77" s="45"/>
      <c r="AB77" s="45"/>
      <c r="AC77" s="45"/>
      <c r="AD77" s="45"/>
      <c r="AE77" s="45"/>
      <c r="AF77" s="45"/>
      <c r="AG77" s="45"/>
      <c r="AH77" s="45"/>
    </row>
    <row r="78" spans="1:34" ht="18">
      <c r="A78" s="45"/>
      <c r="B78" s="45"/>
      <c r="C78" s="45"/>
      <c r="D78" s="45"/>
      <c r="E78" s="45"/>
      <c r="F78" s="45"/>
      <c r="H78" s="45"/>
      <c r="I78" s="45"/>
      <c r="J78" s="45"/>
      <c r="L78" s="45"/>
      <c r="M78" s="45"/>
      <c r="N78" s="45"/>
      <c r="O78" s="45"/>
      <c r="Q78" s="45"/>
      <c r="R78" s="45"/>
      <c r="S78" s="45"/>
      <c r="U78" s="45"/>
      <c r="V78" s="45"/>
      <c r="W78" s="45"/>
      <c r="Y78" s="45"/>
      <c r="Z78" s="45"/>
      <c r="AA78" s="45"/>
      <c r="AB78" s="45"/>
      <c r="AC78" s="45"/>
      <c r="AD78" s="45"/>
      <c r="AE78" s="45"/>
      <c r="AF78" s="45"/>
      <c r="AG78" s="45"/>
      <c r="AH78" s="45"/>
    </row>
    <row r="79" spans="1:34" ht="18">
      <c r="A79" s="45"/>
      <c r="B79" s="45"/>
      <c r="C79" s="45"/>
      <c r="D79" s="45"/>
      <c r="E79" s="45"/>
      <c r="F79" s="45"/>
      <c r="H79" s="45"/>
      <c r="I79" s="45"/>
      <c r="J79" s="45"/>
      <c r="L79" s="45"/>
      <c r="M79" s="45"/>
      <c r="N79" s="45"/>
      <c r="O79" s="45"/>
      <c r="Q79" s="45"/>
      <c r="R79" s="45"/>
      <c r="S79" s="45"/>
      <c r="U79" s="45"/>
      <c r="V79" s="45"/>
      <c r="W79" s="45"/>
      <c r="Y79" s="45"/>
      <c r="Z79" s="45"/>
      <c r="AA79" s="45"/>
      <c r="AB79" s="45"/>
      <c r="AC79" s="45"/>
      <c r="AD79" s="45"/>
      <c r="AE79" s="45"/>
      <c r="AF79" s="45"/>
      <c r="AG79" s="45"/>
      <c r="AH79" s="45"/>
    </row>
    <row r="80" spans="1:34" ht="18">
      <c r="A80" s="45"/>
      <c r="B80" s="45"/>
      <c r="C80" s="45"/>
      <c r="D80" s="45"/>
      <c r="E80" s="45"/>
      <c r="F80" s="45"/>
      <c r="H80" s="45"/>
      <c r="I80" s="45"/>
      <c r="J80" s="45"/>
      <c r="L80" s="45"/>
      <c r="M80" s="45"/>
      <c r="N80" s="45"/>
      <c r="O80" s="45"/>
      <c r="Q80" s="45"/>
      <c r="R80" s="45"/>
      <c r="S80" s="45"/>
      <c r="U80" s="45"/>
      <c r="V80" s="45"/>
      <c r="W80" s="45"/>
      <c r="Y80" s="45"/>
      <c r="Z80" s="45"/>
      <c r="AA80" s="45"/>
      <c r="AB80" s="45"/>
      <c r="AC80" s="45"/>
      <c r="AD80" s="45"/>
      <c r="AE80" s="45"/>
      <c r="AF80" s="45"/>
      <c r="AG80" s="45"/>
      <c r="AH80" s="45"/>
    </row>
    <row r="81" spans="1:34" ht="18">
      <c r="A81" s="45"/>
      <c r="B81" s="45"/>
      <c r="C81" s="45"/>
      <c r="D81" s="45"/>
      <c r="E81" s="45"/>
      <c r="F81" s="45"/>
      <c r="H81" s="45"/>
      <c r="I81" s="45"/>
      <c r="J81" s="45"/>
      <c r="L81" s="45"/>
      <c r="M81" s="45"/>
      <c r="N81" s="45"/>
      <c r="O81" s="45"/>
      <c r="Q81" s="45"/>
      <c r="R81" s="45"/>
      <c r="S81" s="45"/>
      <c r="U81" s="45"/>
      <c r="V81" s="45"/>
      <c r="W81" s="45"/>
      <c r="Y81" s="45"/>
      <c r="Z81" s="45"/>
      <c r="AA81" s="45"/>
      <c r="AB81" s="45"/>
      <c r="AC81" s="45"/>
      <c r="AD81" s="45"/>
      <c r="AE81" s="45"/>
      <c r="AF81" s="45"/>
      <c r="AG81" s="45"/>
      <c r="AH81" s="45"/>
    </row>
    <row r="82" spans="1:34" ht="18">
      <c r="A82" s="45"/>
      <c r="B82" s="45"/>
      <c r="C82" s="45"/>
      <c r="D82" s="45"/>
      <c r="E82" s="45"/>
      <c r="F82" s="45"/>
      <c r="H82" s="45"/>
      <c r="I82" s="45"/>
      <c r="J82" s="45"/>
      <c r="L82" s="45"/>
      <c r="M82" s="45"/>
      <c r="N82" s="45"/>
      <c r="O82" s="45"/>
      <c r="Q82" s="45"/>
      <c r="R82" s="45"/>
      <c r="S82" s="45"/>
      <c r="U82" s="45"/>
      <c r="V82" s="45"/>
      <c r="W82" s="45"/>
      <c r="Y82" s="45"/>
      <c r="Z82" s="45"/>
      <c r="AA82" s="45"/>
      <c r="AB82" s="45"/>
      <c r="AC82" s="45"/>
      <c r="AD82" s="45"/>
      <c r="AE82" s="45"/>
      <c r="AF82" s="45"/>
      <c r="AG82" s="45"/>
      <c r="AH82" s="45"/>
    </row>
    <row r="83" spans="1:34" ht="18">
      <c r="A83" s="45"/>
      <c r="B83" s="45"/>
      <c r="C83" s="45"/>
      <c r="D83" s="45"/>
      <c r="E83" s="45"/>
      <c r="F83" s="45"/>
      <c r="H83" s="45"/>
      <c r="I83" s="45"/>
      <c r="J83" s="45"/>
      <c r="L83" s="45"/>
      <c r="M83" s="45"/>
      <c r="N83" s="45"/>
      <c r="O83" s="45"/>
      <c r="Q83" s="45"/>
      <c r="R83" s="45"/>
      <c r="S83" s="45"/>
      <c r="U83" s="45"/>
      <c r="V83" s="45"/>
      <c r="W83" s="45"/>
      <c r="Y83" s="45"/>
      <c r="Z83" s="45"/>
      <c r="AA83" s="45"/>
      <c r="AB83" s="45"/>
      <c r="AC83" s="45"/>
      <c r="AD83" s="45"/>
      <c r="AE83" s="45"/>
      <c r="AF83" s="45"/>
      <c r="AG83" s="45"/>
      <c r="AH83" s="45"/>
    </row>
    <row r="84" spans="1:34" ht="18">
      <c r="A84" s="45"/>
      <c r="B84" s="45"/>
      <c r="C84" s="45"/>
      <c r="D84" s="45"/>
      <c r="E84" s="45"/>
      <c r="F84" s="45"/>
      <c r="H84" s="45"/>
      <c r="I84" s="45"/>
      <c r="J84" s="45"/>
      <c r="L84" s="45"/>
      <c r="M84" s="45"/>
      <c r="N84" s="45"/>
      <c r="O84" s="45"/>
      <c r="Q84" s="45"/>
      <c r="R84" s="45"/>
      <c r="S84" s="45"/>
      <c r="U84" s="45"/>
      <c r="V84" s="45"/>
      <c r="W84" s="45"/>
      <c r="Y84" s="45"/>
      <c r="Z84" s="45"/>
      <c r="AA84" s="45"/>
      <c r="AB84" s="45"/>
      <c r="AC84" s="45"/>
      <c r="AD84" s="45"/>
      <c r="AE84" s="45"/>
      <c r="AF84" s="45"/>
      <c r="AG84" s="45"/>
      <c r="AH84" s="45"/>
    </row>
    <row r="85" spans="1:34" ht="18">
      <c r="A85" s="45"/>
      <c r="B85" s="45"/>
      <c r="C85" s="45"/>
      <c r="D85" s="45"/>
      <c r="E85" s="45"/>
      <c r="F85" s="45"/>
      <c r="H85" s="45"/>
      <c r="I85" s="45"/>
      <c r="J85" s="45"/>
      <c r="L85" s="45"/>
      <c r="M85" s="45"/>
      <c r="N85" s="45"/>
      <c r="O85" s="45"/>
      <c r="Q85" s="45"/>
      <c r="R85" s="45"/>
      <c r="S85" s="45"/>
      <c r="U85" s="45"/>
      <c r="V85" s="45"/>
      <c r="W85" s="45"/>
      <c r="Y85" s="45"/>
      <c r="Z85" s="45"/>
      <c r="AA85" s="45"/>
      <c r="AB85" s="45"/>
      <c r="AC85" s="45"/>
      <c r="AD85" s="45"/>
      <c r="AE85" s="45"/>
      <c r="AF85" s="45"/>
      <c r="AG85" s="45"/>
      <c r="AH85" s="45"/>
    </row>
    <row r="86" spans="1:34" ht="18">
      <c r="A86" s="45"/>
      <c r="B86" s="45"/>
      <c r="C86" s="45"/>
      <c r="D86" s="45"/>
      <c r="E86" s="45"/>
      <c r="F86" s="45"/>
      <c r="H86" s="45"/>
      <c r="I86" s="45"/>
      <c r="J86" s="45"/>
      <c r="L86" s="45"/>
      <c r="M86" s="45"/>
      <c r="N86" s="45"/>
      <c r="O86" s="45"/>
      <c r="Q86" s="45"/>
      <c r="R86" s="45"/>
      <c r="S86" s="45"/>
      <c r="U86" s="45"/>
      <c r="V86" s="45"/>
      <c r="W86" s="45"/>
      <c r="Y86" s="45"/>
      <c r="Z86" s="45"/>
      <c r="AA86" s="45"/>
      <c r="AB86" s="45"/>
      <c r="AC86" s="45"/>
      <c r="AD86" s="45"/>
      <c r="AE86" s="45"/>
      <c r="AF86" s="45"/>
      <c r="AG86" s="45"/>
      <c r="AH86" s="45"/>
    </row>
    <row r="87" spans="1:34" ht="18">
      <c r="A87" s="45"/>
      <c r="B87" s="45"/>
      <c r="C87" s="45"/>
      <c r="D87" s="45"/>
      <c r="E87" s="45"/>
      <c r="F87" s="45"/>
      <c r="H87" s="45"/>
      <c r="I87" s="45"/>
      <c r="J87" s="45"/>
      <c r="L87" s="45"/>
      <c r="M87" s="45"/>
      <c r="N87" s="45"/>
      <c r="O87" s="45"/>
      <c r="Q87" s="45"/>
      <c r="R87" s="45"/>
      <c r="S87" s="45"/>
      <c r="U87" s="45"/>
      <c r="V87" s="45"/>
      <c r="W87" s="45"/>
      <c r="Y87" s="45"/>
      <c r="Z87" s="45"/>
      <c r="AA87" s="45"/>
      <c r="AB87" s="45"/>
      <c r="AC87" s="45"/>
      <c r="AD87" s="45"/>
      <c r="AE87" s="45"/>
      <c r="AF87" s="45"/>
      <c r="AG87" s="45"/>
      <c r="AH87" s="45"/>
    </row>
    <row r="88" spans="1:34" ht="18">
      <c r="A88" s="45"/>
      <c r="B88" s="45"/>
      <c r="C88" s="45"/>
      <c r="D88" s="45"/>
      <c r="E88" s="45"/>
      <c r="F88" s="45"/>
      <c r="H88" s="45"/>
      <c r="I88" s="45"/>
      <c r="J88" s="45"/>
      <c r="L88" s="45"/>
      <c r="M88" s="45"/>
      <c r="N88" s="45"/>
      <c r="O88" s="45"/>
      <c r="Q88" s="45"/>
      <c r="R88" s="45"/>
      <c r="S88" s="45"/>
      <c r="U88" s="45"/>
      <c r="V88" s="45"/>
      <c r="W88" s="45"/>
      <c r="Y88" s="45"/>
      <c r="Z88" s="45"/>
      <c r="AA88" s="45"/>
      <c r="AB88" s="45"/>
      <c r="AC88" s="45"/>
      <c r="AD88" s="45"/>
      <c r="AE88" s="45"/>
      <c r="AF88" s="45"/>
      <c r="AG88" s="45"/>
      <c r="AH88" s="45"/>
    </row>
    <row r="89" spans="1:34" ht="18">
      <c r="A89" s="45"/>
      <c r="B89" s="45"/>
      <c r="C89" s="45"/>
      <c r="D89" s="45"/>
      <c r="E89" s="45"/>
      <c r="F89" s="45"/>
      <c r="H89" s="45"/>
      <c r="I89" s="45"/>
      <c r="J89" s="45"/>
      <c r="L89" s="45"/>
      <c r="M89" s="45"/>
      <c r="N89" s="45"/>
      <c r="O89" s="45"/>
      <c r="Q89" s="45"/>
      <c r="R89" s="45"/>
      <c r="S89" s="45"/>
      <c r="U89" s="45"/>
      <c r="V89" s="45"/>
      <c r="W89" s="45"/>
      <c r="Y89" s="45"/>
      <c r="Z89" s="45"/>
      <c r="AA89" s="45"/>
      <c r="AB89" s="45"/>
      <c r="AC89" s="45"/>
      <c r="AD89" s="45"/>
      <c r="AE89" s="45"/>
      <c r="AF89" s="45"/>
      <c r="AG89" s="45"/>
      <c r="AH89" s="45"/>
    </row>
    <row r="90" spans="1:34" ht="18">
      <c r="A90" s="45"/>
      <c r="B90" s="45"/>
      <c r="C90" s="45"/>
      <c r="D90" s="45"/>
      <c r="E90" s="45"/>
      <c r="F90" s="45"/>
      <c r="H90" s="45"/>
      <c r="I90" s="45"/>
      <c r="J90" s="45"/>
      <c r="L90" s="45"/>
      <c r="M90" s="45"/>
      <c r="N90" s="45"/>
      <c r="O90" s="45"/>
      <c r="Q90" s="45"/>
      <c r="R90" s="45"/>
      <c r="S90" s="45"/>
      <c r="U90" s="45"/>
      <c r="V90" s="45"/>
      <c r="W90" s="45"/>
      <c r="Y90" s="45"/>
      <c r="Z90" s="45"/>
      <c r="AA90" s="45"/>
      <c r="AB90" s="45"/>
      <c r="AC90" s="45"/>
      <c r="AD90" s="45"/>
      <c r="AE90" s="45"/>
      <c r="AF90" s="45"/>
      <c r="AG90" s="45"/>
      <c r="AH90" s="45"/>
    </row>
    <row r="91" spans="1:34" ht="18">
      <c r="A91" s="45"/>
      <c r="B91" s="45"/>
      <c r="C91" s="45"/>
      <c r="D91" s="45"/>
      <c r="E91" s="45"/>
      <c r="F91" s="45"/>
      <c r="H91" s="45"/>
      <c r="I91" s="45"/>
      <c r="J91" s="45"/>
      <c r="L91" s="45"/>
      <c r="M91" s="45"/>
      <c r="N91" s="45"/>
      <c r="O91" s="45"/>
      <c r="Q91" s="45"/>
      <c r="R91" s="45"/>
      <c r="S91" s="45"/>
      <c r="U91" s="45"/>
      <c r="V91" s="45"/>
      <c r="W91" s="45"/>
      <c r="Y91" s="45"/>
      <c r="Z91" s="45"/>
      <c r="AA91" s="45"/>
      <c r="AB91" s="45"/>
      <c r="AC91" s="45"/>
      <c r="AD91" s="45"/>
      <c r="AE91" s="45"/>
      <c r="AF91" s="45"/>
      <c r="AG91" s="45"/>
      <c r="AH91" s="45"/>
    </row>
    <row r="92" spans="1:34" ht="18">
      <c r="A92" s="45"/>
      <c r="B92" s="45"/>
      <c r="C92" s="45"/>
      <c r="D92" s="45"/>
      <c r="E92" s="45"/>
      <c r="F92" s="45"/>
      <c r="H92" s="45"/>
      <c r="I92" s="45"/>
      <c r="J92" s="45"/>
      <c r="L92" s="45"/>
      <c r="M92" s="45"/>
      <c r="N92" s="45"/>
      <c r="O92" s="45"/>
      <c r="Q92" s="45"/>
      <c r="R92" s="45"/>
      <c r="S92" s="45"/>
      <c r="U92" s="45"/>
      <c r="V92" s="45"/>
      <c r="W92" s="45"/>
      <c r="Y92" s="45"/>
      <c r="Z92" s="45"/>
      <c r="AA92" s="45"/>
      <c r="AB92" s="45"/>
      <c r="AC92" s="45"/>
      <c r="AD92" s="45"/>
      <c r="AE92" s="45"/>
      <c r="AF92" s="45"/>
      <c r="AG92" s="45"/>
      <c r="AH92" s="45"/>
    </row>
    <row r="93" spans="14:34" ht="18">
      <c r="N93" s="45"/>
      <c r="O93" s="45"/>
      <c r="V93" s="45"/>
      <c r="W93" s="45"/>
      <c r="Y93" s="45"/>
      <c r="Z93" s="45"/>
      <c r="AA93" s="45"/>
      <c r="AB93" s="45"/>
      <c r="AC93" s="45"/>
      <c r="AD93" s="45"/>
      <c r="AE93" s="45"/>
      <c r="AF93" s="45"/>
      <c r="AG93" s="45"/>
      <c r="AH93" s="45"/>
    </row>
    <row r="94" spans="14:34" ht="18">
      <c r="N94" s="45"/>
      <c r="O94" s="45"/>
      <c r="V94" s="45"/>
      <c r="W94" s="45"/>
      <c r="Y94" s="45"/>
      <c r="Z94" s="45"/>
      <c r="AA94" s="45"/>
      <c r="AB94" s="45"/>
      <c r="AC94" s="45"/>
      <c r="AD94" s="45"/>
      <c r="AE94" s="45"/>
      <c r="AF94" s="45"/>
      <c r="AG94" s="45"/>
      <c r="AH94" s="45"/>
    </row>
    <row r="95" spans="14:34" ht="18">
      <c r="N95" s="45"/>
      <c r="O95" s="45"/>
      <c r="V95" s="45"/>
      <c r="W95" s="45"/>
      <c r="Y95" s="45"/>
      <c r="Z95" s="45"/>
      <c r="AA95" s="45"/>
      <c r="AB95" s="45"/>
      <c r="AC95" s="45"/>
      <c r="AD95" s="45"/>
      <c r="AE95" s="45"/>
      <c r="AF95" s="45"/>
      <c r="AG95" s="45"/>
      <c r="AH95" s="45"/>
    </row>
    <row r="96" spans="14:23" ht="18">
      <c r="N96" s="45"/>
      <c r="O96" s="45"/>
      <c r="V96" s="45"/>
      <c r="W96" s="45"/>
    </row>
  </sheetData>
  <sheetProtection/>
  <mergeCells count="74">
    <mergeCell ref="O24:P24"/>
    <mergeCell ref="O18:P18"/>
    <mergeCell ref="O19:P19"/>
    <mergeCell ref="O20:P20"/>
    <mergeCell ref="O21:P21"/>
    <mergeCell ref="O22:P22"/>
    <mergeCell ref="O23:P23"/>
    <mergeCell ref="O12:P12"/>
    <mergeCell ref="O13:P13"/>
    <mergeCell ref="O14:P14"/>
    <mergeCell ref="O15:P15"/>
    <mergeCell ref="O16:P16"/>
    <mergeCell ref="O17:P17"/>
    <mergeCell ref="O6:P6"/>
    <mergeCell ref="O7:P7"/>
    <mergeCell ref="O8:P8"/>
    <mergeCell ref="O9:P9"/>
    <mergeCell ref="O10:P10"/>
    <mergeCell ref="O11:P11"/>
    <mergeCell ref="O35:Q35"/>
    <mergeCell ref="P39:Q39"/>
    <mergeCell ref="A40:C40"/>
    <mergeCell ref="A49:C49"/>
    <mergeCell ref="P49:Q49"/>
    <mergeCell ref="P48:Q48"/>
    <mergeCell ref="P42:Q42"/>
    <mergeCell ref="P47:Q47"/>
    <mergeCell ref="H35:I35"/>
    <mergeCell ref="L35:M35"/>
    <mergeCell ref="P44:Q44"/>
    <mergeCell ref="P45:Q45"/>
    <mergeCell ref="P40:Q40"/>
    <mergeCell ref="P41:Q41"/>
    <mergeCell ref="O46:Q46"/>
    <mergeCell ref="A43:C43"/>
    <mergeCell ref="P43:Q43"/>
    <mergeCell ref="J35:K35"/>
    <mergeCell ref="P54:Q54"/>
    <mergeCell ref="A54:C54"/>
    <mergeCell ref="P50:Q50"/>
    <mergeCell ref="P51:Q51"/>
    <mergeCell ref="P53:Q53"/>
    <mergeCell ref="A52:C52"/>
    <mergeCell ref="P52:Q52"/>
    <mergeCell ref="O38:Q38"/>
    <mergeCell ref="A46:C46"/>
    <mergeCell ref="A16:C16"/>
    <mergeCell ref="A17:C17"/>
    <mergeCell ref="A33:M33"/>
    <mergeCell ref="A23:A24"/>
    <mergeCell ref="O36:Q36"/>
    <mergeCell ref="A37:C37"/>
    <mergeCell ref="P33:V33"/>
    <mergeCell ref="A35:C35"/>
    <mergeCell ref="D35:E35"/>
    <mergeCell ref="F35:G35"/>
    <mergeCell ref="A2:X2"/>
    <mergeCell ref="A4:C5"/>
    <mergeCell ref="D4:G4"/>
    <mergeCell ref="Q4:T4"/>
    <mergeCell ref="U4:X4"/>
    <mergeCell ref="O5:P5"/>
    <mergeCell ref="L4:P4"/>
    <mergeCell ref="H4:K4"/>
    <mergeCell ref="A6:C6"/>
    <mergeCell ref="A22:C22"/>
    <mergeCell ref="A18:C18"/>
    <mergeCell ref="A19:C19"/>
    <mergeCell ref="A20:C20"/>
    <mergeCell ref="A10:A11"/>
    <mergeCell ref="A12:A13"/>
    <mergeCell ref="A14:C14"/>
    <mergeCell ref="A21:C21"/>
    <mergeCell ref="A15:C15"/>
  </mergeCells>
  <printOptions/>
  <pageMargins left="0.984251968503937" right="0.1968503937007874" top="0.984251968503937" bottom="0.984251968503937" header="0.5118110236220472" footer="0.5118110236220472"/>
  <pageSetup horizontalDpi="600" verticalDpi="600" orientation="landscape" paperSize="8" scale="55"/>
  <drawing r:id="rId1"/>
</worksheet>
</file>

<file path=xl/worksheets/sheet5.xml><?xml version="1.0" encoding="utf-8"?>
<worksheet xmlns="http://schemas.openxmlformats.org/spreadsheetml/2006/main" xmlns:r="http://schemas.openxmlformats.org/officeDocument/2006/relationships">
  <sheetPr>
    <pageSetUpPr fitToPage="1"/>
  </sheetPr>
  <dimension ref="A1:Z37"/>
  <sheetViews>
    <sheetView zoomScale="85" zoomScaleNormal="85" zoomScaleSheetLayoutView="75" zoomScalePageLayoutView="0" workbookViewId="0" topLeftCell="A1">
      <selection activeCell="K40" sqref="K40"/>
    </sheetView>
  </sheetViews>
  <sheetFormatPr defaultColWidth="10.69921875" defaultRowHeight="15"/>
  <cols>
    <col min="1" max="1" width="13.19921875" style="2" customWidth="1"/>
    <col min="2" max="2" width="14.796875" style="2" customWidth="1"/>
    <col min="3" max="3" width="15.19921875" style="2" customWidth="1"/>
    <col min="4" max="4" width="14" style="2" customWidth="1"/>
    <col min="5" max="5" width="13.69921875" style="2" customWidth="1"/>
    <col min="6" max="6" width="14.19921875" style="2" customWidth="1"/>
    <col min="7" max="8" width="13.19921875" style="2" customWidth="1"/>
    <col min="9" max="9" width="15.296875" style="2" customWidth="1"/>
    <col min="10" max="10" width="13.69921875" style="2" customWidth="1"/>
    <col min="11" max="12" width="13.19921875" style="2" customWidth="1"/>
    <col min="13" max="14" width="14.69921875" style="2" customWidth="1"/>
    <col min="15" max="16" width="13.19921875" style="2" customWidth="1"/>
    <col min="17" max="17" width="14.19921875" style="2" customWidth="1"/>
    <col min="18" max="18" width="10.69921875" style="2" customWidth="1"/>
    <col min="19" max="19" width="14.19921875" style="2" customWidth="1"/>
    <col min="20" max="25" width="10.69921875" style="2" customWidth="1"/>
    <col min="26" max="26" width="12.69921875" style="2" bestFit="1" customWidth="1"/>
    <col min="27" max="16384" width="10.69921875" style="2" customWidth="1"/>
  </cols>
  <sheetData>
    <row r="1" spans="1:17" s="27" customFormat="1" ht="19.5" customHeight="1">
      <c r="A1" s="53" t="s">
        <v>76</v>
      </c>
      <c r="B1" s="54"/>
      <c r="C1" s="54"/>
      <c r="D1" s="54"/>
      <c r="E1" s="54"/>
      <c r="F1" s="54"/>
      <c r="G1" s="54"/>
      <c r="H1" s="54"/>
      <c r="I1" s="54"/>
      <c r="J1" s="54"/>
      <c r="K1" s="54"/>
      <c r="L1" s="54"/>
      <c r="M1" s="54"/>
      <c r="N1" s="54"/>
      <c r="O1" s="54"/>
      <c r="P1" s="54"/>
      <c r="Q1" s="55" t="s">
        <v>77</v>
      </c>
    </row>
    <row r="2" spans="1:17" ht="19.5" customHeight="1">
      <c r="A2" s="345" t="s">
        <v>78</v>
      </c>
      <c r="B2" s="345"/>
      <c r="C2" s="345"/>
      <c r="D2" s="345"/>
      <c r="E2" s="345"/>
      <c r="F2" s="345"/>
      <c r="G2" s="345"/>
      <c r="H2" s="345"/>
      <c r="I2" s="345"/>
      <c r="J2" s="345"/>
      <c r="K2" s="345"/>
      <c r="L2" s="345"/>
      <c r="M2" s="345"/>
      <c r="N2" s="345"/>
      <c r="O2" s="345"/>
      <c r="P2" s="345"/>
      <c r="Q2" s="345"/>
    </row>
    <row r="3" spans="1:17" ht="18" customHeight="1" thickBot="1">
      <c r="A3" s="56"/>
      <c r="B3" s="57"/>
      <c r="C3" s="57"/>
      <c r="D3" s="57"/>
      <c r="E3" s="57"/>
      <c r="F3" s="57"/>
      <c r="G3" s="57"/>
      <c r="H3" s="57"/>
      <c r="I3" s="57"/>
      <c r="J3" s="57"/>
      <c r="K3" s="57"/>
      <c r="L3" s="57"/>
      <c r="M3" s="57"/>
      <c r="N3" s="57"/>
      <c r="O3" s="57"/>
      <c r="P3" s="57"/>
      <c r="Q3" s="58" t="s">
        <v>79</v>
      </c>
    </row>
    <row r="4" spans="1:17" ht="17.25" customHeight="1">
      <c r="A4" s="367" t="s">
        <v>34</v>
      </c>
      <c r="B4" s="337" t="s">
        <v>35</v>
      </c>
      <c r="C4" s="337" t="s">
        <v>314</v>
      </c>
      <c r="D4" s="463" t="s">
        <v>450</v>
      </c>
      <c r="E4" s="463" t="s">
        <v>451</v>
      </c>
      <c r="F4" s="337" t="s">
        <v>315</v>
      </c>
      <c r="G4" s="463" t="s">
        <v>36</v>
      </c>
      <c r="H4" s="337" t="s">
        <v>316</v>
      </c>
      <c r="I4" s="337" t="s">
        <v>317</v>
      </c>
      <c r="J4" s="337" t="s">
        <v>331</v>
      </c>
      <c r="K4" s="337" t="s">
        <v>318</v>
      </c>
      <c r="L4" s="337" t="s">
        <v>452</v>
      </c>
      <c r="M4" s="463" t="s">
        <v>277</v>
      </c>
      <c r="N4" s="469" t="s">
        <v>453</v>
      </c>
      <c r="O4" s="465" t="s">
        <v>454</v>
      </c>
      <c r="P4" s="465" t="s">
        <v>455</v>
      </c>
      <c r="Q4" s="467" t="s">
        <v>456</v>
      </c>
    </row>
    <row r="5" spans="1:26" ht="17.25" customHeight="1">
      <c r="A5" s="462"/>
      <c r="B5" s="339"/>
      <c r="C5" s="339"/>
      <c r="D5" s="464"/>
      <c r="E5" s="464"/>
      <c r="F5" s="339"/>
      <c r="G5" s="464"/>
      <c r="H5" s="339"/>
      <c r="I5" s="339"/>
      <c r="J5" s="339"/>
      <c r="K5" s="339"/>
      <c r="L5" s="339"/>
      <c r="M5" s="464"/>
      <c r="N5" s="470"/>
      <c r="O5" s="466"/>
      <c r="P5" s="466"/>
      <c r="Q5" s="468"/>
      <c r="Z5" s="49" t="s">
        <v>80</v>
      </c>
    </row>
    <row r="6" spans="1:19" ht="17.25" customHeight="1">
      <c r="A6" s="278" t="s">
        <v>37</v>
      </c>
      <c r="B6" s="279">
        <v>512941114</v>
      </c>
      <c r="C6" s="61">
        <v>502904961</v>
      </c>
      <c r="D6" s="61">
        <v>10036153</v>
      </c>
      <c r="E6" s="61">
        <v>2460742</v>
      </c>
      <c r="F6" s="61">
        <v>7575411</v>
      </c>
      <c r="G6" s="222">
        <v>90.3</v>
      </c>
      <c r="H6" s="280">
        <v>0.5</v>
      </c>
      <c r="I6" s="281">
        <v>170662695</v>
      </c>
      <c r="J6" s="281">
        <v>4359544</v>
      </c>
      <c r="K6" s="281">
        <v>575605</v>
      </c>
      <c r="L6" s="281">
        <v>256021</v>
      </c>
      <c r="M6" s="281">
        <v>82170</v>
      </c>
      <c r="N6" s="281">
        <v>11688620</v>
      </c>
      <c r="O6" s="281">
        <v>389516</v>
      </c>
      <c r="P6" s="282" t="s">
        <v>242</v>
      </c>
      <c r="Q6" s="281">
        <v>1297691</v>
      </c>
      <c r="S6" s="28"/>
    </row>
    <row r="7" spans="1:19" ht="17.25" customHeight="1">
      <c r="A7" s="78">
        <v>25</v>
      </c>
      <c r="B7" s="279">
        <v>527302575</v>
      </c>
      <c r="C7" s="61">
        <v>515327805</v>
      </c>
      <c r="D7" s="61">
        <v>11974770</v>
      </c>
      <c r="E7" s="61">
        <v>4295012</v>
      </c>
      <c r="F7" s="61">
        <v>7679758</v>
      </c>
      <c r="G7" s="222">
        <v>89.6</v>
      </c>
      <c r="H7" s="280">
        <v>0.49947368421052624</v>
      </c>
      <c r="I7" s="281">
        <v>172933316</v>
      </c>
      <c r="J7" s="281">
        <v>4156530</v>
      </c>
      <c r="K7" s="281">
        <v>435148</v>
      </c>
      <c r="L7" s="281">
        <v>518237</v>
      </c>
      <c r="M7" s="281">
        <v>890413</v>
      </c>
      <c r="N7" s="281">
        <v>11589002</v>
      </c>
      <c r="O7" s="281">
        <v>395172</v>
      </c>
      <c r="P7" s="282" t="s">
        <v>242</v>
      </c>
      <c r="Q7" s="281">
        <v>1388888</v>
      </c>
      <c r="S7" s="28"/>
    </row>
    <row r="8" spans="1:19" ht="17.25" customHeight="1">
      <c r="A8" s="78">
        <v>26</v>
      </c>
      <c r="B8" s="120">
        <v>541969383</v>
      </c>
      <c r="C8" s="61">
        <v>529595830</v>
      </c>
      <c r="D8" s="61">
        <v>12373553</v>
      </c>
      <c r="E8" s="61">
        <v>3211895</v>
      </c>
      <c r="F8" s="61">
        <v>9161658</v>
      </c>
      <c r="G8" s="222">
        <v>90.1</v>
      </c>
      <c r="H8" s="283">
        <v>0.49578947368421045</v>
      </c>
      <c r="I8" s="281">
        <v>176724930</v>
      </c>
      <c r="J8" s="281">
        <v>3969358</v>
      </c>
      <c r="K8" s="281">
        <v>404926</v>
      </c>
      <c r="L8" s="281">
        <v>980382</v>
      </c>
      <c r="M8" s="281">
        <v>600149</v>
      </c>
      <c r="N8" s="281">
        <v>14038888</v>
      </c>
      <c r="O8" s="281">
        <v>387469</v>
      </c>
      <c r="P8" s="282" t="s">
        <v>242</v>
      </c>
      <c r="Q8" s="281">
        <v>617915</v>
      </c>
      <c r="S8" s="28"/>
    </row>
    <row r="9" spans="1:19" ht="17.25" customHeight="1">
      <c r="A9" s="78">
        <v>27</v>
      </c>
      <c r="B9" s="120">
        <v>523207137</v>
      </c>
      <c r="C9" s="61">
        <v>511584161</v>
      </c>
      <c r="D9" s="61">
        <v>11622976</v>
      </c>
      <c r="E9" s="61">
        <v>2859126</v>
      </c>
      <c r="F9" s="61">
        <v>8763850</v>
      </c>
      <c r="G9" s="222">
        <v>88.6</v>
      </c>
      <c r="H9" s="283">
        <v>0.496842105263158</v>
      </c>
      <c r="I9" s="281">
        <v>175486887</v>
      </c>
      <c r="J9" s="281">
        <v>4177000</v>
      </c>
      <c r="K9" s="281">
        <v>328117</v>
      </c>
      <c r="L9" s="281">
        <v>768181</v>
      </c>
      <c r="M9" s="281">
        <v>807417</v>
      </c>
      <c r="N9" s="281">
        <v>23896497</v>
      </c>
      <c r="O9" s="281">
        <v>409386</v>
      </c>
      <c r="P9" s="282" t="s">
        <v>242</v>
      </c>
      <c r="Q9" s="281">
        <v>986996</v>
      </c>
      <c r="S9" s="28"/>
    </row>
    <row r="10" spans="1:26" s="21" customFormat="1" ht="17.25" customHeight="1">
      <c r="A10" s="284">
        <v>28</v>
      </c>
      <c r="B10" s="285">
        <f>SUM(B23,B33)</f>
        <v>532105295</v>
      </c>
      <c r="C10" s="209">
        <f>SUM(C23,C33)</f>
        <v>522143215</v>
      </c>
      <c r="D10" s="209">
        <f>SUM(D23,D33)</f>
        <v>9962080</v>
      </c>
      <c r="E10" s="209">
        <f>SUM(E23,E33)</f>
        <v>2217686</v>
      </c>
      <c r="F10" s="209">
        <f>SUM(F23,F33)</f>
        <v>7744394</v>
      </c>
      <c r="G10" s="230">
        <f>AVERAGE(G12:G22,G25:G32)</f>
        <v>91.52631578947368</v>
      </c>
      <c r="H10" s="286">
        <f>AVERAGE(H12:H22,H25:H32)</f>
        <v>0.5022105263157893</v>
      </c>
      <c r="I10" s="287">
        <f aca="true" t="shared" si="0" ref="I10:Q10">SUM(I23,I33)</f>
        <v>178266155</v>
      </c>
      <c r="J10" s="287">
        <f t="shared" si="0"/>
        <v>4133640</v>
      </c>
      <c r="K10" s="287">
        <f t="shared" si="0"/>
        <v>153002</v>
      </c>
      <c r="L10" s="287">
        <f t="shared" si="0"/>
        <v>490326</v>
      </c>
      <c r="M10" s="287">
        <f t="shared" si="0"/>
        <v>306264</v>
      </c>
      <c r="N10" s="287">
        <f t="shared" si="0"/>
        <v>21455336</v>
      </c>
      <c r="O10" s="287">
        <f t="shared" si="0"/>
        <v>394753</v>
      </c>
      <c r="P10" s="288" t="s">
        <v>81</v>
      </c>
      <c r="Q10" s="287">
        <f t="shared" si="0"/>
        <v>960978</v>
      </c>
      <c r="S10" s="39"/>
      <c r="Z10" s="21" t="s">
        <v>80</v>
      </c>
    </row>
    <row r="11" spans="1:17" ht="17.25" customHeight="1">
      <c r="A11" s="156"/>
      <c r="B11" s="289"/>
      <c r="C11" s="111"/>
      <c r="D11" s="111"/>
      <c r="E11" s="111"/>
      <c r="F11" s="111"/>
      <c r="G11" s="290"/>
      <c r="H11" s="291"/>
      <c r="I11" s="292"/>
      <c r="J11" s="292"/>
      <c r="K11" s="292"/>
      <c r="L11" s="292"/>
      <c r="M11" s="292"/>
      <c r="N11" s="292"/>
      <c r="O11" s="292"/>
      <c r="P11" s="292"/>
      <c r="Q11" s="292"/>
    </row>
    <row r="12" spans="1:26" ht="17.25" customHeight="1">
      <c r="A12" s="206" t="s">
        <v>378</v>
      </c>
      <c r="B12" s="293">
        <v>178514243</v>
      </c>
      <c r="C12" s="126">
        <v>175959590</v>
      </c>
      <c r="D12" s="126">
        <v>2554653</v>
      </c>
      <c r="E12" s="126">
        <v>881243</v>
      </c>
      <c r="F12" s="126">
        <v>1673410</v>
      </c>
      <c r="G12" s="294">
        <v>90.9</v>
      </c>
      <c r="H12" s="295">
        <v>0.853</v>
      </c>
      <c r="I12" s="126">
        <v>80391988</v>
      </c>
      <c r="J12" s="126">
        <v>1191893</v>
      </c>
      <c r="K12" s="126">
        <v>69554</v>
      </c>
      <c r="L12" s="126">
        <v>222855</v>
      </c>
      <c r="M12" s="126">
        <v>139274</v>
      </c>
      <c r="N12" s="126">
        <v>8922965</v>
      </c>
      <c r="O12" s="126">
        <v>49359</v>
      </c>
      <c r="P12" s="282" t="s">
        <v>242</v>
      </c>
      <c r="Q12" s="126">
        <v>278813</v>
      </c>
      <c r="S12" s="28"/>
      <c r="Z12" s="49" t="s">
        <v>80</v>
      </c>
    </row>
    <row r="13" spans="1:26" ht="17.25" customHeight="1">
      <c r="A13" s="206" t="s">
        <v>379</v>
      </c>
      <c r="B13" s="293">
        <v>35450654</v>
      </c>
      <c r="C13" s="126">
        <v>35055928</v>
      </c>
      <c r="D13" s="126">
        <v>394726</v>
      </c>
      <c r="E13" s="126">
        <v>171811</v>
      </c>
      <c r="F13" s="126">
        <v>222915</v>
      </c>
      <c r="G13" s="294">
        <v>97</v>
      </c>
      <c r="H13" s="295">
        <v>0.429</v>
      </c>
      <c r="I13" s="126">
        <v>7842922</v>
      </c>
      <c r="J13" s="126">
        <v>325482</v>
      </c>
      <c r="K13" s="126">
        <v>5895</v>
      </c>
      <c r="L13" s="126">
        <v>18908</v>
      </c>
      <c r="M13" s="126">
        <v>11746</v>
      </c>
      <c r="N13" s="126">
        <v>1062436</v>
      </c>
      <c r="O13" s="126">
        <v>22672</v>
      </c>
      <c r="P13" s="282" t="s">
        <v>242</v>
      </c>
      <c r="Q13" s="126">
        <v>70075</v>
      </c>
      <c r="S13" s="28"/>
      <c r="Z13" s="49" t="s">
        <v>80</v>
      </c>
    </row>
    <row r="14" spans="1:26" ht="17.25" customHeight="1">
      <c r="A14" s="206" t="s">
        <v>380</v>
      </c>
      <c r="B14" s="293">
        <v>43257868</v>
      </c>
      <c r="C14" s="126">
        <v>42668703</v>
      </c>
      <c r="D14" s="126">
        <v>589165</v>
      </c>
      <c r="E14" s="126">
        <v>41174</v>
      </c>
      <c r="F14" s="126">
        <v>547991</v>
      </c>
      <c r="G14" s="294">
        <v>95.5</v>
      </c>
      <c r="H14" s="295">
        <v>0.71</v>
      </c>
      <c r="I14" s="126">
        <v>15495900</v>
      </c>
      <c r="J14" s="126">
        <v>340712</v>
      </c>
      <c r="K14" s="126">
        <v>14364</v>
      </c>
      <c r="L14" s="126">
        <v>46031</v>
      </c>
      <c r="M14" s="126">
        <v>28735</v>
      </c>
      <c r="N14" s="126">
        <v>2012109</v>
      </c>
      <c r="O14" s="126">
        <v>63892</v>
      </c>
      <c r="P14" s="282" t="s">
        <v>242</v>
      </c>
      <c r="Q14" s="126">
        <v>77826</v>
      </c>
      <c r="S14" s="28"/>
      <c r="Z14" s="49" t="s">
        <v>80</v>
      </c>
    </row>
    <row r="15" spans="1:26" ht="17.25" customHeight="1">
      <c r="A15" s="206" t="s">
        <v>154</v>
      </c>
      <c r="B15" s="293">
        <v>22176932</v>
      </c>
      <c r="C15" s="126">
        <v>21752214</v>
      </c>
      <c r="D15" s="126">
        <v>424718</v>
      </c>
      <c r="E15" s="126">
        <v>50615</v>
      </c>
      <c r="F15" s="126">
        <v>374103</v>
      </c>
      <c r="G15" s="294">
        <v>93.7</v>
      </c>
      <c r="H15" s="295">
        <v>0.229</v>
      </c>
      <c r="I15" s="126">
        <v>2629140</v>
      </c>
      <c r="J15" s="126">
        <v>167640</v>
      </c>
      <c r="K15" s="126">
        <v>2190</v>
      </c>
      <c r="L15" s="126">
        <v>7028</v>
      </c>
      <c r="M15" s="126">
        <v>4361</v>
      </c>
      <c r="N15" s="126">
        <v>495620</v>
      </c>
      <c r="O15" s="64">
        <v>0</v>
      </c>
      <c r="P15" s="282" t="s">
        <v>242</v>
      </c>
      <c r="Q15" s="126">
        <v>38970</v>
      </c>
      <c r="S15" s="28"/>
      <c r="Z15" s="49" t="s">
        <v>80</v>
      </c>
    </row>
    <row r="16" spans="1:26" ht="17.25" customHeight="1">
      <c r="A16" s="206" t="s">
        <v>155</v>
      </c>
      <c r="B16" s="293">
        <v>11843900</v>
      </c>
      <c r="C16" s="126">
        <v>11671283</v>
      </c>
      <c r="D16" s="126">
        <v>172617</v>
      </c>
      <c r="E16" s="126">
        <v>54030</v>
      </c>
      <c r="F16" s="126">
        <v>118587</v>
      </c>
      <c r="G16" s="294">
        <v>92.5</v>
      </c>
      <c r="H16" s="295">
        <v>0.231</v>
      </c>
      <c r="I16" s="126">
        <v>1592204</v>
      </c>
      <c r="J16" s="126">
        <v>113884</v>
      </c>
      <c r="K16" s="126">
        <v>1310</v>
      </c>
      <c r="L16" s="126">
        <v>4207</v>
      </c>
      <c r="M16" s="126">
        <v>2600</v>
      </c>
      <c r="N16" s="126">
        <v>270856</v>
      </c>
      <c r="O16" s="64">
        <v>0</v>
      </c>
      <c r="P16" s="282" t="s">
        <v>242</v>
      </c>
      <c r="Q16" s="126">
        <v>26816</v>
      </c>
      <c r="S16" s="28"/>
      <c r="Z16" s="49" t="s">
        <v>80</v>
      </c>
    </row>
    <row r="17" spans="1:26" ht="17.25" customHeight="1">
      <c r="A17" s="206" t="s">
        <v>156</v>
      </c>
      <c r="B17" s="293">
        <v>33138990</v>
      </c>
      <c r="C17" s="126">
        <v>32430788</v>
      </c>
      <c r="D17" s="126">
        <v>708202</v>
      </c>
      <c r="E17" s="126">
        <v>31253</v>
      </c>
      <c r="F17" s="126">
        <v>676949</v>
      </c>
      <c r="G17" s="294">
        <v>90.7</v>
      </c>
      <c r="H17" s="295">
        <v>0.577</v>
      </c>
      <c r="I17" s="126">
        <v>9341678</v>
      </c>
      <c r="J17" s="126">
        <v>258898</v>
      </c>
      <c r="K17" s="126">
        <v>8227</v>
      </c>
      <c r="L17" s="126">
        <v>26366</v>
      </c>
      <c r="M17" s="126">
        <v>16448</v>
      </c>
      <c r="N17" s="126">
        <v>1261489</v>
      </c>
      <c r="O17" s="126">
        <v>93541</v>
      </c>
      <c r="P17" s="282" t="s">
        <v>242</v>
      </c>
      <c r="Q17" s="126">
        <v>61187</v>
      </c>
      <c r="S17" s="28"/>
      <c r="Z17" s="49" t="s">
        <v>80</v>
      </c>
    </row>
    <row r="18" spans="1:26" ht="17.25" customHeight="1">
      <c r="A18" s="206" t="s">
        <v>157</v>
      </c>
      <c r="B18" s="293">
        <v>11837113</v>
      </c>
      <c r="C18" s="126">
        <v>11643241</v>
      </c>
      <c r="D18" s="126">
        <v>193872</v>
      </c>
      <c r="E18" s="126">
        <v>106310</v>
      </c>
      <c r="F18" s="126">
        <v>87562</v>
      </c>
      <c r="G18" s="294">
        <v>93.8</v>
      </c>
      <c r="H18" s="295">
        <v>0.418</v>
      </c>
      <c r="I18" s="126">
        <v>2672319</v>
      </c>
      <c r="J18" s="126">
        <v>115887</v>
      </c>
      <c r="K18" s="126">
        <v>2419</v>
      </c>
      <c r="L18" s="126">
        <v>7758</v>
      </c>
      <c r="M18" s="126">
        <v>4843</v>
      </c>
      <c r="N18" s="126">
        <v>393725</v>
      </c>
      <c r="O18" s="126">
        <v>14995</v>
      </c>
      <c r="P18" s="282" t="s">
        <v>242</v>
      </c>
      <c r="Q18" s="126">
        <v>27297</v>
      </c>
      <c r="S18" s="28"/>
      <c r="Z18" s="49" t="s">
        <v>80</v>
      </c>
    </row>
    <row r="19" spans="1:26" ht="17.25" customHeight="1">
      <c r="A19" s="206" t="s">
        <v>158</v>
      </c>
      <c r="B19" s="293">
        <v>16014018</v>
      </c>
      <c r="C19" s="126">
        <v>15282437</v>
      </c>
      <c r="D19" s="126">
        <v>731581</v>
      </c>
      <c r="E19" s="126">
        <v>19937</v>
      </c>
      <c r="F19" s="126">
        <v>711644</v>
      </c>
      <c r="G19" s="294">
        <v>90.1</v>
      </c>
      <c r="H19" s="295">
        <v>0.423</v>
      </c>
      <c r="I19" s="126">
        <v>4075456</v>
      </c>
      <c r="J19" s="126">
        <v>112478</v>
      </c>
      <c r="K19" s="126">
        <v>3949</v>
      </c>
      <c r="L19" s="126">
        <v>12659</v>
      </c>
      <c r="M19" s="126">
        <v>7910</v>
      </c>
      <c r="N19" s="126">
        <v>608765</v>
      </c>
      <c r="O19" s="126">
        <v>30711</v>
      </c>
      <c r="P19" s="282" t="s">
        <v>242</v>
      </c>
      <c r="Q19" s="126">
        <v>26718</v>
      </c>
      <c r="S19" s="28"/>
      <c r="Z19" s="49" t="s">
        <v>80</v>
      </c>
    </row>
    <row r="20" spans="1:26" ht="17.25" customHeight="1">
      <c r="A20" s="206" t="s">
        <v>159</v>
      </c>
      <c r="B20" s="293">
        <v>51540707</v>
      </c>
      <c r="C20" s="126">
        <v>50313661</v>
      </c>
      <c r="D20" s="126">
        <v>1227046</v>
      </c>
      <c r="E20" s="126">
        <v>108754</v>
      </c>
      <c r="F20" s="126">
        <v>1118292</v>
      </c>
      <c r="G20" s="294">
        <v>94.9</v>
      </c>
      <c r="H20" s="295">
        <v>0.687</v>
      </c>
      <c r="I20" s="126">
        <v>18204505</v>
      </c>
      <c r="J20" s="126">
        <v>382884</v>
      </c>
      <c r="K20" s="126">
        <v>14206</v>
      </c>
      <c r="L20" s="126">
        <v>45521</v>
      </c>
      <c r="M20" s="126">
        <v>28439</v>
      </c>
      <c r="N20" s="126">
        <v>2044774</v>
      </c>
      <c r="O20" s="64">
        <v>0</v>
      </c>
      <c r="P20" s="282" t="s">
        <v>242</v>
      </c>
      <c r="Q20" s="126">
        <v>90089</v>
      </c>
      <c r="S20" s="28"/>
      <c r="Z20" s="49" t="s">
        <v>80</v>
      </c>
    </row>
    <row r="21" spans="1:26" ht="17.25" customHeight="1">
      <c r="A21" s="206" t="s">
        <v>160</v>
      </c>
      <c r="B21" s="293">
        <v>23911266</v>
      </c>
      <c r="C21" s="126">
        <v>23070375</v>
      </c>
      <c r="D21" s="126">
        <v>840891</v>
      </c>
      <c r="E21" s="126">
        <v>273591</v>
      </c>
      <c r="F21" s="126">
        <v>567300</v>
      </c>
      <c r="G21" s="294">
        <v>94.5</v>
      </c>
      <c r="H21" s="295">
        <v>0.676</v>
      </c>
      <c r="I21" s="126">
        <v>8441229</v>
      </c>
      <c r="J21" s="126">
        <v>199523</v>
      </c>
      <c r="K21" s="126">
        <v>6915</v>
      </c>
      <c r="L21" s="126">
        <v>22148</v>
      </c>
      <c r="M21" s="126">
        <v>13897</v>
      </c>
      <c r="N21" s="126">
        <v>890546</v>
      </c>
      <c r="O21" s="126">
        <v>38928</v>
      </c>
      <c r="P21" s="282" t="s">
        <v>242</v>
      </c>
      <c r="Q21" s="126">
        <v>46919</v>
      </c>
      <c r="S21" s="28"/>
      <c r="Z21" s="49" t="s">
        <v>80</v>
      </c>
    </row>
    <row r="22" spans="1:26" ht="17.25" customHeight="1">
      <c r="A22" s="206" t="s">
        <v>184</v>
      </c>
      <c r="B22" s="293">
        <v>18297718</v>
      </c>
      <c r="C22" s="126">
        <v>17795595</v>
      </c>
      <c r="D22" s="126">
        <v>502123</v>
      </c>
      <c r="E22" s="126">
        <v>165148</v>
      </c>
      <c r="F22" s="126">
        <v>336975</v>
      </c>
      <c r="G22" s="294">
        <v>91</v>
      </c>
      <c r="H22" s="295">
        <v>0.829</v>
      </c>
      <c r="I22" s="126">
        <v>7792995</v>
      </c>
      <c r="J22" s="126">
        <v>138903</v>
      </c>
      <c r="K22" s="126">
        <v>7342</v>
      </c>
      <c r="L22" s="126">
        <v>23508</v>
      </c>
      <c r="M22" s="126">
        <v>14787</v>
      </c>
      <c r="N22" s="126">
        <v>961016</v>
      </c>
      <c r="O22" s="64">
        <v>0</v>
      </c>
      <c r="P22" s="282" t="s">
        <v>242</v>
      </c>
      <c r="Q22" s="126">
        <v>32765</v>
      </c>
      <c r="S22" s="28"/>
      <c r="Z22" s="49" t="s">
        <v>80</v>
      </c>
    </row>
    <row r="23" spans="1:26" s="21" customFormat="1" ht="17.25" customHeight="1">
      <c r="A23" s="296" t="s">
        <v>161</v>
      </c>
      <c r="B23" s="297">
        <f>SUM(B12:B22)</f>
        <v>445983409</v>
      </c>
      <c r="C23" s="129">
        <f>SUM(C12:C22)</f>
        <v>437643815</v>
      </c>
      <c r="D23" s="129">
        <f>SUM(D12:D22)</f>
        <v>8339594</v>
      </c>
      <c r="E23" s="129">
        <f>SUM(E12:E22)</f>
        <v>1903866</v>
      </c>
      <c r="F23" s="129">
        <f>SUM(F12:F22)</f>
        <v>6435728</v>
      </c>
      <c r="G23" s="298">
        <f>AVERAGE(G12:G22)</f>
        <v>93.14545454545454</v>
      </c>
      <c r="H23" s="299">
        <f>AVERAGE(H12:H22)</f>
        <v>0.5510909090909091</v>
      </c>
      <c r="I23" s="129">
        <f aca="true" t="shared" si="1" ref="I23:O23">SUM(I12:I22)</f>
        <v>158480336</v>
      </c>
      <c r="J23" s="129">
        <f t="shared" si="1"/>
        <v>3348184</v>
      </c>
      <c r="K23" s="129">
        <f t="shared" si="1"/>
        <v>136371</v>
      </c>
      <c r="L23" s="129">
        <f t="shared" si="1"/>
        <v>436989</v>
      </c>
      <c r="M23" s="129">
        <f t="shared" si="1"/>
        <v>273040</v>
      </c>
      <c r="N23" s="129">
        <f t="shared" si="1"/>
        <v>18924301</v>
      </c>
      <c r="O23" s="129">
        <f t="shared" si="1"/>
        <v>314098</v>
      </c>
      <c r="P23" s="300" t="s">
        <v>81</v>
      </c>
      <c r="Q23" s="129">
        <f>SUM(Q12:Q22)</f>
        <v>777475</v>
      </c>
      <c r="S23" s="40"/>
      <c r="Z23" s="21" t="s">
        <v>80</v>
      </c>
    </row>
    <row r="24" spans="1:19" s="29" customFormat="1" ht="17.25" customHeight="1">
      <c r="A24" s="301"/>
      <c r="B24" s="302"/>
      <c r="C24" s="303" t="s">
        <v>143</v>
      </c>
      <c r="D24" s="303" t="s">
        <v>143</v>
      </c>
      <c r="E24" s="303" t="s">
        <v>143</v>
      </c>
      <c r="F24" s="303" t="s">
        <v>143</v>
      </c>
      <c r="G24" s="304" t="s">
        <v>143</v>
      </c>
      <c r="H24" s="305"/>
      <c r="I24" s="303"/>
      <c r="J24" s="303" t="s">
        <v>55</v>
      </c>
      <c r="K24" s="303"/>
      <c r="L24" s="303"/>
      <c r="M24" s="303"/>
      <c r="N24" s="303"/>
      <c r="O24" s="303" t="s">
        <v>143</v>
      </c>
      <c r="P24" s="306" t="s">
        <v>143</v>
      </c>
      <c r="Q24" s="303"/>
      <c r="S24" s="35"/>
    </row>
    <row r="25" spans="1:26" ht="17.25" customHeight="1">
      <c r="A25" s="206" t="s">
        <v>162</v>
      </c>
      <c r="B25" s="293">
        <v>3899725</v>
      </c>
      <c r="C25" s="126">
        <v>3727102</v>
      </c>
      <c r="D25" s="126">
        <v>172623</v>
      </c>
      <c r="E25" s="126">
        <v>16959</v>
      </c>
      <c r="F25" s="126">
        <v>155664</v>
      </c>
      <c r="G25" s="294">
        <v>78.5</v>
      </c>
      <c r="H25" s="295">
        <v>0.622</v>
      </c>
      <c r="I25" s="126">
        <v>1527423</v>
      </c>
      <c r="J25" s="126">
        <v>20253</v>
      </c>
      <c r="K25" s="126">
        <v>793</v>
      </c>
      <c r="L25" s="126">
        <v>2543</v>
      </c>
      <c r="M25" s="126">
        <v>1592</v>
      </c>
      <c r="N25" s="126">
        <v>125446</v>
      </c>
      <c r="O25" s="64">
        <v>0</v>
      </c>
      <c r="P25" s="282" t="s">
        <v>242</v>
      </c>
      <c r="Q25" s="126">
        <v>4737</v>
      </c>
      <c r="S25" s="28"/>
      <c r="Z25" s="49" t="s">
        <v>80</v>
      </c>
    </row>
    <row r="26" spans="1:26" ht="17.25" customHeight="1">
      <c r="A26" s="206" t="s">
        <v>163</v>
      </c>
      <c r="B26" s="293">
        <v>13219981</v>
      </c>
      <c r="C26" s="126">
        <v>13019358</v>
      </c>
      <c r="D26" s="126">
        <v>200623</v>
      </c>
      <c r="E26" s="126">
        <v>9096</v>
      </c>
      <c r="F26" s="126">
        <v>191527</v>
      </c>
      <c r="G26" s="294">
        <v>92</v>
      </c>
      <c r="H26" s="295">
        <v>0.534</v>
      </c>
      <c r="I26" s="126">
        <v>4277296</v>
      </c>
      <c r="J26" s="126">
        <v>126819</v>
      </c>
      <c r="K26" s="126">
        <v>4680</v>
      </c>
      <c r="L26" s="126">
        <v>15001</v>
      </c>
      <c r="M26" s="126">
        <v>9374</v>
      </c>
      <c r="N26" s="126">
        <v>594830</v>
      </c>
      <c r="O26" s="126">
        <v>18315</v>
      </c>
      <c r="P26" s="282" t="s">
        <v>242</v>
      </c>
      <c r="Q26" s="126">
        <v>29898</v>
      </c>
      <c r="S26" s="28"/>
      <c r="Z26" s="49" t="s">
        <v>80</v>
      </c>
    </row>
    <row r="27" spans="1:26" ht="17.25" customHeight="1">
      <c r="A27" s="206" t="s">
        <v>164</v>
      </c>
      <c r="B27" s="293">
        <v>11158445</v>
      </c>
      <c r="C27" s="126">
        <v>10991931</v>
      </c>
      <c r="D27" s="126">
        <v>166514</v>
      </c>
      <c r="E27" s="126">
        <v>46662</v>
      </c>
      <c r="F27" s="126">
        <v>119852</v>
      </c>
      <c r="G27" s="294">
        <v>93.4</v>
      </c>
      <c r="H27" s="295">
        <v>0.531</v>
      </c>
      <c r="I27" s="126">
        <v>2645906</v>
      </c>
      <c r="J27" s="126">
        <v>72371</v>
      </c>
      <c r="K27" s="126">
        <v>3455</v>
      </c>
      <c r="L27" s="126">
        <v>11071</v>
      </c>
      <c r="M27" s="126">
        <v>6928</v>
      </c>
      <c r="N27" s="126">
        <v>427362</v>
      </c>
      <c r="O27" s="64">
        <v>0</v>
      </c>
      <c r="P27" s="282" t="s">
        <v>242</v>
      </c>
      <c r="Q27" s="126">
        <v>16982</v>
      </c>
      <c r="S27" s="28"/>
      <c r="Z27" s="49" t="s">
        <v>80</v>
      </c>
    </row>
    <row r="28" spans="1:26" ht="17.25" customHeight="1">
      <c r="A28" s="206" t="s">
        <v>165</v>
      </c>
      <c r="B28" s="293">
        <v>15611437</v>
      </c>
      <c r="C28" s="126">
        <v>15390244</v>
      </c>
      <c r="D28" s="126">
        <v>221193</v>
      </c>
      <c r="E28" s="126">
        <v>122731</v>
      </c>
      <c r="F28" s="126">
        <v>98462</v>
      </c>
      <c r="G28" s="294">
        <v>90.2</v>
      </c>
      <c r="H28" s="295">
        <v>0.672</v>
      </c>
      <c r="I28" s="126">
        <v>5264386</v>
      </c>
      <c r="J28" s="126">
        <v>161213</v>
      </c>
      <c r="K28" s="126">
        <v>2124</v>
      </c>
      <c r="L28" s="126">
        <v>6816</v>
      </c>
      <c r="M28" s="126">
        <v>4219</v>
      </c>
      <c r="N28" s="126">
        <v>379425</v>
      </c>
      <c r="O28" s="126">
        <v>26650</v>
      </c>
      <c r="P28" s="282" t="s">
        <v>242</v>
      </c>
      <c r="Q28" s="126">
        <v>37993</v>
      </c>
      <c r="S28" s="28"/>
      <c r="Z28" s="49" t="s">
        <v>80</v>
      </c>
    </row>
    <row r="29" spans="1:26" ht="17.25" customHeight="1">
      <c r="A29" s="206" t="s">
        <v>166</v>
      </c>
      <c r="B29" s="293">
        <v>8696838</v>
      </c>
      <c r="C29" s="126">
        <v>8428478</v>
      </c>
      <c r="D29" s="126">
        <v>268360</v>
      </c>
      <c r="E29" s="126">
        <v>2050</v>
      </c>
      <c r="F29" s="126">
        <v>266310</v>
      </c>
      <c r="G29" s="294">
        <v>89.8</v>
      </c>
      <c r="H29" s="295">
        <v>0.356</v>
      </c>
      <c r="I29" s="126">
        <v>1759585</v>
      </c>
      <c r="J29" s="126">
        <v>79439</v>
      </c>
      <c r="K29" s="126">
        <v>1405</v>
      </c>
      <c r="L29" s="126">
        <v>4510</v>
      </c>
      <c r="M29" s="126">
        <v>2800</v>
      </c>
      <c r="N29" s="126">
        <v>228054</v>
      </c>
      <c r="O29" s="126">
        <v>29015</v>
      </c>
      <c r="P29" s="282" t="s">
        <v>242</v>
      </c>
      <c r="Q29" s="126">
        <v>18709</v>
      </c>
      <c r="S29" s="28"/>
      <c r="Z29" s="49" t="s">
        <v>80</v>
      </c>
    </row>
    <row r="30" spans="1:26" ht="17.25" customHeight="1">
      <c r="A30" s="206" t="s">
        <v>167</v>
      </c>
      <c r="B30" s="293">
        <v>10509090</v>
      </c>
      <c r="C30" s="126">
        <v>10403078</v>
      </c>
      <c r="D30" s="126">
        <v>106012</v>
      </c>
      <c r="E30" s="126">
        <v>57619</v>
      </c>
      <c r="F30" s="126">
        <v>48393</v>
      </c>
      <c r="G30" s="294">
        <v>89.8</v>
      </c>
      <c r="H30" s="295">
        <v>0.301</v>
      </c>
      <c r="I30" s="126">
        <v>1694017</v>
      </c>
      <c r="J30" s="126">
        <v>101789</v>
      </c>
      <c r="K30" s="126">
        <v>1753</v>
      </c>
      <c r="L30" s="126">
        <v>5623</v>
      </c>
      <c r="M30" s="126">
        <v>3494</v>
      </c>
      <c r="N30" s="126">
        <v>295014</v>
      </c>
      <c r="O30" s="64">
        <v>0</v>
      </c>
      <c r="P30" s="282" t="s">
        <v>242</v>
      </c>
      <c r="Q30" s="126">
        <v>24073</v>
      </c>
      <c r="S30" s="28"/>
      <c r="Z30" s="49" t="s">
        <v>80</v>
      </c>
    </row>
    <row r="31" spans="1:26" ht="17.25" customHeight="1">
      <c r="A31" s="206" t="s">
        <v>168</v>
      </c>
      <c r="B31" s="293">
        <v>6553220</v>
      </c>
      <c r="C31" s="126">
        <v>6467448</v>
      </c>
      <c r="D31" s="126">
        <v>85772</v>
      </c>
      <c r="E31" s="126">
        <v>34794</v>
      </c>
      <c r="F31" s="126">
        <v>50978</v>
      </c>
      <c r="G31" s="294">
        <v>89</v>
      </c>
      <c r="H31" s="295">
        <v>0.261</v>
      </c>
      <c r="I31" s="126">
        <v>972963</v>
      </c>
      <c r="J31" s="126">
        <v>71001</v>
      </c>
      <c r="K31" s="126">
        <v>806</v>
      </c>
      <c r="L31" s="126">
        <v>2588</v>
      </c>
      <c r="M31" s="126">
        <v>1601</v>
      </c>
      <c r="N31" s="126">
        <v>163413</v>
      </c>
      <c r="O31" s="126">
        <v>6675</v>
      </c>
      <c r="P31" s="282" t="s">
        <v>242</v>
      </c>
      <c r="Q31" s="126">
        <v>15533</v>
      </c>
      <c r="S31" s="28"/>
      <c r="Z31" s="49" t="s">
        <v>80</v>
      </c>
    </row>
    <row r="32" spans="1:26" ht="17.25" customHeight="1">
      <c r="A32" s="206" t="s">
        <v>169</v>
      </c>
      <c r="B32" s="293">
        <v>16473150</v>
      </c>
      <c r="C32" s="126">
        <v>16071761</v>
      </c>
      <c r="D32" s="126">
        <v>401389</v>
      </c>
      <c r="E32" s="126">
        <v>23909</v>
      </c>
      <c r="F32" s="126">
        <v>377480</v>
      </c>
      <c r="G32" s="294">
        <v>91.7</v>
      </c>
      <c r="H32" s="295">
        <v>0.203</v>
      </c>
      <c r="I32" s="126">
        <v>1644243</v>
      </c>
      <c r="J32" s="126">
        <v>152571</v>
      </c>
      <c r="K32" s="126">
        <v>1615</v>
      </c>
      <c r="L32" s="126">
        <v>5185</v>
      </c>
      <c r="M32" s="126">
        <v>3216</v>
      </c>
      <c r="N32" s="126">
        <v>317491</v>
      </c>
      <c r="O32" s="64">
        <v>0</v>
      </c>
      <c r="P32" s="282" t="s">
        <v>242</v>
      </c>
      <c r="Q32" s="126">
        <v>35578</v>
      </c>
      <c r="S32" s="28"/>
      <c r="Z32" s="49" t="s">
        <v>80</v>
      </c>
    </row>
    <row r="33" spans="1:26" s="41" customFormat="1" ht="17.25" customHeight="1">
      <c r="A33" s="307" t="s">
        <v>170</v>
      </c>
      <c r="B33" s="308">
        <f>SUM(B25:B32)</f>
        <v>86121886</v>
      </c>
      <c r="C33" s="178">
        <f>SUM(C25:C32)</f>
        <v>84499400</v>
      </c>
      <c r="D33" s="178">
        <f>SUM(D25:D32)</f>
        <v>1622486</v>
      </c>
      <c r="E33" s="178">
        <f>SUM(E25:E32)</f>
        <v>313820</v>
      </c>
      <c r="F33" s="178">
        <f>SUM(F25:F32)</f>
        <v>1308666</v>
      </c>
      <c r="G33" s="309">
        <f>AVERAGE(G25:G32)</f>
        <v>89.3</v>
      </c>
      <c r="H33" s="310">
        <f>AVERAGE(H25:H32)</f>
        <v>0.43500000000000005</v>
      </c>
      <c r="I33" s="178">
        <f aca="true" t="shared" si="2" ref="I33:O33">SUM(I25:I32)</f>
        <v>19785819</v>
      </c>
      <c r="J33" s="178">
        <f t="shared" si="2"/>
        <v>785456</v>
      </c>
      <c r="K33" s="178">
        <f t="shared" si="2"/>
        <v>16631</v>
      </c>
      <c r="L33" s="178">
        <f t="shared" si="2"/>
        <v>53337</v>
      </c>
      <c r="M33" s="178">
        <f t="shared" si="2"/>
        <v>33224</v>
      </c>
      <c r="N33" s="178">
        <f t="shared" si="2"/>
        <v>2531035</v>
      </c>
      <c r="O33" s="178">
        <f t="shared" si="2"/>
        <v>80655</v>
      </c>
      <c r="P33" s="177" t="s">
        <v>81</v>
      </c>
      <c r="Q33" s="178">
        <f>SUM(Q25:Q32)</f>
        <v>183503</v>
      </c>
      <c r="S33" s="42"/>
      <c r="Z33" s="41" t="s">
        <v>80</v>
      </c>
    </row>
    <row r="34" spans="1:26" ht="15" customHeight="1">
      <c r="A34" s="56" t="s">
        <v>121</v>
      </c>
      <c r="B34" s="261"/>
      <c r="C34" s="261"/>
      <c r="D34" s="261"/>
      <c r="E34" s="261"/>
      <c r="F34" s="261"/>
      <c r="G34" s="56"/>
      <c r="H34" s="56"/>
      <c r="I34" s="56"/>
      <c r="J34" s="56"/>
      <c r="K34" s="56" t="s">
        <v>82</v>
      </c>
      <c r="L34" s="56"/>
      <c r="M34" s="56" t="s">
        <v>82</v>
      </c>
      <c r="N34" s="56"/>
      <c r="O34" s="56"/>
      <c r="P34" s="56"/>
      <c r="Q34" s="56"/>
      <c r="Z34" s="49" t="s">
        <v>80</v>
      </c>
    </row>
    <row r="35" spans="1:17" ht="15" customHeight="1">
      <c r="A35" s="114" t="s">
        <v>132</v>
      </c>
      <c r="B35" s="261"/>
      <c r="C35" s="261"/>
      <c r="D35" s="261"/>
      <c r="E35" s="261"/>
      <c r="F35" s="261"/>
      <c r="G35" s="56"/>
      <c r="H35" s="56"/>
      <c r="I35" s="56"/>
      <c r="J35" s="56"/>
      <c r="K35" s="56"/>
      <c r="L35" s="56"/>
      <c r="M35" s="56"/>
      <c r="N35" s="56"/>
      <c r="O35" s="56"/>
      <c r="P35" s="56"/>
      <c r="Q35" s="56"/>
    </row>
    <row r="36" ht="15" customHeight="1"/>
    <row r="37" ht="18">
      <c r="G37" s="50"/>
    </row>
  </sheetData>
  <sheetProtection/>
  <mergeCells count="18">
    <mergeCell ref="P4:P5"/>
    <mergeCell ref="Q4:Q5"/>
    <mergeCell ref="J4:J5"/>
    <mergeCell ref="K4:K5"/>
    <mergeCell ref="L4:L5"/>
    <mergeCell ref="M4:M5"/>
    <mergeCell ref="N4:N5"/>
    <mergeCell ref="O4:O5"/>
    <mergeCell ref="A2:Q2"/>
    <mergeCell ref="A4:A5"/>
    <mergeCell ref="B4:B5"/>
    <mergeCell ref="C4:C5"/>
    <mergeCell ref="D4:D5"/>
    <mergeCell ref="E4:E5"/>
    <mergeCell ref="F4:F5"/>
    <mergeCell ref="G4:G5"/>
    <mergeCell ref="H4:H5"/>
    <mergeCell ref="I4:I5"/>
  </mergeCells>
  <printOptions/>
  <pageMargins left="0.95" right="0.3937007874015748" top="0.984251968503937" bottom="0.984251968503937" header="0.5118110236220472" footer="0.5118110236220472"/>
  <pageSetup fitToHeight="1" fitToWidth="1" horizontalDpi="600" verticalDpi="600" orientation="landscape" paperSize="8" scale="77"/>
</worksheet>
</file>

<file path=xl/worksheets/sheet6.xml><?xml version="1.0" encoding="utf-8"?>
<worksheet xmlns="http://schemas.openxmlformats.org/spreadsheetml/2006/main" xmlns:r="http://schemas.openxmlformats.org/officeDocument/2006/relationships">
  <sheetPr>
    <pageSetUpPr fitToPage="1"/>
  </sheetPr>
  <dimension ref="A1:T55"/>
  <sheetViews>
    <sheetView zoomScale="85" zoomScaleNormal="85" zoomScaleSheetLayoutView="75" zoomScalePageLayoutView="0" workbookViewId="0" topLeftCell="A1">
      <selection activeCell="I39" sqref="I39"/>
    </sheetView>
  </sheetViews>
  <sheetFormatPr defaultColWidth="10.69921875" defaultRowHeight="15"/>
  <cols>
    <col min="1" max="1" width="13.69921875" style="2" customWidth="1"/>
    <col min="2" max="2" width="13.19921875" style="2" customWidth="1"/>
    <col min="3" max="3" width="14.69921875" style="2" customWidth="1"/>
    <col min="4" max="4" width="13.69921875" style="2" customWidth="1"/>
    <col min="5" max="5" width="13.19921875" style="2" customWidth="1"/>
    <col min="6" max="6" width="14.19921875" style="2" customWidth="1"/>
    <col min="7" max="7" width="13.19921875" style="2" customWidth="1"/>
    <col min="8" max="8" width="14" style="2" customWidth="1"/>
    <col min="9" max="9" width="16" style="2" customWidth="1"/>
    <col min="10" max="10" width="14" style="2" customWidth="1"/>
    <col min="11" max="12" width="13.19921875" style="2" customWidth="1"/>
    <col min="13" max="13" width="13.69921875" style="2" customWidth="1"/>
    <col min="14" max="14" width="13.19921875" style="2" customWidth="1"/>
    <col min="15" max="15" width="14.19921875" style="2" customWidth="1"/>
    <col min="16" max="16" width="13.69921875" style="2" customWidth="1"/>
    <col min="17" max="17" width="10.69921875" style="2" customWidth="1"/>
    <col min="18" max="20" width="13.69921875" style="2" customWidth="1"/>
    <col min="21" max="16384" width="10.69921875" style="2" customWidth="1"/>
  </cols>
  <sheetData>
    <row r="1" spans="1:16" s="27" customFormat="1" ht="19.5" customHeight="1">
      <c r="A1" s="53" t="s">
        <v>83</v>
      </c>
      <c r="B1" s="53"/>
      <c r="C1" s="54"/>
      <c r="D1" s="54"/>
      <c r="E1" s="54"/>
      <c r="F1" s="54"/>
      <c r="G1" s="54"/>
      <c r="H1" s="54"/>
      <c r="I1" s="54"/>
      <c r="J1" s="54"/>
      <c r="K1" s="54"/>
      <c r="L1" s="54"/>
      <c r="M1" s="54"/>
      <c r="N1" s="54"/>
      <c r="O1" s="54"/>
      <c r="P1" s="55" t="s">
        <v>84</v>
      </c>
    </row>
    <row r="2" spans="1:16" ht="19.5" customHeight="1">
      <c r="A2" s="345" t="s">
        <v>85</v>
      </c>
      <c r="B2" s="345"/>
      <c r="C2" s="345"/>
      <c r="D2" s="345"/>
      <c r="E2" s="345"/>
      <c r="F2" s="345"/>
      <c r="G2" s="345"/>
      <c r="H2" s="345"/>
      <c r="I2" s="345"/>
      <c r="J2" s="345"/>
      <c r="K2" s="345"/>
      <c r="L2" s="345"/>
      <c r="M2" s="345"/>
      <c r="N2" s="345"/>
      <c r="O2" s="345"/>
      <c r="P2" s="345"/>
    </row>
    <row r="3" spans="1:16" ht="18" customHeight="1" thickBot="1">
      <c r="A3" s="56"/>
      <c r="B3" s="56"/>
      <c r="C3" s="57"/>
      <c r="D3" s="57"/>
      <c r="E3" s="57"/>
      <c r="F3" s="57"/>
      <c r="G3" s="57"/>
      <c r="H3" s="57"/>
      <c r="I3" s="57"/>
      <c r="J3" s="57"/>
      <c r="K3" s="57"/>
      <c r="L3" s="57"/>
      <c r="M3" s="57"/>
      <c r="N3" s="57"/>
      <c r="O3" s="57"/>
      <c r="P3" s="58" t="s">
        <v>377</v>
      </c>
    </row>
    <row r="4" spans="1:16" ht="17.25" customHeight="1">
      <c r="A4" s="367" t="s">
        <v>34</v>
      </c>
      <c r="B4" s="463" t="s">
        <v>171</v>
      </c>
      <c r="C4" s="337" t="s">
        <v>172</v>
      </c>
      <c r="D4" s="463" t="s">
        <v>232</v>
      </c>
      <c r="E4" s="463" t="s">
        <v>233</v>
      </c>
      <c r="F4" s="463" t="s">
        <v>234</v>
      </c>
      <c r="G4" s="337" t="s">
        <v>235</v>
      </c>
      <c r="H4" s="463" t="s">
        <v>236</v>
      </c>
      <c r="I4" s="472" t="s">
        <v>278</v>
      </c>
      <c r="J4" s="463" t="s">
        <v>38</v>
      </c>
      <c r="K4" s="337" t="s">
        <v>237</v>
      </c>
      <c r="L4" s="337" t="s">
        <v>39</v>
      </c>
      <c r="M4" s="337" t="s">
        <v>40</v>
      </c>
      <c r="N4" s="463" t="s">
        <v>41</v>
      </c>
      <c r="O4" s="463" t="s">
        <v>42</v>
      </c>
      <c r="P4" s="343" t="s">
        <v>43</v>
      </c>
    </row>
    <row r="5" spans="1:16" ht="17.25" customHeight="1">
      <c r="A5" s="462"/>
      <c r="B5" s="471"/>
      <c r="C5" s="339"/>
      <c r="D5" s="464"/>
      <c r="E5" s="464"/>
      <c r="F5" s="464"/>
      <c r="G5" s="339"/>
      <c r="H5" s="464"/>
      <c r="I5" s="473"/>
      <c r="J5" s="464"/>
      <c r="K5" s="339"/>
      <c r="L5" s="339"/>
      <c r="M5" s="339"/>
      <c r="N5" s="464"/>
      <c r="O5" s="475"/>
      <c r="P5" s="474"/>
    </row>
    <row r="6" spans="1:20" ht="17.25" customHeight="1">
      <c r="A6" s="278" t="s">
        <v>37</v>
      </c>
      <c r="B6" s="311">
        <v>691725</v>
      </c>
      <c r="C6" s="61">
        <v>119365802</v>
      </c>
      <c r="D6" s="61">
        <v>205070</v>
      </c>
      <c r="E6" s="61">
        <v>6945940</v>
      </c>
      <c r="F6" s="61">
        <v>9120716</v>
      </c>
      <c r="G6" s="61">
        <v>2188592</v>
      </c>
      <c r="H6" s="61">
        <v>61314859</v>
      </c>
      <c r="I6" s="61">
        <v>302547</v>
      </c>
      <c r="J6" s="61">
        <v>27633923</v>
      </c>
      <c r="K6" s="61">
        <v>2794853</v>
      </c>
      <c r="L6" s="61">
        <v>299797</v>
      </c>
      <c r="M6" s="61">
        <v>4384484</v>
      </c>
      <c r="N6" s="61">
        <v>7758089</v>
      </c>
      <c r="O6" s="61">
        <v>9622191</v>
      </c>
      <c r="P6" s="61">
        <v>71000664</v>
      </c>
      <c r="R6" s="28"/>
      <c r="S6" s="28"/>
      <c r="T6" s="28"/>
    </row>
    <row r="7" spans="1:20" ht="17.25" customHeight="1">
      <c r="A7" s="78">
        <v>25</v>
      </c>
      <c r="B7" s="311">
        <v>675047</v>
      </c>
      <c r="C7" s="61">
        <v>117468416</v>
      </c>
      <c r="D7" s="61">
        <v>192541</v>
      </c>
      <c r="E7" s="61">
        <v>7371309</v>
      </c>
      <c r="F7" s="61">
        <v>8798166</v>
      </c>
      <c r="G7" s="61">
        <v>2493181</v>
      </c>
      <c r="H7" s="61">
        <v>77476677</v>
      </c>
      <c r="I7" s="61">
        <v>303395</v>
      </c>
      <c r="J7" s="61">
        <v>30775593</v>
      </c>
      <c r="K7" s="61">
        <v>1468810</v>
      </c>
      <c r="L7" s="61">
        <v>331981</v>
      </c>
      <c r="M7" s="61">
        <v>3354748</v>
      </c>
      <c r="N7" s="61">
        <v>8022398</v>
      </c>
      <c r="O7" s="61">
        <v>9029151</v>
      </c>
      <c r="P7" s="61">
        <v>67234456</v>
      </c>
      <c r="R7" s="28"/>
      <c r="S7" s="28"/>
      <c r="T7" s="28"/>
    </row>
    <row r="8" spans="1:20" ht="17.25" customHeight="1">
      <c r="A8" s="78">
        <v>26</v>
      </c>
      <c r="B8" s="312">
        <v>646290</v>
      </c>
      <c r="C8" s="313">
        <v>116849938</v>
      </c>
      <c r="D8" s="313">
        <v>167242</v>
      </c>
      <c r="E8" s="313">
        <v>7332420</v>
      </c>
      <c r="F8" s="313">
        <v>8409953</v>
      </c>
      <c r="G8" s="313">
        <v>2408758</v>
      </c>
      <c r="H8" s="313">
        <v>73543628</v>
      </c>
      <c r="I8" s="313">
        <v>305393</v>
      </c>
      <c r="J8" s="313">
        <v>30006198</v>
      </c>
      <c r="K8" s="313">
        <v>2254660</v>
      </c>
      <c r="L8" s="313">
        <v>630283</v>
      </c>
      <c r="M8" s="313">
        <v>8946597</v>
      </c>
      <c r="N8" s="313">
        <v>9948722</v>
      </c>
      <c r="O8" s="313">
        <v>12113902</v>
      </c>
      <c r="P8" s="313">
        <v>70681382</v>
      </c>
      <c r="R8" s="28"/>
      <c r="S8" s="28"/>
      <c r="T8" s="28"/>
    </row>
    <row r="9" spans="1:20" ht="17.25" customHeight="1">
      <c r="A9" s="78">
        <v>27</v>
      </c>
      <c r="B9" s="314">
        <v>648417</v>
      </c>
      <c r="C9" s="164">
        <v>113471094</v>
      </c>
      <c r="D9" s="164">
        <v>175120</v>
      </c>
      <c r="E9" s="164">
        <v>5491794</v>
      </c>
      <c r="F9" s="164">
        <v>8209343</v>
      </c>
      <c r="G9" s="164">
        <v>2422590</v>
      </c>
      <c r="H9" s="164">
        <v>71737706</v>
      </c>
      <c r="I9" s="164">
        <v>299326</v>
      </c>
      <c r="J9" s="164">
        <v>31454286</v>
      </c>
      <c r="K9" s="164">
        <v>2552841</v>
      </c>
      <c r="L9" s="164">
        <v>1202870</v>
      </c>
      <c r="M9" s="164">
        <v>6125146</v>
      </c>
      <c r="N9" s="164">
        <v>9803177</v>
      </c>
      <c r="O9" s="164">
        <v>8509066</v>
      </c>
      <c r="P9" s="164">
        <v>54243880</v>
      </c>
      <c r="R9" s="28"/>
      <c r="S9" s="28"/>
      <c r="T9" s="28"/>
    </row>
    <row r="10" spans="1:20" s="29" customFormat="1" ht="17.25" customHeight="1">
      <c r="A10" s="284">
        <v>28</v>
      </c>
      <c r="B10" s="315">
        <f>B23+B33</f>
        <v>679878</v>
      </c>
      <c r="C10" s="316">
        <f aca="true" t="shared" si="0" ref="C10:P10">C23+C33</f>
        <v>107867969</v>
      </c>
      <c r="D10" s="316">
        <f t="shared" si="0"/>
        <v>165134</v>
      </c>
      <c r="E10" s="316">
        <f t="shared" si="0"/>
        <v>4792643</v>
      </c>
      <c r="F10" s="316">
        <f t="shared" si="0"/>
        <v>8001588</v>
      </c>
      <c r="G10" s="316">
        <f t="shared" si="0"/>
        <v>2349913</v>
      </c>
      <c r="H10" s="316">
        <f t="shared" si="0"/>
        <v>73617032</v>
      </c>
      <c r="I10" s="316">
        <v>322397</v>
      </c>
      <c r="J10" s="316">
        <f t="shared" si="0"/>
        <v>32597713</v>
      </c>
      <c r="K10" s="316">
        <f t="shared" si="0"/>
        <v>1998483</v>
      </c>
      <c r="L10" s="316">
        <f t="shared" si="0"/>
        <v>2036216</v>
      </c>
      <c r="M10" s="316">
        <f t="shared" si="0"/>
        <v>10633431</v>
      </c>
      <c r="N10" s="316">
        <f t="shared" si="0"/>
        <v>9117132</v>
      </c>
      <c r="O10" s="316">
        <f t="shared" si="0"/>
        <v>10575881</v>
      </c>
      <c r="P10" s="316">
        <f t="shared" si="0"/>
        <v>61189431</v>
      </c>
      <c r="R10" s="30"/>
      <c r="S10" s="31"/>
      <c r="T10" s="30"/>
    </row>
    <row r="11" spans="1:16" ht="17.25" customHeight="1">
      <c r="A11" s="156"/>
      <c r="B11" s="314"/>
      <c r="C11" s="111"/>
      <c r="D11" s="111"/>
      <c r="E11" s="111"/>
      <c r="F11" s="111"/>
      <c r="G11" s="111"/>
      <c r="H11" s="111"/>
      <c r="I11" s="111"/>
      <c r="J11" s="111"/>
      <c r="K11" s="111"/>
      <c r="L11" s="111"/>
      <c r="M11" s="111"/>
      <c r="N11" s="111"/>
      <c r="O11" s="111"/>
      <c r="P11" s="111"/>
    </row>
    <row r="12" spans="1:20" ht="17.25" customHeight="1">
      <c r="A12" s="206" t="s">
        <v>378</v>
      </c>
      <c r="B12" s="124">
        <v>288204</v>
      </c>
      <c r="C12" s="125">
        <v>12305669</v>
      </c>
      <c r="D12" s="125">
        <v>77529</v>
      </c>
      <c r="E12" s="125">
        <v>2127273</v>
      </c>
      <c r="F12" s="125">
        <v>2599236</v>
      </c>
      <c r="G12" s="125">
        <v>1056948</v>
      </c>
      <c r="H12" s="125">
        <v>30259749</v>
      </c>
      <c r="I12" s="125">
        <v>14377</v>
      </c>
      <c r="J12" s="125">
        <v>10977428</v>
      </c>
      <c r="K12" s="125">
        <v>717733</v>
      </c>
      <c r="L12" s="125">
        <v>204309</v>
      </c>
      <c r="M12" s="125">
        <v>1763120</v>
      </c>
      <c r="N12" s="125">
        <v>2916587</v>
      </c>
      <c r="O12" s="125">
        <v>2681380</v>
      </c>
      <c r="P12" s="125">
        <v>19258000</v>
      </c>
      <c r="R12" s="28"/>
      <c r="S12" s="28"/>
      <c r="T12" s="28"/>
    </row>
    <row r="13" spans="1:20" ht="17.25" customHeight="1">
      <c r="A13" s="206" t="s">
        <v>379</v>
      </c>
      <c r="B13" s="124">
        <v>15972</v>
      </c>
      <c r="C13" s="125">
        <v>11175132</v>
      </c>
      <c r="D13" s="125">
        <v>6474</v>
      </c>
      <c r="E13" s="125">
        <v>306387</v>
      </c>
      <c r="F13" s="125">
        <v>599555</v>
      </c>
      <c r="G13" s="125">
        <v>325663</v>
      </c>
      <c r="H13" s="125">
        <v>4082554</v>
      </c>
      <c r="I13" s="223" t="s">
        <v>86</v>
      </c>
      <c r="J13" s="125">
        <v>2087898</v>
      </c>
      <c r="K13" s="125">
        <v>146004</v>
      </c>
      <c r="L13" s="125">
        <v>221822</v>
      </c>
      <c r="M13" s="125">
        <v>452496</v>
      </c>
      <c r="N13" s="125">
        <v>321630</v>
      </c>
      <c r="O13" s="125">
        <v>1269931</v>
      </c>
      <c r="P13" s="125">
        <v>5079000</v>
      </c>
      <c r="R13" s="28"/>
      <c r="S13" s="28"/>
      <c r="T13" s="28"/>
    </row>
    <row r="14" spans="1:20" ht="17.25" customHeight="1">
      <c r="A14" s="206" t="s">
        <v>380</v>
      </c>
      <c r="B14" s="124">
        <v>63932</v>
      </c>
      <c r="C14" s="125">
        <v>6129629</v>
      </c>
      <c r="D14" s="125">
        <v>13654</v>
      </c>
      <c r="E14" s="125">
        <v>230340</v>
      </c>
      <c r="F14" s="125">
        <v>483751</v>
      </c>
      <c r="G14" s="125">
        <v>205405</v>
      </c>
      <c r="H14" s="125">
        <v>7367310</v>
      </c>
      <c r="I14" s="125">
        <v>290253</v>
      </c>
      <c r="J14" s="125">
        <v>3040341</v>
      </c>
      <c r="K14" s="125">
        <v>162759</v>
      </c>
      <c r="L14" s="125">
        <v>154138</v>
      </c>
      <c r="M14" s="125">
        <v>668233</v>
      </c>
      <c r="N14" s="125">
        <v>531301</v>
      </c>
      <c r="O14" s="125">
        <v>983653</v>
      </c>
      <c r="P14" s="125">
        <v>4853600</v>
      </c>
      <c r="R14" s="28"/>
      <c r="S14" s="28"/>
      <c r="T14" s="28"/>
    </row>
    <row r="15" spans="1:20" ht="17.25" customHeight="1">
      <c r="A15" s="206" t="s">
        <v>154</v>
      </c>
      <c r="B15" s="124">
        <v>4139</v>
      </c>
      <c r="C15" s="125">
        <v>10029812</v>
      </c>
      <c r="D15" s="125">
        <v>3752</v>
      </c>
      <c r="E15" s="125">
        <v>198623</v>
      </c>
      <c r="F15" s="125">
        <v>463383</v>
      </c>
      <c r="G15" s="125">
        <v>83365</v>
      </c>
      <c r="H15" s="125">
        <v>2663140</v>
      </c>
      <c r="I15" s="125">
        <v>17767</v>
      </c>
      <c r="J15" s="125">
        <v>1282804</v>
      </c>
      <c r="K15" s="125">
        <v>70100</v>
      </c>
      <c r="L15" s="125">
        <v>396119</v>
      </c>
      <c r="M15" s="125">
        <v>22896</v>
      </c>
      <c r="N15" s="125">
        <v>437223</v>
      </c>
      <c r="O15" s="125">
        <v>378660</v>
      </c>
      <c r="P15" s="125">
        <v>2780200</v>
      </c>
      <c r="R15" s="28"/>
      <c r="S15" s="28"/>
      <c r="T15" s="28"/>
    </row>
    <row r="16" spans="1:20" ht="17.25" customHeight="1">
      <c r="A16" s="206" t="s">
        <v>155</v>
      </c>
      <c r="B16" s="124">
        <v>2040</v>
      </c>
      <c r="C16" s="125">
        <v>5575060</v>
      </c>
      <c r="D16" s="125">
        <v>1852</v>
      </c>
      <c r="E16" s="125">
        <v>18875</v>
      </c>
      <c r="F16" s="125">
        <v>168339</v>
      </c>
      <c r="G16" s="125">
        <v>44950</v>
      </c>
      <c r="H16" s="125">
        <v>876465</v>
      </c>
      <c r="I16" s="223" t="s">
        <v>242</v>
      </c>
      <c r="J16" s="125">
        <v>516361</v>
      </c>
      <c r="K16" s="125">
        <v>19142</v>
      </c>
      <c r="L16" s="125">
        <v>46527</v>
      </c>
      <c r="M16" s="125">
        <v>367414</v>
      </c>
      <c r="N16" s="125">
        <v>444093</v>
      </c>
      <c r="O16" s="125">
        <v>280105</v>
      </c>
      <c r="P16" s="125">
        <v>1470800</v>
      </c>
      <c r="R16" s="28"/>
      <c r="S16" s="28"/>
      <c r="T16" s="28"/>
    </row>
    <row r="17" spans="1:20" ht="17.25" customHeight="1">
      <c r="A17" s="206" t="s">
        <v>156</v>
      </c>
      <c r="B17" s="124">
        <v>26791</v>
      </c>
      <c r="C17" s="125">
        <v>7451221</v>
      </c>
      <c r="D17" s="125">
        <v>8270</v>
      </c>
      <c r="E17" s="125">
        <v>215342</v>
      </c>
      <c r="F17" s="125">
        <v>231708</v>
      </c>
      <c r="G17" s="125">
        <v>258445</v>
      </c>
      <c r="H17" s="125">
        <v>5194066</v>
      </c>
      <c r="I17" s="223" t="s">
        <v>242</v>
      </c>
      <c r="J17" s="125">
        <v>2150665</v>
      </c>
      <c r="K17" s="125">
        <v>65816</v>
      </c>
      <c r="L17" s="125">
        <v>178474</v>
      </c>
      <c r="M17" s="125">
        <v>1607436</v>
      </c>
      <c r="N17" s="125">
        <v>458788</v>
      </c>
      <c r="O17" s="125">
        <v>700434</v>
      </c>
      <c r="P17" s="125">
        <v>3523700</v>
      </c>
      <c r="R17" s="28"/>
      <c r="S17" s="28"/>
      <c r="T17" s="28"/>
    </row>
    <row r="18" spans="1:20" ht="17.25" customHeight="1">
      <c r="A18" s="206" t="s">
        <v>157</v>
      </c>
      <c r="B18" s="124">
        <v>7790</v>
      </c>
      <c r="C18" s="125">
        <v>3804715</v>
      </c>
      <c r="D18" s="125">
        <v>3170</v>
      </c>
      <c r="E18" s="125">
        <v>63678</v>
      </c>
      <c r="F18" s="125">
        <v>160458</v>
      </c>
      <c r="G18" s="125">
        <v>46305</v>
      </c>
      <c r="H18" s="125">
        <v>1184094</v>
      </c>
      <c r="I18" s="223" t="s">
        <v>242</v>
      </c>
      <c r="J18" s="125">
        <v>724289</v>
      </c>
      <c r="K18" s="125">
        <v>32068</v>
      </c>
      <c r="L18" s="125">
        <v>229019</v>
      </c>
      <c r="M18" s="125">
        <v>23575</v>
      </c>
      <c r="N18" s="125">
        <v>172880</v>
      </c>
      <c r="O18" s="125">
        <v>367363</v>
      </c>
      <c r="P18" s="125">
        <v>1778466</v>
      </c>
      <c r="R18" s="28"/>
      <c r="S18" s="28"/>
      <c r="T18" s="28"/>
    </row>
    <row r="19" spans="1:20" ht="17.25" customHeight="1">
      <c r="A19" s="206" t="s">
        <v>158</v>
      </c>
      <c r="B19" s="124">
        <v>21734</v>
      </c>
      <c r="C19" s="125">
        <v>5815551</v>
      </c>
      <c r="D19" s="125">
        <v>2589</v>
      </c>
      <c r="E19" s="125">
        <v>32614</v>
      </c>
      <c r="F19" s="125">
        <v>388307</v>
      </c>
      <c r="G19" s="125">
        <v>16767</v>
      </c>
      <c r="H19" s="125">
        <v>1550299</v>
      </c>
      <c r="I19" s="223" t="s">
        <v>242</v>
      </c>
      <c r="J19" s="125">
        <v>815625</v>
      </c>
      <c r="K19" s="125">
        <v>108082</v>
      </c>
      <c r="L19" s="125">
        <v>93800</v>
      </c>
      <c r="M19" s="125">
        <v>217284</v>
      </c>
      <c r="N19" s="125">
        <v>538034</v>
      </c>
      <c r="O19" s="125">
        <v>352786</v>
      </c>
      <c r="P19" s="125">
        <v>1181900</v>
      </c>
      <c r="R19" s="28"/>
      <c r="S19" s="28"/>
      <c r="T19" s="28"/>
    </row>
    <row r="20" spans="1:20" ht="17.25" customHeight="1">
      <c r="A20" s="206" t="s">
        <v>159</v>
      </c>
      <c r="B20" s="124">
        <v>86206</v>
      </c>
      <c r="C20" s="125">
        <v>10400227</v>
      </c>
      <c r="D20" s="125">
        <v>14469</v>
      </c>
      <c r="E20" s="125">
        <v>613358</v>
      </c>
      <c r="F20" s="125">
        <v>559146</v>
      </c>
      <c r="G20" s="125">
        <v>61672</v>
      </c>
      <c r="H20" s="125">
        <v>5892464</v>
      </c>
      <c r="I20" s="223" t="s">
        <v>242</v>
      </c>
      <c r="J20" s="125">
        <v>3140802</v>
      </c>
      <c r="K20" s="125">
        <v>77349</v>
      </c>
      <c r="L20" s="125">
        <v>96360</v>
      </c>
      <c r="M20" s="125">
        <v>1536383</v>
      </c>
      <c r="N20" s="125">
        <v>1185326</v>
      </c>
      <c r="O20" s="125">
        <v>1364727</v>
      </c>
      <c r="P20" s="125">
        <v>5701800</v>
      </c>
      <c r="R20" s="28"/>
      <c r="S20" s="28"/>
      <c r="T20" s="28"/>
    </row>
    <row r="21" spans="1:20" ht="17.25" customHeight="1">
      <c r="A21" s="206" t="s">
        <v>160</v>
      </c>
      <c r="B21" s="124">
        <v>37593</v>
      </c>
      <c r="C21" s="125">
        <v>4473647</v>
      </c>
      <c r="D21" s="125">
        <v>5215</v>
      </c>
      <c r="E21" s="125">
        <v>17471</v>
      </c>
      <c r="F21" s="125">
        <v>539061</v>
      </c>
      <c r="G21" s="125">
        <v>23311</v>
      </c>
      <c r="H21" s="125">
        <v>2967810</v>
      </c>
      <c r="I21" s="223" t="s">
        <v>242</v>
      </c>
      <c r="J21" s="125">
        <v>1084384</v>
      </c>
      <c r="K21" s="125">
        <v>39352</v>
      </c>
      <c r="L21" s="125">
        <v>54362</v>
      </c>
      <c r="M21" s="125">
        <v>1132199</v>
      </c>
      <c r="N21" s="125">
        <v>596978</v>
      </c>
      <c r="O21" s="125">
        <v>529478</v>
      </c>
      <c r="P21" s="125">
        <v>2750300</v>
      </c>
      <c r="R21" s="28"/>
      <c r="S21" s="28"/>
      <c r="T21" s="28"/>
    </row>
    <row r="22" spans="1:20" ht="17.25" customHeight="1">
      <c r="A22" s="206" t="s">
        <v>184</v>
      </c>
      <c r="B22" s="124">
        <v>46883</v>
      </c>
      <c r="C22" s="125">
        <v>1567462</v>
      </c>
      <c r="D22" s="125">
        <v>9976</v>
      </c>
      <c r="E22" s="125">
        <v>348982</v>
      </c>
      <c r="F22" s="125">
        <v>200978</v>
      </c>
      <c r="G22" s="125">
        <v>24062</v>
      </c>
      <c r="H22" s="125">
        <v>3439026</v>
      </c>
      <c r="I22" s="223" t="s">
        <v>242</v>
      </c>
      <c r="J22" s="125">
        <v>1139932</v>
      </c>
      <c r="K22" s="125">
        <v>104498</v>
      </c>
      <c r="L22" s="125">
        <v>5225</v>
      </c>
      <c r="M22" s="125">
        <v>238712</v>
      </c>
      <c r="N22" s="125">
        <v>274261</v>
      </c>
      <c r="O22" s="125">
        <v>240032</v>
      </c>
      <c r="P22" s="125">
        <v>1686373</v>
      </c>
      <c r="R22" s="28"/>
      <c r="S22" s="28"/>
      <c r="T22" s="28"/>
    </row>
    <row r="23" spans="1:20" ht="17.25" customHeight="1">
      <c r="A23" s="296" t="s">
        <v>161</v>
      </c>
      <c r="B23" s="317">
        <f>SUM(B12:B22)</f>
        <v>601284</v>
      </c>
      <c r="C23" s="318">
        <f aca="true" t="shared" si="1" ref="C23:P23">SUM(C12:C22)</f>
        <v>78728125</v>
      </c>
      <c r="D23" s="318">
        <f t="shared" si="1"/>
        <v>146950</v>
      </c>
      <c r="E23" s="318">
        <f t="shared" si="1"/>
        <v>4172943</v>
      </c>
      <c r="F23" s="318">
        <f t="shared" si="1"/>
        <v>6393922</v>
      </c>
      <c r="G23" s="318">
        <f t="shared" si="1"/>
        <v>2146893</v>
      </c>
      <c r="H23" s="318">
        <f t="shared" si="1"/>
        <v>65476977</v>
      </c>
      <c r="I23" s="318">
        <f t="shared" si="1"/>
        <v>322397</v>
      </c>
      <c r="J23" s="318">
        <f t="shared" si="1"/>
        <v>26960529</v>
      </c>
      <c r="K23" s="318">
        <f t="shared" si="1"/>
        <v>1542903</v>
      </c>
      <c r="L23" s="318">
        <f t="shared" si="1"/>
        <v>1680155</v>
      </c>
      <c r="M23" s="318">
        <f t="shared" si="1"/>
        <v>8029748</v>
      </c>
      <c r="N23" s="318">
        <f t="shared" si="1"/>
        <v>7877101</v>
      </c>
      <c r="O23" s="318">
        <f t="shared" si="1"/>
        <v>9148549</v>
      </c>
      <c r="P23" s="318">
        <f t="shared" si="1"/>
        <v>50064139</v>
      </c>
      <c r="R23" s="28"/>
      <c r="S23" s="28"/>
      <c r="T23" s="28"/>
    </row>
    <row r="24" spans="1:20" ht="17.25" customHeight="1">
      <c r="A24" s="301"/>
      <c r="B24" s="319"/>
      <c r="C24" s="320"/>
      <c r="D24" s="320"/>
      <c r="E24" s="320"/>
      <c r="F24" s="320"/>
      <c r="G24" s="320" t="s">
        <v>143</v>
      </c>
      <c r="H24" s="320" t="s">
        <v>123</v>
      </c>
      <c r="I24" s="320" t="s">
        <v>143</v>
      </c>
      <c r="J24" s="320"/>
      <c r="K24" s="320"/>
      <c r="L24" s="320" t="s">
        <v>123</v>
      </c>
      <c r="M24" s="320"/>
      <c r="N24" s="320" t="s">
        <v>123</v>
      </c>
      <c r="O24" s="320" t="s">
        <v>87</v>
      </c>
      <c r="P24" s="320" t="s">
        <v>143</v>
      </c>
      <c r="R24" s="28"/>
      <c r="S24" s="28"/>
      <c r="T24" s="28"/>
    </row>
    <row r="25" spans="1:20" ht="17.25" customHeight="1">
      <c r="A25" s="206" t="s">
        <v>162</v>
      </c>
      <c r="B25" s="124">
        <v>5450</v>
      </c>
      <c r="C25" s="125">
        <v>704211</v>
      </c>
      <c r="D25" s="125">
        <v>744</v>
      </c>
      <c r="E25" s="125">
        <v>16987</v>
      </c>
      <c r="F25" s="125">
        <v>185162</v>
      </c>
      <c r="G25" s="125">
        <v>2129</v>
      </c>
      <c r="H25" s="125">
        <v>468460</v>
      </c>
      <c r="I25" s="223" t="s">
        <v>242</v>
      </c>
      <c r="J25" s="125">
        <v>198311</v>
      </c>
      <c r="K25" s="125">
        <v>2569</v>
      </c>
      <c r="L25" s="125">
        <v>6028</v>
      </c>
      <c r="M25" s="321">
        <v>0</v>
      </c>
      <c r="N25" s="125">
        <v>148198</v>
      </c>
      <c r="O25" s="125">
        <v>119989</v>
      </c>
      <c r="P25" s="125">
        <v>358700</v>
      </c>
      <c r="R25" s="28"/>
      <c r="S25" s="28"/>
      <c r="T25" s="28"/>
    </row>
    <row r="26" spans="1:20" ht="17.25" customHeight="1">
      <c r="A26" s="206" t="s">
        <v>163</v>
      </c>
      <c r="B26" s="124">
        <v>25602</v>
      </c>
      <c r="C26" s="125">
        <v>3542945</v>
      </c>
      <c r="D26" s="125">
        <v>3972</v>
      </c>
      <c r="E26" s="125">
        <v>35750</v>
      </c>
      <c r="F26" s="125">
        <v>279445</v>
      </c>
      <c r="G26" s="125">
        <v>19112</v>
      </c>
      <c r="H26" s="125">
        <v>1388963</v>
      </c>
      <c r="I26" s="223" t="s">
        <v>242</v>
      </c>
      <c r="J26" s="125">
        <v>1179624</v>
      </c>
      <c r="K26" s="125">
        <v>37183</v>
      </c>
      <c r="L26" s="125">
        <v>3264</v>
      </c>
      <c r="M26" s="125">
        <v>292264</v>
      </c>
      <c r="N26" s="125">
        <v>91090</v>
      </c>
      <c r="O26" s="125">
        <v>181217</v>
      </c>
      <c r="P26" s="125">
        <v>1063337</v>
      </c>
      <c r="R26" s="28"/>
      <c r="S26" s="28"/>
      <c r="T26" s="28"/>
    </row>
    <row r="27" spans="1:20" ht="17.25" customHeight="1">
      <c r="A27" s="206" t="s">
        <v>164</v>
      </c>
      <c r="B27" s="124">
        <v>25391</v>
      </c>
      <c r="C27" s="125">
        <v>2400745</v>
      </c>
      <c r="D27" s="125">
        <v>3683</v>
      </c>
      <c r="E27" s="125">
        <v>177839</v>
      </c>
      <c r="F27" s="125">
        <v>143822</v>
      </c>
      <c r="G27" s="125">
        <v>20278</v>
      </c>
      <c r="H27" s="125">
        <v>1610227</v>
      </c>
      <c r="I27" s="223" t="s">
        <v>242</v>
      </c>
      <c r="J27" s="125">
        <v>673499</v>
      </c>
      <c r="K27" s="125">
        <v>20407</v>
      </c>
      <c r="L27" s="125">
        <v>20253</v>
      </c>
      <c r="M27" s="125">
        <v>496006</v>
      </c>
      <c r="N27" s="125">
        <v>82906</v>
      </c>
      <c r="O27" s="125">
        <v>259831</v>
      </c>
      <c r="P27" s="125">
        <v>2039483</v>
      </c>
      <c r="R27" s="28"/>
      <c r="S27" s="28"/>
      <c r="T27" s="28"/>
    </row>
    <row r="28" spans="1:20" ht="17.25" customHeight="1">
      <c r="A28" s="206" t="s">
        <v>165</v>
      </c>
      <c r="B28" s="124">
        <v>5808</v>
      </c>
      <c r="C28" s="125">
        <v>3230697</v>
      </c>
      <c r="D28" s="125">
        <v>2367</v>
      </c>
      <c r="E28" s="125">
        <v>146647</v>
      </c>
      <c r="F28" s="125">
        <v>208790</v>
      </c>
      <c r="G28" s="125">
        <v>37555</v>
      </c>
      <c r="H28" s="125">
        <v>1571262</v>
      </c>
      <c r="I28" s="223" t="s">
        <v>242</v>
      </c>
      <c r="J28" s="125">
        <v>1429741</v>
      </c>
      <c r="K28" s="125">
        <v>235446</v>
      </c>
      <c r="L28" s="125">
        <v>50256</v>
      </c>
      <c r="M28" s="125">
        <v>1060085</v>
      </c>
      <c r="N28" s="125">
        <v>114578</v>
      </c>
      <c r="O28" s="125">
        <v>346679</v>
      </c>
      <c r="P28" s="125">
        <v>1288700</v>
      </c>
      <c r="R28" s="28"/>
      <c r="S28" s="28"/>
      <c r="T28" s="28"/>
    </row>
    <row r="29" spans="1:20" ht="17.25" customHeight="1">
      <c r="A29" s="206" t="s">
        <v>166</v>
      </c>
      <c r="B29" s="124">
        <v>3653</v>
      </c>
      <c r="C29" s="125">
        <v>3630028</v>
      </c>
      <c r="D29" s="125">
        <v>1570</v>
      </c>
      <c r="E29" s="125">
        <v>79507</v>
      </c>
      <c r="F29" s="125">
        <v>148890</v>
      </c>
      <c r="G29" s="125">
        <v>20042</v>
      </c>
      <c r="H29" s="125">
        <v>478890</v>
      </c>
      <c r="I29" s="223" t="s">
        <v>242</v>
      </c>
      <c r="J29" s="125">
        <v>431238</v>
      </c>
      <c r="K29" s="125">
        <v>87276</v>
      </c>
      <c r="L29" s="125">
        <v>7549</v>
      </c>
      <c r="M29" s="125">
        <v>545353</v>
      </c>
      <c r="N29" s="125">
        <v>417445</v>
      </c>
      <c r="O29" s="125">
        <v>70780</v>
      </c>
      <c r="P29" s="125">
        <v>651100</v>
      </c>
      <c r="R29" s="28"/>
      <c r="S29" s="28"/>
      <c r="T29" s="28"/>
    </row>
    <row r="30" spans="1:20" ht="17.25" customHeight="1">
      <c r="A30" s="206" t="s">
        <v>167</v>
      </c>
      <c r="B30" s="124">
        <v>8073</v>
      </c>
      <c r="C30" s="125">
        <v>4890881</v>
      </c>
      <c r="D30" s="125">
        <v>2062</v>
      </c>
      <c r="E30" s="125">
        <v>44580</v>
      </c>
      <c r="F30" s="125">
        <v>251450</v>
      </c>
      <c r="G30" s="125">
        <v>39599</v>
      </c>
      <c r="H30" s="125">
        <v>1058950</v>
      </c>
      <c r="I30" s="223" t="s">
        <v>242</v>
      </c>
      <c r="J30" s="125">
        <v>644654</v>
      </c>
      <c r="K30" s="125">
        <v>16254</v>
      </c>
      <c r="L30" s="125">
        <v>5716</v>
      </c>
      <c r="M30" s="125">
        <v>55649</v>
      </c>
      <c r="N30" s="125">
        <v>163154</v>
      </c>
      <c r="O30" s="125">
        <v>283738</v>
      </c>
      <c r="P30" s="125">
        <v>918567</v>
      </c>
      <c r="R30" s="28"/>
      <c r="S30" s="28"/>
      <c r="T30" s="28"/>
    </row>
    <row r="31" spans="1:20" ht="17.25" customHeight="1">
      <c r="A31" s="206" t="s">
        <v>168</v>
      </c>
      <c r="B31" s="124">
        <v>1283</v>
      </c>
      <c r="C31" s="125">
        <v>3024401</v>
      </c>
      <c r="D31" s="125">
        <v>1312</v>
      </c>
      <c r="E31" s="125">
        <v>20818</v>
      </c>
      <c r="F31" s="125">
        <v>43068</v>
      </c>
      <c r="G31" s="125">
        <v>20736</v>
      </c>
      <c r="H31" s="125">
        <v>536136</v>
      </c>
      <c r="I31" s="223" t="s">
        <v>242</v>
      </c>
      <c r="J31" s="125">
        <v>415946</v>
      </c>
      <c r="K31" s="125">
        <v>6376</v>
      </c>
      <c r="L31" s="125">
        <v>62351</v>
      </c>
      <c r="M31" s="125">
        <v>35131</v>
      </c>
      <c r="N31" s="125">
        <v>50213</v>
      </c>
      <c r="O31" s="125">
        <v>77364</v>
      </c>
      <c r="P31" s="125">
        <v>1023505</v>
      </c>
      <c r="R31" s="28"/>
      <c r="S31" s="28"/>
      <c r="T31" s="28"/>
    </row>
    <row r="32" spans="1:20" ht="17.25" customHeight="1">
      <c r="A32" s="206" t="s">
        <v>169</v>
      </c>
      <c r="B32" s="124">
        <v>3334</v>
      </c>
      <c r="C32" s="125">
        <v>7715936</v>
      </c>
      <c r="D32" s="125">
        <v>2474</v>
      </c>
      <c r="E32" s="125">
        <v>97572</v>
      </c>
      <c r="F32" s="125">
        <v>347039</v>
      </c>
      <c r="G32" s="125">
        <v>43569</v>
      </c>
      <c r="H32" s="125">
        <v>1027167</v>
      </c>
      <c r="I32" s="223" t="s">
        <v>242</v>
      </c>
      <c r="J32" s="125">
        <v>664171</v>
      </c>
      <c r="K32" s="125">
        <v>50069</v>
      </c>
      <c r="L32" s="125">
        <v>200644</v>
      </c>
      <c r="M32" s="125">
        <v>119195</v>
      </c>
      <c r="N32" s="125">
        <v>172447</v>
      </c>
      <c r="O32" s="125">
        <v>87734</v>
      </c>
      <c r="P32" s="125">
        <v>3781900</v>
      </c>
      <c r="R32" s="28"/>
      <c r="S32" s="28"/>
      <c r="T32" s="28"/>
    </row>
    <row r="33" spans="1:20" ht="17.25" customHeight="1">
      <c r="A33" s="322" t="s">
        <v>170</v>
      </c>
      <c r="B33" s="323">
        <f>SUM(B25:B32)</f>
        <v>78594</v>
      </c>
      <c r="C33" s="324">
        <f aca="true" t="shared" si="2" ref="C33:P33">SUM(C25:C32)</f>
        <v>29139844</v>
      </c>
      <c r="D33" s="324">
        <f t="shared" si="2"/>
        <v>18184</v>
      </c>
      <c r="E33" s="324">
        <f t="shared" si="2"/>
        <v>619700</v>
      </c>
      <c r="F33" s="324">
        <f t="shared" si="2"/>
        <v>1607666</v>
      </c>
      <c r="G33" s="324">
        <f t="shared" si="2"/>
        <v>203020</v>
      </c>
      <c r="H33" s="324">
        <f t="shared" si="2"/>
        <v>8140055</v>
      </c>
      <c r="I33" s="325" t="s">
        <v>242</v>
      </c>
      <c r="J33" s="324">
        <f t="shared" si="2"/>
        <v>5637184</v>
      </c>
      <c r="K33" s="324">
        <f t="shared" si="2"/>
        <v>455580</v>
      </c>
      <c r="L33" s="324">
        <f t="shared" si="2"/>
        <v>356061</v>
      </c>
      <c r="M33" s="324">
        <f t="shared" si="2"/>
        <v>2603683</v>
      </c>
      <c r="N33" s="324">
        <f t="shared" si="2"/>
        <v>1240031</v>
      </c>
      <c r="O33" s="324">
        <f t="shared" si="2"/>
        <v>1427332</v>
      </c>
      <c r="P33" s="324">
        <f t="shared" si="2"/>
        <v>11125292</v>
      </c>
      <c r="R33" s="28"/>
      <c r="S33" s="28"/>
      <c r="T33" s="28"/>
    </row>
    <row r="34" spans="1:20" s="29" customFormat="1" ht="17.25" customHeight="1">
      <c r="A34" s="114" t="s">
        <v>133</v>
      </c>
      <c r="B34" s="114"/>
      <c r="C34" s="261"/>
      <c r="D34" s="261"/>
      <c r="E34" s="261"/>
      <c r="F34" s="261"/>
      <c r="G34" s="261"/>
      <c r="H34" s="56"/>
      <c r="I34" s="56"/>
      <c r="J34" s="56" t="s">
        <v>87</v>
      </c>
      <c r="K34" s="56" t="s">
        <v>87</v>
      </c>
      <c r="L34" s="56"/>
      <c r="M34" s="56"/>
      <c r="N34" s="56"/>
      <c r="O34" s="56"/>
      <c r="P34" s="56"/>
      <c r="R34" s="35"/>
      <c r="S34" s="35"/>
      <c r="T34" s="35"/>
    </row>
    <row r="35" spans="1:16" ht="15" customHeight="1">
      <c r="A35" s="33"/>
      <c r="B35" s="33"/>
      <c r="C35" s="33"/>
      <c r="D35" s="33"/>
      <c r="E35" s="33"/>
      <c r="F35" s="33"/>
      <c r="G35" s="33"/>
      <c r="H35" s="33"/>
      <c r="I35" s="33"/>
      <c r="J35" s="33"/>
      <c r="K35" s="33"/>
      <c r="L35" s="33"/>
      <c r="M35" s="33"/>
      <c r="N35" s="33"/>
      <c r="O35" s="33"/>
      <c r="P35" s="33"/>
    </row>
    <row r="36" spans="1:7" ht="18">
      <c r="A36" s="33"/>
      <c r="B36" s="33"/>
      <c r="C36" s="34"/>
      <c r="D36" s="34"/>
      <c r="E36" s="34"/>
      <c r="F36" s="34"/>
      <c r="G36" s="34"/>
    </row>
    <row r="37" spans="1:7" ht="18">
      <c r="A37" s="33"/>
      <c r="B37" s="33"/>
      <c r="C37" s="34"/>
      <c r="D37" s="34"/>
      <c r="E37" s="34"/>
      <c r="F37" s="34"/>
      <c r="G37" s="34"/>
    </row>
    <row r="38" spans="1:7" ht="18">
      <c r="A38" s="33"/>
      <c r="B38" s="33"/>
      <c r="C38" s="34"/>
      <c r="D38" s="34"/>
      <c r="E38" s="34"/>
      <c r="F38" s="34"/>
      <c r="G38" s="34"/>
    </row>
    <row r="39" spans="1:7" ht="18">
      <c r="A39" s="33"/>
      <c r="B39" s="33"/>
      <c r="C39" s="34"/>
      <c r="D39" s="34"/>
      <c r="E39" s="34"/>
      <c r="F39" s="34"/>
      <c r="G39" s="34"/>
    </row>
    <row r="40" spans="1:7" ht="18">
      <c r="A40" s="33"/>
      <c r="B40" s="33"/>
      <c r="C40" s="34"/>
      <c r="D40" s="34"/>
      <c r="E40" s="34"/>
      <c r="F40" s="34"/>
      <c r="G40" s="34"/>
    </row>
    <row r="41" spans="1:7" ht="18">
      <c r="A41" s="33"/>
      <c r="B41" s="33"/>
      <c r="C41" s="34"/>
      <c r="D41" s="34"/>
      <c r="E41" s="34"/>
      <c r="F41" s="34"/>
      <c r="G41" s="34"/>
    </row>
    <row r="42" spans="1:7" ht="18">
      <c r="A42" s="33"/>
      <c r="B42" s="33"/>
      <c r="C42" s="34"/>
      <c r="D42" s="34"/>
      <c r="E42" s="34"/>
      <c r="F42" s="34"/>
      <c r="G42" s="34"/>
    </row>
    <row r="43" spans="1:7" ht="18">
      <c r="A43" s="33"/>
      <c r="B43" s="33"/>
      <c r="C43" s="34"/>
      <c r="D43" s="34"/>
      <c r="E43" s="34"/>
      <c r="F43" s="34"/>
      <c r="G43" s="34"/>
    </row>
    <row r="44" spans="1:7" ht="18">
      <c r="A44" s="33"/>
      <c r="B44" s="33"/>
      <c r="C44" s="34"/>
      <c r="D44" s="34"/>
      <c r="E44" s="34"/>
      <c r="F44" s="34"/>
      <c r="G44" s="34"/>
    </row>
    <row r="45" spans="1:7" ht="18">
      <c r="A45" s="33"/>
      <c r="B45" s="33"/>
      <c r="C45" s="34"/>
      <c r="D45" s="34"/>
      <c r="E45" s="34"/>
      <c r="F45" s="34"/>
      <c r="G45" s="34"/>
    </row>
    <row r="46" spans="1:7" ht="18">
      <c r="A46" s="33"/>
      <c r="B46" s="33"/>
      <c r="C46" s="34"/>
      <c r="D46" s="34"/>
      <c r="E46" s="34"/>
      <c r="F46" s="34"/>
      <c r="G46" s="34"/>
    </row>
    <row r="47" spans="1:7" ht="18">
      <c r="A47" s="33"/>
      <c r="B47" s="33"/>
      <c r="C47" s="34"/>
      <c r="D47" s="34"/>
      <c r="E47" s="34"/>
      <c r="F47" s="34"/>
      <c r="G47" s="34"/>
    </row>
    <row r="48" spans="1:7" ht="18">
      <c r="A48" s="33"/>
      <c r="B48" s="33"/>
      <c r="C48" s="34"/>
      <c r="D48" s="34"/>
      <c r="E48" s="34"/>
      <c r="F48" s="34"/>
      <c r="G48" s="34"/>
    </row>
    <row r="49" spans="1:7" ht="18">
      <c r="A49" s="33"/>
      <c r="B49" s="33"/>
      <c r="C49" s="34"/>
      <c r="D49" s="34"/>
      <c r="E49" s="34"/>
      <c r="F49" s="34"/>
      <c r="G49" s="34"/>
    </row>
    <row r="50" spans="1:7" ht="18">
      <c r="A50" s="33"/>
      <c r="B50" s="33"/>
      <c r="C50" s="34"/>
      <c r="D50" s="34"/>
      <c r="E50" s="34"/>
      <c r="F50" s="34"/>
      <c r="G50" s="34"/>
    </row>
    <row r="51" spans="1:7" ht="18">
      <c r="A51" s="33"/>
      <c r="B51" s="33"/>
      <c r="C51" s="34"/>
      <c r="D51" s="34"/>
      <c r="E51" s="34"/>
      <c r="F51" s="34"/>
      <c r="G51" s="34"/>
    </row>
    <row r="52" spans="1:7" ht="18">
      <c r="A52" s="33"/>
      <c r="B52" s="33"/>
      <c r="C52" s="34"/>
      <c r="D52" s="34"/>
      <c r="E52" s="34"/>
      <c r="F52" s="34"/>
      <c r="G52" s="34"/>
    </row>
    <row r="53" spans="1:7" ht="18">
      <c r="A53" s="33"/>
      <c r="B53" s="33"/>
      <c r="C53" s="34"/>
      <c r="D53" s="34"/>
      <c r="E53" s="34"/>
      <c r="F53" s="34"/>
      <c r="G53" s="34"/>
    </row>
    <row r="54" spans="1:7" ht="18">
      <c r="A54" s="33"/>
      <c r="B54" s="33"/>
      <c r="C54" s="34"/>
      <c r="D54" s="34"/>
      <c r="E54" s="34"/>
      <c r="F54" s="34"/>
      <c r="G54" s="34"/>
    </row>
    <row r="55" spans="1:7" ht="18">
      <c r="A55" s="33"/>
      <c r="B55" s="33"/>
      <c r="C55" s="34"/>
      <c r="D55" s="34"/>
      <c r="E55" s="34"/>
      <c r="F55" s="34"/>
      <c r="G55" s="34"/>
    </row>
  </sheetData>
  <sheetProtection/>
  <mergeCells count="17">
    <mergeCell ref="P4:P5"/>
    <mergeCell ref="J4:J5"/>
    <mergeCell ref="K4:K5"/>
    <mergeCell ref="L4:L5"/>
    <mergeCell ref="M4:M5"/>
    <mergeCell ref="N4:N5"/>
    <mergeCell ref="O4:O5"/>
    <mergeCell ref="A2:P2"/>
    <mergeCell ref="A4:A5"/>
    <mergeCell ref="B4:B5"/>
    <mergeCell ref="C4:C5"/>
    <mergeCell ref="D4:D5"/>
    <mergeCell ref="E4:E5"/>
    <mergeCell ref="F4:F5"/>
    <mergeCell ref="G4:G5"/>
    <mergeCell ref="H4:H5"/>
    <mergeCell ref="I4:I5"/>
  </mergeCells>
  <printOptions/>
  <pageMargins left="0.984251968503937" right="0.5905511811023623" top="0.984251968503937" bottom="0.984251968503937" header="0.5118110236220472" footer="0.5118110236220472"/>
  <pageSetup fitToHeight="1" fitToWidth="1" horizontalDpi="600" verticalDpi="600" orientation="landscape" paperSize="8" scale="81"/>
</worksheet>
</file>

<file path=xl/worksheets/sheet7.xml><?xml version="1.0" encoding="utf-8"?>
<worksheet xmlns="http://schemas.openxmlformats.org/spreadsheetml/2006/main" xmlns:r="http://schemas.openxmlformats.org/officeDocument/2006/relationships">
  <dimension ref="A1:T35"/>
  <sheetViews>
    <sheetView zoomScaleSheetLayoutView="50" zoomScalePageLayoutView="0" workbookViewId="0" topLeftCell="A1">
      <selection activeCell="S27" sqref="S27"/>
    </sheetView>
  </sheetViews>
  <sheetFormatPr defaultColWidth="10.69921875" defaultRowHeight="15"/>
  <cols>
    <col min="1" max="2" width="13.19921875" style="2" customWidth="1"/>
    <col min="3" max="3" width="13.69921875" style="2" customWidth="1"/>
    <col min="4" max="4" width="15.19921875" style="2" customWidth="1"/>
    <col min="5" max="5" width="14" style="2" customWidth="1"/>
    <col min="6" max="6" width="13.19921875" style="2" customWidth="1"/>
    <col min="7" max="8" width="13.69921875" style="2" customWidth="1"/>
    <col min="9" max="9" width="14" style="2" customWidth="1"/>
    <col min="10" max="11" width="13.69921875" style="2" customWidth="1"/>
    <col min="12" max="12" width="13.19921875" style="2" customWidth="1"/>
    <col min="13" max="13" width="13.69921875" style="2" customWidth="1"/>
    <col min="14" max="15" width="13.19921875" style="2" customWidth="1"/>
    <col min="16" max="16" width="15.19921875" style="2" customWidth="1"/>
    <col min="17" max="17" width="14.19921875" style="2" customWidth="1"/>
    <col min="18" max="18" width="10.69921875" style="2" customWidth="1"/>
    <col min="19" max="19" width="15.5" style="2" bestFit="1" customWidth="1"/>
    <col min="20" max="16384" width="10.69921875" style="2" customWidth="1"/>
  </cols>
  <sheetData>
    <row r="1" spans="1:17" s="27" customFormat="1" ht="19.5" customHeight="1">
      <c r="A1" s="53" t="s">
        <v>88</v>
      </c>
      <c r="B1" s="53"/>
      <c r="C1" s="54"/>
      <c r="D1" s="54"/>
      <c r="E1" s="54"/>
      <c r="F1" s="54"/>
      <c r="G1" s="54"/>
      <c r="H1" s="54"/>
      <c r="I1" s="54"/>
      <c r="J1" s="54"/>
      <c r="K1" s="54"/>
      <c r="L1" s="54"/>
      <c r="M1" s="54"/>
      <c r="N1" s="54"/>
      <c r="O1" s="54"/>
      <c r="P1" s="54"/>
      <c r="Q1" s="55" t="s">
        <v>89</v>
      </c>
    </row>
    <row r="2" spans="1:17" ht="19.5" customHeight="1">
      <c r="A2" s="345" t="s">
        <v>90</v>
      </c>
      <c r="B2" s="345"/>
      <c r="C2" s="345"/>
      <c r="D2" s="345"/>
      <c r="E2" s="345"/>
      <c r="F2" s="345"/>
      <c r="G2" s="345"/>
      <c r="H2" s="345"/>
      <c r="I2" s="345"/>
      <c r="J2" s="345"/>
      <c r="K2" s="345"/>
      <c r="L2" s="345"/>
      <c r="M2" s="345"/>
      <c r="N2" s="345"/>
      <c r="O2" s="345"/>
      <c r="P2" s="345"/>
      <c r="Q2" s="345"/>
    </row>
    <row r="3" spans="1:17" ht="18" customHeight="1" thickBot="1">
      <c r="A3" s="56"/>
      <c r="B3" s="56"/>
      <c r="C3" s="57"/>
      <c r="D3" s="57"/>
      <c r="E3" s="57"/>
      <c r="F3" s="57"/>
      <c r="G3" s="57"/>
      <c r="H3" s="57"/>
      <c r="I3" s="57"/>
      <c r="J3" s="57"/>
      <c r="K3" s="57"/>
      <c r="L3" s="57"/>
      <c r="M3" s="57"/>
      <c r="N3" s="57"/>
      <c r="O3" s="57"/>
      <c r="P3" s="57"/>
      <c r="Q3" s="58" t="s">
        <v>377</v>
      </c>
    </row>
    <row r="4" spans="1:17" ht="17.25" customHeight="1">
      <c r="A4" s="367" t="s">
        <v>44</v>
      </c>
      <c r="B4" s="334" t="s">
        <v>263</v>
      </c>
      <c r="C4" s="337" t="s">
        <v>264</v>
      </c>
      <c r="D4" s="337" t="s">
        <v>265</v>
      </c>
      <c r="E4" s="337" t="s">
        <v>266</v>
      </c>
      <c r="F4" s="337" t="s">
        <v>267</v>
      </c>
      <c r="G4" s="463" t="s">
        <v>45</v>
      </c>
      <c r="H4" s="337" t="s">
        <v>268</v>
      </c>
      <c r="I4" s="337" t="s">
        <v>269</v>
      </c>
      <c r="J4" s="337" t="s">
        <v>270</v>
      </c>
      <c r="K4" s="337" t="s">
        <v>271</v>
      </c>
      <c r="L4" s="463" t="s">
        <v>46</v>
      </c>
      <c r="M4" s="337" t="s">
        <v>272</v>
      </c>
      <c r="N4" s="337" t="s">
        <v>273</v>
      </c>
      <c r="O4" s="463" t="s">
        <v>47</v>
      </c>
      <c r="P4" s="337" t="s">
        <v>274</v>
      </c>
      <c r="Q4" s="343" t="s">
        <v>48</v>
      </c>
    </row>
    <row r="5" spans="1:17" ht="17.25" customHeight="1">
      <c r="A5" s="462"/>
      <c r="B5" s="347"/>
      <c r="C5" s="339"/>
      <c r="D5" s="339"/>
      <c r="E5" s="339"/>
      <c r="F5" s="339"/>
      <c r="G5" s="464"/>
      <c r="H5" s="339"/>
      <c r="I5" s="339"/>
      <c r="J5" s="339"/>
      <c r="K5" s="339"/>
      <c r="L5" s="464"/>
      <c r="M5" s="339"/>
      <c r="N5" s="339"/>
      <c r="O5" s="464"/>
      <c r="P5" s="339"/>
      <c r="Q5" s="474"/>
    </row>
    <row r="6" spans="1:19" ht="17.25" customHeight="1">
      <c r="A6" s="278" t="s">
        <v>49</v>
      </c>
      <c r="B6" s="279">
        <v>4194036</v>
      </c>
      <c r="C6" s="61">
        <v>51456126</v>
      </c>
      <c r="D6" s="61">
        <v>152147269</v>
      </c>
      <c r="E6" s="61">
        <v>41388742</v>
      </c>
      <c r="F6" s="61">
        <v>1871691</v>
      </c>
      <c r="G6" s="61">
        <v>11644745</v>
      </c>
      <c r="H6" s="61">
        <v>11734633</v>
      </c>
      <c r="I6" s="61">
        <v>61092442</v>
      </c>
      <c r="J6" s="61">
        <v>19432427</v>
      </c>
      <c r="K6" s="61">
        <v>65573564</v>
      </c>
      <c r="L6" s="61">
        <v>998911</v>
      </c>
      <c r="M6" s="61">
        <v>81013491</v>
      </c>
      <c r="N6" s="61">
        <v>356884</v>
      </c>
      <c r="O6" s="223" t="s">
        <v>242</v>
      </c>
      <c r="P6" s="61">
        <v>714892526</v>
      </c>
      <c r="Q6" s="61">
        <v>98937294</v>
      </c>
      <c r="S6" s="28"/>
    </row>
    <row r="7" spans="1:19" ht="17.25" customHeight="1">
      <c r="A7" s="78">
        <v>25</v>
      </c>
      <c r="B7" s="279">
        <v>4052271</v>
      </c>
      <c r="C7" s="61">
        <v>55088412</v>
      </c>
      <c r="D7" s="61">
        <v>155246395</v>
      </c>
      <c r="E7" s="61">
        <v>40749606</v>
      </c>
      <c r="F7" s="61">
        <v>1418214</v>
      </c>
      <c r="G7" s="61">
        <v>15300435</v>
      </c>
      <c r="H7" s="61">
        <v>14996142</v>
      </c>
      <c r="I7" s="61">
        <v>70723210</v>
      </c>
      <c r="J7" s="61">
        <v>19937320</v>
      </c>
      <c r="K7" s="61">
        <v>56443602</v>
      </c>
      <c r="L7" s="61">
        <v>1604307</v>
      </c>
      <c r="M7" s="61">
        <v>79186294</v>
      </c>
      <c r="N7" s="61">
        <v>581597</v>
      </c>
      <c r="O7" s="223" t="s">
        <v>242</v>
      </c>
      <c r="P7" s="61">
        <v>715237977</v>
      </c>
      <c r="Q7" s="61">
        <v>107870006</v>
      </c>
      <c r="S7" s="28"/>
    </row>
    <row r="8" spans="1:19" ht="17.25" customHeight="1">
      <c r="A8" s="78">
        <v>26</v>
      </c>
      <c r="B8" s="126">
        <v>4087483</v>
      </c>
      <c r="C8" s="126">
        <v>56867657</v>
      </c>
      <c r="D8" s="126">
        <v>165135941</v>
      </c>
      <c r="E8" s="126">
        <v>41575552</v>
      </c>
      <c r="F8" s="126">
        <v>1268427</v>
      </c>
      <c r="G8" s="126">
        <v>13319796</v>
      </c>
      <c r="H8" s="126">
        <v>13428918</v>
      </c>
      <c r="I8" s="126">
        <v>66553780</v>
      </c>
      <c r="J8" s="126">
        <v>21238586</v>
      </c>
      <c r="K8" s="126">
        <v>61953847</v>
      </c>
      <c r="L8" s="126">
        <v>1344648</v>
      </c>
      <c r="M8" s="126">
        <v>82556908</v>
      </c>
      <c r="N8" s="126">
        <v>264287</v>
      </c>
      <c r="O8" s="223" t="s">
        <v>242</v>
      </c>
      <c r="P8" s="61">
        <v>711935440</v>
      </c>
      <c r="Q8" s="61">
        <v>107721669</v>
      </c>
      <c r="S8" s="28"/>
    </row>
    <row r="9" spans="1:19" ht="17.25" customHeight="1">
      <c r="A9" s="78">
        <v>27</v>
      </c>
      <c r="B9" s="126">
        <v>4201262</v>
      </c>
      <c r="C9" s="126">
        <v>53660622</v>
      </c>
      <c r="D9" s="126">
        <v>163973345</v>
      </c>
      <c r="E9" s="126">
        <v>41422231</v>
      </c>
      <c r="F9" s="126">
        <v>891371</v>
      </c>
      <c r="G9" s="126">
        <v>13806537</v>
      </c>
      <c r="H9" s="126">
        <v>12163934</v>
      </c>
      <c r="I9" s="126">
        <v>62931283</v>
      </c>
      <c r="J9" s="126">
        <v>21244406</v>
      </c>
      <c r="K9" s="126">
        <v>58772487</v>
      </c>
      <c r="L9" s="126">
        <v>403242</v>
      </c>
      <c r="M9" s="126">
        <v>77953808</v>
      </c>
      <c r="N9" s="126">
        <v>159633</v>
      </c>
      <c r="O9" s="223" t="s">
        <v>242</v>
      </c>
      <c r="P9" s="61">
        <v>695917508</v>
      </c>
      <c r="Q9" s="61">
        <v>114903266</v>
      </c>
      <c r="S9" s="28"/>
    </row>
    <row r="10" spans="1:19" s="4" customFormat="1" ht="17.25" customHeight="1">
      <c r="A10" s="284">
        <v>28</v>
      </c>
      <c r="B10" s="129">
        <f>SUM(B12:B22,B25:B32)</f>
        <v>3867706</v>
      </c>
      <c r="C10" s="129">
        <f aca="true" t="shared" si="0" ref="C10:Q10">SUM(C12:C22,C25:C32)</f>
        <v>52740501</v>
      </c>
      <c r="D10" s="129">
        <f t="shared" si="0"/>
        <v>166215726</v>
      </c>
      <c r="E10" s="129">
        <f t="shared" si="0"/>
        <v>45735686</v>
      </c>
      <c r="F10" s="129">
        <f>SUM(F12:F22,F25:F32)</f>
        <v>854102</v>
      </c>
      <c r="G10" s="129">
        <f t="shared" si="0"/>
        <v>16091898</v>
      </c>
      <c r="H10" s="129">
        <f t="shared" si="0"/>
        <v>17484626</v>
      </c>
      <c r="I10" s="129">
        <f t="shared" si="0"/>
        <v>60601522</v>
      </c>
      <c r="J10" s="129">
        <f t="shared" si="0"/>
        <v>21529235</v>
      </c>
      <c r="K10" s="129">
        <f t="shared" si="0"/>
        <v>59743140</v>
      </c>
      <c r="L10" s="129">
        <f t="shared" si="0"/>
        <v>281297</v>
      </c>
      <c r="M10" s="129">
        <f t="shared" si="0"/>
        <v>76954518</v>
      </c>
      <c r="N10" s="129">
        <f t="shared" si="0"/>
        <v>43258</v>
      </c>
      <c r="O10" s="326" t="s">
        <v>91</v>
      </c>
      <c r="P10" s="209">
        <f t="shared" si="0"/>
        <v>686672303</v>
      </c>
      <c r="Q10" s="327">
        <f t="shared" si="0"/>
        <v>116228255</v>
      </c>
      <c r="S10" s="51"/>
    </row>
    <row r="11" spans="1:17" ht="17.25" customHeight="1">
      <c r="A11" s="207"/>
      <c r="B11" s="134"/>
      <c r="C11" s="111"/>
      <c r="D11" s="111"/>
      <c r="E11" s="111"/>
      <c r="F11" s="111"/>
      <c r="G11" s="111"/>
      <c r="H11" s="111"/>
      <c r="I11" s="111"/>
      <c r="J11" s="111"/>
      <c r="K11" s="111"/>
      <c r="L11" s="111"/>
      <c r="M11" s="111"/>
      <c r="N11" s="111"/>
      <c r="O11" s="111"/>
      <c r="P11" s="111"/>
      <c r="Q11" s="111"/>
    </row>
    <row r="12" spans="1:19" ht="17.25" customHeight="1">
      <c r="A12" s="206" t="s">
        <v>378</v>
      </c>
      <c r="B12" s="293">
        <v>892438</v>
      </c>
      <c r="C12" s="126">
        <v>11719470</v>
      </c>
      <c r="D12" s="126">
        <v>64041842</v>
      </c>
      <c r="E12" s="126">
        <v>14265892</v>
      </c>
      <c r="F12" s="126">
        <v>439781</v>
      </c>
      <c r="G12" s="126">
        <v>2639837</v>
      </c>
      <c r="H12" s="126">
        <v>4913914</v>
      </c>
      <c r="I12" s="126">
        <v>23399845</v>
      </c>
      <c r="J12" s="126">
        <v>5011770</v>
      </c>
      <c r="K12" s="126">
        <v>21855012</v>
      </c>
      <c r="L12" s="126">
        <v>38789</v>
      </c>
      <c r="M12" s="126">
        <v>26697742</v>
      </c>
      <c r="N12" s="126">
        <v>43258</v>
      </c>
      <c r="O12" s="223" t="s">
        <v>242</v>
      </c>
      <c r="P12" s="126">
        <v>219927508</v>
      </c>
      <c r="Q12" s="126">
        <v>13935071</v>
      </c>
      <c r="S12" s="28"/>
    </row>
    <row r="13" spans="1:19" ht="17.25" customHeight="1">
      <c r="A13" s="206" t="s">
        <v>379</v>
      </c>
      <c r="B13" s="293">
        <v>241459</v>
      </c>
      <c r="C13" s="126">
        <v>3881926</v>
      </c>
      <c r="D13" s="126">
        <v>8760153</v>
      </c>
      <c r="E13" s="126">
        <v>3264432</v>
      </c>
      <c r="F13" s="126">
        <v>21058</v>
      </c>
      <c r="G13" s="126">
        <v>1850948</v>
      </c>
      <c r="H13" s="126">
        <v>943372</v>
      </c>
      <c r="I13" s="126">
        <v>2544871</v>
      </c>
      <c r="J13" s="126">
        <v>1399164</v>
      </c>
      <c r="K13" s="126">
        <v>6251280</v>
      </c>
      <c r="L13" s="126">
        <v>58451</v>
      </c>
      <c r="M13" s="126">
        <v>5838814</v>
      </c>
      <c r="N13" s="60" t="s">
        <v>242</v>
      </c>
      <c r="O13" s="223" t="s">
        <v>242</v>
      </c>
      <c r="P13" s="126">
        <v>48349774</v>
      </c>
      <c r="Q13" s="126">
        <v>10572194</v>
      </c>
      <c r="S13" s="28"/>
    </row>
    <row r="14" spans="1:19" ht="17.25" customHeight="1">
      <c r="A14" s="206" t="s">
        <v>380</v>
      </c>
      <c r="B14" s="293">
        <v>354465</v>
      </c>
      <c r="C14" s="126">
        <v>3848107</v>
      </c>
      <c r="D14" s="126">
        <v>13993340</v>
      </c>
      <c r="E14" s="126">
        <v>3399637</v>
      </c>
      <c r="F14" s="126">
        <v>14119</v>
      </c>
      <c r="G14" s="126">
        <v>1499682</v>
      </c>
      <c r="H14" s="126">
        <v>1132401</v>
      </c>
      <c r="I14" s="126">
        <v>5550178</v>
      </c>
      <c r="J14" s="126">
        <v>1943799</v>
      </c>
      <c r="K14" s="126">
        <v>4417887</v>
      </c>
      <c r="L14" s="60" t="s">
        <v>242</v>
      </c>
      <c r="M14" s="126">
        <v>6515088</v>
      </c>
      <c r="N14" s="60" t="s">
        <v>242</v>
      </c>
      <c r="O14" s="223" t="s">
        <v>242</v>
      </c>
      <c r="P14" s="126">
        <v>65595072</v>
      </c>
      <c r="Q14" s="126">
        <v>4324545</v>
      </c>
      <c r="S14" s="28"/>
    </row>
    <row r="15" spans="1:19" ht="17.25" customHeight="1">
      <c r="A15" s="206" t="s">
        <v>154</v>
      </c>
      <c r="B15" s="293">
        <v>199506</v>
      </c>
      <c r="C15" s="126">
        <v>2706817</v>
      </c>
      <c r="D15" s="126">
        <v>4858700</v>
      </c>
      <c r="E15" s="126">
        <v>2046015</v>
      </c>
      <c r="F15" s="126">
        <v>19173</v>
      </c>
      <c r="G15" s="126">
        <v>1036214</v>
      </c>
      <c r="H15" s="126">
        <v>936287</v>
      </c>
      <c r="I15" s="126">
        <v>2128729</v>
      </c>
      <c r="J15" s="126">
        <v>791830</v>
      </c>
      <c r="K15" s="126">
        <v>2730466</v>
      </c>
      <c r="L15" s="126">
        <v>53615</v>
      </c>
      <c r="M15" s="126">
        <v>4244862</v>
      </c>
      <c r="N15" s="60" t="s">
        <v>242</v>
      </c>
      <c r="O15" s="223" t="s">
        <v>242</v>
      </c>
      <c r="P15" s="126">
        <v>30619844</v>
      </c>
      <c r="Q15" s="126">
        <v>6616018</v>
      </c>
      <c r="S15" s="28"/>
    </row>
    <row r="16" spans="1:19" ht="17.25" customHeight="1">
      <c r="A16" s="206" t="s">
        <v>155</v>
      </c>
      <c r="B16" s="293">
        <v>142984</v>
      </c>
      <c r="C16" s="126">
        <v>1327441</v>
      </c>
      <c r="D16" s="126">
        <v>2623545</v>
      </c>
      <c r="E16" s="126">
        <v>1454916</v>
      </c>
      <c r="F16" s="126">
        <v>9974</v>
      </c>
      <c r="G16" s="126">
        <v>562437</v>
      </c>
      <c r="H16" s="126">
        <v>548957</v>
      </c>
      <c r="I16" s="126">
        <v>1395285</v>
      </c>
      <c r="J16" s="126">
        <v>498576</v>
      </c>
      <c r="K16" s="126">
        <v>1504270</v>
      </c>
      <c r="L16" s="126">
        <v>7958</v>
      </c>
      <c r="M16" s="126">
        <v>1594940</v>
      </c>
      <c r="N16" s="60" t="s">
        <v>242</v>
      </c>
      <c r="O16" s="223" t="s">
        <v>242</v>
      </c>
      <c r="P16" s="126">
        <v>12816392</v>
      </c>
      <c r="Q16" s="126">
        <v>5328313</v>
      </c>
      <c r="S16" s="28"/>
    </row>
    <row r="17" spans="1:19" ht="17.25" customHeight="1">
      <c r="A17" s="206" t="s">
        <v>156</v>
      </c>
      <c r="B17" s="293">
        <v>251724</v>
      </c>
      <c r="C17" s="126">
        <v>4953578</v>
      </c>
      <c r="D17" s="126">
        <v>12008468</v>
      </c>
      <c r="E17" s="126">
        <v>3051927</v>
      </c>
      <c r="F17" s="126">
        <v>6187</v>
      </c>
      <c r="G17" s="126">
        <v>500074</v>
      </c>
      <c r="H17" s="126">
        <v>1249205</v>
      </c>
      <c r="I17" s="126">
        <v>2691267</v>
      </c>
      <c r="J17" s="126">
        <v>1599945</v>
      </c>
      <c r="K17" s="126">
        <v>2276914</v>
      </c>
      <c r="L17" s="60" t="s">
        <v>242</v>
      </c>
      <c r="M17" s="126">
        <v>3841499</v>
      </c>
      <c r="N17" s="60" t="s">
        <v>242</v>
      </c>
      <c r="O17" s="223" t="s">
        <v>242</v>
      </c>
      <c r="P17" s="126">
        <v>36818957</v>
      </c>
      <c r="Q17" s="126">
        <v>9008662</v>
      </c>
      <c r="S17" s="28"/>
    </row>
    <row r="18" spans="1:19" ht="17.25" customHeight="1">
      <c r="A18" s="206" t="s">
        <v>157</v>
      </c>
      <c r="B18" s="293">
        <v>148290</v>
      </c>
      <c r="C18" s="126">
        <v>1252499</v>
      </c>
      <c r="D18" s="126">
        <v>3055308</v>
      </c>
      <c r="E18" s="126">
        <v>1483835</v>
      </c>
      <c r="F18" s="126">
        <v>14195</v>
      </c>
      <c r="G18" s="126">
        <v>568571</v>
      </c>
      <c r="H18" s="126">
        <v>1107128</v>
      </c>
      <c r="I18" s="126">
        <v>1134829</v>
      </c>
      <c r="J18" s="126">
        <v>364299</v>
      </c>
      <c r="K18" s="126">
        <v>662940</v>
      </c>
      <c r="L18" s="64" t="s">
        <v>242</v>
      </c>
      <c r="M18" s="126">
        <v>1851347</v>
      </c>
      <c r="N18" s="60" t="s">
        <v>242</v>
      </c>
      <c r="O18" s="223" t="s">
        <v>242</v>
      </c>
      <c r="P18" s="126">
        <v>13698280</v>
      </c>
      <c r="Q18" s="126">
        <v>2732621</v>
      </c>
      <c r="S18" s="28"/>
    </row>
    <row r="19" spans="1:19" ht="17.25" customHeight="1">
      <c r="A19" s="206" t="s">
        <v>92</v>
      </c>
      <c r="B19" s="293">
        <v>152465</v>
      </c>
      <c r="C19" s="126">
        <v>1983420</v>
      </c>
      <c r="D19" s="126">
        <v>4857334</v>
      </c>
      <c r="E19" s="126">
        <v>1087233</v>
      </c>
      <c r="F19" s="126">
        <v>37167</v>
      </c>
      <c r="G19" s="126">
        <v>348258</v>
      </c>
      <c r="H19" s="126">
        <v>397324</v>
      </c>
      <c r="I19" s="126">
        <v>1763980</v>
      </c>
      <c r="J19" s="126">
        <v>491489</v>
      </c>
      <c r="K19" s="126">
        <v>1433754</v>
      </c>
      <c r="L19" s="60" t="s">
        <v>242</v>
      </c>
      <c r="M19" s="126">
        <v>2730013</v>
      </c>
      <c r="N19" s="60" t="s">
        <v>242</v>
      </c>
      <c r="O19" s="223" t="s">
        <v>242</v>
      </c>
      <c r="P19" s="126">
        <v>26310201</v>
      </c>
      <c r="Q19" s="126">
        <v>8324753</v>
      </c>
      <c r="S19" s="28"/>
    </row>
    <row r="20" spans="1:19" ht="17.25" customHeight="1">
      <c r="A20" s="206" t="s">
        <v>276</v>
      </c>
      <c r="B20" s="293">
        <v>298781</v>
      </c>
      <c r="C20" s="126">
        <v>4804621</v>
      </c>
      <c r="D20" s="126">
        <v>15660930</v>
      </c>
      <c r="E20" s="126">
        <v>3528414</v>
      </c>
      <c r="F20" s="126">
        <v>10020</v>
      </c>
      <c r="G20" s="126">
        <v>1168283</v>
      </c>
      <c r="H20" s="126">
        <v>2746619</v>
      </c>
      <c r="I20" s="126">
        <v>6478621</v>
      </c>
      <c r="J20" s="126">
        <v>2159093</v>
      </c>
      <c r="K20" s="126">
        <v>5904679</v>
      </c>
      <c r="L20" s="126">
        <v>5668</v>
      </c>
      <c r="M20" s="126">
        <v>7547932</v>
      </c>
      <c r="N20" s="60" t="s">
        <v>242</v>
      </c>
      <c r="O20" s="223" t="s">
        <v>242</v>
      </c>
      <c r="P20" s="126">
        <v>86620339</v>
      </c>
      <c r="Q20" s="126">
        <v>7643006</v>
      </c>
      <c r="S20" s="28"/>
    </row>
    <row r="21" spans="1:19" ht="17.25" customHeight="1">
      <c r="A21" s="206" t="s">
        <v>319</v>
      </c>
      <c r="B21" s="293">
        <v>206668</v>
      </c>
      <c r="C21" s="126">
        <v>2246027</v>
      </c>
      <c r="D21" s="126">
        <v>7864925</v>
      </c>
      <c r="E21" s="126">
        <v>1893771</v>
      </c>
      <c r="F21" s="126">
        <v>14704</v>
      </c>
      <c r="G21" s="126">
        <v>390034</v>
      </c>
      <c r="H21" s="126">
        <v>813996</v>
      </c>
      <c r="I21" s="126">
        <v>2597824</v>
      </c>
      <c r="J21" s="126">
        <v>1773692</v>
      </c>
      <c r="K21" s="126">
        <v>2355427</v>
      </c>
      <c r="L21" s="60">
        <v>2079</v>
      </c>
      <c r="M21" s="126">
        <v>2911228</v>
      </c>
      <c r="N21" s="60" t="s">
        <v>242</v>
      </c>
      <c r="O21" s="223" t="s">
        <v>242</v>
      </c>
      <c r="P21" s="126">
        <v>30802606</v>
      </c>
      <c r="Q21" s="126">
        <v>8146015</v>
      </c>
      <c r="S21" s="28"/>
    </row>
    <row r="22" spans="1:19" ht="17.25" customHeight="1">
      <c r="A22" s="206" t="s">
        <v>184</v>
      </c>
      <c r="B22" s="293">
        <v>164895</v>
      </c>
      <c r="C22" s="126">
        <v>1655085</v>
      </c>
      <c r="D22" s="126">
        <v>7215949</v>
      </c>
      <c r="E22" s="126">
        <v>1122954</v>
      </c>
      <c r="F22" s="126">
        <v>25017</v>
      </c>
      <c r="G22" s="126">
        <v>81980</v>
      </c>
      <c r="H22" s="126">
        <v>244592</v>
      </c>
      <c r="I22" s="126">
        <v>2858779</v>
      </c>
      <c r="J22" s="126">
        <v>573459</v>
      </c>
      <c r="K22" s="126">
        <v>2125151</v>
      </c>
      <c r="L22" s="60" t="s">
        <v>242</v>
      </c>
      <c r="M22" s="126">
        <v>1727734</v>
      </c>
      <c r="N22" s="60" t="s">
        <v>242</v>
      </c>
      <c r="O22" s="223" t="s">
        <v>242</v>
      </c>
      <c r="P22" s="126">
        <v>19427153</v>
      </c>
      <c r="Q22" s="126">
        <v>4706765</v>
      </c>
      <c r="S22" s="28"/>
    </row>
    <row r="23" spans="1:19" ht="17.25" customHeight="1">
      <c r="A23" s="296" t="s">
        <v>275</v>
      </c>
      <c r="B23" s="297">
        <f>SUM(B12:B22)</f>
        <v>3053675</v>
      </c>
      <c r="C23" s="129">
        <f aca="true" t="shared" si="1" ref="C23:Q23">SUM(C12:C22)</f>
        <v>40378991</v>
      </c>
      <c r="D23" s="129">
        <f t="shared" si="1"/>
        <v>144940494</v>
      </c>
      <c r="E23" s="129">
        <f t="shared" si="1"/>
        <v>36599026</v>
      </c>
      <c r="F23" s="129">
        <f t="shared" si="1"/>
        <v>611395</v>
      </c>
      <c r="G23" s="129">
        <f t="shared" si="1"/>
        <v>10646318</v>
      </c>
      <c r="H23" s="129">
        <f t="shared" si="1"/>
        <v>15033795</v>
      </c>
      <c r="I23" s="129">
        <f t="shared" si="1"/>
        <v>52544208</v>
      </c>
      <c r="J23" s="129">
        <f t="shared" si="1"/>
        <v>16607116</v>
      </c>
      <c r="K23" s="129">
        <f t="shared" si="1"/>
        <v>51517780</v>
      </c>
      <c r="L23" s="129">
        <f t="shared" si="1"/>
        <v>166560</v>
      </c>
      <c r="M23" s="129">
        <f t="shared" si="1"/>
        <v>65501199</v>
      </c>
      <c r="N23" s="129">
        <f t="shared" si="1"/>
        <v>43258</v>
      </c>
      <c r="O23" s="328" t="s">
        <v>242</v>
      </c>
      <c r="P23" s="129">
        <f t="shared" si="1"/>
        <v>590986126</v>
      </c>
      <c r="Q23" s="129">
        <f t="shared" si="1"/>
        <v>81337963</v>
      </c>
      <c r="S23" s="28"/>
    </row>
    <row r="24" spans="1:19" ht="17.25" customHeight="1">
      <c r="A24" s="301"/>
      <c r="B24" s="293"/>
      <c r="C24" s="126" t="s">
        <v>93</v>
      </c>
      <c r="D24" s="126" t="s">
        <v>143</v>
      </c>
      <c r="E24" s="126"/>
      <c r="F24" s="126" t="s">
        <v>93</v>
      </c>
      <c r="G24" s="126" t="s">
        <v>143</v>
      </c>
      <c r="H24" s="126" t="s">
        <v>143</v>
      </c>
      <c r="I24" s="126" t="s">
        <v>123</v>
      </c>
      <c r="J24" s="126"/>
      <c r="K24" s="126"/>
      <c r="L24" s="126" t="s">
        <v>123</v>
      </c>
      <c r="M24" s="126"/>
      <c r="N24" s="126" t="s">
        <v>143</v>
      </c>
      <c r="O24" s="126"/>
      <c r="P24" s="126"/>
      <c r="Q24" s="126"/>
      <c r="S24" s="28"/>
    </row>
    <row r="25" spans="1:19" ht="17.25" customHeight="1">
      <c r="A25" s="206" t="s">
        <v>162</v>
      </c>
      <c r="B25" s="293">
        <v>69538</v>
      </c>
      <c r="C25" s="126">
        <v>556622</v>
      </c>
      <c r="D25" s="126">
        <v>1107489</v>
      </c>
      <c r="E25" s="126">
        <v>372992</v>
      </c>
      <c r="F25" s="64" t="s">
        <v>91</v>
      </c>
      <c r="G25" s="126">
        <v>244123</v>
      </c>
      <c r="H25" s="126">
        <v>149398</v>
      </c>
      <c r="I25" s="126">
        <v>160158</v>
      </c>
      <c r="J25" s="126">
        <v>365956</v>
      </c>
      <c r="K25" s="126">
        <v>269297</v>
      </c>
      <c r="L25" s="60" t="s">
        <v>242</v>
      </c>
      <c r="M25" s="126">
        <v>431529</v>
      </c>
      <c r="N25" s="60" t="s">
        <v>242</v>
      </c>
      <c r="O25" s="223" t="s">
        <v>242</v>
      </c>
      <c r="P25" s="126">
        <v>4601731</v>
      </c>
      <c r="Q25" s="126">
        <v>2181929</v>
      </c>
      <c r="S25" s="28"/>
    </row>
    <row r="26" spans="1:19" ht="17.25" customHeight="1">
      <c r="A26" s="206" t="s">
        <v>163</v>
      </c>
      <c r="B26" s="293">
        <v>146571</v>
      </c>
      <c r="C26" s="126">
        <v>1606851</v>
      </c>
      <c r="D26" s="126">
        <v>4029343</v>
      </c>
      <c r="E26" s="126">
        <v>1317349</v>
      </c>
      <c r="F26" s="126">
        <v>21955</v>
      </c>
      <c r="G26" s="126">
        <v>730330</v>
      </c>
      <c r="H26" s="126">
        <v>302979</v>
      </c>
      <c r="I26" s="126">
        <v>1334545</v>
      </c>
      <c r="J26" s="126">
        <v>568633</v>
      </c>
      <c r="K26" s="126">
        <v>1123850</v>
      </c>
      <c r="L26" s="126">
        <v>13774</v>
      </c>
      <c r="M26" s="126">
        <v>1823178</v>
      </c>
      <c r="N26" s="60" t="s">
        <v>242</v>
      </c>
      <c r="O26" s="223" t="s">
        <v>242</v>
      </c>
      <c r="P26" s="126">
        <v>15776914</v>
      </c>
      <c r="Q26" s="126">
        <v>1211073</v>
      </c>
      <c r="S26" s="28"/>
    </row>
    <row r="27" spans="1:19" ht="17.25" customHeight="1">
      <c r="A27" s="206" t="s">
        <v>164</v>
      </c>
      <c r="B27" s="293">
        <v>122419</v>
      </c>
      <c r="C27" s="126">
        <v>1234977</v>
      </c>
      <c r="D27" s="126">
        <v>3814602</v>
      </c>
      <c r="E27" s="126">
        <v>853193</v>
      </c>
      <c r="F27" s="126">
        <v>11466</v>
      </c>
      <c r="G27" s="126">
        <v>88042</v>
      </c>
      <c r="H27" s="126">
        <v>156905</v>
      </c>
      <c r="I27" s="126">
        <v>1384031</v>
      </c>
      <c r="J27" s="126">
        <v>725725</v>
      </c>
      <c r="K27" s="126">
        <v>1681137</v>
      </c>
      <c r="L27" s="60" t="s">
        <v>242</v>
      </c>
      <c r="M27" s="126">
        <v>919434</v>
      </c>
      <c r="N27" s="60" t="s">
        <v>242</v>
      </c>
      <c r="O27" s="223" t="s">
        <v>242</v>
      </c>
      <c r="P27" s="126">
        <v>11222860</v>
      </c>
      <c r="Q27" s="126">
        <v>1307110</v>
      </c>
      <c r="S27" s="28"/>
    </row>
    <row r="28" spans="1:19" ht="17.25" customHeight="1">
      <c r="A28" s="206" t="s">
        <v>165</v>
      </c>
      <c r="B28" s="293">
        <v>122953</v>
      </c>
      <c r="C28" s="126">
        <v>2583652</v>
      </c>
      <c r="D28" s="126">
        <v>3372570</v>
      </c>
      <c r="E28" s="126">
        <v>1619232</v>
      </c>
      <c r="F28" s="126">
        <v>140833</v>
      </c>
      <c r="G28" s="126">
        <v>1073503</v>
      </c>
      <c r="H28" s="126">
        <v>561282</v>
      </c>
      <c r="I28" s="126">
        <v>1188221</v>
      </c>
      <c r="J28" s="126">
        <v>951902</v>
      </c>
      <c r="K28" s="126">
        <v>1914678</v>
      </c>
      <c r="L28" s="126">
        <v>91618</v>
      </c>
      <c r="M28" s="126">
        <v>1769800</v>
      </c>
      <c r="N28" s="60" t="s">
        <v>242</v>
      </c>
      <c r="O28" s="223" t="s">
        <v>242</v>
      </c>
      <c r="P28" s="126">
        <v>10869471</v>
      </c>
      <c r="Q28" s="126">
        <v>9233393</v>
      </c>
      <c r="S28" s="28"/>
    </row>
    <row r="29" spans="1:19" ht="17.25" customHeight="1">
      <c r="A29" s="206" t="s">
        <v>320</v>
      </c>
      <c r="B29" s="293">
        <v>87355</v>
      </c>
      <c r="C29" s="126">
        <v>1427994</v>
      </c>
      <c r="D29" s="126">
        <v>1962345</v>
      </c>
      <c r="E29" s="126">
        <v>1541227</v>
      </c>
      <c r="F29" s="126">
        <v>5661</v>
      </c>
      <c r="G29" s="126">
        <v>255495</v>
      </c>
      <c r="H29" s="126">
        <v>216426</v>
      </c>
      <c r="I29" s="126">
        <v>496669</v>
      </c>
      <c r="J29" s="126">
        <v>333271</v>
      </c>
      <c r="K29" s="126">
        <v>479535</v>
      </c>
      <c r="L29" s="60">
        <v>840</v>
      </c>
      <c r="M29" s="126">
        <v>1621660</v>
      </c>
      <c r="N29" s="60" t="s">
        <v>242</v>
      </c>
      <c r="O29" s="223" t="s">
        <v>242</v>
      </c>
      <c r="P29" s="126">
        <v>10570578</v>
      </c>
      <c r="Q29" s="126">
        <v>2390765</v>
      </c>
      <c r="S29" s="28"/>
    </row>
    <row r="30" spans="1:19" ht="17.25" customHeight="1">
      <c r="A30" s="206" t="s">
        <v>321</v>
      </c>
      <c r="B30" s="293">
        <v>104848</v>
      </c>
      <c r="C30" s="126">
        <v>1437657</v>
      </c>
      <c r="D30" s="126">
        <v>2771798</v>
      </c>
      <c r="E30" s="126">
        <v>493394</v>
      </c>
      <c r="F30" s="126">
        <v>8250</v>
      </c>
      <c r="G30" s="126">
        <v>720484</v>
      </c>
      <c r="H30" s="126">
        <v>277589</v>
      </c>
      <c r="I30" s="126">
        <v>1487535</v>
      </c>
      <c r="J30" s="126">
        <v>376654</v>
      </c>
      <c r="K30" s="126">
        <v>1258282</v>
      </c>
      <c r="L30" s="64" t="s">
        <v>242</v>
      </c>
      <c r="M30" s="126">
        <v>1466587</v>
      </c>
      <c r="N30" s="60" t="s">
        <v>242</v>
      </c>
      <c r="O30" s="223" t="s">
        <v>242</v>
      </c>
      <c r="P30" s="126">
        <v>15276309</v>
      </c>
      <c r="Q30" s="126">
        <v>8615750</v>
      </c>
      <c r="S30" s="28"/>
    </row>
    <row r="31" spans="1:19" ht="17.25" customHeight="1">
      <c r="A31" s="206" t="s">
        <v>168</v>
      </c>
      <c r="B31" s="293">
        <v>67052</v>
      </c>
      <c r="C31" s="126">
        <v>1259951</v>
      </c>
      <c r="D31" s="126">
        <v>1394242</v>
      </c>
      <c r="E31" s="126">
        <v>1124492</v>
      </c>
      <c r="F31" s="126">
        <v>6042</v>
      </c>
      <c r="G31" s="126">
        <v>270515</v>
      </c>
      <c r="H31" s="126">
        <v>320963</v>
      </c>
      <c r="I31" s="126">
        <v>584259</v>
      </c>
      <c r="J31" s="126">
        <v>224113</v>
      </c>
      <c r="K31" s="126">
        <v>383472</v>
      </c>
      <c r="L31" s="126">
        <v>54</v>
      </c>
      <c r="M31" s="126">
        <v>832293</v>
      </c>
      <c r="N31" s="60" t="s">
        <v>242</v>
      </c>
      <c r="O31" s="223" t="s">
        <v>242</v>
      </c>
      <c r="P31" s="126">
        <v>7195661</v>
      </c>
      <c r="Q31" s="126">
        <v>2878628</v>
      </c>
      <c r="S31" s="28"/>
    </row>
    <row r="32" spans="1:19" ht="17.25" customHeight="1">
      <c r="A32" s="206" t="s">
        <v>322</v>
      </c>
      <c r="B32" s="293">
        <v>93295</v>
      </c>
      <c r="C32" s="126">
        <v>2253806</v>
      </c>
      <c r="D32" s="126">
        <v>2822843</v>
      </c>
      <c r="E32" s="126">
        <v>1814781</v>
      </c>
      <c r="F32" s="126">
        <v>48500</v>
      </c>
      <c r="G32" s="126">
        <v>2063088</v>
      </c>
      <c r="H32" s="126">
        <v>465289</v>
      </c>
      <c r="I32" s="126">
        <v>1421896</v>
      </c>
      <c r="J32" s="126">
        <v>1375865</v>
      </c>
      <c r="K32" s="126">
        <v>1115109</v>
      </c>
      <c r="L32" s="126">
        <v>8451</v>
      </c>
      <c r="M32" s="126">
        <v>2588838</v>
      </c>
      <c r="N32" s="60" t="s">
        <v>242</v>
      </c>
      <c r="O32" s="223" t="s">
        <v>242</v>
      </c>
      <c r="P32" s="126">
        <v>20172653</v>
      </c>
      <c r="Q32" s="126">
        <v>7071644</v>
      </c>
      <c r="S32" s="28"/>
    </row>
    <row r="33" spans="1:20" ht="17.25" customHeight="1">
      <c r="A33" s="322" t="s">
        <v>94</v>
      </c>
      <c r="B33" s="308">
        <f>SUM(B25:B32)</f>
        <v>814031</v>
      </c>
      <c r="C33" s="178">
        <f aca="true" t="shared" si="2" ref="C33:Q33">SUM(C25:C32)</f>
        <v>12361510</v>
      </c>
      <c r="D33" s="178">
        <f t="shared" si="2"/>
        <v>21275232</v>
      </c>
      <c r="E33" s="178">
        <f t="shared" si="2"/>
        <v>9136660</v>
      </c>
      <c r="F33" s="178">
        <f t="shared" si="2"/>
        <v>242707</v>
      </c>
      <c r="G33" s="178">
        <f t="shared" si="2"/>
        <v>5445580</v>
      </c>
      <c r="H33" s="178">
        <f t="shared" si="2"/>
        <v>2450831</v>
      </c>
      <c r="I33" s="178">
        <f t="shared" si="2"/>
        <v>8057314</v>
      </c>
      <c r="J33" s="178">
        <f t="shared" si="2"/>
        <v>4922119</v>
      </c>
      <c r="K33" s="178">
        <f t="shared" si="2"/>
        <v>8225360</v>
      </c>
      <c r="L33" s="178">
        <f t="shared" si="2"/>
        <v>114737</v>
      </c>
      <c r="M33" s="178">
        <f t="shared" si="2"/>
        <v>11453319</v>
      </c>
      <c r="N33" s="329">
        <f t="shared" si="2"/>
        <v>0</v>
      </c>
      <c r="O33" s="325" t="s">
        <v>242</v>
      </c>
      <c r="P33" s="178">
        <f t="shared" si="2"/>
        <v>95686177</v>
      </c>
      <c r="Q33" s="178">
        <f t="shared" si="2"/>
        <v>34890292</v>
      </c>
      <c r="S33" s="28"/>
      <c r="T33" s="52"/>
    </row>
    <row r="34" spans="1:19" ht="17.25" customHeight="1">
      <c r="A34" s="114" t="s">
        <v>133</v>
      </c>
      <c r="B34" s="209"/>
      <c r="C34" s="209"/>
      <c r="D34" s="209"/>
      <c r="E34" s="209"/>
      <c r="F34" s="209" t="s">
        <v>95</v>
      </c>
      <c r="G34" s="209" t="s">
        <v>95</v>
      </c>
      <c r="H34" s="209"/>
      <c r="I34" s="209"/>
      <c r="J34" s="209"/>
      <c r="K34" s="209"/>
      <c r="L34" s="209"/>
      <c r="M34" s="209"/>
      <c r="N34" s="209"/>
      <c r="O34" s="60"/>
      <c r="P34" s="209" t="s">
        <v>95</v>
      </c>
      <c r="Q34" s="209"/>
      <c r="S34" s="28"/>
    </row>
    <row r="35" spans="2:14" ht="15" customHeight="1">
      <c r="B35" s="33"/>
      <c r="C35" s="33"/>
      <c r="D35" s="33"/>
      <c r="E35" s="33"/>
      <c r="F35" s="33"/>
      <c r="G35" s="33"/>
      <c r="H35" s="33"/>
      <c r="I35" s="33"/>
      <c r="J35" s="33"/>
      <c r="K35" s="33"/>
      <c r="L35" s="33"/>
      <c r="M35" s="33"/>
      <c r="N35" s="33"/>
    </row>
  </sheetData>
  <sheetProtection/>
  <mergeCells count="18">
    <mergeCell ref="P4:P5"/>
    <mergeCell ref="Q4:Q5"/>
    <mergeCell ref="J4:J5"/>
    <mergeCell ref="K4:K5"/>
    <mergeCell ref="L4:L5"/>
    <mergeCell ref="M4:M5"/>
    <mergeCell ref="N4:N5"/>
    <mergeCell ref="O4:O5"/>
    <mergeCell ref="A2:Q2"/>
    <mergeCell ref="A4:A5"/>
    <mergeCell ref="B4:B5"/>
    <mergeCell ref="C4:C5"/>
    <mergeCell ref="D4:D5"/>
    <mergeCell ref="E4:E5"/>
    <mergeCell ref="F4:F5"/>
    <mergeCell ref="G4:G5"/>
    <mergeCell ref="H4:H5"/>
    <mergeCell ref="I4:I5"/>
  </mergeCells>
  <printOptions/>
  <pageMargins left="0.74" right="0.1968503937007874" top="0.984251968503937" bottom="0.984251968503937" header="0.5118110236220472" footer="0.5118110236220472"/>
  <pageSetup horizontalDpi="600" verticalDpi="600" orientation="landscape" paperSize="8" scale="7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前田印刷 多川乃代</cp:lastModifiedBy>
  <cp:lastPrinted>2017-12-12T05:19:00Z</cp:lastPrinted>
  <dcterms:created xsi:type="dcterms:W3CDTF">2005-08-11T08:12:33Z</dcterms:created>
  <dcterms:modified xsi:type="dcterms:W3CDTF">2018-02-22T23:54:14Z</dcterms:modified>
  <cp:category/>
  <cp:version/>
  <cp:contentType/>
  <cp:contentStatus/>
</cp:coreProperties>
</file>