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55" windowWidth="19320" windowHeight="11730" activeTab="0"/>
  </bookViews>
  <sheets>
    <sheet name="246" sheetId="1" r:id="rId1"/>
    <sheet name="248" sheetId="2" r:id="rId2"/>
    <sheet name="250" sheetId="3" r:id="rId3"/>
    <sheet name="252" sheetId="4" r:id="rId4"/>
    <sheet name="254" sheetId="5" r:id="rId5"/>
    <sheet name="25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  <definedName name="_xlnm.Print_Area" localSheetId="0">'246'!$A$1:$V$47</definedName>
    <definedName name="_xlnm.Print_Area" localSheetId="3">'252'!$A$1:$AE$67</definedName>
    <definedName name="_xlnm.Print_Area" localSheetId="5">'256'!$B$2:$AP$70</definedName>
    <definedName name="参２・ＢＯＤ・ＣＯＤ" localSheetId="0">#REF!</definedName>
    <definedName name="参２・ＢＯＤ・ＣＯＤ" localSheetId="1">#REF!</definedName>
    <definedName name="参２・ＢＯＤ・ＣＯＤ" localSheetId="2">#REF!</definedName>
    <definedName name="参２・ＢＯＤ・ＣＯＤ" localSheetId="5">#REF!</definedName>
    <definedName name="参２・ＢＯＤ・ＣＯＤ">#REF!</definedName>
    <definedName name="参２・ｐＨ・ＤＯ・ＳＳ・大腸菌群数・油分" localSheetId="0">#REF!</definedName>
    <definedName name="参２・ｐＨ・ＤＯ・ＳＳ・大腸菌群数・油分" localSheetId="1">#REF!</definedName>
    <definedName name="参２・ｐＨ・ＤＯ・ＳＳ・大腸菌群数・油分" localSheetId="2">#REF!</definedName>
    <definedName name="参２・ｐＨ・ＤＯ・ＳＳ・大腸菌群数・油分" localSheetId="5">#REF!</definedName>
    <definedName name="参２・ｐＨ・ＤＯ・ＳＳ・大腸菌群数・油分">#REF!</definedName>
  </definedNames>
  <calcPr fullCalcOnLoad="1"/>
</workbook>
</file>

<file path=xl/sharedStrings.xml><?xml version="1.0" encoding="utf-8"?>
<sst xmlns="http://schemas.openxmlformats.org/spreadsheetml/2006/main" count="2153" uniqueCount="496">
  <si>
    <t>資料　石川県健康推進課「医療施設調査」「医師・歯科医師・薬剤師調査」「衛生行政業務報告」、医療対策課、薬事衛生課</t>
  </si>
  <si>
    <t>資料　石川県廃棄物対策課「一般廃棄物処理事業実態調査」</t>
  </si>
  <si>
    <t>衛生及び環境 251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</si>
  <si>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</si>
  <si>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</si>
  <si>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</si>
  <si>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</si>
  <si>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</si>
  <si>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</si>
  <si>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</si>
  <si>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</si>
  <si>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</si>
  <si>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</si>
  <si>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</si>
  <si>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</si>
  <si>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</si>
  <si>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</si>
  <si>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</si>
  <si>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</si>
  <si>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</si>
  <si>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</si>
  <si>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</si>
  <si>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</si>
  <si>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</si>
  <si>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</si>
  <si>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</si>
  <si>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</si>
  <si>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</si>
  <si>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</si>
  <si>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</si>
  <si>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</si>
  <si>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</si>
  <si>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</si>
  <si>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</si>
  <si>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</si>
  <si>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</si>
  <si>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</si>
  <si>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</si>
  <si>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</si>
  <si>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</si>
  <si>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</si>
  <si>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</si>
  <si>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し尿処理施設</t>
  </si>
  <si>
    <t>その他</t>
  </si>
  <si>
    <t>（人）</t>
  </si>
  <si>
    <t>（t）</t>
  </si>
  <si>
    <t>（ｔ）</t>
  </si>
  <si>
    <t>（％）</t>
  </si>
  <si>
    <t>資料　石川県厚生政策課、金沢市保健所</t>
  </si>
  <si>
    <t>年　度</t>
  </si>
  <si>
    <t>埋　葬  　年間　　　　件数</t>
  </si>
  <si>
    <t>　</t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</si>
  <si>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</si>
  <si>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</si>
  <si>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</si>
  <si>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</si>
  <si>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</si>
  <si>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</si>
  <si>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</si>
  <si>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</si>
  <si>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</si>
  <si>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</si>
  <si>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</si>
  <si>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</si>
  <si>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</si>
  <si>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</si>
  <si>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</si>
  <si>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</si>
  <si>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</si>
  <si>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</si>
  <si>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</si>
  <si>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</si>
  <si>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</si>
  <si>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</si>
  <si>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</si>
  <si>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</si>
  <si>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</si>
  <si>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</si>
  <si>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</si>
  <si>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</si>
  <si>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</si>
  <si>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</si>
  <si>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</si>
  <si>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</si>
  <si>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</si>
  <si>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</si>
  <si>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</si>
  <si>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</si>
  <si>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</si>
  <si>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</si>
  <si>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</si>
  <si>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</si>
  <si>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</si>
  <si>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</si>
  <si>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</si>
  <si>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</si>
  <si>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</si>
  <si>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</si>
  <si>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</si>
  <si>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</si>
  <si>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</si>
  <si>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</si>
  <si>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</si>
  <si>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</si>
  <si>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</si>
  <si>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</si>
  <si>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</si>
  <si>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</si>
  <si>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</si>
  <si>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</si>
  <si>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</si>
  <si>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</si>
  <si>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</si>
  <si>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</si>
  <si>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</si>
  <si>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</si>
  <si>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</si>
  <si>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</si>
  <si>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</si>
  <si>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</si>
  <si>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耳及び乳様突起の疾患</t>
  </si>
  <si>
    <t>注１  ｍ/ｎとは「環境基準値を超える検体数/総検体数」である。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</si>
  <si>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</si>
  <si>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</si>
  <si>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</si>
  <si>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</si>
  <si>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</si>
  <si>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</si>
  <si>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</si>
  <si>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</si>
  <si>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</si>
  <si>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</si>
  <si>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地点数</t>
  </si>
  <si>
    <t>ＡＡ</t>
  </si>
  <si>
    <t>／</t>
  </si>
  <si>
    <t>～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</si>
  <si>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</si>
  <si>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</si>
  <si>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</si>
  <si>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</si>
  <si>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</si>
  <si>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</si>
  <si>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</si>
  <si>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</si>
  <si>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</si>
  <si>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</si>
  <si>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</si>
  <si>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</si>
  <si>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</si>
  <si>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</si>
  <si>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</si>
  <si>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</si>
  <si>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</si>
  <si>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</si>
  <si>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</si>
  <si>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</si>
  <si>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</si>
  <si>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</si>
  <si>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</si>
  <si>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</si>
  <si>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</si>
  <si>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</si>
  <si>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</si>
  <si>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</si>
  <si>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</si>
  <si>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</si>
  <si>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</si>
  <si>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</si>
  <si>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</si>
  <si>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</si>
  <si>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</si>
  <si>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</si>
  <si>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</si>
  <si>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金沢市保健所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</si>
  <si>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</si>
  <si>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</si>
  <si>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内灘町</t>
  </si>
  <si>
    <t>志賀町</t>
  </si>
  <si>
    <t>宝達志水町</t>
  </si>
  <si>
    <t>中能登町</t>
  </si>
  <si>
    <t>穴水町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</si>
  <si>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</si>
  <si>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</si>
  <si>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</si>
  <si>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</si>
  <si>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</si>
  <si>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</si>
  <si>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</si>
  <si>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</si>
  <si>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</si>
  <si>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</si>
  <si>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</si>
  <si>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</si>
  <si>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</si>
  <si>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</si>
  <si>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</si>
  <si>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</si>
  <si>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</si>
  <si>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</si>
  <si>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</si>
  <si>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</si>
  <si>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</si>
  <si>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</si>
  <si>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</si>
  <si>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</si>
  <si>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</si>
  <si>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</si>
  <si>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</si>
  <si>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</si>
  <si>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</si>
  <si>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</si>
  <si>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Ｂ　 Ｃ 　Ｇ　　　　　　　　　　　　接 種 者 数</t>
  </si>
  <si>
    <t>発見結核 患 者 数</t>
  </si>
  <si>
    <t>結核発病
のおそれ
のある者</t>
  </si>
  <si>
    <t>河　　　　　　　　　川</t>
  </si>
  <si>
    <t>郷谷川</t>
  </si>
  <si>
    <t>前川</t>
  </si>
  <si>
    <t>金腐川</t>
  </si>
  <si>
    <t>河北潟・大野川</t>
  </si>
  <si>
    <t>湖沼</t>
  </si>
  <si>
    <t>土 壌 汚 染</t>
  </si>
  <si>
    <t>年　　　　次</t>
  </si>
  <si>
    <t>腸　管　　出血性　大腸菌　感染症</t>
  </si>
  <si>
    <t>細菌性　赤　痢</t>
  </si>
  <si>
    <t>Ｅ　型　肝　炎</t>
  </si>
  <si>
    <t>乳さく   　取　業</t>
  </si>
  <si>
    <t>そう菜　  販売業</t>
  </si>
  <si>
    <t>菓  子　販売業</t>
  </si>
  <si>
    <t>感　　　　　　　　染　　　　　　　　症</t>
  </si>
  <si>
    <t>食中毒</t>
  </si>
  <si>
    <t>－</t>
  </si>
  <si>
    <t>珠洲市</t>
  </si>
  <si>
    <t>総　　  　数</t>
  </si>
  <si>
    <t>大 気 汚 染</t>
  </si>
  <si>
    <t>水 質 汚 濁</t>
  </si>
  <si>
    <t>二　　酸　　化　　硫　　黄　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</si>
  <si>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</si>
  <si>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</si>
  <si>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</si>
  <si>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</si>
  <si>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</si>
  <si>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</si>
  <si>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</si>
  <si>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</si>
  <si>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</si>
  <si>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</si>
  <si>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</si>
  <si>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</si>
  <si>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</si>
  <si>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</si>
  <si>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</si>
  <si>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後天性免疫不全症候群</t>
  </si>
  <si>
    <t>破傷風</t>
  </si>
  <si>
    <t>梅　毒</t>
  </si>
  <si>
    <t>かほく市</t>
  </si>
  <si>
    <t>女</t>
  </si>
  <si>
    <t>その他</t>
  </si>
  <si>
    <t>総    数</t>
  </si>
  <si>
    <t>年　　次　　及　　び　　　　　　　　保　　健　　所　　別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</si>
  <si>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</si>
  <si>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</si>
  <si>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</si>
  <si>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</si>
  <si>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</si>
  <si>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</si>
  <si>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</si>
  <si>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</si>
  <si>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</si>
  <si>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</si>
  <si>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</si>
  <si>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</si>
  <si>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公　　共　　下　　水　　道</t>
  </si>
  <si>
    <t>腸
チフス</t>
  </si>
  <si>
    <t>　</t>
  </si>
  <si>
    <t>松　任　　　測定局</t>
  </si>
  <si>
    <t>七　尾　　　測定局</t>
  </si>
  <si>
    <t>資料　石川県健康推進課「衛生行政報告例」</t>
  </si>
  <si>
    <t>―</t>
  </si>
  <si>
    <t>野々市市</t>
  </si>
  <si>
    <t>小　松　　　測定局</t>
  </si>
  <si>
    <t>-</t>
  </si>
  <si>
    <t>　　２５</t>
  </si>
  <si>
    <t>２５</t>
  </si>
  <si>
    <t>輪　島　測定局</t>
  </si>
  <si>
    <t>二　　酸　　化　　窒　　素　（ppm）</t>
  </si>
  <si>
    <t>微　小　粒　子　状　物　質　（μｇ/㎥）</t>
  </si>
  <si>
    <t>三　　　　　類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</si>
  <si>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</si>
  <si>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t>年　　度</t>
  </si>
  <si>
    <t>年　　度</t>
  </si>
  <si>
    <t>年　　　　度</t>
  </si>
  <si>
    <t>　　２６</t>
  </si>
  <si>
    <t>400</t>
  </si>
  <si>
    <t>　３　平成２４年度からの人口には、外国人人口を含んでいる。</t>
  </si>
  <si>
    <t>２６</t>
  </si>
  <si>
    <t>レジオ ネラ症</t>
  </si>
  <si>
    <t>眼及び付属器の疾患</t>
  </si>
  <si>
    <t>　　２７</t>
  </si>
  <si>
    <t>298</t>
  </si>
  <si>
    <t>２７</t>
  </si>
  <si>
    <t>&lt;0.5</t>
  </si>
  <si>
    <t>&lt;1</t>
  </si>
  <si>
    <t>年次及び保健所別</t>
  </si>
  <si>
    <t>２８</t>
  </si>
  <si>
    <t>254 衛生及び環境</t>
  </si>
  <si>
    <t>水  　域　  名</t>
  </si>
  <si>
    <t>類 型</t>
  </si>
  <si>
    <t>水素イオン濃度  ｐＨ</t>
  </si>
  <si>
    <t>溶 存 酸 素 量  ＤＯ (mg/L)</t>
  </si>
  <si>
    <t>生物化学的酸素要求量 ＢＯＤ(mg/L)
（化学的酸素要求量  ＣＯＤ）</t>
  </si>
  <si>
    <t>浮 遊 物 質 量 ＳＳ(mg/L)
（ｎ-ヘキサン抽出物質(油分)）</t>
  </si>
  <si>
    <t>大 腸 菌 群 数（ＭＮＰ／100mL）</t>
  </si>
  <si>
    <t>ｍ／ｎ</t>
  </si>
  <si>
    <t>河川総括</t>
  </si>
  <si>
    <t>大聖寺川</t>
  </si>
  <si>
    <t>動橋川</t>
  </si>
  <si>
    <t>八日市川</t>
  </si>
  <si>
    <t>梯川</t>
  </si>
  <si>
    <t>／</t>
  </si>
  <si>
    <t>手取川</t>
  </si>
  <si>
    <t>大日川</t>
  </si>
  <si>
    <t>尾添川</t>
  </si>
  <si>
    <t>～</t>
  </si>
  <si>
    <t>犀川</t>
  </si>
  <si>
    <t>伏見川</t>
  </si>
  <si>
    <t>浅野川</t>
  </si>
  <si>
    <t>森下川</t>
  </si>
  <si>
    <t>津幡川</t>
  </si>
  <si>
    <t>能瀬川</t>
  </si>
  <si>
    <t>宇ノ気川</t>
  </si>
  <si>
    <t>Ｃ</t>
  </si>
  <si>
    <t>羽咋川</t>
  </si>
  <si>
    <t>長曽川</t>
  </si>
  <si>
    <t>子浦川</t>
  </si>
  <si>
    <t>米町川</t>
  </si>
  <si>
    <t>於古川</t>
  </si>
  <si>
    <t>御祓川</t>
  </si>
  <si>
    <t>河原田川</t>
  </si>
  <si>
    <t>鳳至川</t>
  </si>
  <si>
    <t>町野川</t>
  </si>
  <si>
    <t>若山川</t>
  </si>
  <si>
    <t>柴山潟</t>
  </si>
  <si>
    <t>湖沼Ａ</t>
  </si>
  <si>
    <t>木場潟</t>
  </si>
  <si>
    <t>河北潟</t>
  </si>
  <si>
    <t>湖沼Ｂ</t>
  </si>
  <si>
    <t>金沢港</t>
  </si>
  <si>
    <t>海域Ｂ</t>
  </si>
  <si>
    <t>海域Ｃ</t>
  </si>
  <si>
    <t>　２　環境基準地点のみの数値である。</t>
  </si>
  <si>
    <t>　３　ＣＯＤ（化学的酸素要求量）は湖沼と海域に、油分等（n-ヘキサン抽出物質）は海域に適用される。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</si>
  <si>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</si>
  <si>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石川県環境政策課</t>
  </si>
  <si>
    <t>　　２８</t>
  </si>
  <si>
    <t>－</t>
  </si>
  <si>
    <t>－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</si>
  <si>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</si>
  <si>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</si>
  <si>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</si>
  <si>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</si>
  <si>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</si>
  <si>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</si>
  <si>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</si>
  <si>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</si>
  <si>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</si>
  <si>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</si>
  <si>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</si>
  <si>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</si>
  <si>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注　　「座高」については、平成28年度より調査項目から削除された。</t>
  </si>
  <si>
    <t>平　成　２４　年　度</t>
  </si>
  <si>
    <r>
      <t>平 成</t>
    </r>
    <r>
      <rPr>
        <sz val="12"/>
        <rFont val="ＭＳ 明朝"/>
        <family val="1"/>
      </rPr>
      <t xml:space="preserve"> ２５ 年 度</t>
    </r>
  </si>
  <si>
    <t>２６</t>
  </si>
  <si>
    <t>２７</t>
  </si>
  <si>
    <t>２７</t>
  </si>
  <si>
    <t>２８</t>
  </si>
  <si>
    <t>２９</t>
  </si>
  <si>
    <t>２９</t>
  </si>
  <si>
    <r>
      <t>平 成</t>
    </r>
    <r>
      <rPr>
        <sz val="12"/>
        <rFont val="ＭＳ 明朝"/>
        <family val="1"/>
      </rPr>
      <t xml:space="preserve"> ２５ 年</t>
    </r>
  </si>
  <si>
    <t>　 ２７</t>
  </si>
  <si>
    <t>　 ２９</t>
  </si>
  <si>
    <t>　　平成２４年</t>
  </si>
  <si>
    <t>平　成　２５　年</t>
  </si>
  <si>
    <t>　　２９</t>
  </si>
  <si>
    <t>金 沢 市 保 健 所</t>
  </si>
  <si>
    <t>平成２４年度</t>
  </si>
  <si>
    <t>ジフテ　リ　ア</t>
  </si>
  <si>
    <t>コレラ</t>
  </si>
  <si>
    <t>パ　ラ　　　チフス</t>
  </si>
  <si>
    <t xml:space="preserve"> </t>
  </si>
  <si>
    <t>２５</t>
  </si>
  <si>
    <t>２６</t>
  </si>
  <si>
    <t>－</t>
  </si>
  <si>
    <t>２７</t>
  </si>
  <si>
    <t>２８</t>
  </si>
  <si>
    <t>－</t>
  </si>
  <si>
    <t>２１　　衛　　　　生　　　　及　　　　び　　　　環　　　　境</t>
  </si>
  <si>
    <t>病　　　　　　院　　　　　　数</t>
  </si>
  <si>
    <t xml:space="preserve">  平成２４年</t>
  </si>
  <si>
    <t xml:space="preserve">  ２５</t>
  </si>
  <si>
    <t xml:space="preserve">  ２６</t>
  </si>
  <si>
    <t>　２７</t>
  </si>
  <si>
    <t>　２８</t>
  </si>
  <si>
    <t>かほく市</t>
  </si>
  <si>
    <t>　</t>
  </si>
  <si>
    <t>246 衛生及び環境</t>
  </si>
  <si>
    <t>衛生及び環境 247</t>
  </si>
  <si>
    <t>死　　　　因　　　　別</t>
  </si>
  <si>
    <t>死　　　　亡　　　　率　　（人 口 10 万 対）</t>
  </si>
  <si>
    <t>２３年</t>
  </si>
  <si>
    <t>２４年</t>
  </si>
  <si>
    <t>２５年</t>
  </si>
  <si>
    <t>２６年</t>
  </si>
  <si>
    <t>２７年</t>
  </si>
  <si>
    <t>２８年</t>
  </si>
  <si>
    <t>（　再　　　　　　掲　）</t>
  </si>
  <si>
    <t>（　再　　　　　　掲　）</t>
  </si>
  <si>
    <t>注　　死因分類については、国際疾病分類の第10回修正（ICD－10）を使用した。</t>
  </si>
  <si>
    <t>　</t>
  </si>
  <si>
    <t>平成19年度</t>
  </si>
  <si>
    <t xml:space="preserve"> 24</t>
  </si>
  <si>
    <t xml:space="preserve"> 29</t>
  </si>
  <si>
    <t>衛生及び環境 253</t>
  </si>
  <si>
    <t>年 度 及 び　　　市 町 別</t>
  </si>
  <si>
    <t>住民基本台帳人口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</si>
  <si>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</si>
  <si>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</si>
  <si>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</si>
  <si>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</si>
  <si>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</si>
  <si>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整　備　率</t>
  </si>
  <si>
    <t>平成２５年度</t>
  </si>
  <si>
    <t>２６</t>
  </si>
  <si>
    <t>２７</t>
  </si>
  <si>
    <t>２８</t>
  </si>
  <si>
    <t>－</t>
  </si>
  <si>
    <t>白山市</t>
  </si>
  <si>
    <t>能美市</t>
  </si>
  <si>
    <t>野々市市</t>
  </si>
  <si>
    <t>能美郡</t>
  </si>
  <si>
    <t>－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</si>
  <si>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</si>
  <si>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</si>
  <si>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</si>
  <si>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</si>
  <si>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</si>
  <si>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</si>
  <si>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</si>
  <si>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　</t>
  </si>
  <si>
    <t>注１　住民基本台帳人口及び整備人口は各年度３月31日現在である。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</si>
  <si>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</si>
  <si>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</si>
  <si>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石川県都市計画課</t>
  </si>
  <si>
    <t>&lt;0.5</t>
  </si>
  <si>
    <t>&lt;0.5</t>
  </si>
  <si>
    <t>&lt;0.5</t>
  </si>
  <si>
    <t>×</t>
  </si>
  <si>
    <t>&lt;1</t>
  </si>
  <si>
    <t>&lt;0.5</t>
  </si>
  <si>
    <t>r506</t>
  </si>
  <si>
    <t>r560</t>
  </si>
  <si>
    <t>248 衛生及び環境</t>
  </si>
  <si>
    <t>250 衛生及び環境</t>
  </si>
  <si>
    <t>252 衛生及び環境　　</t>
  </si>
  <si>
    <t>衛生及び環境 255</t>
  </si>
  <si>
    <t>256 衛生及び環境</t>
  </si>
  <si>
    <t>衛生及び環境 257</t>
  </si>
  <si>
    <t>臨　床　　　検査　技師</t>
  </si>
  <si>
    <t>衛　生　　　検査　　　技師</t>
  </si>
  <si>
    <t>診療      　放射線    技師</t>
  </si>
  <si>
    <t xml:space="preserve">１４３　　市 町 別 医 療 関 係 施 設 数 及 び 医 療 関 係 者 数 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</si>
  <si>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</si>
  <si>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</si>
  <si>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r>
      <t>病 床</t>
    </r>
    <r>
      <rPr>
        <sz val="12"/>
        <rFont val="ＭＳ 明朝"/>
        <family val="1"/>
      </rPr>
      <t xml:space="preserve"> 数</t>
    </r>
  </si>
  <si>
    <t>１４４　　主　　要　　死　　因　　別　　死　　亡　　数　　等</t>
  </si>
  <si>
    <t>１４５　　保　健　所　職　員　現　員　数 （各年４月１日現在）</t>
  </si>
  <si>
    <t>１４９　　感　染　症　法　に　基　づ　く　健　診　成　績</t>
  </si>
  <si>
    <r>
      <t>石川県</t>
    </r>
    <r>
      <rPr>
        <sz val="12"/>
        <rFont val="ＭＳ 明朝"/>
        <family val="1"/>
      </rPr>
      <t>南加賀保健所</t>
    </r>
  </si>
  <si>
    <r>
      <t>資料　石川県健康推進課「地域保健・</t>
    </r>
    <r>
      <rPr>
        <sz val="12"/>
        <rFont val="ＭＳ 明朝"/>
        <family val="1"/>
      </rPr>
      <t>健康増進事業報告」</t>
    </r>
  </si>
  <si>
    <t>１４６　　環　境　衛　生　関　係　施　設　数</t>
  </si>
  <si>
    <t>１５０　　児　童　生　徒　年　齢　別　平  均  体  位</t>
  </si>
  <si>
    <t>１４７　　食　品　衛　生　監　視　対　象　施　設　数</t>
  </si>
  <si>
    <t>１４８　　感　染　症　及　び　食　中　毒　患　者　数</t>
  </si>
  <si>
    <t>１５１　　　ご　　　み　　　及　　　び　　　し　　　尿　　　処　　　理　　　状　　　況　</t>
  </si>
  <si>
    <r>
      <t>注１　金沢市、七尾市、小松市、加賀市、</t>
    </r>
    <r>
      <rPr>
        <sz val="12"/>
        <rFont val="ＭＳ 明朝"/>
        <family val="1"/>
      </rPr>
      <t>能美市、中能登町を除く市町のごみ（の一部）は、一部事務組合で処理している。</t>
    </r>
  </si>
  <si>
    <r>
      <t>　２　金沢市、七尾市、輪島市、珠洲市、中能登町、</t>
    </r>
    <r>
      <rPr>
        <sz val="12"/>
        <rFont val="ＭＳ 明朝"/>
        <family val="1"/>
      </rPr>
      <t>穴水町、能登町以外の市町のし尿は、一部事務組合で処理している。</t>
    </r>
  </si>
  <si>
    <t>１５２　　大　　気　　汚　　染　　物　　質　　測　　定　　年　　平　　均　　値　</t>
  </si>
  <si>
    <t>１５３　　大気汚染、水質汚濁、騒音など公害苦情受理件数</t>
  </si>
  <si>
    <r>
      <t>平 成</t>
    </r>
    <r>
      <rPr>
        <sz val="12"/>
        <rFont val="ＭＳ 明朝"/>
        <family val="1"/>
      </rPr>
      <t xml:space="preserve"> ２５ 年</t>
    </r>
  </si>
  <si>
    <r>
      <t>　</t>
    </r>
    <r>
      <rPr>
        <sz val="12"/>
        <rFont val="ＭＳ 明朝"/>
        <family val="1"/>
      </rPr>
      <t xml:space="preserve"> ２６</t>
    </r>
  </si>
  <si>
    <r>
      <t>　</t>
    </r>
    <r>
      <rPr>
        <sz val="12"/>
        <rFont val="ＭＳ 明朝"/>
        <family val="1"/>
      </rPr>
      <t xml:space="preserve"> ２８</t>
    </r>
  </si>
  <si>
    <r>
      <t>浮　遊　粒　子　状　物　質　（mg/</t>
    </r>
    <r>
      <rPr>
        <sz val="12"/>
        <rFont val="ＭＳ 明朝"/>
        <family val="1"/>
      </rPr>
      <t>㎥）</t>
    </r>
  </si>
  <si>
    <r>
      <t>　</t>
    </r>
    <r>
      <rPr>
        <sz val="12"/>
        <rFont val="ＭＳ 明朝"/>
        <family val="1"/>
      </rPr>
      <t xml:space="preserve"> ２７</t>
    </r>
  </si>
  <si>
    <r>
      <t>　</t>
    </r>
    <r>
      <rPr>
        <sz val="12"/>
        <rFont val="ＭＳ 明朝"/>
        <family val="1"/>
      </rPr>
      <t xml:space="preserve"> ２８</t>
    </r>
  </si>
  <si>
    <t>１５４　　　汚　　水　　処　　理　　施　　設　　整　　備　　状　　況</t>
  </si>
  <si>
    <t>１５５　　主　　要　　河　　川　　水　　質　　状　　況　（平成２９年度）</t>
  </si>
  <si>
    <t>最小値～最大値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</si>
</sst>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  <numFmt numFmtId="211" formatCode="0.00000000"/>
    <numFmt numFmtId="212" formatCode="0.0000000"/>
    <numFmt numFmtId="213" formatCode="0.000000"/>
    <numFmt numFmtId="214" formatCode="0.00000"/>
    <numFmt numFmtId="215" formatCode="#,##0.000;[Red]\-#,##0.00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28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7" fillId="29" borderId="0" applyNumberFormat="0" applyBorder="0" applyAlignment="0" applyProtection="0"/>
  </cellStyleXfs>
  <cellXfs count="684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38" fontId="15" fillId="0" borderId="11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vertical="center"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0" fontId="9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>
      <alignment horizontal="right" vertical="top"/>
      <protection/>
    </xf>
    <xf numFmtId="0" fontId="0" fillId="0" borderId="0" xfId="62" applyFont="1" applyFill="1" applyBorder="1" applyAlignment="1" applyProtection="1">
      <alignment horizontal="centerContinuous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0" fillId="0" borderId="11" xfId="62" applyFont="1" applyFill="1" applyBorder="1" applyAlignment="1">
      <alignment vertical="center"/>
      <protection/>
    </xf>
    <xf numFmtId="0" fontId="15" fillId="0" borderId="10" xfId="62" applyFont="1" applyFill="1" applyBorder="1" applyAlignment="1">
      <alignment horizontal="center" vertical="center" textRotation="255"/>
      <protection/>
    </xf>
    <xf numFmtId="0" fontId="15" fillId="0" borderId="13" xfId="62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left" vertical="center"/>
      <protection/>
    </xf>
    <xf numFmtId="0" fontId="15" fillId="0" borderId="12" xfId="62" applyFont="1" applyFill="1" applyBorder="1" applyAlignment="1">
      <alignment/>
      <protection/>
    </xf>
    <xf numFmtId="0" fontId="15" fillId="0" borderId="13" xfId="62" applyFont="1" applyFill="1" applyBorder="1" applyAlignment="1" applyProtection="1">
      <alignment horizontal="distributed" vertical="center"/>
      <protection/>
    </xf>
    <xf numFmtId="0" fontId="0" fillId="0" borderId="14" xfId="62" applyFont="1" applyFill="1" applyBorder="1" applyAlignment="1" applyProtection="1">
      <alignment horizontal="distributed" vertical="center"/>
      <protection/>
    </xf>
    <xf numFmtId="0" fontId="0" fillId="0" borderId="15" xfId="62" applyFont="1" applyFill="1" applyBorder="1" applyAlignment="1" applyProtection="1">
      <alignment vertical="center"/>
      <protection/>
    </xf>
    <xf numFmtId="0" fontId="0" fillId="0" borderId="16" xfId="62" applyFont="1" applyFill="1" applyBorder="1" applyAlignment="1" applyProtection="1">
      <alignment horizontal="left" vertical="center"/>
      <protection/>
    </xf>
    <xf numFmtId="0" fontId="0" fillId="0" borderId="13" xfId="62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12" xfId="62" applyFont="1" applyFill="1" applyBorder="1" applyAlignment="1" applyProtection="1">
      <alignment horizontal="left" vertical="center"/>
      <protection/>
    </xf>
    <xf numFmtId="0" fontId="0" fillId="0" borderId="17" xfId="62" applyFont="1" applyFill="1" applyBorder="1" applyAlignment="1" applyProtection="1">
      <alignment horizontal="distributed" vertical="center"/>
      <protection/>
    </xf>
    <xf numFmtId="0" fontId="0" fillId="0" borderId="18" xfId="62" applyFont="1" applyFill="1" applyBorder="1" applyAlignment="1" applyProtection="1">
      <alignment vertical="center"/>
      <protection/>
    </xf>
    <xf numFmtId="0" fontId="0" fillId="0" borderId="19" xfId="62" applyFont="1" applyFill="1" applyBorder="1" applyAlignment="1" applyProtection="1">
      <alignment horizontal="left" vertical="center"/>
      <protection/>
    </xf>
    <xf numFmtId="0" fontId="0" fillId="0" borderId="20" xfId="62" applyFont="1" applyFill="1" applyBorder="1" applyAlignment="1" applyProtection="1">
      <alignment horizontal="distributed" vertical="center"/>
      <protection/>
    </xf>
    <xf numFmtId="0" fontId="0" fillId="0" borderId="21" xfId="62" applyFont="1" applyFill="1" applyBorder="1" applyAlignment="1" applyProtection="1">
      <alignment vertical="center"/>
      <protection/>
    </xf>
    <xf numFmtId="0" fontId="0" fillId="0" borderId="22" xfId="62" applyFont="1" applyFill="1" applyBorder="1" applyAlignment="1" applyProtection="1">
      <alignment horizontal="left" vertical="center"/>
      <protection/>
    </xf>
    <xf numFmtId="0" fontId="20" fillId="0" borderId="17" xfId="62" applyFont="1" applyFill="1" applyBorder="1" applyAlignment="1" applyProtection="1">
      <alignment horizontal="distributed" vertical="center" wrapText="1"/>
      <protection/>
    </xf>
    <xf numFmtId="0" fontId="0" fillId="0" borderId="23" xfId="62" applyFont="1" applyFill="1" applyBorder="1" applyAlignment="1" applyProtection="1">
      <alignment horizontal="distributed" vertical="center"/>
      <protection/>
    </xf>
    <xf numFmtId="0" fontId="0" fillId="0" borderId="24" xfId="62" applyFont="1" applyFill="1" applyBorder="1" applyAlignment="1" applyProtection="1">
      <alignment vertical="center"/>
      <protection/>
    </xf>
    <xf numFmtId="0" fontId="0" fillId="0" borderId="25" xfId="62" applyFont="1" applyFill="1" applyBorder="1" applyAlignment="1" applyProtection="1">
      <alignment horizontal="left" vertical="center"/>
      <protection/>
    </xf>
    <xf numFmtId="0" fontId="0" fillId="0" borderId="26" xfId="62" applyFont="1" applyFill="1" applyBorder="1" applyAlignment="1" applyProtection="1">
      <alignment horizontal="distributed" vertical="center"/>
      <protection/>
    </xf>
    <xf numFmtId="0" fontId="0" fillId="0" borderId="27" xfId="62" applyFont="1" applyFill="1" applyBorder="1" applyAlignment="1" applyProtection="1">
      <alignment vertical="center"/>
      <protection/>
    </xf>
    <xf numFmtId="0" fontId="0" fillId="0" borderId="28" xfId="62" applyFont="1" applyFill="1" applyBorder="1" applyAlignment="1" applyProtection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29" xfId="62" applyFont="1" applyFill="1" applyBorder="1" applyAlignment="1" applyProtection="1">
      <alignment vertical="center"/>
      <protection/>
    </xf>
    <xf numFmtId="0" fontId="0" fillId="0" borderId="30" xfId="62" applyFont="1" applyFill="1" applyBorder="1" applyAlignment="1" applyProtection="1">
      <alignment horizontal="left" vertical="center"/>
      <protection/>
    </xf>
    <xf numFmtId="0" fontId="0" fillId="0" borderId="11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27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197" fontId="13" fillId="0" borderId="0" xfId="0" applyNumberFormat="1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5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3" fontId="0" fillId="0" borderId="0" xfId="42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197" fontId="0" fillId="0" borderId="0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15" fillId="0" borderId="0" xfId="62" applyFont="1" applyFill="1" applyAlignment="1">
      <alignment vertical="center"/>
      <protection/>
    </xf>
    <xf numFmtId="0" fontId="0" fillId="0" borderId="14" xfId="62" applyFont="1" applyFill="1" applyBorder="1" applyAlignment="1" applyProtection="1">
      <alignment vertical="center"/>
      <protection/>
    </xf>
    <xf numFmtId="0" fontId="0" fillId="0" borderId="17" xfId="62" applyFont="1" applyFill="1" applyBorder="1" applyAlignment="1" applyProtection="1">
      <alignment vertical="center"/>
      <protection/>
    </xf>
    <xf numFmtId="188" fontId="0" fillId="0" borderId="13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33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9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193" fontId="0" fillId="0" borderId="27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38" fontId="0" fillId="0" borderId="0" xfId="49" applyFont="1" applyBorder="1" applyAlignment="1">
      <alignment horizontal="right"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36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 applyProtection="1">
      <alignment horizontal="center" vertical="center" shrinkToFit="1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207" fontId="0" fillId="0" borderId="0" xfId="0" applyNumberFormat="1" applyFont="1" applyAlignment="1">
      <alignment horizontal="right" vertical="center"/>
    </xf>
    <xf numFmtId="20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8" fontId="13" fillId="0" borderId="13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5" fontId="13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 applyProtection="1">
      <alignment horizontal="center" vertical="center"/>
      <protection/>
    </xf>
    <xf numFmtId="177" fontId="0" fillId="0" borderId="45" xfId="0" applyNumberFormat="1" applyFont="1" applyFill="1" applyBorder="1" applyAlignment="1" applyProtection="1">
      <alignment horizontal="center" vertical="center"/>
      <protection/>
    </xf>
    <xf numFmtId="177" fontId="0" fillId="0" borderId="61" xfId="0" applyNumberFormat="1" applyFont="1" applyFill="1" applyBorder="1" applyAlignment="1" applyProtection="1">
      <alignment horizontal="center" vertical="center"/>
      <protection/>
    </xf>
    <xf numFmtId="177" fontId="0" fillId="0" borderId="38" xfId="0" applyNumberFormat="1" applyFont="1" applyFill="1" applyBorder="1" applyAlignment="1" applyProtection="1">
      <alignment horizontal="center" vertical="center"/>
      <protection/>
    </xf>
    <xf numFmtId="177" fontId="0" fillId="0" borderId="62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0" fillId="0" borderId="0" xfId="0" applyFont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9" xfId="62" applyFont="1" applyFill="1" applyBorder="1" applyAlignment="1" applyProtection="1">
      <alignment horizontal="center" vertical="center"/>
      <protection/>
    </xf>
    <xf numFmtId="0" fontId="0" fillId="0" borderId="62" xfId="62" applyFont="1" applyFill="1" applyBorder="1" applyAlignment="1" applyProtection="1">
      <alignment horizontal="center" vertical="center"/>
      <protection/>
    </xf>
    <xf numFmtId="0" fontId="0" fillId="0" borderId="61" xfId="62" applyFont="1" applyFill="1" applyBorder="1" applyAlignment="1" applyProtection="1">
      <alignment horizontal="center" vertical="center"/>
      <protection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0" fontId="0" fillId="0" borderId="74" xfId="62" applyFont="1" applyFill="1" applyBorder="1" applyAlignment="1" applyProtection="1">
      <alignment horizontal="center" vertical="center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0" fontId="0" fillId="0" borderId="41" xfId="62" applyFont="1" applyFill="1" applyBorder="1" applyAlignment="1" applyProtection="1">
      <alignment horizontal="center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 applyProtection="1">
      <alignment horizontal="center" vertical="center" wrapText="1"/>
      <protection/>
    </xf>
    <xf numFmtId="0" fontId="0" fillId="0" borderId="42" xfId="62" applyFont="1" applyFill="1" applyBorder="1" applyAlignment="1">
      <alignment horizontal="center" vertical="center" wrapText="1"/>
      <protection/>
    </xf>
    <xf numFmtId="0" fontId="0" fillId="0" borderId="43" xfId="62" applyFont="1" applyFill="1" applyBorder="1" applyAlignment="1">
      <alignment horizontal="center" vertical="center" wrapText="1"/>
      <protection/>
    </xf>
    <xf numFmtId="0" fontId="0" fillId="0" borderId="36" xfId="62" applyFont="1" applyFill="1" applyBorder="1" applyAlignment="1">
      <alignment horizontal="center" vertical="center" wrapText="1"/>
      <protection/>
    </xf>
    <xf numFmtId="0" fontId="0" fillId="0" borderId="29" xfId="62" applyFont="1" applyFill="1" applyBorder="1" applyAlignment="1">
      <alignment horizontal="center" vertical="center" wrapText="1"/>
      <protection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 applyProtection="1">
      <alignment horizontal="distributed" vertical="center"/>
      <protection/>
    </xf>
    <xf numFmtId="0" fontId="0" fillId="0" borderId="38" xfId="62" applyFont="1" applyFill="1" applyBorder="1" applyAlignment="1" applyProtection="1">
      <alignment horizontal="center" vertical="center"/>
      <protection/>
    </xf>
    <xf numFmtId="0" fontId="0" fillId="0" borderId="14" xfId="62" applyFont="1" applyFill="1" applyBorder="1" applyAlignment="1" applyProtection="1">
      <alignment horizontal="distributed" vertical="center"/>
      <protection/>
    </xf>
    <xf numFmtId="0" fontId="0" fillId="0" borderId="17" xfId="62" applyFont="1" applyFill="1" applyBorder="1" applyAlignment="1" applyProtection="1">
      <alignment horizontal="distributed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15" fillId="0" borderId="13" xfId="62" applyFont="1" applyFill="1" applyBorder="1" applyAlignment="1" applyProtection="1">
      <alignment horizontal="distributed" vertical="center" wrapText="1"/>
      <protection/>
    </xf>
    <xf numFmtId="0" fontId="15" fillId="0" borderId="13" xfId="62" applyFont="1" applyFill="1" applyBorder="1" applyAlignment="1" applyProtection="1">
      <alignment horizontal="distributed" vertical="center"/>
      <protection/>
    </xf>
    <xf numFmtId="0" fontId="0" fillId="0" borderId="12" xfId="62" applyFont="1" applyFill="1" applyBorder="1" applyAlignment="1">
      <alignment horizontal="center" vertical="center" textRotation="255"/>
      <protection/>
    </xf>
    <xf numFmtId="0" fontId="0" fillId="0" borderId="28" xfId="62" applyFont="1" applyFill="1" applyBorder="1" applyAlignment="1">
      <alignment horizontal="center" vertical="center" textRotation="255"/>
      <protection/>
    </xf>
    <xf numFmtId="0" fontId="17" fillId="0" borderId="0" xfId="62" applyFont="1" applyFill="1" applyBorder="1" applyAlignment="1" applyProtection="1">
      <alignment horizontal="center" vertical="center"/>
      <protection/>
    </xf>
    <xf numFmtId="0" fontId="0" fillId="0" borderId="25" xfId="62" applyFont="1" applyFill="1" applyBorder="1" applyAlignment="1">
      <alignment horizontal="center" vertical="center" textRotation="255"/>
      <protection/>
    </xf>
    <xf numFmtId="0" fontId="0" fillId="0" borderId="30" xfId="62" applyFont="1" applyFill="1" applyBorder="1" applyAlignment="1">
      <alignment horizontal="center" vertical="center" textRotation="255"/>
      <protection/>
    </xf>
    <xf numFmtId="0" fontId="0" fillId="0" borderId="75" xfId="62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38" fontId="15" fillId="0" borderId="13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5" fillId="0" borderId="0" xfId="49" applyFont="1" applyBorder="1" applyAlignment="1">
      <alignment horizontal="right" vertical="center"/>
    </xf>
    <xf numFmtId="38" fontId="15" fillId="0" borderId="0" xfId="49" applyFont="1" applyAlignment="1">
      <alignment horizontal="right" vertical="center"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 shrinkToFit="1"/>
      <protection/>
    </xf>
    <xf numFmtId="0" fontId="15" fillId="0" borderId="32" xfId="0" applyFont="1" applyFill="1" applyBorder="1" applyAlignment="1" applyProtection="1" quotePrefix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15" fillId="0" borderId="30" xfId="0" applyFont="1" applyFill="1" applyBorder="1" applyAlignment="1" applyProtection="1" quotePrefix="1">
      <alignment horizontal="center" vertical="center"/>
      <protection/>
    </xf>
    <xf numFmtId="38" fontId="15" fillId="0" borderId="26" xfId="49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195" fontId="15" fillId="0" borderId="27" xfId="0" applyNumberFormat="1" applyFont="1" applyFill="1" applyBorder="1" applyAlignment="1" applyProtection="1">
      <alignment horizontal="right" vertical="center"/>
      <protection/>
    </xf>
    <xf numFmtId="38" fontId="15" fillId="0" borderId="27" xfId="49" applyFont="1" applyFill="1" applyBorder="1" applyAlignment="1">
      <alignment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177" fontId="0" fillId="0" borderId="65" xfId="0" applyNumberFormat="1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 quotePrefix="1">
      <alignment horizontal="center" vertical="center"/>
      <protection/>
    </xf>
    <xf numFmtId="177" fontId="15" fillId="0" borderId="36" xfId="0" applyNumberFormat="1" applyFont="1" applyFill="1" applyBorder="1" applyAlignment="1" applyProtection="1">
      <alignment vertical="center"/>
      <protection/>
    </xf>
    <xf numFmtId="177" fontId="15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88" fontId="15" fillId="0" borderId="26" xfId="0" applyNumberFormat="1" applyFont="1" applyFill="1" applyBorder="1" applyAlignment="1" applyProtection="1">
      <alignment vertical="center"/>
      <protection/>
    </xf>
    <xf numFmtId="179" fontId="15" fillId="0" borderId="27" xfId="0" applyNumberFormat="1" applyFont="1" applyFill="1" applyBorder="1" applyAlignment="1" applyProtection="1">
      <alignment horizontal="right" vertical="center"/>
      <protection/>
    </xf>
    <xf numFmtId="38" fontId="15" fillId="0" borderId="27" xfId="0" applyNumberFormat="1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88" fontId="13" fillId="0" borderId="13" xfId="0" applyNumberFormat="1" applyFont="1" applyFill="1" applyBorder="1" applyAlignment="1">
      <alignment vertical="center"/>
    </xf>
    <xf numFmtId="188" fontId="13" fillId="0" borderId="0" xfId="49" applyNumberFormat="1" applyFont="1" applyFill="1" applyBorder="1" applyAlignment="1">
      <alignment horizontal="right" vertical="center"/>
    </xf>
    <xf numFmtId="188" fontId="15" fillId="0" borderId="36" xfId="0" applyNumberFormat="1" applyFont="1" applyFill="1" applyBorder="1" applyAlignment="1">
      <alignment vertical="center"/>
    </xf>
    <xf numFmtId="188" fontId="15" fillId="0" borderId="27" xfId="0" applyNumberFormat="1" applyFont="1" applyFill="1" applyBorder="1" applyAlignment="1" applyProtection="1">
      <alignment horizontal="right" vertical="center"/>
      <protection/>
    </xf>
    <xf numFmtId="0" fontId="15" fillId="0" borderId="27" xfId="0" applyFont="1" applyFill="1" applyBorder="1" applyAlignment="1">
      <alignment horizontal="right" vertical="center"/>
    </xf>
    <xf numFmtId="188" fontId="15" fillId="0" borderId="27" xfId="49" applyNumberFormat="1" applyFont="1" applyFill="1" applyBorder="1" applyAlignment="1">
      <alignment horizontal="right" vertical="center"/>
    </xf>
    <xf numFmtId="0" fontId="15" fillId="0" borderId="32" xfId="0" applyFont="1" applyFill="1" applyBorder="1" applyAlignment="1" applyProtection="1">
      <alignment horizontal="center" vertical="center"/>
      <protection/>
    </xf>
    <xf numFmtId="37" fontId="14" fillId="0" borderId="31" xfId="0" applyNumberFormat="1" applyFont="1" applyFill="1" applyBorder="1" applyAlignment="1">
      <alignment vertical="center"/>
    </xf>
    <xf numFmtId="37" fontId="15" fillId="0" borderId="0" xfId="0" applyNumberFormat="1" applyFont="1" applyFill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7" fontId="0" fillId="0" borderId="27" xfId="0" applyNumberFormat="1" applyFont="1" applyFill="1" applyBorder="1" applyAlignment="1" applyProtection="1">
      <alignment horizontal="right" vertical="center"/>
      <protection/>
    </xf>
    <xf numFmtId="202" fontId="15" fillId="0" borderId="26" xfId="0" applyNumberFormat="1" applyFont="1" applyFill="1" applyBorder="1" applyAlignment="1">
      <alignment vertical="center"/>
    </xf>
    <xf numFmtId="207" fontId="15" fillId="0" borderId="27" xfId="0" applyNumberFormat="1" applyFont="1" applyFill="1" applyBorder="1" applyAlignment="1">
      <alignment vertical="center"/>
    </xf>
    <xf numFmtId="207" fontId="15" fillId="0" borderId="27" xfId="0" applyNumberFormat="1" applyFont="1" applyFill="1" applyBorder="1" applyAlignment="1">
      <alignment horizontal="right" vertical="center"/>
    </xf>
    <xf numFmtId="180" fontId="15" fillId="0" borderId="27" xfId="0" applyNumberFormat="1" applyFont="1" applyFill="1" applyBorder="1" applyAlignment="1" applyProtection="1">
      <alignment vertical="center"/>
      <protection/>
    </xf>
    <xf numFmtId="197" fontId="15" fillId="0" borderId="27" xfId="0" applyNumberFormat="1" applyFont="1" applyFill="1" applyBorder="1" applyAlignment="1" applyProtection="1">
      <alignment vertical="center"/>
      <protection/>
    </xf>
    <xf numFmtId="197" fontId="15" fillId="0" borderId="27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 applyProtection="1" quotePrefix="1">
      <alignment horizontal="center" vertical="center"/>
      <protection/>
    </xf>
    <xf numFmtId="0" fontId="15" fillId="0" borderId="30" xfId="0" applyFont="1" applyFill="1" applyBorder="1" applyAlignment="1" applyProtection="1" quotePrefix="1">
      <alignment horizontal="center" vertical="center"/>
      <protection/>
    </xf>
    <xf numFmtId="0" fontId="15" fillId="0" borderId="26" xfId="0" applyFont="1" applyFill="1" applyBorder="1" applyAlignment="1">
      <alignment vertical="center"/>
    </xf>
    <xf numFmtId="182" fontId="15" fillId="0" borderId="27" xfId="0" applyNumberFormat="1" applyFont="1" applyFill="1" applyBorder="1" applyAlignment="1" applyProtection="1">
      <alignment vertical="center"/>
      <protection/>
    </xf>
    <xf numFmtId="197" fontId="15" fillId="0" borderId="27" xfId="0" applyNumberFormat="1" applyFont="1" applyFill="1" applyBorder="1" applyAlignment="1">
      <alignment vertical="center"/>
    </xf>
    <xf numFmtId="180" fontId="15" fillId="0" borderId="36" xfId="0" applyNumberFormat="1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>
      <alignment vertical="center"/>
    </xf>
    <xf numFmtId="180" fontId="15" fillId="0" borderId="27" xfId="0" applyNumberFormat="1" applyFont="1" applyFill="1" applyBorder="1" applyAlignment="1">
      <alignment vertical="center"/>
    </xf>
    <xf numFmtId="2" fontId="15" fillId="0" borderId="27" xfId="0" applyNumberFormat="1" applyFont="1" applyFill="1" applyBorder="1" applyAlignment="1">
      <alignment vertical="center"/>
    </xf>
    <xf numFmtId="0" fontId="15" fillId="0" borderId="27" xfId="0" applyFont="1" applyFill="1" applyBorder="1" applyAlignment="1" applyProtection="1">
      <alignment horizontal="right" vertical="center"/>
      <protection/>
    </xf>
    <xf numFmtId="177" fontId="15" fillId="0" borderId="27" xfId="0" applyNumberFormat="1" applyFont="1" applyFill="1" applyBorder="1" applyAlignment="1">
      <alignment vertical="center"/>
    </xf>
    <xf numFmtId="0" fontId="14" fillId="0" borderId="0" xfId="0" applyFont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38" fontId="15" fillId="0" borderId="13" xfId="49" applyFont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38" fontId="13" fillId="0" borderId="0" xfId="49" applyFont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15" fillId="0" borderId="0" xfId="49" applyFont="1" applyBorder="1" applyAlignment="1">
      <alignment vertical="center"/>
    </xf>
    <xf numFmtId="215" fontId="15" fillId="0" borderId="0" xfId="49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38" fontId="13" fillId="0" borderId="0" xfId="49" applyFont="1" applyBorder="1" applyAlignment="1">
      <alignment horizontal="right" vertical="center"/>
    </xf>
    <xf numFmtId="215" fontId="13" fillId="0" borderId="0" xfId="49" applyNumberFormat="1" applyFont="1" applyBorder="1" applyAlignment="1">
      <alignment horizontal="right" vertical="center"/>
    </xf>
    <xf numFmtId="215" fontId="0" fillId="0" borderId="0" xfId="49" applyNumberFormat="1" applyFont="1" applyBorder="1" applyAlignment="1">
      <alignment horizontal="right" vertical="center"/>
    </xf>
    <xf numFmtId="215" fontId="0" fillId="0" borderId="0" xfId="49" applyNumberFormat="1" applyFont="1" applyFill="1" applyAlignment="1">
      <alignment vertical="center"/>
    </xf>
    <xf numFmtId="215" fontId="15" fillId="0" borderId="0" xfId="49" applyNumberFormat="1" applyFont="1" applyFill="1" applyBorder="1" applyAlignment="1">
      <alignment vertical="center"/>
    </xf>
    <xf numFmtId="215" fontId="15" fillId="0" borderId="0" xfId="49" applyNumberFormat="1" applyFont="1" applyFill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65" xfId="62" applyFont="1" applyFill="1" applyBorder="1" applyAlignment="1" applyProtection="1">
      <alignment horizontal="center" vertical="center"/>
      <protection/>
    </xf>
    <xf numFmtId="0" fontId="15" fillId="0" borderId="13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right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209" fontId="15" fillId="0" borderId="0" xfId="62" applyNumberFormat="1" applyFont="1" applyFill="1" applyBorder="1" applyAlignment="1" applyProtection="1">
      <alignment horizontal="left" vertical="center"/>
      <protection/>
    </xf>
    <xf numFmtId="177" fontId="15" fillId="0" borderId="0" xfId="62" applyNumberFormat="1" applyFont="1" applyFill="1" applyBorder="1" applyAlignment="1" applyProtection="1">
      <alignment horizontal="right" vertical="center"/>
      <protection/>
    </xf>
    <xf numFmtId="177" fontId="15" fillId="0" borderId="0" xfId="62" applyNumberFormat="1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horizontal="left" vertical="center"/>
      <protection/>
    </xf>
    <xf numFmtId="177" fontId="15" fillId="0" borderId="0" xfId="62" applyNumberFormat="1" applyFont="1" applyFill="1" applyBorder="1" applyAlignment="1" applyProtection="1">
      <alignment horizontal="center" vertical="center"/>
      <protection/>
    </xf>
    <xf numFmtId="177" fontId="15" fillId="0" borderId="0" xfId="62" applyNumberFormat="1" applyFont="1" applyFill="1" applyBorder="1" applyAlignment="1" applyProtection="1">
      <alignment horizontal="left" vertical="center"/>
      <protection/>
    </xf>
    <xf numFmtId="210" fontId="15" fillId="0" borderId="0" xfId="62" applyNumberFormat="1" applyFont="1" applyFill="1" applyBorder="1" applyAlignment="1" applyProtection="1">
      <alignment horizontal="left" vertical="center"/>
      <protection/>
    </xf>
    <xf numFmtId="177" fontId="15" fillId="0" borderId="11" xfId="62" applyNumberFormat="1" applyFont="1" applyFill="1" applyBorder="1" applyAlignment="1" applyProtection="1">
      <alignment vertical="center"/>
      <protection/>
    </xf>
    <xf numFmtId="0" fontId="15" fillId="0" borderId="11" xfId="62" applyFont="1" applyFill="1" applyBorder="1" applyAlignment="1" applyProtection="1">
      <alignment vertical="center"/>
      <protection/>
    </xf>
    <xf numFmtId="0" fontId="15" fillId="0" borderId="11" xfId="62" applyNumberFormat="1" applyFont="1" applyFill="1" applyBorder="1" applyAlignment="1" applyProtection="1">
      <alignment horizontal="right" vertical="center"/>
      <protection/>
    </xf>
    <xf numFmtId="0" fontId="39" fillId="0" borderId="11" xfId="62" applyFont="1" applyFill="1" applyBorder="1" applyAlignment="1" applyProtection="1">
      <alignment horizontal="left" vertical="top"/>
      <protection/>
    </xf>
    <xf numFmtId="0" fontId="15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0" xfId="62" applyFont="1" applyFill="1" applyBorder="1" applyAlignment="1" applyProtection="1">
      <alignment horizontal="left" vertical="top"/>
      <protection/>
    </xf>
    <xf numFmtId="190" fontId="15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14" xfId="62" applyFont="1" applyFill="1" applyBorder="1" applyAlignment="1" applyProtection="1">
      <alignment horizontal="center" vertical="center"/>
      <protection/>
    </xf>
    <xf numFmtId="0" fontId="0" fillId="0" borderId="76" xfId="62" applyFont="1" applyFill="1" applyBorder="1" applyAlignment="1" applyProtection="1">
      <alignment horizontal="right" vertical="center"/>
      <protection/>
    </xf>
    <xf numFmtId="0" fontId="0" fillId="0" borderId="15" xfId="62" applyFont="1" applyFill="1" applyBorder="1" applyAlignment="1" applyProtection="1">
      <alignment horizontal="center" vertical="center"/>
      <protection/>
    </xf>
    <xf numFmtId="210" fontId="0" fillId="0" borderId="15" xfId="62" applyNumberFormat="1" applyFont="1" applyFill="1" applyBorder="1" applyAlignment="1" applyProtection="1">
      <alignment horizontal="left" vertical="center"/>
      <protection/>
    </xf>
    <xf numFmtId="177" fontId="0" fillId="0" borderId="15" xfId="62" applyNumberFormat="1" applyFont="1" applyFill="1" applyBorder="1" applyAlignment="1" applyProtection="1">
      <alignment vertical="center"/>
      <protection/>
    </xf>
    <xf numFmtId="177" fontId="0" fillId="0" borderId="15" xfId="62" applyNumberFormat="1" applyFont="1" applyFill="1" applyBorder="1" applyAlignment="1" applyProtection="1">
      <alignment horizontal="left" vertical="center"/>
      <protection/>
    </xf>
    <xf numFmtId="0" fontId="0" fillId="0" borderId="15" xfId="62" applyFont="1" applyFill="1" applyBorder="1" applyAlignment="1" applyProtection="1">
      <alignment horizontal="right" vertical="center"/>
      <protection/>
    </xf>
    <xf numFmtId="0" fontId="0" fillId="0" borderId="15" xfId="62" applyFont="1" applyFill="1" applyBorder="1" applyAlignment="1" applyProtection="1">
      <alignment horizontal="left" vertical="center"/>
      <protection/>
    </xf>
    <xf numFmtId="182" fontId="0" fillId="0" borderId="15" xfId="62" applyNumberFormat="1" applyFont="1" applyFill="1" applyBorder="1" applyAlignment="1" applyProtection="1">
      <alignment horizontal="left" vertical="center"/>
      <protection/>
    </xf>
    <xf numFmtId="0" fontId="15" fillId="0" borderId="76" xfId="62" applyFont="1" applyFill="1" applyBorder="1" applyAlignment="1" applyProtection="1">
      <alignment horizontal="right" vertical="center"/>
      <protection/>
    </xf>
    <xf numFmtId="0" fontId="0" fillId="0" borderId="15" xfId="62" applyNumberFormat="1" applyFont="1" applyFill="1" applyBorder="1" applyAlignment="1" applyProtection="1">
      <alignment horizontal="right" vertical="center"/>
      <protection/>
    </xf>
    <xf numFmtId="0" fontId="40" fillId="0" borderId="15" xfId="62" applyFont="1" applyFill="1" applyBorder="1" applyAlignment="1" applyProtection="1">
      <alignment horizontal="left" vertical="top"/>
      <protection/>
    </xf>
    <xf numFmtId="0" fontId="40" fillId="0" borderId="15" xfId="62" applyFont="1" applyFill="1" applyBorder="1" applyAlignment="1">
      <alignment horizontal="left" vertical="top"/>
      <protection/>
    </xf>
    <xf numFmtId="0" fontId="0" fillId="0" borderId="13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210" fontId="0" fillId="0" borderId="0" xfId="62" applyNumberFormat="1" applyFont="1" applyFill="1" applyBorder="1" applyAlignment="1" applyProtection="1">
      <alignment horizontal="left" vertical="center"/>
      <protection/>
    </xf>
    <xf numFmtId="177" fontId="0" fillId="0" borderId="0" xfId="62" applyNumberFormat="1" applyFont="1" applyFill="1" applyBorder="1" applyAlignment="1" applyProtection="1">
      <alignment vertical="center"/>
      <protection/>
    </xf>
    <xf numFmtId="177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178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right" vertical="center"/>
      <protection/>
    </xf>
    <xf numFmtId="0" fontId="40" fillId="0" borderId="0" xfId="62" applyFont="1" applyFill="1" applyBorder="1" applyAlignment="1" applyProtection="1">
      <alignment horizontal="left" vertical="top"/>
      <protection/>
    </xf>
    <xf numFmtId="0" fontId="40" fillId="0" borderId="0" xfId="62" applyFont="1" applyFill="1" applyBorder="1" applyAlignment="1">
      <alignment horizontal="left" vertical="top"/>
      <protection/>
    </xf>
    <xf numFmtId="177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17" xfId="62" applyFont="1" applyFill="1" applyBorder="1" applyAlignment="1" applyProtection="1">
      <alignment horizontal="center" vertical="center"/>
      <protection/>
    </xf>
    <xf numFmtId="0" fontId="0" fillId="0" borderId="18" xfId="62" applyFont="1" applyFill="1" applyBorder="1" applyAlignment="1" applyProtection="1">
      <alignment horizontal="right" vertical="center"/>
      <protection/>
    </xf>
    <xf numFmtId="0" fontId="0" fillId="0" borderId="18" xfId="62" applyFont="1" applyFill="1" applyBorder="1" applyAlignment="1" applyProtection="1">
      <alignment horizontal="center" vertical="center"/>
      <protection/>
    </xf>
    <xf numFmtId="210" fontId="0" fillId="0" borderId="18" xfId="62" applyNumberFormat="1" applyFont="1" applyFill="1" applyBorder="1" applyAlignment="1" applyProtection="1">
      <alignment horizontal="left" vertical="center"/>
      <protection/>
    </xf>
    <xf numFmtId="177" fontId="0" fillId="0" borderId="18" xfId="62" applyNumberFormat="1" applyFont="1" applyFill="1" applyBorder="1" applyAlignment="1" applyProtection="1">
      <alignment vertical="center"/>
      <protection/>
    </xf>
    <xf numFmtId="177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18" xfId="62" applyFont="1" applyFill="1" applyBorder="1" applyAlignment="1" applyProtection="1">
      <alignment horizontal="left" vertical="center"/>
      <protection/>
    </xf>
    <xf numFmtId="177" fontId="0" fillId="0" borderId="77" xfId="62" applyNumberFormat="1" applyFont="1" applyFill="1" applyBorder="1" applyAlignment="1" applyProtection="1">
      <alignment horizontal="right" vertical="center"/>
      <protection/>
    </xf>
    <xf numFmtId="182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18" xfId="62" applyNumberFormat="1" applyFont="1" applyFill="1" applyBorder="1" applyAlignment="1" applyProtection="1">
      <alignment horizontal="right" vertical="center"/>
      <protection/>
    </xf>
    <xf numFmtId="0" fontId="40" fillId="0" borderId="18" xfId="62" applyFont="1" applyFill="1" applyBorder="1" applyAlignment="1" applyProtection="1">
      <alignment horizontal="left" vertical="top"/>
      <protection/>
    </xf>
    <xf numFmtId="0" fontId="40" fillId="0" borderId="18" xfId="62" applyFont="1" applyFill="1" applyBorder="1" applyAlignment="1">
      <alignment horizontal="left" vertical="top"/>
      <protection/>
    </xf>
    <xf numFmtId="19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20" xfId="62" applyFont="1" applyFill="1" applyBorder="1" applyAlignment="1" applyProtection="1">
      <alignment horizontal="center" vertical="center"/>
      <protection/>
    </xf>
    <xf numFmtId="0" fontId="0" fillId="0" borderId="21" xfId="62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 applyProtection="1">
      <alignment horizontal="center" vertical="center"/>
      <protection/>
    </xf>
    <xf numFmtId="210" fontId="0" fillId="0" borderId="21" xfId="62" applyNumberFormat="1" applyFont="1" applyFill="1" applyBorder="1" applyAlignment="1" applyProtection="1">
      <alignment horizontal="left" vertical="center"/>
      <protection/>
    </xf>
    <xf numFmtId="177" fontId="0" fillId="0" borderId="21" xfId="62" applyNumberFormat="1" applyFont="1" applyFill="1" applyBorder="1" applyAlignment="1" applyProtection="1">
      <alignment vertical="center"/>
      <protection/>
    </xf>
    <xf numFmtId="177" fontId="0" fillId="0" borderId="78" xfId="62" applyNumberFormat="1" applyFont="1" applyFill="1" applyBorder="1" applyAlignment="1" applyProtection="1">
      <alignment horizontal="left" vertical="center"/>
      <protection/>
    </xf>
    <xf numFmtId="0" fontId="0" fillId="0" borderId="78" xfId="62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 applyProtection="1">
      <alignment horizontal="left" vertical="center"/>
      <protection/>
    </xf>
    <xf numFmtId="177" fontId="0" fillId="0" borderId="21" xfId="62" applyNumberFormat="1" applyFont="1" applyFill="1" applyBorder="1" applyAlignment="1" applyProtection="1">
      <alignment horizontal="right" vertical="center"/>
      <protection/>
    </xf>
    <xf numFmtId="190" fontId="0" fillId="0" borderId="21" xfId="62" applyNumberFormat="1" applyFont="1" applyFill="1" applyBorder="1" applyAlignment="1" applyProtection="1">
      <alignment horizontal="left" vertical="center"/>
      <protection/>
    </xf>
    <xf numFmtId="0" fontId="0" fillId="0" borderId="21" xfId="62" applyNumberFormat="1" applyFont="1" applyFill="1" applyBorder="1" applyAlignment="1" applyProtection="1">
      <alignment horizontal="right" vertical="center"/>
      <protection/>
    </xf>
    <xf numFmtId="0" fontId="40" fillId="0" borderId="21" xfId="62" applyFont="1" applyFill="1" applyBorder="1" applyAlignment="1" applyProtection="1">
      <alignment horizontal="left" vertical="top"/>
      <protection/>
    </xf>
    <xf numFmtId="0" fontId="40" fillId="0" borderId="21" xfId="62" applyFont="1" applyFill="1" applyBorder="1" applyAlignment="1">
      <alignment horizontal="left" vertical="top"/>
      <protection/>
    </xf>
    <xf numFmtId="0" fontId="0" fillId="0" borderId="77" xfId="62" applyFont="1" applyFill="1" applyBorder="1" applyAlignment="1" applyProtection="1">
      <alignment horizontal="left" vertical="center"/>
      <protection/>
    </xf>
    <xf numFmtId="0" fontId="0" fillId="0" borderId="77" xfId="62" applyFont="1" applyFill="1" applyBorder="1" applyAlignment="1" applyProtection="1">
      <alignment vertical="center"/>
      <protection/>
    </xf>
    <xf numFmtId="0" fontId="0" fillId="0" borderId="77" xfId="62" applyFont="1" applyFill="1" applyBorder="1" applyAlignment="1" applyProtection="1">
      <alignment horizontal="center" vertical="center"/>
      <protection/>
    </xf>
    <xf numFmtId="177" fontId="0" fillId="0" borderId="77" xfId="62" applyNumberFormat="1" applyFont="1" applyFill="1" applyBorder="1" applyAlignment="1" applyProtection="1">
      <alignment horizontal="left" vertical="center"/>
      <protection/>
    </xf>
    <xf numFmtId="0" fontId="0" fillId="0" borderId="77" xfId="62" applyFont="1" applyFill="1" applyBorder="1" applyAlignment="1" applyProtection="1">
      <alignment horizontal="right" vertical="center"/>
      <protection/>
    </xf>
    <xf numFmtId="177" fontId="0" fillId="0" borderId="21" xfId="62" applyNumberFormat="1" applyFont="1" applyFill="1" applyBorder="1" applyAlignment="1" applyProtection="1">
      <alignment horizontal="left" vertical="center"/>
      <protection/>
    </xf>
    <xf numFmtId="176" fontId="0" fillId="0" borderId="76" xfId="51" applyNumberFormat="1" applyFont="1" applyFill="1" applyBorder="1" applyAlignment="1" applyProtection="1">
      <alignment horizontal="left" vertical="center"/>
      <protection/>
    </xf>
    <xf numFmtId="0" fontId="0" fillId="0" borderId="76" xfId="62" applyFont="1" applyFill="1" applyBorder="1" applyAlignment="1" applyProtection="1">
      <alignment horizontal="center" vertical="center"/>
      <protection/>
    </xf>
    <xf numFmtId="177" fontId="0" fillId="0" borderId="18" xfId="62" applyNumberFormat="1" applyFont="1" applyFill="1" applyBorder="1" applyAlignment="1" applyProtection="1">
      <alignment horizontal="right" vertical="center"/>
      <protection/>
    </xf>
    <xf numFmtId="182" fontId="0" fillId="0" borderId="21" xfId="62" applyNumberFormat="1" applyFont="1" applyFill="1" applyBorder="1" applyAlignment="1" applyProtection="1">
      <alignment horizontal="left" vertical="center"/>
      <protection/>
    </xf>
    <xf numFmtId="192" fontId="0" fillId="0" borderId="18" xfId="62" applyNumberFormat="1" applyFont="1" applyFill="1" applyBorder="1" applyAlignment="1" applyProtection="1">
      <alignment horizontal="left" vertical="center"/>
      <protection/>
    </xf>
    <xf numFmtId="177" fontId="0" fillId="0" borderId="15" xfId="62" applyNumberFormat="1" applyFont="1" applyFill="1" applyBorder="1" applyAlignment="1" applyProtection="1">
      <alignment horizontal="right" vertical="center"/>
      <protection/>
    </xf>
    <xf numFmtId="178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78" xfId="62" applyFont="1" applyFill="1" applyBorder="1" applyAlignment="1" applyProtection="1">
      <alignment vertical="center"/>
      <protection/>
    </xf>
    <xf numFmtId="182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27" xfId="62" applyFont="1" applyFill="1" applyBorder="1" applyAlignment="1" applyProtection="1">
      <alignment horizontal="right" vertical="center"/>
      <protection/>
    </xf>
    <xf numFmtId="0" fontId="0" fillId="0" borderId="23" xfId="62" applyFont="1" applyFill="1" applyBorder="1" applyAlignment="1" applyProtection="1">
      <alignment horizontal="center" vertical="center"/>
      <protection/>
    </xf>
    <xf numFmtId="0" fontId="0" fillId="0" borderId="24" xfId="62" applyFont="1" applyFill="1" applyBorder="1" applyAlignment="1" applyProtection="1">
      <alignment horizontal="center" vertical="center"/>
      <protection/>
    </xf>
    <xf numFmtId="210" fontId="0" fillId="0" borderId="24" xfId="62" applyNumberFormat="1" applyFont="1" applyFill="1" applyBorder="1" applyAlignment="1" applyProtection="1">
      <alignment horizontal="left" vertical="center"/>
      <protection/>
    </xf>
    <xf numFmtId="177" fontId="0" fillId="0" borderId="24" xfId="62" applyNumberFormat="1" applyFont="1" applyFill="1" applyBorder="1" applyAlignment="1" applyProtection="1">
      <alignment vertical="center"/>
      <protection/>
    </xf>
    <xf numFmtId="177" fontId="0" fillId="0" borderId="24" xfId="62" applyNumberFormat="1" applyFont="1" applyFill="1" applyBorder="1" applyAlignment="1" applyProtection="1">
      <alignment horizontal="left" vertical="center"/>
      <protection/>
    </xf>
    <xf numFmtId="1" fontId="0" fillId="0" borderId="24" xfId="62" applyNumberFormat="1" applyFont="1" applyFill="1" applyBorder="1" applyAlignment="1" applyProtection="1">
      <alignment horizontal="left" vertical="center"/>
      <protection/>
    </xf>
    <xf numFmtId="210" fontId="0" fillId="0" borderId="24" xfId="62" applyNumberFormat="1" applyFont="1" applyFill="1" applyBorder="1" applyAlignment="1" applyProtection="1">
      <alignment horizontal="right" vertical="center"/>
      <protection/>
    </xf>
    <xf numFmtId="177" fontId="0" fillId="0" borderId="24" xfId="62" applyNumberFormat="1" applyFont="1" applyFill="1" applyBorder="1" applyAlignment="1" applyProtection="1">
      <alignment horizontal="right" vertical="center"/>
      <protection/>
    </xf>
    <xf numFmtId="0" fontId="0" fillId="0" borderId="24" xfId="62" applyFont="1" applyFill="1" applyBorder="1" applyAlignment="1" applyProtection="1">
      <alignment horizontal="right" vertical="center"/>
      <protection/>
    </xf>
    <xf numFmtId="0" fontId="0" fillId="0" borderId="24" xfId="62" applyFont="1" applyFill="1" applyBorder="1" applyAlignment="1" applyProtection="1">
      <alignment horizontal="left" vertical="center"/>
      <protection/>
    </xf>
    <xf numFmtId="0" fontId="0" fillId="0" borderId="24" xfId="62" applyNumberFormat="1" applyFont="1" applyFill="1" applyBorder="1" applyAlignment="1" applyProtection="1">
      <alignment horizontal="right" vertical="center"/>
      <protection/>
    </xf>
    <xf numFmtId="0" fontId="40" fillId="0" borderId="24" xfId="62" applyFont="1" applyFill="1" applyBorder="1" applyAlignment="1" applyProtection="1">
      <alignment horizontal="left" vertical="top"/>
      <protection/>
    </xf>
    <xf numFmtId="0" fontId="40" fillId="0" borderId="24" xfId="62" applyFont="1" applyFill="1" applyBorder="1" applyAlignment="1">
      <alignment horizontal="left" vertical="top"/>
      <protection/>
    </xf>
    <xf numFmtId="210" fontId="0" fillId="0" borderId="0" xfId="62" applyNumberFormat="1" applyFont="1" applyFill="1" applyBorder="1" applyAlignment="1" applyProtection="1">
      <alignment horizontal="right" vertical="center"/>
      <protection/>
    </xf>
    <xf numFmtId="1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26" xfId="62" applyFont="1" applyFill="1" applyBorder="1" applyAlignment="1" applyProtection="1">
      <alignment horizontal="center" vertical="center"/>
      <protection/>
    </xf>
    <xf numFmtId="0" fontId="0" fillId="0" borderId="27" xfId="62" applyFont="1" applyFill="1" applyBorder="1" applyAlignment="1" applyProtection="1">
      <alignment horizontal="center" vertical="center"/>
      <protection/>
    </xf>
    <xf numFmtId="210" fontId="0" fillId="0" borderId="27" xfId="62" applyNumberFormat="1" applyFont="1" applyFill="1" applyBorder="1" applyAlignment="1" applyProtection="1">
      <alignment horizontal="left" vertical="center"/>
      <protection/>
    </xf>
    <xf numFmtId="177" fontId="0" fillId="0" borderId="27" xfId="62" applyNumberFormat="1" applyFont="1" applyFill="1" applyBorder="1" applyAlignment="1" applyProtection="1">
      <alignment vertical="center"/>
      <protection/>
    </xf>
    <xf numFmtId="177" fontId="0" fillId="0" borderId="27" xfId="62" applyNumberFormat="1" applyFont="1" applyFill="1" applyBorder="1" applyAlignment="1" applyProtection="1">
      <alignment horizontal="left" vertical="center"/>
      <protection/>
    </xf>
    <xf numFmtId="0" fontId="0" fillId="0" borderId="27" xfId="62" applyFont="1" applyFill="1" applyBorder="1" applyAlignment="1" applyProtection="1">
      <alignment horizontal="left" vertical="center"/>
      <protection/>
    </xf>
    <xf numFmtId="210" fontId="0" fillId="0" borderId="27" xfId="62" applyNumberFormat="1" applyFont="1" applyFill="1" applyBorder="1" applyAlignment="1" applyProtection="1">
      <alignment horizontal="right" vertical="center"/>
      <protection/>
    </xf>
    <xf numFmtId="177" fontId="0" fillId="0" borderId="27" xfId="62" applyNumberFormat="1" applyFont="1" applyFill="1" applyBorder="1" applyAlignment="1" applyProtection="1">
      <alignment horizontal="right" vertical="center"/>
      <protection/>
    </xf>
    <xf numFmtId="190" fontId="0" fillId="0" borderId="27" xfId="62" applyNumberFormat="1" applyFont="1" applyFill="1" applyBorder="1" applyAlignment="1" applyProtection="1">
      <alignment horizontal="left" vertical="center"/>
      <protection/>
    </xf>
    <xf numFmtId="0" fontId="0" fillId="0" borderId="27" xfId="62" applyNumberFormat="1" applyFont="1" applyFill="1" applyBorder="1" applyAlignment="1" applyProtection="1">
      <alignment horizontal="right" vertical="center"/>
      <protection/>
    </xf>
    <xf numFmtId="0" fontId="40" fillId="0" borderId="27" xfId="62" applyFont="1" applyFill="1" applyBorder="1" applyAlignment="1" applyProtection="1">
      <alignment horizontal="left" vertical="top"/>
      <protection/>
    </xf>
    <xf numFmtId="0" fontId="40" fillId="0" borderId="27" xfId="62" applyFont="1" applyFill="1" applyBorder="1" applyAlignment="1">
      <alignment horizontal="left" vertical="top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40" fillId="0" borderId="0" xfId="62" applyFont="1" applyFill="1" applyBorder="1" applyAlignment="1" applyProtection="1">
      <alignment vertical="center"/>
      <protection/>
    </xf>
    <xf numFmtId="0" fontId="0" fillId="0" borderId="36" xfId="62" applyFont="1" applyFill="1" applyBorder="1" applyAlignment="1" applyProtection="1">
      <alignment horizontal="center" vertical="center"/>
      <protection/>
    </xf>
    <xf numFmtId="0" fontId="0" fillId="0" borderId="29" xfId="62" applyFont="1" applyFill="1" applyBorder="1" applyAlignment="1" applyProtection="1">
      <alignment horizontal="center" vertical="center"/>
      <protection/>
    </xf>
    <xf numFmtId="210" fontId="0" fillId="0" borderId="29" xfId="62" applyNumberFormat="1" applyFont="1" applyFill="1" applyBorder="1" applyAlignment="1" applyProtection="1">
      <alignment horizontal="left" vertical="center"/>
      <protection/>
    </xf>
    <xf numFmtId="177" fontId="0" fillId="0" borderId="29" xfId="62" applyNumberFormat="1" applyFont="1" applyFill="1" applyBorder="1" applyAlignment="1" applyProtection="1">
      <alignment vertical="center"/>
      <protection/>
    </xf>
    <xf numFmtId="192" fontId="0" fillId="0" borderId="29" xfId="62" applyNumberFormat="1" applyFont="1" applyFill="1" applyBorder="1" applyAlignment="1" applyProtection="1">
      <alignment horizontal="left" vertical="center"/>
      <protection/>
    </xf>
    <xf numFmtId="0" fontId="0" fillId="0" borderId="29" xfId="62" applyFont="1" applyFill="1" applyBorder="1" applyAlignment="1" applyProtection="1">
      <alignment horizontal="right" vertical="center"/>
      <protection/>
    </xf>
    <xf numFmtId="0" fontId="0" fillId="0" borderId="29" xfId="62" applyFont="1" applyFill="1" applyBorder="1" applyAlignment="1" applyProtection="1">
      <alignment horizontal="left" vertical="center"/>
      <protection/>
    </xf>
    <xf numFmtId="210" fontId="0" fillId="0" borderId="29" xfId="62" applyNumberFormat="1" applyFont="1" applyFill="1" applyBorder="1" applyAlignment="1" applyProtection="1">
      <alignment horizontal="right" vertical="center"/>
      <protection/>
    </xf>
    <xf numFmtId="177" fontId="0" fillId="0" borderId="29" xfId="62" applyNumberFormat="1" applyFont="1" applyFill="1" applyBorder="1" applyAlignment="1" applyProtection="1">
      <alignment horizontal="right" vertical="center"/>
      <protection/>
    </xf>
    <xf numFmtId="177" fontId="0" fillId="0" borderId="29" xfId="62" applyNumberFormat="1" applyFont="1" applyFill="1" applyBorder="1" applyAlignment="1" applyProtection="1">
      <alignment horizontal="left" vertical="center"/>
      <protection/>
    </xf>
    <xf numFmtId="0" fontId="0" fillId="0" borderId="29" xfId="62" applyNumberFormat="1" applyFont="1" applyFill="1" applyBorder="1" applyAlignment="1" applyProtection="1">
      <alignment horizontal="left" vertical="center"/>
      <protection/>
    </xf>
    <xf numFmtId="0" fontId="40" fillId="0" borderId="29" xfId="62" applyFont="1" applyFill="1" applyBorder="1" applyAlignment="1" applyProtection="1">
      <alignment vertical="center"/>
      <protection/>
    </xf>
    <xf numFmtId="0" fontId="0" fillId="0" borderId="29" xfId="62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未定義" xfId="66"/>
    <cellStyle name="良い" xfId="67"/>
  </cellStyles>
  <dxfs count="1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123825</xdr:rowOff>
    </xdr:from>
    <xdr:to>
      <xdr:col>3</xdr:col>
      <xdr:colOff>161925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90750" y="1714500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104775</xdr:rowOff>
    </xdr:from>
    <xdr:to>
      <xdr:col>3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228850" y="28289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76200</xdr:rowOff>
    </xdr:from>
    <xdr:to>
      <xdr:col>3</xdr:col>
      <xdr:colOff>180975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257425" y="35623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85725</xdr:rowOff>
    </xdr:from>
    <xdr:to>
      <xdr:col>3</xdr:col>
      <xdr:colOff>180975</xdr:colOff>
      <xdr:row>21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257425" y="4143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85725</xdr:rowOff>
    </xdr:from>
    <xdr:to>
      <xdr:col>3</xdr:col>
      <xdr:colOff>190500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266950" y="49053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123825</xdr:rowOff>
    </xdr:from>
    <xdr:to>
      <xdr:col>3</xdr:col>
      <xdr:colOff>180975</xdr:colOff>
      <xdr:row>30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257425" y="5895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76200</xdr:rowOff>
    </xdr:from>
    <xdr:to>
      <xdr:col>4</xdr:col>
      <xdr:colOff>0</xdr:colOff>
      <xdr:row>29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228850" y="54673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76200</xdr:rowOff>
    </xdr:from>
    <xdr:to>
      <xdr:col>3</xdr:col>
      <xdr:colOff>190500</xdr:colOff>
      <xdr:row>33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66950" y="62293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76200</xdr:rowOff>
    </xdr:from>
    <xdr:to>
      <xdr:col>4</xdr:col>
      <xdr:colOff>0</xdr:colOff>
      <xdr:row>36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2228850" y="69913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43</xdr:row>
      <xdr:rowOff>85725</xdr:rowOff>
    </xdr:from>
    <xdr:to>
      <xdr:col>4</xdr:col>
      <xdr:colOff>0</xdr:colOff>
      <xdr:row>44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209800" y="85248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180975</xdr:colOff>
      <xdr:row>41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257425" y="79724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95250</xdr:rowOff>
    </xdr:from>
    <xdr:to>
      <xdr:col>4</xdr:col>
      <xdr:colOff>0</xdr:colOff>
      <xdr:row>38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276475" y="73914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85725</xdr:rowOff>
    </xdr:from>
    <xdr:to>
      <xdr:col>3</xdr:col>
      <xdr:colOff>190500</xdr:colOff>
      <xdr:row>50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2266950" y="9667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51</xdr:row>
      <xdr:rowOff>95250</xdr:rowOff>
    </xdr:from>
    <xdr:to>
      <xdr:col>3</xdr:col>
      <xdr:colOff>190500</xdr:colOff>
      <xdr:row>52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2266950" y="10058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53</xdr:row>
      <xdr:rowOff>95250</xdr:rowOff>
    </xdr:from>
    <xdr:to>
      <xdr:col>4</xdr:col>
      <xdr:colOff>0</xdr:colOff>
      <xdr:row>54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2276475" y="10439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76200</xdr:rowOff>
    </xdr:from>
    <xdr:to>
      <xdr:col>3</xdr:col>
      <xdr:colOff>190500</xdr:colOff>
      <xdr:row>59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266950" y="113728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63</xdr:row>
      <xdr:rowOff>95250</xdr:rowOff>
    </xdr:from>
    <xdr:to>
      <xdr:col>3</xdr:col>
      <xdr:colOff>190500</xdr:colOff>
      <xdr:row>64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2266950" y="123444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123825</xdr:rowOff>
    </xdr:from>
    <xdr:to>
      <xdr:col>3</xdr:col>
      <xdr:colOff>161925</xdr:colOff>
      <xdr:row>12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2190750" y="1714500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104775</xdr:rowOff>
    </xdr:from>
    <xdr:to>
      <xdr:col>3</xdr:col>
      <xdr:colOff>180975</xdr:colOff>
      <xdr:row>16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2228850" y="28289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76200</xdr:rowOff>
    </xdr:from>
    <xdr:to>
      <xdr:col>3</xdr:col>
      <xdr:colOff>180975</xdr:colOff>
      <xdr:row>18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2257425" y="35623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85725</xdr:rowOff>
    </xdr:from>
    <xdr:to>
      <xdr:col>3</xdr:col>
      <xdr:colOff>180975</xdr:colOff>
      <xdr:row>21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2257425" y="4143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85725</xdr:rowOff>
    </xdr:from>
    <xdr:to>
      <xdr:col>3</xdr:col>
      <xdr:colOff>190500</xdr:colOff>
      <xdr:row>26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2266950" y="49053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123825</xdr:rowOff>
    </xdr:from>
    <xdr:to>
      <xdr:col>3</xdr:col>
      <xdr:colOff>180975</xdr:colOff>
      <xdr:row>30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2257425" y="5895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76200</xdr:rowOff>
    </xdr:from>
    <xdr:to>
      <xdr:col>4</xdr:col>
      <xdr:colOff>0</xdr:colOff>
      <xdr:row>29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2228850" y="54673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76200</xdr:rowOff>
    </xdr:from>
    <xdr:to>
      <xdr:col>3</xdr:col>
      <xdr:colOff>190500</xdr:colOff>
      <xdr:row>33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2266950" y="62293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76200</xdr:rowOff>
    </xdr:from>
    <xdr:to>
      <xdr:col>4</xdr:col>
      <xdr:colOff>0</xdr:colOff>
      <xdr:row>36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228850" y="69913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43</xdr:row>
      <xdr:rowOff>85725</xdr:rowOff>
    </xdr:from>
    <xdr:to>
      <xdr:col>4</xdr:col>
      <xdr:colOff>0</xdr:colOff>
      <xdr:row>44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2209800" y="85248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180975</xdr:colOff>
      <xdr:row>41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257425" y="79724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95250</xdr:rowOff>
    </xdr:from>
    <xdr:to>
      <xdr:col>4</xdr:col>
      <xdr:colOff>0</xdr:colOff>
      <xdr:row>38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2276475" y="73914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85725</xdr:rowOff>
    </xdr:from>
    <xdr:to>
      <xdr:col>3</xdr:col>
      <xdr:colOff>190500</xdr:colOff>
      <xdr:row>50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2266950" y="9667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51</xdr:row>
      <xdr:rowOff>95250</xdr:rowOff>
    </xdr:from>
    <xdr:to>
      <xdr:col>3</xdr:col>
      <xdr:colOff>190500</xdr:colOff>
      <xdr:row>52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2266950" y="10058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53</xdr:row>
      <xdr:rowOff>95250</xdr:rowOff>
    </xdr:from>
    <xdr:to>
      <xdr:col>4</xdr:col>
      <xdr:colOff>0</xdr:colOff>
      <xdr:row>54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2276475" y="10439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76200</xdr:rowOff>
    </xdr:from>
    <xdr:to>
      <xdr:col>3</xdr:col>
      <xdr:colOff>190500</xdr:colOff>
      <xdr:row>59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2266950" y="113728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63</xdr:row>
      <xdr:rowOff>95250</xdr:rowOff>
    </xdr:from>
    <xdr:to>
      <xdr:col>3</xdr:col>
      <xdr:colOff>190500</xdr:colOff>
      <xdr:row>64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266950" y="123444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-21&#65288;%20155_&#27827;&#24029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200M-55\suishitu%20(F)\suishitu\&#27700;&#36074;_H22&#24180;&#24230;\&#65302;&#65296;&#65294;&#20844;&#20849;&#29992;&#27700;&#22495;&#12539;&#22320;&#19979;&#27700;&#27738;&#26579;\&#65302;&#65301;&#65294;&#22577;&#21578;&#26360;\20101025&#30707;&#24029;&#30476;&#32113;&#35336;&#26360;&#21407;&#31295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ra-tak\AppData\Local\Microsoft\Windows\Temporary%20Internet%20Files\Content.IE5\JV1HJL0J\H22_&#21442;&#32771;&#65298;&#65288;&#29983;&#27963;&#38917;&#30446;&#19981;&#36969;&#21512;&#29366;&#278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28-21&#65288;%20155_&#27827;&#24029;&#12487;&#12540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Users\hara-tak\AppData\Local\Microsoft\Windows\Temporary%20Internet%20Files\Content.IE5\JV1HJL0J\H22_&#21442;&#32771;&#65298;&#65288;&#29983;&#27963;&#38917;&#30446;&#19981;&#36969;&#21512;&#29366;&#2784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_統計情報室 (テキスト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Sheet1"/>
      <sheetName val="check"/>
      <sheetName val="県統計書用"/>
      <sheetName val="25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252_統計情報室"/>
      <sheetName val="252用集計"/>
      <sheetName val="chec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52_統計情報室 (テキスト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252_統計情報室"/>
      <sheetName val="252用集計"/>
      <sheetName val="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49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" sqref="H4"/>
    </sheetView>
  </sheetViews>
  <sheetFormatPr defaultColWidth="10.59765625" defaultRowHeight="15"/>
  <cols>
    <col min="1" max="1" width="2.59765625" style="132" customWidth="1"/>
    <col min="2" max="2" width="12.5" style="132" customWidth="1"/>
    <col min="3" max="10" width="9.59765625" style="132" customWidth="1"/>
    <col min="11" max="11" width="10.59765625" style="132" customWidth="1"/>
    <col min="12" max="23" width="9.59765625" style="132" customWidth="1"/>
    <col min="24" max="16384" width="10.59765625" style="132" customWidth="1"/>
  </cols>
  <sheetData>
    <row r="1" spans="1:22" s="131" customFormat="1" ht="19.5" customHeight="1">
      <c r="A1" s="1" t="s">
        <v>404</v>
      </c>
      <c r="V1" s="2" t="s">
        <v>405</v>
      </c>
    </row>
    <row r="2" spans="1:23" ht="24.75" customHeight="1">
      <c r="A2" s="261" t="s">
        <v>395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74"/>
    </row>
    <row r="3" spans="1:23" ht="19.5" customHeight="1">
      <c r="A3" s="262" t="s">
        <v>469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3"/>
    </row>
    <row r="4" spans="2:22" ht="18" customHeight="1" thickBo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34"/>
      <c r="N4" s="133"/>
      <c r="O4" s="133"/>
      <c r="P4" s="133"/>
      <c r="Q4" s="133"/>
      <c r="R4" s="133"/>
      <c r="S4" s="133"/>
      <c r="T4" s="133"/>
      <c r="U4" s="133"/>
      <c r="V4" s="135" t="s">
        <v>161</v>
      </c>
    </row>
    <row r="5" spans="1:22" ht="15.75" customHeight="1">
      <c r="A5" s="263" t="s">
        <v>89</v>
      </c>
      <c r="B5" s="264"/>
      <c r="C5" s="269" t="s">
        <v>162</v>
      </c>
      <c r="D5" s="270"/>
      <c r="E5" s="270"/>
      <c r="F5" s="270"/>
      <c r="G5" s="270"/>
      <c r="H5" s="270"/>
      <c r="I5" s="270"/>
      <c r="J5" s="270"/>
      <c r="K5" s="270"/>
      <c r="L5" s="271" t="s">
        <v>163</v>
      </c>
      <c r="M5" s="272"/>
      <c r="N5" s="273" t="s">
        <v>164</v>
      </c>
      <c r="O5" s="276" t="s">
        <v>470</v>
      </c>
      <c r="P5" s="276" t="s">
        <v>165</v>
      </c>
      <c r="Q5" s="276" t="s">
        <v>166</v>
      </c>
      <c r="R5" s="276" t="s">
        <v>471</v>
      </c>
      <c r="S5" s="279" t="s">
        <v>167</v>
      </c>
      <c r="T5" s="282" t="s">
        <v>168</v>
      </c>
      <c r="U5" s="279" t="s">
        <v>169</v>
      </c>
      <c r="V5" s="282" t="s">
        <v>170</v>
      </c>
    </row>
    <row r="6" spans="1:22" ht="15.75" customHeight="1">
      <c r="A6" s="265"/>
      <c r="B6" s="266"/>
      <c r="C6" s="285" t="s">
        <v>396</v>
      </c>
      <c r="D6" s="286"/>
      <c r="E6" s="286"/>
      <c r="F6" s="286"/>
      <c r="G6" s="287" t="s">
        <v>60</v>
      </c>
      <c r="H6" s="286"/>
      <c r="I6" s="286"/>
      <c r="J6" s="286"/>
      <c r="K6" s="288"/>
      <c r="L6" s="289" t="s">
        <v>61</v>
      </c>
      <c r="M6" s="291" t="s">
        <v>472</v>
      </c>
      <c r="N6" s="274"/>
      <c r="O6" s="277"/>
      <c r="P6" s="277"/>
      <c r="Q6" s="277"/>
      <c r="R6" s="277"/>
      <c r="S6" s="280"/>
      <c r="T6" s="283"/>
      <c r="U6" s="280"/>
      <c r="V6" s="283"/>
    </row>
    <row r="7" spans="1:22" ht="15.75" customHeight="1">
      <c r="A7" s="267"/>
      <c r="B7" s="268"/>
      <c r="C7" s="139" t="s">
        <v>62</v>
      </c>
      <c r="D7" s="139" t="s">
        <v>63</v>
      </c>
      <c r="E7" s="139" t="s">
        <v>64</v>
      </c>
      <c r="F7" s="138" t="s">
        <v>65</v>
      </c>
      <c r="G7" s="140" t="s">
        <v>62</v>
      </c>
      <c r="H7" s="139" t="s">
        <v>63</v>
      </c>
      <c r="I7" s="139" t="s">
        <v>64</v>
      </c>
      <c r="J7" s="139" t="s">
        <v>66</v>
      </c>
      <c r="K7" s="136" t="s">
        <v>67</v>
      </c>
      <c r="L7" s="290"/>
      <c r="M7" s="292"/>
      <c r="N7" s="275"/>
      <c r="O7" s="278"/>
      <c r="P7" s="278"/>
      <c r="Q7" s="278"/>
      <c r="R7" s="278"/>
      <c r="S7" s="281"/>
      <c r="T7" s="284"/>
      <c r="U7" s="281"/>
      <c r="V7" s="284"/>
    </row>
    <row r="8" spans="1:22" ht="15.75" customHeight="1">
      <c r="A8" s="293" t="s">
        <v>397</v>
      </c>
      <c r="B8" s="294"/>
      <c r="C8" s="141">
        <v>100</v>
      </c>
      <c r="D8" s="95">
        <v>13</v>
      </c>
      <c r="E8" s="95" t="s">
        <v>230</v>
      </c>
      <c r="F8" s="95">
        <v>87</v>
      </c>
      <c r="G8" s="92">
        <v>18880</v>
      </c>
      <c r="H8" s="142">
        <v>3817</v>
      </c>
      <c r="I8" s="142">
        <v>92</v>
      </c>
      <c r="J8" s="142">
        <v>18</v>
      </c>
      <c r="K8" s="142">
        <v>14953</v>
      </c>
      <c r="L8" s="142">
        <v>878</v>
      </c>
      <c r="M8" s="142">
        <v>1149</v>
      </c>
      <c r="N8" s="142">
        <v>495</v>
      </c>
      <c r="O8" s="142">
        <v>452</v>
      </c>
      <c r="P8" s="92">
        <v>3245</v>
      </c>
      <c r="Q8" s="92">
        <v>668</v>
      </c>
      <c r="R8" s="92">
        <v>2567</v>
      </c>
      <c r="S8" s="92">
        <v>512</v>
      </c>
      <c r="T8" s="92">
        <v>332</v>
      </c>
      <c r="U8" s="92">
        <v>12328</v>
      </c>
      <c r="V8" s="92">
        <v>3328</v>
      </c>
    </row>
    <row r="9" spans="1:22" ht="15.75" customHeight="1">
      <c r="A9" s="293" t="s">
        <v>398</v>
      </c>
      <c r="B9" s="294"/>
      <c r="C9" s="141">
        <v>98</v>
      </c>
      <c r="D9" s="92">
        <v>13</v>
      </c>
      <c r="E9" s="95" t="s">
        <v>230</v>
      </c>
      <c r="F9" s="92">
        <v>85</v>
      </c>
      <c r="G9" s="92">
        <v>18735</v>
      </c>
      <c r="H9" s="92">
        <v>3816</v>
      </c>
      <c r="I9" s="92">
        <v>92</v>
      </c>
      <c r="J9" s="92">
        <v>18</v>
      </c>
      <c r="K9" s="92">
        <v>14809</v>
      </c>
      <c r="L9" s="92">
        <v>877</v>
      </c>
      <c r="M9" s="92">
        <v>1074</v>
      </c>
      <c r="N9" s="92">
        <v>493</v>
      </c>
      <c r="O9" s="92">
        <v>475</v>
      </c>
      <c r="P9" s="189" t="s">
        <v>90</v>
      </c>
      <c r="Q9" s="88" t="s">
        <v>90</v>
      </c>
      <c r="R9" s="88" t="s">
        <v>90</v>
      </c>
      <c r="S9" s="88" t="s">
        <v>90</v>
      </c>
      <c r="T9" s="88" t="s">
        <v>90</v>
      </c>
      <c r="U9" s="88" t="s">
        <v>90</v>
      </c>
      <c r="V9" s="88" t="s">
        <v>90</v>
      </c>
    </row>
    <row r="10" spans="1:22" ht="15.75" customHeight="1">
      <c r="A10" s="293" t="s">
        <v>399</v>
      </c>
      <c r="B10" s="294"/>
      <c r="C10" s="141">
        <v>97</v>
      </c>
      <c r="D10" s="92">
        <v>13</v>
      </c>
      <c r="E10" s="92" t="s">
        <v>230</v>
      </c>
      <c r="F10" s="92">
        <v>84</v>
      </c>
      <c r="G10" s="92">
        <v>18468</v>
      </c>
      <c r="H10" s="92">
        <v>3790</v>
      </c>
      <c r="I10" s="92">
        <v>92</v>
      </c>
      <c r="J10" s="92">
        <v>18</v>
      </c>
      <c r="K10" s="92">
        <v>14568</v>
      </c>
      <c r="L10" s="92">
        <v>874</v>
      </c>
      <c r="M10" s="92">
        <v>962</v>
      </c>
      <c r="N10" s="92">
        <v>488</v>
      </c>
      <c r="O10" s="92">
        <v>497</v>
      </c>
      <c r="P10" s="92">
        <v>3303</v>
      </c>
      <c r="Q10" s="92">
        <v>704</v>
      </c>
      <c r="R10" s="92">
        <v>2618</v>
      </c>
      <c r="S10" s="92">
        <v>546</v>
      </c>
      <c r="T10" s="92">
        <v>337</v>
      </c>
      <c r="U10" s="92">
        <v>13535</v>
      </c>
      <c r="V10" s="92">
        <v>3403</v>
      </c>
    </row>
    <row r="11" spans="1:22" ht="15.75" customHeight="1">
      <c r="A11" s="293" t="s">
        <v>400</v>
      </c>
      <c r="B11" s="294"/>
      <c r="C11" s="141">
        <v>97</v>
      </c>
      <c r="D11" s="92">
        <v>13</v>
      </c>
      <c r="E11" s="92" t="s">
        <v>230</v>
      </c>
      <c r="F11" s="92">
        <v>84</v>
      </c>
      <c r="G11" s="92">
        <v>18392</v>
      </c>
      <c r="H11" s="92">
        <v>3790</v>
      </c>
      <c r="I11" s="92">
        <v>92</v>
      </c>
      <c r="J11" s="92">
        <v>18</v>
      </c>
      <c r="K11" s="92">
        <v>14492</v>
      </c>
      <c r="L11" s="92">
        <v>878</v>
      </c>
      <c r="M11" s="92">
        <v>937</v>
      </c>
      <c r="N11" s="92">
        <v>487</v>
      </c>
      <c r="O11" s="92" t="s">
        <v>458</v>
      </c>
      <c r="P11" s="189" t="s">
        <v>90</v>
      </c>
      <c r="Q11" s="88" t="s">
        <v>90</v>
      </c>
      <c r="R11" s="88" t="s">
        <v>90</v>
      </c>
      <c r="S11" s="88" t="s">
        <v>90</v>
      </c>
      <c r="T11" s="88" t="s">
        <v>90</v>
      </c>
      <c r="U11" s="88" t="s">
        <v>90</v>
      </c>
      <c r="V11" s="88" t="s">
        <v>90</v>
      </c>
    </row>
    <row r="12" spans="1:22" s="145" customFormat="1" ht="15.75" customHeight="1">
      <c r="A12" s="457" t="s">
        <v>401</v>
      </c>
      <c r="B12" s="458"/>
      <c r="C12" s="459">
        <v>95</v>
      </c>
      <c r="D12" s="460">
        <v>13</v>
      </c>
      <c r="E12" s="461" t="s">
        <v>230</v>
      </c>
      <c r="F12" s="460">
        <v>82</v>
      </c>
      <c r="G12" s="460">
        <v>18212</v>
      </c>
      <c r="H12" s="460">
        <v>3790</v>
      </c>
      <c r="I12" s="460">
        <v>92</v>
      </c>
      <c r="J12" s="460">
        <v>18</v>
      </c>
      <c r="K12" s="460">
        <v>14312</v>
      </c>
      <c r="L12" s="460">
        <v>872</v>
      </c>
      <c r="M12" s="460">
        <v>890</v>
      </c>
      <c r="N12" s="460">
        <v>481</v>
      </c>
      <c r="O12" s="460">
        <v>513</v>
      </c>
      <c r="P12" s="462">
        <v>3405</v>
      </c>
      <c r="Q12" s="463">
        <v>696</v>
      </c>
      <c r="R12" s="463">
        <v>2689</v>
      </c>
      <c r="S12" s="463">
        <v>554</v>
      </c>
      <c r="T12" s="463">
        <v>329</v>
      </c>
      <c r="U12" s="463">
        <v>14140</v>
      </c>
      <c r="V12" s="463">
        <v>3282</v>
      </c>
    </row>
    <row r="13" spans="1:22" s="145" customFormat="1" ht="15.75" customHeight="1">
      <c r="A13" s="75"/>
      <c r="B13" s="76"/>
      <c r="C13" s="464"/>
      <c r="D13" s="77"/>
      <c r="E13" s="46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24"/>
      <c r="Q13" s="24"/>
      <c r="R13" s="24"/>
      <c r="S13" s="24"/>
      <c r="T13" s="24"/>
      <c r="U13" s="24"/>
      <c r="V13" s="24"/>
    </row>
    <row r="14" spans="1:22" s="145" customFormat="1" ht="15.75" customHeight="1">
      <c r="A14" s="295" t="s">
        <v>68</v>
      </c>
      <c r="B14" s="296"/>
      <c r="C14" s="460">
        <v>44</v>
      </c>
      <c r="D14" s="4">
        <v>7</v>
      </c>
      <c r="E14" s="461" t="s">
        <v>230</v>
      </c>
      <c r="F14" s="4">
        <v>37</v>
      </c>
      <c r="G14" s="460">
        <v>9680</v>
      </c>
      <c r="H14" s="26">
        <v>2187</v>
      </c>
      <c r="I14" s="26">
        <v>25</v>
      </c>
      <c r="J14" s="26">
        <v>6</v>
      </c>
      <c r="K14" s="26">
        <v>7462</v>
      </c>
      <c r="L14" s="26">
        <v>408</v>
      </c>
      <c r="M14" s="26">
        <v>453</v>
      </c>
      <c r="N14" s="25">
        <v>221</v>
      </c>
      <c r="O14" s="25">
        <v>219</v>
      </c>
      <c r="P14" s="460">
        <v>1866</v>
      </c>
      <c r="Q14" s="460">
        <v>341</v>
      </c>
      <c r="R14" s="460">
        <v>1497</v>
      </c>
      <c r="S14" s="460">
        <v>166</v>
      </c>
      <c r="T14" s="460">
        <v>186</v>
      </c>
      <c r="U14" s="460">
        <v>7297</v>
      </c>
      <c r="V14" s="460">
        <v>1316</v>
      </c>
    </row>
    <row r="15" spans="1:22" s="145" customFormat="1" ht="15.75" customHeight="1">
      <c r="A15" s="295" t="s">
        <v>69</v>
      </c>
      <c r="B15" s="296"/>
      <c r="C15" s="460">
        <v>7</v>
      </c>
      <c r="D15" s="4">
        <v>1</v>
      </c>
      <c r="E15" s="461" t="s">
        <v>230</v>
      </c>
      <c r="F15" s="4">
        <v>6</v>
      </c>
      <c r="G15" s="460">
        <v>1488</v>
      </c>
      <c r="H15" s="26">
        <v>257</v>
      </c>
      <c r="I15" s="26">
        <v>50</v>
      </c>
      <c r="J15" s="26">
        <v>4</v>
      </c>
      <c r="K15" s="26">
        <v>1177</v>
      </c>
      <c r="L15" s="26">
        <v>41</v>
      </c>
      <c r="M15" s="26">
        <v>88</v>
      </c>
      <c r="N15" s="25">
        <v>31</v>
      </c>
      <c r="O15" s="25">
        <v>32</v>
      </c>
      <c r="P15" s="460">
        <v>188</v>
      </c>
      <c r="Q15" s="460">
        <v>35</v>
      </c>
      <c r="R15" s="460">
        <v>111</v>
      </c>
      <c r="S15" s="460">
        <v>46</v>
      </c>
      <c r="T15" s="460">
        <v>25</v>
      </c>
      <c r="U15" s="460">
        <v>1065</v>
      </c>
      <c r="V15" s="460">
        <v>241</v>
      </c>
    </row>
    <row r="16" spans="1:22" s="145" customFormat="1" ht="15.75" customHeight="1">
      <c r="A16" s="295" t="s">
        <v>70</v>
      </c>
      <c r="B16" s="296"/>
      <c r="C16" s="460">
        <v>12</v>
      </c>
      <c r="D16" s="4">
        <v>1</v>
      </c>
      <c r="E16" s="461" t="s">
        <v>230</v>
      </c>
      <c r="F16" s="4">
        <v>11</v>
      </c>
      <c r="G16" s="460">
        <v>1293</v>
      </c>
      <c r="H16" s="26">
        <v>313</v>
      </c>
      <c r="I16" s="26">
        <v>10</v>
      </c>
      <c r="J16" s="26">
        <v>4</v>
      </c>
      <c r="K16" s="26">
        <v>966</v>
      </c>
      <c r="L16" s="26">
        <v>72</v>
      </c>
      <c r="M16" s="26">
        <v>115</v>
      </c>
      <c r="N16" s="25">
        <v>44</v>
      </c>
      <c r="O16" s="25">
        <v>51</v>
      </c>
      <c r="P16" s="460">
        <v>214</v>
      </c>
      <c r="Q16" s="460">
        <v>65</v>
      </c>
      <c r="R16" s="460">
        <v>202</v>
      </c>
      <c r="S16" s="460">
        <v>58</v>
      </c>
      <c r="T16" s="460">
        <v>34</v>
      </c>
      <c r="U16" s="460">
        <v>1023</v>
      </c>
      <c r="V16" s="460">
        <v>456</v>
      </c>
    </row>
    <row r="17" spans="1:22" s="145" customFormat="1" ht="15.75" customHeight="1">
      <c r="A17" s="295" t="s">
        <v>71</v>
      </c>
      <c r="B17" s="296"/>
      <c r="C17" s="460">
        <v>1</v>
      </c>
      <c r="D17" s="461" t="s">
        <v>230</v>
      </c>
      <c r="E17" s="461" t="s">
        <v>230</v>
      </c>
      <c r="F17" s="4">
        <v>1</v>
      </c>
      <c r="G17" s="460">
        <v>199</v>
      </c>
      <c r="H17" s="461" t="s">
        <v>230</v>
      </c>
      <c r="I17" s="461" t="s">
        <v>230</v>
      </c>
      <c r="J17" s="26">
        <v>4</v>
      </c>
      <c r="K17" s="26">
        <v>195</v>
      </c>
      <c r="L17" s="26">
        <v>24</v>
      </c>
      <c r="M17" s="26">
        <v>4</v>
      </c>
      <c r="N17" s="25">
        <v>13</v>
      </c>
      <c r="O17" s="25">
        <v>14</v>
      </c>
      <c r="P17" s="460">
        <v>36</v>
      </c>
      <c r="Q17" s="460">
        <v>18</v>
      </c>
      <c r="R17" s="460">
        <v>42</v>
      </c>
      <c r="S17" s="460">
        <v>23</v>
      </c>
      <c r="T17" s="460">
        <v>4</v>
      </c>
      <c r="U17" s="460">
        <v>177</v>
      </c>
      <c r="V17" s="460">
        <v>59</v>
      </c>
    </row>
    <row r="18" spans="1:22" s="145" customFormat="1" ht="15.75" customHeight="1">
      <c r="A18" s="295" t="s">
        <v>72</v>
      </c>
      <c r="B18" s="296"/>
      <c r="C18" s="460">
        <v>1</v>
      </c>
      <c r="D18" s="461" t="s">
        <v>230</v>
      </c>
      <c r="E18" s="461" t="s">
        <v>230</v>
      </c>
      <c r="F18" s="4">
        <v>1</v>
      </c>
      <c r="G18" s="460">
        <v>195</v>
      </c>
      <c r="H18" s="461" t="s">
        <v>230</v>
      </c>
      <c r="I18" s="26">
        <v>7</v>
      </c>
      <c r="J18" s="461" t="s">
        <v>230</v>
      </c>
      <c r="K18" s="26">
        <v>188</v>
      </c>
      <c r="L18" s="26">
        <v>10</v>
      </c>
      <c r="M18" s="26" t="s">
        <v>230</v>
      </c>
      <c r="N18" s="25">
        <v>6</v>
      </c>
      <c r="O18" s="25">
        <v>1</v>
      </c>
      <c r="P18" s="460">
        <v>24</v>
      </c>
      <c r="Q18" s="460">
        <v>7</v>
      </c>
      <c r="R18" s="460">
        <v>16</v>
      </c>
      <c r="S18" s="460">
        <v>13</v>
      </c>
      <c r="T18" s="460">
        <v>2</v>
      </c>
      <c r="U18" s="460">
        <v>131</v>
      </c>
      <c r="V18" s="460">
        <v>56</v>
      </c>
    </row>
    <row r="19" spans="1:22" s="145" customFormat="1" ht="15.75" customHeight="1">
      <c r="A19" s="295" t="s">
        <v>73</v>
      </c>
      <c r="B19" s="296"/>
      <c r="C19" s="460">
        <v>6</v>
      </c>
      <c r="D19" s="25">
        <v>2</v>
      </c>
      <c r="E19" s="461" t="s">
        <v>230</v>
      </c>
      <c r="F19" s="4">
        <v>4</v>
      </c>
      <c r="G19" s="460">
        <v>1256</v>
      </c>
      <c r="H19" s="26">
        <v>299</v>
      </c>
      <c r="I19" s="461" t="s">
        <v>230</v>
      </c>
      <c r="J19" s="461" t="s">
        <v>230</v>
      </c>
      <c r="K19" s="26">
        <v>957</v>
      </c>
      <c r="L19" s="26">
        <v>49</v>
      </c>
      <c r="M19" s="26">
        <v>38</v>
      </c>
      <c r="N19" s="25">
        <v>25</v>
      </c>
      <c r="O19" s="25">
        <v>32</v>
      </c>
      <c r="P19" s="460">
        <v>121</v>
      </c>
      <c r="Q19" s="460">
        <v>31</v>
      </c>
      <c r="R19" s="460">
        <v>111</v>
      </c>
      <c r="S19" s="460">
        <v>24</v>
      </c>
      <c r="T19" s="460">
        <v>13</v>
      </c>
      <c r="U19" s="460">
        <v>709</v>
      </c>
      <c r="V19" s="460">
        <v>236</v>
      </c>
    </row>
    <row r="20" spans="1:22" s="145" customFormat="1" ht="15.75" customHeight="1">
      <c r="A20" s="295" t="s">
        <v>3</v>
      </c>
      <c r="B20" s="296"/>
      <c r="C20" s="460">
        <v>1</v>
      </c>
      <c r="D20" s="25" t="s">
        <v>280</v>
      </c>
      <c r="E20" s="461" t="s">
        <v>230</v>
      </c>
      <c r="F20" s="4">
        <v>1</v>
      </c>
      <c r="G20" s="460">
        <v>174</v>
      </c>
      <c r="H20" s="461" t="s">
        <v>230</v>
      </c>
      <c r="I20" s="461" t="s">
        <v>230</v>
      </c>
      <c r="J20" s="461" t="s">
        <v>230</v>
      </c>
      <c r="K20" s="26">
        <v>174</v>
      </c>
      <c r="L20" s="26">
        <v>19</v>
      </c>
      <c r="M20" s="26">
        <v>18</v>
      </c>
      <c r="N20" s="25">
        <v>14</v>
      </c>
      <c r="O20" s="25">
        <v>10</v>
      </c>
      <c r="P20" s="460">
        <v>37</v>
      </c>
      <c r="Q20" s="460">
        <v>18</v>
      </c>
      <c r="R20" s="460">
        <v>39</v>
      </c>
      <c r="S20" s="460">
        <v>11</v>
      </c>
      <c r="T20" s="460">
        <v>1</v>
      </c>
      <c r="U20" s="460">
        <v>203</v>
      </c>
      <c r="V20" s="460">
        <v>57</v>
      </c>
    </row>
    <row r="21" spans="1:22" s="145" customFormat="1" ht="15.75" customHeight="1">
      <c r="A21" s="295" t="s">
        <v>402</v>
      </c>
      <c r="B21" s="296"/>
      <c r="C21" s="460">
        <v>3</v>
      </c>
      <c r="D21" s="25">
        <v>1</v>
      </c>
      <c r="E21" s="461" t="s">
        <v>230</v>
      </c>
      <c r="F21" s="460">
        <v>2</v>
      </c>
      <c r="G21" s="460">
        <v>639</v>
      </c>
      <c r="H21" s="460">
        <v>400</v>
      </c>
      <c r="I21" s="461" t="s">
        <v>230</v>
      </c>
      <c r="J21" s="461" t="s">
        <v>230</v>
      </c>
      <c r="K21" s="25">
        <v>239</v>
      </c>
      <c r="L21" s="460">
        <v>21</v>
      </c>
      <c r="M21" s="25" t="s">
        <v>230</v>
      </c>
      <c r="N21" s="25">
        <v>9</v>
      </c>
      <c r="O21" s="25">
        <v>16</v>
      </c>
      <c r="P21" s="460">
        <v>41</v>
      </c>
      <c r="Q21" s="460">
        <v>17</v>
      </c>
      <c r="R21" s="460">
        <v>41</v>
      </c>
      <c r="S21" s="460">
        <v>15</v>
      </c>
      <c r="T21" s="460">
        <v>1</v>
      </c>
      <c r="U21" s="460">
        <v>379</v>
      </c>
      <c r="V21" s="460">
        <v>67</v>
      </c>
    </row>
    <row r="22" spans="1:22" s="145" customFormat="1" ht="15.75" customHeight="1">
      <c r="A22" s="295" t="s">
        <v>83</v>
      </c>
      <c r="B22" s="296"/>
      <c r="C22" s="460">
        <v>4</v>
      </c>
      <c r="D22" s="461" t="s">
        <v>230</v>
      </c>
      <c r="E22" s="461" t="s">
        <v>230</v>
      </c>
      <c r="F22" s="460">
        <v>4</v>
      </c>
      <c r="G22" s="460">
        <v>539</v>
      </c>
      <c r="H22" s="460">
        <v>30</v>
      </c>
      <c r="I22" s="461" t="s">
        <v>230</v>
      </c>
      <c r="J22" s="461" t="s">
        <v>230</v>
      </c>
      <c r="K22" s="460">
        <v>509</v>
      </c>
      <c r="L22" s="460">
        <v>67</v>
      </c>
      <c r="M22" s="460">
        <v>45</v>
      </c>
      <c r="N22" s="460">
        <v>33</v>
      </c>
      <c r="O22" s="25">
        <v>44</v>
      </c>
      <c r="P22" s="460">
        <v>150</v>
      </c>
      <c r="Q22" s="460">
        <v>40</v>
      </c>
      <c r="R22" s="460">
        <v>204</v>
      </c>
      <c r="S22" s="460">
        <v>56</v>
      </c>
      <c r="T22" s="460">
        <v>23</v>
      </c>
      <c r="U22" s="460">
        <v>819</v>
      </c>
      <c r="V22" s="460">
        <v>184</v>
      </c>
    </row>
    <row r="23" spans="1:22" s="145" customFormat="1" ht="15.75" customHeight="1">
      <c r="A23" s="295" t="s">
        <v>84</v>
      </c>
      <c r="B23" s="296"/>
      <c r="C23" s="460">
        <v>3</v>
      </c>
      <c r="D23" s="461" t="s">
        <v>230</v>
      </c>
      <c r="E23" s="461" t="s">
        <v>230</v>
      </c>
      <c r="F23" s="460">
        <v>3</v>
      </c>
      <c r="G23" s="460">
        <v>514</v>
      </c>
      <c r="H23" s="461" t="s">
        <v>230</v>
      </c>
      <c r="I23" s="461" t="s">
        <v>230</v>
      </c>
      <c r="J23" s="461" t="s">
        <v>230</v>
      </c>
      <c r="K23" s="460">
        <v>514</v>
      </c>
      <c r="L23" s="460">
        <v>28</v>
      </c>
      <c r="M23" s="460">
        <v>6</v>
      </c>
      <c r="N23" s="460">
        <v>12</v>
      </c>
      <c r="O23" s="25">
        <v>18</v>
      </c>
      <c r="P23" s="460">
        <v>77</v>
      </c>
      <c r="Q23" s="460">
        <v>17</v>
      </c>
      <c r="R23" s="460">
        <v>79</v>
      </c>
      <c r="S23" s="460">
        <v>28</v>
      </c>
      <c r="T23" s="460" t="s">
        <v>230</v>
      </c>
      <c r="U23" s="460">
        <v>424</v>
      </c>
      <c r="V23" s="460">
        <v>117</v>
      </c>
    </row>
    <row r="24" spans="1:22" ht="15.75" customHeight="1">
      <c r="A24" s="295" t="s">
        <v>278</v>
      </c>
      <c r="B24" s="296"/>
      <c r="C24" s="460">
        <v>3</v>
      </c>
      <c r="D24" s="466">
        <v>1</v>
      </c>
      <c r="E24" s="461" t="s">
        <v>230</v>
      </c>
      <c r="F24" s="466">
        <v>2</v>
      </c>
      <c r="G24" s="460">
        <v>529</v>
      </c>
      <c r="H24" s="466">
        <v>268</v>
      </c>
      <c r="I24" s="461" t="s">
        <v>230</v>
      </c>
      <c r="J24" s="461" t="s">
        <v>230</v>
      </c>
      <c r="K24" s="4">
        <v>261</v>
      </c>
      <c r="L24" s="4">
        <v>49</v>
      </c>
      <c r="M24" s="4">
        <v>89</v>
      </c>
      <c r="N24" s="25">
        <v>24</v>
      </c>
      <c r="O24" s="25">
        <v>33</v>
      </c>
      <c r="P24" s="460">
        <v>73</v>
      </c>
      <c r="Q24" s="460">
        <v>31</v>
      </c>
      <c r="R24" s="460">
        <v>102</v>
      </c>
      <c r="S24" s="460">
        <v>24</v>
      </c>
      <c r="T24" s="460">
        <v>13</v>
      </c>
      <c r="U24" s="460">
        <v>431</v>
      </c>
      <c r="V24" s="460">
        <v>150</v>
      </c>
    </row>
    <row r="25" spans="1:22" s="145" customFormat="1" ht="15.75" customHeight="1">
      <c r="A25" s="75"/>
      <c r="B25" s="76"/>
      <c r="C25" s="467"/>
      <c r="D25" s="465"/>
      <c r="E25" s="461"/>
      <c r="F25" s="465"/>
      <c r="G25" s="460"/>
      <c r="H25" s="465"/>
      <c r="I25" s="465"/>
      <c r="J25" s="465" t="s">
        <v>273</v>
      </c>
      <c r="K25" s="465"/>
      <c r="L25" s="465"/>
      <c r="M25" s="465"/>
      <c r="N25" s="24"/>
      <c r="O25" s="24"/>
      <c r="P25" s="24"/>
      <c r="Q25" s="24"/>
      <c r="R25" s="24"/>
      <c r="S25" s="24" t="s">
        <v>273</v>
      </c>
      <c r="T25" s="24" t="s">
        <v>273</v>
      </c>
      <c r="U25" s="24" t="s">
        <v>273</v>
      </c>
      <c r="V25" s="24" t="s">
        <v>273</v>
      </c>
    </row>
    <row r="26" spans="1:22" s="145" customFormat="1" ht="15.75" customHeight="1">
      <c r="A26" s="295" t="s">
        <v>4</v>
      </c>
      <c r="B26" s="296"/>
      <c r="C26" s="466" t="s">
        <v>230</v>
      </c>
      <c r="D26" s="466" t="s">
        <v>230</v>
      </c>
      <c r="E26" s="461" t="s">
        <v>230</v>
      </c>
      <c r="F26" s="466" t="s">
        <v>230</v>
      </c>
      <c r="G26" s="466" t="s">
        <v>230</v>
      </c>
      <c r="H26" s="466" t="s">
        <v>230</v>
      </c>
      <c r="I26" s="466" t="s">
        <v>230</v>
      </c>
      <c r="J26" s="466" t="s">
        <v>230</v>
      </c>
      <c r="K26" s="466" t="s">
        <v>230</v>
      </c>
      <c r="L26" s="466">
        <f aca="true" t="shared" si="0" ref="L26:Q26">L27</f>
        <v>4</v>
      </c>
      <c r="M26" s="466">
        <f t="shared" si="0"/>
        <v>15</v>
      </c>
      <c r="N26" s="466">
        <f t="shared" si="0"/>
        <v>3</v>
      </c>
      <c r="O26" s="25">
        <f t="shared" si="0"/>
        <v>1</v>
      </c>
      <c r="P26" s="460">
        <f t="shared" si="0"/>
        <v>1</v>
      </c>
      <c r="Q26" s="460">
        <f t="shared" si="0"/>
        <v>3</v>
      </c>
      <c r="R26" s="460">
        <v>5</v>
      </c>
      <c r="S26" s="460">
        <v>4</v>
      </c>
      <c r="T26" s="460">
        <v>3</v>
      </c>
      <c r="U26" s="460">
        <v>11</v>
      </c>
      <c r="V26" s="460">
        <v>9</v>
      </c>
    </row>
    <row r="27" spans="1:22" ht="15.75" customHeight="1">
      <c r="A27" s="78"/>
      <c r="B27" s="146" t="s">
        <v>5</v>
      </c>
      <c r="C27" s="95" t="s">
        <v>280</v>
      </c>
      <c r="D27" s="95" t="s">
        <v>280</v>
      </c>
      <c r="E27" s="95" t="s">
        <v>280</v>
      </c>
      <c r="F27" s="95" t="s">
        <v>280</v>
      </c>
      <c r="G27" s="89" t="s">
        <v>280</v>
      </c>
      <c r="H27" s="89" t="s">
        <v>280</v>
      </c>
      <c r="I27" s="89" t="s">
        <v>280</v>
      </c>
      <c r="J27" s="89" t="s">
        <v>280</v>
      </c>
      <c r="K27" s="89" t="s">
        <v>280</v>
      </c>
      <c r="L27" s="89">
        <v>4</v>
      </c>
      <c r="M27" s="89">
        <v>15</v>
      </c>
      <c r="N27" s="95">
        <v>3</v>
      </c>
      <c r="O27" s="95">
        <v>1</v>
      </c>
      <c r="P27" s="92">
        <v>1</v>
      </c>
      <c r="Q27" s="92">
        <v>3</v>
      </c>
      <c r="R27" s="92">
        <v>5</v>
      </c>
      <c r="S27" s="92">
        <v>4</v>
      </c>
      <c r="T27" s="92">
        <v>3</v>
      </c>
      <c r="U27" s="92">
        <v>11</v>
      </c>
      <c r="V27" s="92">
        <v>9</v>
      </c>
    </row>
    <row r="28" spans="1:22" ht="15.75" customHeight="1">
      <c r="A28" s="78"/>
      <c r="B28" s="147"/>
      <c r="C28" s="466"/>
      <c r="D28" s="89"/>
      <c r="E28" s="461"/>
      <c r="F28" s="89"/>
      <c r="G28" s="460"/>
      <c r="H28" s="89"/>
      <c r="I28" s="89"/>
      <c r="J28" s="89"/>
      <c r="K28" s="89"/>
      <c r="L28" s="89"/>
      <c r="M28" s="89"/>
      <c r="N28" s="79"/>
      <c r="O28" s="79"/>
      <c r="P28" s="79" t="s">
        <v>273</v>
      </c>
      <c r="Q28" s="79"/>
      <c r="R28" s="79" t="s">
        <v>273</v>
      </c>
      <c r="S28" s="79" t="s">
        <v>273</v>
      </c>
      <c r="T28" s="79" t="s">
        <v>273</v>
      </c>
      <c r="U28" s="79" t="s">
        <v>273</v>
      </c>
      <c r="V28" s="79" t="s">
        <v>273</v>
      </c>
    </row>
    <row r="29" spans="1:25" ht="15.75" customHeight="1">
      <c r="A29" s="295" t="s">
        <v>6</v>
      </c>
      <c r="B29" s="296"/>
      <c r="C29" s="466">
        <f>SUM(C30:C31)</f>
        <v>4</v>
      </c>
      <c r="D29" s="461" t="s">
        <v>230</v>
      </c>
      <c r="E29" s="461" t="s">
        <v>230</v>
      </c>
      <c r="F29" s="466">
        <f>SUM(F30:F31)</f>
        <v>4</v>
      </c>
      <c r="G29" s="466">
        <f>SUM(G30:G31)</f>
        <v>1054</v>
      </c>
      <c r="H29" s="466">
        <f>SUM(H30:H31)</f>
        <v>36</v>
      </c>
      <c r="I29" s="466" t="s">
        <v>230</v>
      </c>
      <c r="J29" s="466" t="s">
        <v>230</v>
      </c>
      <c r="K29" s="466">
        <f>SUM(K30:K31)</f>
        <v>1018</v>
      </c>
      <c r="L29" s="466">
        <f>L30+L31</f>
        <v>38</v>
      </c>
      <c r="M29" s="466" t="s">
        <v>230</v>
      </c>
      <c r="N29" s="466">
        <f>N30+N31</f>
        <v>19</v>
      </c>
      <c r="O29" s="25">
        <f>O30+O31</f>
        <v>14</v>
      </c>
      <c r="P29" s="460">
        <f>P30+P31</f>
        <v>500</v>
      </c>
      <c r="Q29" s="460">
        <f>Q30+Q31</f>
        <v>37</v>
      </c>
      <c r="R29" s="460">
        <f>R30+R31</f>
        <v>142</v>
      </c>
      <c r="S29" s="460">
        <v>37</v>
      </c>
      <c r="T29" s="460">
        <v>20</v>
      </c>
      <c r="U29" s="460">
        <v>1056</v>
      </c>
      <c r="V29" s="460">
        <v>82</v>
      </c>
      <c r="X29" s="143"/>
      <c r="Y29" s="143"/>
    </row>
    <row r="30" spans="1:25" ht="15.75" customHeight="1">
      <c r="A30" s="80"/>
      <c r="B30" s="146" t="s">
        <v>7</v>
      </c>
      <c r="C30" s="156">
        <v>2</v>
      </c>
      <c r="D30" s="95" t="s">
        <v>280</v>
      </c>
      <c r="E30" s="95" t="s">
        <v>280</v>
      </c>
      <c r="F30" s="89">
        <v>2</v>
      </c>
      <c r="G30" s="92">
        <v>139</v>
      </c>
      <c r="H30" s="89" t="s">
        <v>280</v>
      </c>
      <c r="I30" s="89" t="s">
        <v>280</v>
      </c>
      <c r="J30" s="89" t="s">
        <v>280</v>
      </c>
      <c r="K30" s="89">
        <v>139</v>
      </c>
      <c r="L30" s="89">
        <v>23</v>
      </c>
      <c r="M30" s="89" t="s">
        <v>280</v>
      </c>
      <c r="N30" s="95">
        <v>10</v>
      </c>
      <c r="O30" s="95">
        <v>7</v>
      </c>
      <c r="P30" s="92">
        <v>36</v>
      </c>
      <c r="Q30" s="92">
        <v>13</v>
      </c>
      <c r="R30" s="92">
        <v>39</v>
      </c>
      <c r="S30" s="92">
        <v>16</v>
      </c>
      <c r="T30" s="92">
        <v>1</v>
      </c>
      <c r="U30" s="92">
        <v>166</v>
      </c>
      <c r="V30" s="92">
        <v>52</v>
      </c>
      <c r="X30" s="143"/>
      <c r="Y30" s="143"/>
    </row>
    <row r="31" spans="1:22" ht="15.75" customHeight="1">
      <c r="A31" s="80"/>
      <c r="B31" s="146" t="s">
        <v>8</v>
      </c>
      <c r="C31" s="156">
        <v>2</v>
      </c>
      <c r="D31" s="95" t="s">
        <v>280</v>
      </c>
      <c r="E31" s="95" t="s">
        <v>280</v>
      </c>
      <c r="F31" s="89">
        <v>2</v>
      </c>
      <c r="G31" s="92">
        <v>915</v>
      </c>
      <c r="H31" s="468">
        <v>36</v>
      </c>
      <c r="I31" s="89" t="s">
        <v>280</v>
      </c>
      <c r="J31" s="89" t="s">
        <v>280</v>
      </c>
      <c r="K31" s="468">
        <v>879</v>
      </c>
      <c r="L31" s="89">
        <v>15</v>
      </c>
      <c r="M31" s="89" t="s">
        <v>280</v>
      </c>
      <c r="N31" s="95">
        <v>9</v>
      </c>
      <c r="O31" s="95">
        <v>7</v>
      </c>
      <c r="P31" s="92">
        <v>464</v>
      </c>
      <c r="Q31" s="92">
        <v>24</v>
      </c>
      <c r="R31" s="92">
        <v>103</v>
      </c>
      <c r="S31" s="92">
        <v>21</v>
      </c>
      <c r="T31" s="92">
        <v>19</v>
      </c>
      <c r="U31" s="92">
        <v>890</v>
      </c>
      <c r="V31" s="92">
        <v>30</v>
      </c>
    </row>
    <row r="32" spans="1:22" ht="15.75" customHeight="1">
      <c r="A32" s="80"/>
      <c r="B32" s="146"/>
      <c r="C32" s="466"/>
      <c r="D32" s="95"/>
      <c r="E32" s="461"/>
      <c r="F32" s="89"/>
      <c r="G32" s="460"/>
      <c r="H32" s="89"/>
      <c r="I32" s="89"/>
      <c r="J32" s="89"/>
      <c r="K32" s="89"/>
      <c r="L32" s="89"/>
      <c r="M32" s="89"/>
      <c r="N32" s="79"/>
      <c r="O32" s="79"/>
      <c r="P32" s="79" t="s">
        <v>273</v>
      </c>
      <c r="Q32" s="79"/>
      <c r="R32" s="79"/>
      <c r="S32" s="79" t="s">
        <v>273</v>
      </c>
      <c r="T32" s="79" t="s">
        <v>273</v>
      </c>
      <c r="U32" s="79" t="s">
        <v>273</v>
      </c>
      <c r="V32" s="79" t="s">
        <v>273</v>
      </c>
    </row>
    <row r="33" spans="1:22" ht="15.75" customHeight="1">
      <c r="A33" s="295" t="s">
        <v>9</v>
      </c>
      <c r="B33" s="296"/>
      <c r="C33" s="466">
        <f>SUM(C34:C35)</f>
        <v>3</v>
      </c>
      <c r="D33" s="461" t="s">
        <v>230</v>
      </c>
      <c r="E33" s="461" t="s">
        <v>230</v>
      </c>
      <c r="F33" s="460">
        <f>SUM(F34:F35)</f>
        <v>3</v>
      </c>
      <c r="G33" s="460">
        <f>SUM(G34:G35)</f>
        <v>252</v>
      </c>
      <c r="H33" s="466" t="s">
        <v>230</v>
      </c>
      <c r="I33" s="466" t="s">
        <v>230</v>
      </c>
      <c r="J33" s="466" t="s">
        <v>230</v>
      </c>
      <c r="K33" s="466">
        <f>SUM(K34:K35)</f>
        <v>252</v>
      </c>
      <c r="L33" s="466">
        <f>L34+L35</f>
        <v>14</v>
      </c>
      <c r="M33" s="466">
        <f>SUM(M34:M35)</f>
        <v>19</v>
      </c>
      <c r="N33" s="466">
        <f>SUM(N34:N35)</f>
        <v>11</v>
      </c>
      <c r="O33" s="25">
        <v>7</v>
      </c>
      <c r="P33" s="466">
        <f>SUM(P34:P35)</f>
        <v>29</v>
      </c>
      <c r="Q33" s="460">
        <f>SUM(Q34:Q35)</f>
        <v>15</v>
      </c>
      <c r="R33" s="460">
        <f>R34+R35</f>
        <v>40</v>
      </c>
      <c r="S33" s="460">
        <v>23</v>
      </c>
      <c r="T33" s="460" t="s">
        <v>230</v>
      </c>
      <c r="U33" s="460">
        <v>164</v>
      </c>
      <c r="V33" s="460">
        <v>84</v>
      </c>
    </row>
    <row r="34" spans="1:22" ht="15.75" customHeight="1">
      <c r="A34" s="148"/>
      <c r="B34" s="146" t="s">
        <v>10</v>
      </c>
      <c r="C34" s="156">
        <v>2</v>
      </c>
      <c r="D34" s="95" t="s">
        <v>280</v>
      </c>
      <c r="E34" s="95" t="s">
        <v>280</v>
      </c>
      <c r="F34" s="89">
        <v>2</v>
      </c>
      <c r="G34" s="92">
        <v>152</v>
      </c>
      <c r="H34" s="89" t="s">
        <v>280</v>
      </c>
      <c r="I34" s="89" t="s">
        <v>280</v>
      </c>
      <c r="J34" s="89" t="s">
        <v>280</v>
      </c>
      <c r="K34" s="89">
        <v>152</v>
      </c>
      <c r="L34" s="89">
        <v>9</v>
      </c>
      <c r="M34" s="89">
        <v>19</v>
      </c>
      <c r="N34" s="95">
        <v>8</v>
      </c>
      <c r="O34" s="95">
        <v>4</v>
      </c>
      <c r="P34" s="92">
        <v>20</v>
      </c>
      <c r="Q34" s="92">
        <v>9</v>
      </c>
      <c r="R34" s="92">
        <v>20</v>
      </c>
      <c r="S34" s="92">
        <v>14</v>
      </c>
      <c r="T34" s="92" t="s">
        <v>230</v>
      </c>
      <c r="U34" s="92">
        <v>99</v>
      </c>
      <c r="V34" s="92">
        <v>59</v>
      </c>
    </row>
    <row r="35" spans="1:22" ht="15.75" customHeight="1">
      <c r="A35" s="148"/>
      <c r="B35" s="146" t="s">
        <v>85</v>
      </c>
      <c r="C35" s="156">
        <v>1</v>
      </c>
      <c r="D35" s="95" t="s">
        <v>280</v>
      </c>
      <c r="E35" s="461" t="s">
        <v>280</v>
      </c>
      <c r="F35" s="95">
        <v>1</v>
      </c>
      <c r="G35" s="92">
        <v>100</v>
      </c>
      <c r="H35" s="89" t="s">
        <v>280</v>
      </c>
      <c r="I35" s="89" t="s">
        <v>280</v>
      </c>
      <c r="J35" s="89" t="s">
        <v>280</v>
      </c>
      <c r="K35" s="95">
        <v>100</v>
      </c>
      <c r="L35" s="89">
        <v>5</v>
      </c>
      <c r="M35" s="95" t="s">
        <v>280</v>
      </c>
      <c r="N35" s="95">
        <v>3</v>
      </c>
      <c r="O35" s="95">
        <v>3</v>
      </c>
      <c r="P35" s="92">
        <v>9</v>
      </c>
      <c r="Q35" s="92">
        <v>6</v>
      </c>
      <c r="R35" s="92">
        <v>20</v>
      </c>
      <c r="S35" s="92">
        <v>9</v>
      </c>
      <c r="T35" s="92" t="s">
        <v>230</v>
      </c>
      <c r="U35" s="92">
        <v>65</v>
      </c>
      <c r="V35" s="92">
        <v>25</v>
      </c>
    </row>
    <row r="36" spans="1:22" ht="15.75" customHeight="1">
      <c r="A36" s="148"/>
      <c r="B36" s="146"/>
      <c r="C36" s="466" t="s">
        <v>273</v>
      </c>
      <c r="D36" s="89"/>
      <c r="E36" s="461"/>
      <c r="F36" s="89"/>
      <c r="G36" s="460"/>
      <c r="H36" s="89"/>
      <c r="I36" s="89"/>
      <c r="J36" s="89"/>
      <c r="K36" s="89"/>
      <c r="L36" s="89"/>
      <c r="M36" s="95" t="s">
        <v>273</v>
      </c>
      <c r="N36" s="79"/>
      <c r="O36" s="79" t="s">
        <v>273</v>
      </c>
      <c r="P36" s="79"/>
      <c r="Q36" s="79"/>
      <c r="R36" s="79"/>
      <c r="S36" s="79" t="s">
        <v>273</v>
      </c>
      <c r="T36" s="79" t="s">
        <v>273</v>
      </c>
      <c r="U36" s="79" t="s">
        <v>273</v>
      </c>
      <c r="V36" s="79" t="s">
        <v>273</v>
      </c>
    </row>
    <row r="37" spans="1:22" s="149" customFormat="1" ht="15.75" customHeight="1">
      <c r="A37" s="295" t="s">
        <v>11</v>
      </c>
      <c r="B37" s="296"/>
      <c r="C37" s="25" t="s">
        <v>230</v>
      </c>
      <c r="D37" s="461" t="s">
        <v>230</v>
      </c>
      <c r="E37" s="25" t="s">
        <v>230</v>
      </c>
      <c r="F37" s="461" t="s">
        <v>230</v>
      </c>
      <c r="G37" s="25" t="s">
        <v>230</v>
      </c>
      <c r="H37" s="79" t="s">
        <v>230</v>
      </c>
      <c r="I37" s="79" t="s">
        <v>230</v>
      </c>
      <c r="J37" s="79" t="s">
        <v>230</v>
      </c>
      <c r="K37" s="79" t="s">
        <v>230</v>
      </c>
      <c r="L37" s="25">
        <f>L38</f>
        <v>7</v>
      </c>
      <c r="M37" s="466" t="s">
        <v>230</v>
      </c>
      <c r="N37" s="25">
        <f>N38</f>
        <v>6</v>
      </c>
      <c r="O37" s="25">
        <f>O38</f>
        <v>5</v>
      </c>
      <c r="P37" s="460">
        <f>P38</f>
        <v>8</v>
      </c>
      <c r="Q37" s="460">
        <f>Q38</f>
        <v>9</v>
      </c>
      <c r="R37" s="460">
        <v>11</v>
      </c>
      <c r="S37" s="460">
        <v>9</v>
      </c>
      <c r="T37" s="460" t="s">
        <v>230</v>
      </c>
      <c r="U37" s="460">
        <v>32</v>
      </c>
      <c r="V37" s="460">
        <v>24</v>
      </c>
    </row>
    <row r="38" spans="1:22" ht="15.75" customHeight="1">
      <c r="A38" s="80"/>
      <c r="B38" s="146" t="s">
        <v>87</v>
      </c>
      <c r="C38" s="156" t="s">
        <v>280</v>
      </c>
      <c r="D38" s="95" t="s">
        <v>280</v>
      </c>
      <c r="E38" s="461" t="s">
        <v>280</v>
      </c>
      <c r="F38" s="95" t="s">
        <v>280</v>
      </c>
      <c r="G38" s="89" t="s">
        <v>280</v>
      </c>
      <c r="H38" s="143" t="s">
        <v>280</v>
      </c>
      <c r="I38" s="143" t="s">
        <v>280</v>
      </c>
      <c r="J38" s="143" t="s">
        <v>280</v>
      </c>
      <c r="K38" s="143" t="s">
        <v>280</v>
      </c>
      <c r="L38" s="151">
        <v>7</v>
      </c>
      <c r="M38" s="469" t="s">
        <v>280</v>
      </c>
      <c r="N38" s="132">
        <v>6</v>
      </c>
      <c r="O38" s="95">
        <v>5</v>
      </c>
      <c r="P38" s="92">
        <v>8</v>
      </c>
      <c r="Q38" s="92">
        <v>9</v>
      </c>
      <c r="R38" s="92">
        <v>11</v>
      </c>
      <c r="S38" s="92">
        <v>9</v>
      </c>
      <c r="T38" s="92" t="s">
        <v>230</v>
      </c>
      <c r="U38" s="92">
        <v>32</v>
      </c>
      <c r="V38" s="92">
        <v>24</v>
      </c>
    </row>
    <row r="39" spans="1:22" ht="15.75" customHeight="1">
      <c r="A39" s="80"/>
      <c r="B39" s="146"/>
      <c r="C39" s="466"/>
      <c r="D39" s="95"/>
      <c r="E39" s="461"/>
      <c r="F39" s="95"/>
      <c r="G39" s="460"/>
      <c r="H39" s="95" t="s">
        <v>273</v>
      </c>
      <c r="I39" s="95"/>
      <c r="J39" s="95"/>
      <c r="K39" s="95"/>
      <c r="L39" s="95" t="s">
        <v>273</v>
      </c>
      <c r="M39" s="95"/>
      <c r="N39" s="95"/>
      <c r="O39" s="95" t="s">
        <v>273</v>
      </c>
      <c r="P39" s="95"/>
      <c r="Q39" s="95"/>
      <c r="R39" s="95"/>
      <c r="S39" s="95" t="s">
        <v>273</v>
      </c>
      <c r="T39" s="95" t="s">
        <v>273</v>
      </c>
      <c r="U39" s="95" t="s">
        <v>273</v>
      </c>
      <c r="V39" s="95" t="s">
        <v>273</v>
      </c>
    </row>
    <row r="40" spans="1:22" ht="15.75" customHeight="1">
      <c r="A40" s="295" t="s">
        <v>88</v>
      </c>
      <c r="B40" s="296"/>
      <c r="C40" s="466">
        <v>3</v>
      </c>
      <c r="D40" s="25" t="s">
        <v>230</v>
      </c>
      <c r="E40" s="461" t="s">
        <v>230</v>
      </c>
      <c r="F40" s="466">
        <v>3</v>
      </c>
      <c r="G40" s="460">
        <v>400</v>
      </c>
      <c r="H40" s="25" t="s">
        <v>230</v>
      </c>
      <c r="I40" s="25" t="s">
        <v>230</v>
      </c>
      <c r="J40" s="25" t="s">
        <v>230</v>
      </c>
      <c r="K40" s="466">
        <v>400</v>
      </c>
      <c r="L40" s="466">
        <f>L41+L42</f>
        <v>21</v>
      </c>
      <c r="M40" s="466" t="s">
        <v>230</v>
      </c>
      <c r="N40" s="466">
        <v>10</v>
      </c>
      <c r="O40" s="25">
        <v>16</v>
      </c>
      <c r="P40" s="460">
        <f>P41+P42</f>
        <v>40</v>
      </c>
      <c r="Q40" s="460">
        <f>Q41+Q42</f>
        <v>12</v>
      </c>
      <c r="R40" s="460">
        <f>R41+R42</f>
        <v>47</v>
      </c>
      <c r="S40" s="460">
        <v>17</v>
      </c>
      <c r="T40" s="460">
        <v>4</v>
      </c>
      <c r="U40" s="460">
        <v>219</v>
      </c>
      <c r="V40" s="460">
        <v>144</v>
      </c>
    </row>
    <row r="41" spans="1:22" ht="15.75" customHeight="1">
      <c r="A41" s="80"/>
      <c r="B41" s="146" t="s">
        <v>12</v>
      </c>
      <c r="C41" s="156">
        <v>1</v>
      </c>
      <c r="D41" s="95" t="s">
        <v>280</v>
      </c>
      <c r="E41" s="95" t="s">
        <v>280</v>
      </c>
      <c r="F41" s="95">
        <v>1</v>
      </c>
      <c r="G41" s="92">
        <v>100</v>
      </c>
      <c r="H41" s="95" t="s">
        <v>280</v>
      </c>
      <c r="I41" s="95" t="s">
        <v>280</v>
      </c>
      <c r="J41" s="95" t="s">
        <v>280</v>
      </c>
      <c r="K41" s="95">
        <v>100</v>
      </c>
      <c r="L41" s="95">
        <v>11</v>
      </c>
      <c r="M41" s="95" t="s">
        <v>280</v>
      </c>
      <c r="N41" s="95">
        <v>4</v>
      </c>
      <c r="O41" s="95">
        <v>7</v>
      </c>
      <c r="P41" s="92">
        <v>18</v>
      </c>
      <c r="Q41" s="92">
        <v>4</v>
      </c>
      <c r="R41" s="92">
        <v>21</v>
      </c>
      <c r="S41" s="92">
        <v>7</v>
      </c>
      <c r="T41" s="92">
        <v>4</v>
      </c>
      <c r="U41" s="92">
        <v>110</v>
      </c>
      <c r="V41" s="92">
        <v>48</v>
      </c>
    </row>
    <row r="42" spans="1:22" ht="15.75" customHeight="1">
      <c r="A42" s="80"/>
      <c r="B42" s="146" t="s">
        <v>86</v>
      </c>
      <c r="C42" s="156">
        <v>2</v>
      </c>
      <c r="D42" s="95" t="s">
        <v>280</v>
      </c>
      <c r="E42" s="95" t="s">
        <v>280</v>
      </c>
      <c r="F42" s="95">
        <v>2</v>
      </c>
      <c r="G42" s="92">
        <v>300</v>
      </c>
      <c r="H42" s="95" t="s">
        <v>280</v>
      </c>
      <c r="I42" s="95" t="s">
        <v>280</v>
      </c>
      <c r="J42" s="95" t="s">
        <v>280</v>
      </c>
      <c r="K42" s="95">
        <v>300</v>
      </c>
      <c r="L42" s="95">
        <v>10</v>
      </c>
      <c r="M42" s="95" t="s">
        <v>280</v>
      </c>
      <c r="N42" s="95">
        <v>6</v>
      </c>
      <c r="O42" s="95">
        <v>9</v>
      </c>
      <c r="P42" s="92">
        <v>22</v>
      </c>
      <c r="Q42" s="92">
        <v>8</v>
      </c>
      <c r="R42" s="92">
        <v>26</v>
      </c>
      <c r="S42" s="92">
        <v>10</v>
      </c>
      <c r="T42" s="92" t="s">
        <v>230</v>
      </c>
      <c r="U42" s="92">
        <v>109</v>
      </c>
      <c r="V42" s="92">
        <v>96</v>
      </c>
    </row>
    <row r="43" spans="1:22" ht="15.75" customHeight="1">
      <c r="A43" s="81"/>
      <c r="B43" s="150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 t="s">
        <v>403</v>
      </c>
      <c r="Q43" s="197"/>
      <c r="R43" s="197"/>
      <c r="S43" s="197"/>
      <c r="T43" s="197"/>
      <c r="U43" s="197"/>
      <c r="V43" s="197"/>
    </row>
    <row r="44" spans="1:22" ht="13.5" customHeight="1">
      <c r="A44" s="102" t="s">
        <v>287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79"/>
      <c r="O44" s="79"/>
      <c r="P44" s="79"/>
      <c r="Q44" s="79"/>
      <c r="R44" s="79"/>
      <c r="S44" s="79"/>
      <c r="T44" s="79"/>
      <c r="U44" s="79"/>
      <c r="V44" s="79"/>
    </row>
    <row r="45" spans="1:22" ht="13.5" customHeight="1">
      <c r="A45" s="105" t="s">
        <v>82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24"/>
      <c r="O45" s="25"/>
      <c r="P45" s="25"/>
      <c r="Q45" s="25"/>
      <c r="R45" s="25"/>
      <c r="S45" s="25"/>
      <c r="T45" s="25"/>
      <c r="U45" s="25"/>
      <c r="V45" s="25"/>
    </row>
    <row r="46" spans="1:22" ht="13.5" customHeight="1">
      <c r="A46" s="105" t="s">
        <v>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95"/>
      <c r="O46" s="95"/>
      <c r="P46" s="95"/>
      <c r="Q46" s="95"/>
      <c r="R46" s="95"/>
      <c r="S46" s="95"/>
      <c r="T46" s="95"/>
      <c r="U46" s="95"/>
      <c r="V46" s="95"/>
    </row>
    <row r="47" spans="1:45" ht="13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</row>
    <row r="48" spans="1:23" ht="13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1:23" ht="13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</sheetData>
  <sheetProtection/>
  <mergeCells count="39">
    <mergeCell ref="A33:B33"/>
    <mergeCell ref="A37:B37"/>
    <mergeCell ref="A40:B40"/>
    <mergeCell ref="A21:B21"/>
    <mergeCell ref="A22:B22"/>
    <mergeCell ref="A23:B23"/>
    <mergeCell ref="A24:B24"/>
    <mergeCell ref="A26:B26"/>
    <mergeCell ref="A29:B29"/>
    <mergeCell ref="A15:B15"/>
    <mergeCell ref="A16:B16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4:B14"/>
    <mergeCell ref="S5:S7"/>
    <mergeCell ref="T5:T7"/>
    <mergeCell ref="U5:U7"/>
    <mergeCell ref="V5:V7"/>
    <mergeCell ref="C6:F6"/>
    <mergeCell ref="G6:K6"/>
    <mergeCell ref="L6:L7"/>
    <mergeCell ref="M6:M7"/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</mergeCells>
  <printOptions horizontalCentered="1" verticalCentered="1"/>
  <pageMargins left="0.49" right="0" top="0.984251968503937" bottom="0.984251968503937" header="0.5118110236220472" footer="0.5118110236220472"/>
  <pageSetup blackAndWhite="1"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5"/>
  <sheetViews>
    <sheetView zoomScale="75" zoomScaleNormal="75" zoomScalePageLayoutView="0" workbookViewId="0" topLeftCell="A1">
      <selection activeCell="H5" sqref="H5"/>
    </sheetView>
  </sheetViews>
  <sheetFormatPr defaultColWidth="10.59765625" defaultRowHeight="15"/>
  <cols>
    <col min="1" max="1" width="38.59765625" style="105" customWidth="1"/>
    <col min="2" max="2" width="12.59765625" style="105" hidden="1" customWidth="1"/>
    <col min="3" max="7" width="12.59765625" style="105" customWidth="1"/>
    <col min="8" max="8" width="10.59765625" style="105" customWidth="1"/>
    <col min="9" max="9" width="38.59765625" style="105" customWidth="1"/>
    <col min="10" max="10" width="12.59765625" style="105" hidden="1" customWidth="1"/>
    <col min="11" max="15" width="12.59765625" style="105" customWidth="1"/>
    <col min="16" max="16384" width="10.59765625" style="105" customWidth="1"/>
  </cols>
  <sheetData>
    <row r="1" spans="1:15" s="131" customFormat="1" ht="19.5" customHeight="1">
      <c r="A1" s="1" t="s">
        <v>460</v>
      </c>
      <c r="L1" s="2"/>
      <c r="M1" s="2"/>
      <c r="N1" s="2"/>
      <c r="O1" s="2" t="s">
        <v>122</v>
      </c>
    </row>
    <row r="2" spans="1:15" ht="19.5" customHeight="1">
      <c r="A2" s="297" t="s">
        <v>473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49"/>
    </row>
    <row r="3" ht="18" customHeight="1" thickBot="1">
      <c r="L3" s="152"/>
    </row>
    <row r="4" spans="1:15" ht="15.75" customHeight="1">
      <c r="A4" s="264" t="s">
        <v>406</v>
      </c>
      <c r="B4" s="300" t="s">
        <v>117</v>
      </c>
      <c r="C4" s="263"/>
      <c r="D4" s="263"/>
      <c r="E4" s="263"/>
      <c r="F4" s="263"/>
      <c r="G4" s="263"/>
      <c r="I4" s="264" t="s">
        <v>406</v>
      </c>
      <c r="J4" s="300" t="s">
        <v>407</v>
      </c>
      <c r="K4" s="263"/>
      <c r="L4" s="263"/>
      <c r="M4" s="263"/>
      <c r="N4" s="263"/>
      <c r="O4" s="263"/>
    </row>
    <row r="5" spans="1:15" ht="15.75" customHeight="1">
      <c r="A5" s="298"/>
      <c r="B5" s="301"/>
      <c r="C5" s="267"/>
      <c r="D5" s="267"/>
      <c r="E5" s="267"/>
      <c r="F5" s="267"/>
      <c r="G5" s="267"/>
      <c r="I5" s="298"/>
      <c r="J5" s="301"/>
      <c r="K5" s="267"/>
      <c r="L5" s="267"/>
      <c r="M5" s="267"/>
      <c r="N5" s="267"/>
      <c r="O5" s="267"/>
    </row>
    <row r="6" spans="1:15" ht="15.75" customHeight="1">
      <c r="A6" s="299"/>
      <c r="B6" s="198" t="s">
        <v>408</v>
      </c>
      <c r="C6" s="198" t="s">
        <v>409</v>
      </c>
      <c r="D6" s="198" t="s">
        <v>410</v>
      </c>
      <c r="E6" s="192" t="s">
        <v>411</v>
      </c>
      <c r="F6" s="192" t="s">
        <v>412</v>
      </c>
      <c r="G6" s="192" t="s">
        <v>413</v>
      </c>
      <c r="I6" s="299"/>
      <c r="J6" s="198" t="s">
        <v>408</v>
      </c>
      <c r="K6" s="198" t="s">
        <v>409</v>
      </c>
      <c r="L6" s="198" t="s">
        <v>410</v>
      </c>
      <c r="M6" s="192" t="s">
        <v>411</v>
      </c>
      <c r="N6" s="192" t="s">
        <v>412</v>
      </c>
      <c r="O6" s="192" t="s">
        <v>413</v>
      </c>
    </row>
    <row r="7" spans="1:16" ht="15.75" customHeight="1">
      <c r="A7" s="12" t="s">
        <v>91</v>
      </c>
      <c r="B7" s="13">
        <v>11962</v>
      </c>
      <c r="C7" s="14">
        <v>12223</v>
      </c>
      <c r="D7" s="14">
        <v>12223</v>
      </c>
      <c r="E7" s="14">
        <v>12190</v>
      </c>
      <c r="F7" s="14">
        <v>12280</v>
      </c>
      <c r="G7" s="14">
        <v>12422</v>
      </c>
      <c r="I7" s="12" t="s">
        <v>91</v>
      </c>
      <c r="J7" s="15">
        <v>1033.9</v>
      </c>
      <c r="K7" s="93">
        <v>1059.2</v>
      </c>
      <c r="L7" s="93">
        <v>1062.9</v>
      </c>
      <c r="M7" s="93">
        <v>1063.7</v>
      </c>
      <c r="N7" s="93">
        <v>1072.8</v>
      </c>
      <c r="O7" s="93">
        <v>1089.6</v>
      </c>
      <c r="P7" s="153"/>
    </row>
    <row r="8" spans="1:16" ht="15.75" customHeight="1">
      <c r="A8" s="146"/>
      <c r="B8" s="154"/>
      <c r="C8" s="16"/>
      <c r="D8" s="16"/>
      <c r="E8" s="16"/>
      <c r="F8" s="16"/>
      <c r="G8" s="16"/>
      <c r="I8" s="146"/>
      <c r="J8" s="155"/>
      <c r="K8" s="87"/>
      <c r="L8" s="87"/>
      <c r="M8" s="87"/>
      <c r="N8" s="87"/>
      <c r="O8" s="87"/>
      <c r="P8" s="153"/>
    </row>
    <row r="9" spans="1:15" ht="15.75" customHeight="1">
      <c r="A9" s="111" t="s">
        <v>92</v>
      </c>
      <c r="B9" s="156">
        <v>3454</v>
      </c>
      <c r="C9" s="90">
        <v>3485</v>
      </c>
      <c r="D9" s="90">
        <v>3416</v>
      </c>
      <c r="E9" s="90">
        <v>3535</v>
      </c>
      <c r="F9" s="90">
        <v>3483</v>
      </c>
      <c r="G9" s="90">
        <v>3517</v>
      </c>
      <c r="I9" s="111" t="s">
        <v>92</v>
      </c>
      <c r="J9" s="110">
        <v>298.5</v>
      </c>
      <c r="K9" s="109">
        <v>302</v>
      </c>
      <c r="L9" s="109">
        <v>297</v>
      </c>
      <c r="M9" s="109">
        <v>308.5</v>
      </c>
      <c r="N9" s="109">
        <v>304.3</v>
      </c>
      <c r="O9" s="109">
        <v>308.5</v>
      </c>
    </row>
    <row r="10" spans="1:15" ht="15.75" customHeight="1">
      <c r="A10" s="111" t="s">
        <v>93</v>
      </c>
      <c r="B10" s="156">
        <v>1918</v>
      </c>
      <c r="C10" s="90">
        <v>1948</v>
      </c>
      <c r="D10" s="90">
        <v>1934</v>
      </c>
      <c r="E10" s="90">
        <v>1855</v>
      </c>
      <c r="F10" s="90">
        <v>1885</v>
      </c>
      <c r="G10" s="90">
        <v>1891</v>
      </c>
      <c r="I10" s="111" t="s">
        <v>93</v>
      </c>
      <c r="J10" s="110">
        <v>165.8</v>
      </c>
      <c r="K10" s="109">
        <v>168.8</v>
      </c>
      <c r="L10" s="109">
        <v>168.2</v>
      </c>
      <c r="M10" s="109">
        <v>161.9</v>
      </c>
      <c r="N10" s="109">
        <v>164.7</v>
      </c>
      <c r="O10" s="109">
        <v>165.9</v>
      </c>
    </row>
    <row r="11" spans="1:15" ht="15.75" customHeight="1">
      <c r="A11" s="111" t="s">
        <v>94</v>
      </c>
      <c r="B11" s="156">
        <v>1229</v>
      </c>
      <c r="C11" s="90">
        <v>1278</v>
      </c>
      <c r="D11" s="90">
        <v>1296</v>
      </c>
      <c r="E11" s="90">
        <v>1190</v>
      </c>
      <c r="F11" s="90">
        <v>1132</v>
      </c>
      <c r="G11" s="90">
        <v>1139</v>
      </c>
      <c r="I11" s="111" t="s">
        <v>94</v>
      </c>
      <c r="J11" s="110">
        <v>106.2</v>
      </c>
      <c r="K11" s="109">
        <v>110.7</v>
      </c>
      <c r="L11" s="109">
        <v>112.7</v>
      </c>
      <c r="M11" s="109">
        <v>103.8</v>
      </c>
      <c r="N11" s="109">
        <v>98.9</v>
      </c>
      <c r="O11" s="109">
        <v>99.9</v>
      </c>
    </row>
    <row r="12" spans="1:15" ht="15.75" customHeight="1">
      <c r="A12" s="111" t="s">
        <v>95</v>
      </c>
      <c r="B12" s="156">
        <v>1324</v>
      </c>
      <c r="C12" s="90">
        <v>1246</v>
      </c>
      <c r="D12" s="90">
        <v>1251</v>
      </c>
      <c r="E12" s="90">
        <v>1172</v>
      </c>
      <c r="F12" s="90">
        <v>1233</v>
      </c>
      <c r="G12" s="90">
        <v>1112</v>
      </c>
      <c r="I12" s="111" t="s">
        <v>95</v>
      </c>
      <c r="J12" s="110">
        <v>114.4</v>
      </c>
      <c r="K12" s="109">
        <v>108</v>
      </c>
      <c r="L12" s="109">
        <v>108.8</v>
      </c>
      <c r="M12" s="109">
        <v>102.3</v>
      </c>
      <c r="N12" s="109">
        <v>107.7</v>
      </c>
      <c r="O12" s="109">
        <v>97.5</v>
      </c>
    </row>
    <row r="13" spans="1:15" ht="15.75" customHeight="1">
      <c r="A13" s="111" t="s">
        <v>96</v>
      </c>
      <c r="B13" s="156">
        <v>465</v>
      </c>
      <c r="C13" s="90">
        <v>431</v>
      </c>
      <c r="D13" s="90">
        <v>405</v>
      </c>
      <c r="E13" s="90">
        <v>452</v>
      </c>
      <c r="F13" s="90">
        <v>436</v>
      </c>
      <c r="G13" s="90">
        <v>449</v>
      </c>
      <c r="I13" s="111" t="s">
        <v>96</v>
      </c>
      <c r="J13" s="110">
        <v>40.2</v>
      </c>
      <c r="K13" s="109">
        <v>37.3</v>
      </c>
      <c r="L13" s="109">
        <v>35.2</v>
      </c>
      <c r="M13" s="109">
        <v>39.4</v>
      </c>
      <c r="N13" s="109">
        <v>38.1</v>
      </c>
      <c r="O13" s="109">
        <v>39.4</v>
      </c>
    </row>
    <row r="14" spans="1:15" ht="15.75" customHeight="1">
      <c r="A14" s="146"/>
      <c r="B14" s="98"/>
      <c r="C14" s="90"/>
      <c r="D14" s="90"/>
      <c r="E14" s="90"/>
      <c r="F14" s="90"/>
      <c r="G14" s="90"/>
      <c r="I14" s="146"/>
      <c r="J14" s="157"/>
      <c r="K14" s="109"/>
      <c r="L14" s="109"/>
      <c r="M14" s="109"/>
      <c r="N14" s="109"/>
      <c r="O14" s="109"/>
    </row>
    <row r="15" spans="1:15" ht="15.75" customHeight="1">
      <c r="A15" s="146" t="s">
        <v>97</v>
      </c>
      <c r="B15" s="156">
        <v>261</v>
      </c>
      <c r="C15" s="90">
        <v>241</v>
      </c>
      <c r="D15" s="90">
        <v>204</v>
      </c>
      <c r="E15" s="90">
        <v>180</v>
      </c>
      <c r="F15" s="90">
        <v>209</v>
      </c>
      <c r="G15" s="90">
        <v>177</v>
      </c>
      <c r="I15" s="146" t="s">
        <v>97</v>
      </c>
      <c r="J15" s="110">
        <v>22.6</v>
      </c>
      <c r="K15" s="109">
        <v>20.9</v>
      </c>
      <c r="L15" s="109">
        <v>17.7</v>
      </c>
      <c r="M15" s="109">
        <v>15.7</v>
      </c>
      <c r="N15" s="109">
        <v>18.3</v>
      </c>
      <c r="O15" s="109">
        <v>15.5</v>
      </c>
    </row>
    <row r="16" spans="1:15" ht="15.75" customHeight="1">
      <c r="A16" s="146" t="s">
        <v>98</v>
      </c>
      <c r="B16" s="156">
        <v>530</v>
      </c>
      <c r="C16" s="90">
        <v>638</v>
      </c>
      <c r="D16" s="90">
        <v>742</v>
      </c>
      <c r="E16" s="90">
        <v>721</v>
      </c>
      <c r="F16" s="90">
        <v>801</v>
      </c>
      <c r="G16" s="90">
        <v>890</v>
      </c>
      <c r="I16" s="146" t="s">
        <v>98</v>
      </c>
      <c r="J16" s="110">
        <v>45.8</v>
      </c>
      <c r="K16" s="109">
        <v>55.3</v>
      </c>
      <c r="L16" s="109">
        <v>64.5</v>
      </c>
      <c r="M16" s="109">
        <v>62.9</v>
      </c>
      <c r="N16" s="109">
        <v>70</v>
      </c>
      <c r="O16" s="109">
        <v>78.1</v>
      </c>
    </row>
    <row r="17" spans="1:15" ht="15.75" customHeight="1">
      <c r="A17" s="146" t="s">
        <v>99</v>
      </c>
      <c r="B17" s="156">
        <v>228</v>
      </c>
      <c r="C17" s="90">
        <v>221</v>
      </c>
      <c r="D17" s="90">
        <v>191</v>
      </c>
      <c r="E17" s="90">
        <v>187</v>
      </c>
      <c r="F17" s="90">
        <v>205</v>
      </c>
      <c r="G17" s="90">
        <v>204</v>
      </c>
      <c r="I17" s="146" t="s">
        <v>99</v>
      </c>
      <c r="J17" s="110">
        <v>19.7</v>
      </c>
      <c r="K17" s="109">
        <v>19.2</v>
      </c>
      <c r="L17" s="109">
        <v>16.6</v>
      </c>
      <c r="M17" s="109">
        <v>16.3</v>
      </c>
      <c r="N17" s="109">
        <v>17.9</v>
      </c>
      <c r="O17" s="109">
        <v>17.9</v>
      </c>
    </row>
    <row r="18" spans="1:15" ht="15.75" customHeight="1">
      <c r="A18" s="146" t="s">
        <v>100</v>
      </c>
      <c r="B18" s="156">
        <v>145</v>
      </c>
      <c r="C18" s="90">
        <v>167</v>
      </c>
      <c r="D18" s="90">
        <v>149</v>
      </c>
      <c r="E18" s="90">
        <v>159</v>
      </c>
      <c r="F18" s="90">
        <v>123</v>
      </c>
      <c r="G18" s="90">
        <v>150</v>
      </c>
      <c r="I18" s="146" t="s">
        <v>100</v>
      </c>
      <c r="J18" s="110">
        <v>12.5</v>
      </c>
      <c r="K18" s="109">
        <v>14.5</v>
      </c>
      <c r="L18" s="109">
        <v>13</v>
      </c>
      <c r="M18" s="109">
        <v>13.9</v>
      </c>
      <c r="N18" s="109">
        <v>10.7</v>
      </c>
      <c r="O18" s="109">
        <v>13.2</v>
      </c>
    </row>
    <row r="19" spans="1:15" ht="15.75" customHeight="1">
      <c r="A19" s="146" t="s">
        <v>101</v>
      </c>
      <c r="B19" s="156">
        <v>125</v>
      </c>
      <c r="C19" s="90">
        <v>124</v>
      </c>
      <c r="D19" s="90">
        <v>132</v>
      </c>
      <c r="E19" s="90">
        <v>114</v>
      </c>
      <c r="F19" s="90">
        <v>138</v>
      </c>
      <c r="G19" s="90">
        <v>121</v>
      </c>
      <c r="I19" s="146" t="s">
        <v>101</v>
      </c>
      <c r="J19" s="110">
        <v>10.8</v>
      </c>
      <c r="K19" s="109">
        <v>10.7</v>
      </c>
      <c r="L19" s="109">
        <v>11.5</v>
      </c>
      <c r="M19" s="109">
        <v>9.9</v>
      </c>
      <c r="N19" s="109">
        <v>12.1</v>
      </c>
      <c r="O19" s="109">
        <v>10.6</v>
      </c>
    </row>
    <row r="20" spans="1:12" ht="15.75" customHeight="1">
      <c r="A20" s="146"/>
      <c r="B20" s="98"/>
      <c r="C20" s="90"/>
      <c r="D20" s="90"/>
      <c r="E20" s="90"/>
      <c r="F20" s="90"/>
      <c r="G20" s="90"/>
      <c r="I20" s="146"/>
      <c r="J20" s="157"/>
      <c r="K20" s="109"/>
      <c r="L20" s="109"/>
    </row>
    <row r="21" spans="1:15" ht="15.75" customHeight="1">
      <c r="A21" s="158" t="s">
        <v>102</v>
      </c>
      <c r="B21" s="156">
        <v>133</v>
      </c>
      <c r="C21" s="90">
        <v>130</v>
      </c>
      <c r="D21" s="90">
        <v>121</v>
      </c>
      <c r="E21" s="90">
        <v>113</v>
      </c>
      <c r="F21" s="90">
        <v>104</v>
      </c>
      <c r="G21" s="90">
        <v>112</v>
      </c>
      <c r="I21" s="158" t="s">
        <v>102</v>
      </c>
      <c r="J21" s="110">
        <v>11.5</v>
      </c>
      <c r="K21" s="109">
        <v>11.3</v>
      </c>
      <c r="L21" s="109">
        <v>10.5</v>
      </c>
      <c r="M21" s="109">
        <v>9.9</v>
      </c>
      <c r="N21" s="109">
        <v>9.1</v>
      </c>
      <c r="O21" s="109">
        <v>9.8</v>
      </c>
    </row>
    <row r="22" spans="1:15" ht="15.75" customHeight="1">
      <c r="A22" s="146" t="s">
        <v>103</v>
      </c>
      <c r="B22" s="156">
        <v>157</v>
      </c>
      <c r="C22" s="90">
        <v>152</v>
      </c>
      <c r="D22" s="90">
        <v>150</v>
      </c>
      <c r="E22" s="90">
        <v>167</v>
      </c>
      <c r="F22" s="90">
        <v>158</v>
      </c>
      <c r="G22" s="90">
        <v>164</v>
      </c>
      <c r="I22" s="146" t="s">
        <v>103</v>
      </c>
      <c r="J22" s="110">
        <v>13.6</v>
      </c>
      <c r="K22" s="109">
        <v>13.2</v>
      </c>
      <c r="L22" s="109">
        <v>13</v>
      </c>
      <c r="M22" s="109">
        <v>14.6</v>
      </c>
      <c r="N22" s="109">
        <v>13.8</v>
      </c>
      <c r="O22" s="109">
        <v>14.4</v>
      </c>
    </row>
    <row r="23" spans="1:15" ht="15.75" customHeight="1">
      <c r="A23" s="146" t="s">
        <v>196</v>
      </c>
      <c r="B23" s="156">
        <v>124</v>
      </c>
      <c r="C23" s="90">
        <v>119</v>
      </c>
      <c r="D23" s="90">
        <v>112</v>
      </c>
      <c r="E23" s="90">
        <v>127</v>
      </c>
      <c r="F23" s="90">
        <v>117</v>
      </c>
      <c r="G23" s="90">
        <v>96</v>
      </c>
      <c r="I23" s="146" t="s">
        <v>196</v>
      </c>
      <c r="J23" s="110">
        <v>10.7</v>
      </c>
      <c r="K23" s="109">
        <v>10.3</v>
      </c>
      <c r="L23" s="109">
        <v>9.7</v>
      </c>
      <c r="M23" s="109">
        <v>11.1</v>
      </c>
      <c r="N23" s="109">
        <v>10.2</v>
      </c>
      <c r="O23" s="109">
        <v>8.4</v>
      </c>
    </row>
    <row r="24" spans="1:15" ht="15.75" customHeight="1">
      <c r="A24" s="146" t="s">
        <v>197</v>
      </c>
      <c r="B24" s="156">
        <v>80</v>
      </c>
      <c r="C24" s="90">
        <v>83</v>
      </c>
      <c r="D24" s="90">
        <v>99</v>
      </c>
      <c r="E24" s="90">
        <v>108</v>
      </c>
      <c r="F24" s="90">
        <v>97</v>
      </c>
      <c r="G24" s="90">
        <v>99</v>
      </c>
      <c r="I24" s="146" t="s">
        <v>197</v>
      </c>
      <c r="J24" s="110">
        <v>6.9</v>
      </c>
      <c r="K24" s="109">
        <v>7.2</v>
      </c>
      <c r="L24" s="109">
        <v>8.6</v>
      </c>
      <c r="M24" s="109">
        <v>9.4</v>
      </c>
      <c r="N24" s="109">
        <v>8.5</v>
      </c>
      <c r="O24" s="109">
        <v>8.7</v>
      </c>
    </row>
    <row r="25" spans="1:15" ht="15.75" customHeight="1">
      <c r="A25" s="146" t="s">
        <v>198</v>
      </c>
      <c r="B25" s="156">
        <v>48</v>
      </c>
      <c r="C25" s="90">
        <v>73</v>
      </c>
      <c r="D25" s="90">
        <v>59</v>
      </c>
      <c r="E25" s="90">
        <v>67</v>
      </c>
      <c r="F25" s="90">
        <v>66</v>
      </c>
      <c r="G25" s="90">
        <v>77</v>
      </c>
      <c r="I25" s="146" t="s">
        <v>198</v>
      </c>
      <c r="J25" s="110">
        <v>4.1</v>
      </c>
      <c r="K25" s="109">
        <v>6.3</v>
      </c>
      <c r="L25" s="109">
        <v>5.1</v>
      </c>
      <c r="M25" s="109">
        <v>5.8</v>
      </c>
      <c r="N25" s="109">
        <v>5.8</v>
      </c>
      <c r="O25" s="109">
        <v>6.8</v>
      </c>
    </row>
    <row r="26" spans="1:12" ht="15.75" customHeight="1">
      <c r="A26" s="146"/>
      <c r="B26" s="98"/>
      <c r="C26" s="90"/>
      <c r="D26" s="90"/>
      <c r="E26" s="90"/>
      <c r="F26" s="90"/>
      <c r="G26" s="90"/>
      <c r="I26" s="146"/>
      <c r="J26" s="157"/>
      <c r="K26" s="109"/>
      <c r="L26" s="109"/>
    </row>
    <row r="27" spans="1:15" ht="15.75" customHeight="1">
      <c r="A27" s="146" t="s">
        <v>199</v>
      </c>
      <c r="B27" s="156">
        <v>52</v>
      </c>
      <c r="C27" s="90">
        <v>46</v>
      </c>
      <c r="D27" s="90">
        <v>54</v>
      </c>
      <c r="E27" s="90">
        <v>37</v>
      </c>
      <c r="F27" s="90">
        <v>45</v>
      </c>
      <c r="G27" s="90">
        <v>47</v>
      </c>
      <c r="I27" s="146" t="s">
        <v>199</v>
      </c>
      <c r="J27" s="110">
        <v>4.5</v>
      </c>
      <c r="K27" s="109">
        <v>4</v>
      </c>
      <c r="L27" s="109">
        <v>4.7</v>
      </c>
      <c r="M27" s="109">
        <v>3.2</v>
      </c>
      <c r="N27" s="109">
        <v>3.9</v>
      </c>
      <c r="O27" s="109">
        <v>4.1</v>
      </c>
    </row>
    <row r="28" spans="1:15" ht="15.75" customHeight="1">
      <c r="A28" s="146" t="s">
        <v>200</v>
      </c>
      <c r="B28" s="156">
        <v>52</v>
      </c>
      <c r="C28" s="90">
        <v>54</v>
      </c>
      <c r="D28" s="90">
        <v>47</v>
      </c>
      <c r="E28" s="90">
        <v>64</v>
      </c>
      <c r="F28" s="90">
        <v>45</v>
      </c>
      <c r="G28" s="90">
        <v>60</v>
      </c>
      <c r="I28" s="146" t="s">
        <v>200</v>
      </c>
      <c r="J28" s="110">
        <v>4.5</v>
      </c>
      <c r="K28" s="109">
        <v>4.7</v>
      </c>
      <c r="L28" s="109">
        <v>4.1</v>
      </c>
      <c r="M28" s="109">
        <v>5.6</v>
      </c>
      <c r="N28" s="109">
        <v>3.9</v>
      </c>
      <c r="O28" s="109">
        <v>5.3</v>
      </c>
    </row>
    <row r="29" spans="1:15" ht="15.75" customHeight="1">
      <c r="A29" s="146" t="s">
        <v>201</v>
      </c>
      <c r="B29" s="156">
        <v>11</v>
      </c>
      <c r="C29" s="90">
        <v>19</v>
      </c>
      <c r="D29" s="90">
        <v>21</v>
      </c>
      <c r="E29" s="90">
        <v>18</v>
      </c>
      <c r="F29" s="90">
        <v>14</v>
      </c>
      <c r="G29" s="90">
        <v>18</v>
      </c>
      <c r="I29" s="146" t="s">
        <v>201</v>
      </c>
      <c r="J29" s="110">
        <v>1</v>
      </c>
      <c r="K29" s="109">
        <v>1.6</v>
      </c>
      <c r="L29" s="109">
        <v>1.8</v>
      </c>
      <c r="M29" s="109">
        <v>1.6</v>
      </c>
      <c r="N29" s="109">
        <v>1.2</v>
      </c>
      <c r="O29" s="109">
        <v>1.6</v>
      </c>
    </row>
    <row r="30" spans="1:15" ht="15.75" customHeight="1">
      <c r="A30" s="146" t="s">
        <v>118</v>
      </c>
      <c r="B30" s="156">
        <v>58</v>
      </c>
      <c r="C30" s="90">
        <v>60</v>
      </c>
      <c r="D30" s="90">
        <v>40</v>
      </c>
      <c r="E30" s="90">
        <v>51</v>
      </c>
      <c r="F30" s="90">
        <v>44</v>
      </c>
      <c r="G30" s="90">
        <v>49</v>
      </c>
      <c r="I30" s="146" t="s">
        <v>118</v>
      </c>
      <c r="J30" s="110">
        <v>5</v>
      </c>
      <c r="K30" s="109">
        <v>5.2</v>
      </c>
      <c r="L30" s="109">
        <v>3.5</v>
      </c>
      <c r="M30" s="109">
        <v>4.5</v>
      </c>
      <c r="N30" s="109">
        <v>3.8</v>
      </c>
      <c r="O30" s="109">
        <v>4.3</v>
      </c>
    </row>
    <row r="31" spans="1:15" ht="15.75" customHeight="1">
      <c r="A31" s="146" t="s">
        <v>202</v>
      </c>
      <c r="B31" s="156">
        <v>50</v>
      </c>
      <c r="C31" s="90">
        <v>46</v>
      </c>
      <c r="D31" s="90">
        <v>47</v>
      </c>
      <c r="E31" s="90">
        <v>55</v>
      </c>
      <c r="F31" s="90">
        <v>54</v>
      </c>
      <c r="G31" s="90">
        <v>53</v>
      </c>
      <c r="I31" s="146" t="s">
        <v>202</v>
      </c>
      <c r="J31" s="110">
        <v>4.3</v>
      </c>
      <c r="K31" s="109">
        <v>4</v>
      </c>
      <c r="L31" s="109">
        <v>4.1</v>
      </c>
      <c r="M31" s="109">
        <v>4.8</v>
      </c>
      <c r="N31" s="109">
        <v>4.7</v>
      </c>
      <c r="O31" s="109">
        <v>4.6</v>
      </c>
    </row>
    <row r="32" spans="1:12" ht="15.75" customHeight="1">
      <c r="A32" s="146"/>
      <c r="B32" s="98"/>
      <c r="C32" s="90"/>
      <c r="D32" s="90"/>
      <c r="E32" s="90"/>
      <c r="F32" s="90"/>
      <c r="G32" s="90"/>
      <c r="I32" s="146"/>
      <c r="J32" s="157"/>
      <c r="K32" s="109"/>
      <c r="L32" s="109"/>
    </row>
    <row r="33" spans="1:15" ht="15.75" customHeight="1">
      <c r="A33" s="146" t="s">
        <v>119</v>
      </c>
      <c r="B33" s="156">
        <v>90</v>
      </c>
      <c r="C33" s="90">
        <v>105</v>
      </c>
      <c r="D33" s="90">
        <v>122</v>
      </c>
      <c r="E33" s="90">
        <v>120</v>
      </c>
      <c r="F33" s="90">
        <v>125</v>
      </c>
      <c r="G33" s="90">
        <v>136</v>
      </c>
      <c r="I33" s="146" t="s">
        <v>119</v>
      </c>
      <c r="J33" s="110">
        <v>7.8</v>
      </c>
      <c r="K33" s="109">
        <v>9.1</v>
      </c>
      <c r="L33" s="109">
        <v>10.6</v>
      </c>
      <c r="M33" s="109">
        <v>10.5</v>
      </c>
      <c r="N33" s="109">
        <v>10.9</v>
      </c>
      <c r="O33" s="109">
        <v>11.9</v>
      </c>
    </row>
    <row r="34" spans="1:15" ht="15.75" customHeight="1">
      <c r="A34" s="146" t="s">
        <v>203</v>
      </c>
      <c r="B34" s="156">
        <v>34</v>
      </c>
      <c r="C34" s="90">
        <v>33</v>
      </c>
      <c r="D34" s="90">
        <v>24</v>
      </c>
      <c r="E34" s="90">
        <v>17</v>
      </c>
      <c r="F34" s="90">
        <v>18</v>
      </c>
      <c r="G34" s="90">
        <v>28</v>
      </c>
      <c r="I34" s="146" t="s">
        <v>203</v>
      </c>
      <c r="J34" s="110">
        <v>2.9</v>
      </c>
      <c r="K34" s="109">
        <v>2.9</v>
      </c>
      <c r="L34" s="109">
        <v>2.1</v>
      </c>
      <c r="M34" s="109">
        <v>1.5</v>
      </c>
      <c r="N34" s="109">
        <v>1.6</v>
      </c>
      <c r="O34" s="109">
        <v>2.5</v>
      </c>
    </row>
    <row r="35" spans="1:15" ht="15.75" customHeight="1">
      <c r="A35" s="146" t="s">
        <v>204</v>
      </c>
      <c r="B35" s="156">
        <v>10</v>
      </c>
      <c r="C35" s="90">
        <v>24</v>
      </c>
      <c r="D35" s="90">
        <v>20</v>
      </c>
      <c r="E35" s="90">
        <v>18</v>
      </c>
      <c r="F35" s="90">
        <v>15</v>
      </c>
      <c r="G35" s="90">
        <v>20</v>
      </c>
      <c r="I35" s="146" t="s">
        <v>204</v>
      </c>
      <c r="J35" s="110">
        <v>0.9</v>
      </c>
      <c r="K35" s="109">
        <v>2.1</v>
      </c>
      <c r="L35" s="109">
        <v>1.7</v>
      </c>
      <c r="M35" s="109">
        <v>1.6</v>
      </c>
      <c r="N35" s="109">
        <v>1.3</v>
      </c>
      <c r="O35" s="109">
        <v>1.8</v>
      </c>
    </row>
    <row r="36" spans="1:15" ht="15.75" customHeight="1">
      <c r="A36" s="146" t="s">
        <v>205</v>
      </c>
      <c r="B36" s="156">
        <v>39</v>
      </c>
      <c r="C36" s="90">
        <v>53</v>
      </c>
      <c r="D36" s="90">
        <v>49</v>
      </c>
      <c r="E36" s="90">
        <v>53</v>
      </c>
      <c r="F36" s="90">
        <v>53</v>
      </c>
      <c r="G36" s="90">
        <v>54</v>
      </c>
      <c r="I36" s="146" t="s">
        <v>205</v>
      </c>
      <c r="J36" s="110">
        <v>3.4</v>
      </c>
      <c r="K36" s="109">
        <v>4.6</v>
      </c>
      <c r="L36" s="109">
        <v>4.3</v>
      </c>
      <c r="M36" s="109">
        <v>4.6</v>
      </c>
      <c r="N36" s="109">
        <v>4.6</v>
      </c>
      <c r="O36" s="109">
        <v>4.7</v>
      </c>
    </row>
    <row r="37" spans="1:15" ht="15.75" customHeight="1">
      <c r="A37" s="146" t="s">
        <v>206</v>
      </c>
      <c r="B37" s="156">
        <v>21</v>
      </c>
      <c r="C37" s="90">
        <v>25</v>
      </c>
      <c r="D37" s="90">
        <v>20</v>
      </c>
      <c r="E37" s="90">
        <v>14</v>
      </c>
      <c r="F37" s="90">
        <v>12</v>
      </c>
      <c r="G37" s="90">
        <v>16</v>
      </c>
      <c r="I37" s="146" t="s">
        <v>206</v>
      </c>
      <c r="J37" s="110">
        <v>1.8</v>
      </c>
      <c r="K37" s="109">
        <v>2.2</v>
      </c>
      <c r="L37" s="109">
        <v>1.7</v>
      </c>
      <c r="M37" s="109">
        <v>1.2</v>
      </c>
      <c r="N37" s="109">
        <v>1</v>
      </c>
      <c r="O37" s="109">
        <v>1.4</v>
      </c>
    </row>
    <row r="38" spans="1:12" ht="15.75" customHeight="1">
      <c r="A38" s="146"/>
      <c r="B38" s="98"/>
      <c r="C38" s="90"/>
      <c r="D38" s="90"/>
      <c r="E38" s="90"/>
      <c r="F38" s="90"/>
      <c r="G38" s="90"/>
      <c r="I38" s="146"/>
      <c r="J38" s="157"/>
      <c r="K38" s="109"/>
      <c r="L38" s="109"/>
    </row>
    <row r="39" spans="1:15" ht="15.75" customHeight="1">
      <c r="A39" s="146" t="s">
        <v>207</v>
      </c>
      <c r="B39" s="156">
        <v>15</v>
      </c>
      <c r="C39" s="90">
        <v>17</v>
      </c>
      <c r="D39" s="90">
        <v>13</v>
      </c>
      <c r="E39" s="90">
        <v>24</v>
      </c>
      <c r="F39" s="90">
        <v>27</v>
      </c>
      <c r="G39" s="90">
        <v>28</v>
      </c>
      <c r="I39" s="146" t="s">
        <v>207</v>
      </c>
      <c r="J39" s="110">
        <v>1.3</v>
      </c>
      <c r="K39" s="109">
        <v>1.5</v>
      </c>
      <c r="L39" s="109">
        <v>1.1</v>
      </c>
      <c r="M39" s="109">
        <v>2.1</v>
      </c>
      <c r="N39" s="109">
        <v>2.4</v>
      </c>
      <c r="O39" s="109">
        <v>2.5</v>
      </c>
    </row>
    <row r="40" spans="1:15" ht="15.75" customHeight="1">
      <c r="A40" s="146" t="s">
        <v>208</v>
      </c>
      <c r="B40" s="156">
        <v>59</v>
      </c>
      <c r="C40" s="90">
        <v>100</v>
      </c>
      <c r="D40" s="90">
        <v>102</v>
      </c>
      <c r="E40" s="90">
        <v>119</v>
      </c>
      <c r="F40" s="90">
        <v>109</v>
      </c>
      <c r="G40" s="90">
        <v>134</v>
      </c>
      <c r="I40" s="146" t="s">
        <v>208</v>
      </c>
      <c r="J40" s="110">
        <v>5.1</v>
      </c>
      <c r="K40" s="109">
        <v>8.7</v>
      </c>
      <c r="L40" s="109">
        <v>8.9</v>
      </c>
      <c r="M40" s="109">
        <v>10.4</v>
      </c>
      <c r="N40" s="109">
        <v>9.5</v>
      </c>
      <c r="O40" s="109">
        <v>11.8</v>
      </c>
    </row>
    <row r="41" spans="1:15" ht="15.75" customHeight="1">
      <c r="A41" s="146" t="s">
        <v>209</v>
      </c>
      <c r="B41" s="156">
        <v>15</v>
      </c>
      <c r="C41" s="90">
        <v>9</v>
      </c>
      <c r="D41" s="90">
        <v>15</v>
      </c>
      <c r="E41" s="90">
        <v>11</v>
      </c>
      <c r="F41" s="90">
        <v>14</v>
      </c>
      <c r="G41" s="90">
        <v>14</v>
      </c>
      <c r="I41" s="146" t="s">
        <v>209</v>
      </c>
      <c r="J41" s="110">
        <v>1.3</v>
      </c>
      <c r="K41" s="109">
        <v>0.8</v>
      </c>
      <c r="L41" s="109">
        <v>1.3</v>
      </c>
      <c r="M41" s="109">
        <v>1</v>
      </c>
      <c r="N41" s="109">
        <v>1.2</v>
      </c>
      <c r="O41" s="109">
        <v>1.2</v>
      </c>
    </row>
    <row r="42" spans="1:15" ht="15.75" customHeight="1">
      <c r="A42" s="146" t="s">
        <v>210</v>
      </c>
      <c r="B42" s="156">
        <v>14</v>
      </c>
      <c r="C42" s="90">
        <v>11</v>
      </c>
      <c r="D42" s="90">
        <v>11</v>
      </c>
      <c r="E42" s="90">
        <v>12</v>
      </c>
      <c r="F42" s="90">
        <v>7</v>
      </c>
      <c r="G42" s="90">
        <v>12</v>
      </c>
      <c r="I42" s="146" t="s">
        <v>210</v>
      </c>
      <c r="J42" s="110">
        <v>1.2</v>
      </c>
      <c r="K42" s="109">
        <v>1</v>
      </c>
      <c r="L42" s="109">
        <v>1</v>
      </c>
      <c r="M42" s="109">
        <v>1</v>
      </c>
      <c r="N42" s="109">
        <v>0.6</v>
      </c>
      <c r="O42" s="109">
        <v>1.1</v>
      </c>
    </row>
    <row r="43" spans="1:15" ht="15.75" customHeight="1">
      <c r="A43" s="146" t="s">
        <v>104</v>
      </c>
      <c r="B43" s="156">
        <v>29</v>
      </c>
      <c r="C43" s="90">
        <v>27</v>
      </c>
      <c r="D43" s="90">
        <v>35</v>
      </c>
      <c r="E43" s="90">
        <v>26</v>
      </c>
      <c r="F43" s="90">
        <v>22</v>
      </c>
      <c r="G43" s="90">
        <v>31</v>
      </c>
      <c r="I43" s="146" t="s">
        <v>104</v>
      </c>
      <c r="J43" s="110">
        <v>2.5</v>
      </c>
      <c r="K43" s="109">
        <v>2.3</v>
      </c>
      <c r="L43" s="109">
        <v>3</v>
      </c>
      <c r="M43" s="109">
        <v>2.3</v>
      </c>
      <c r="N43" s="109">
        <v>1.9</v>
      </c>
      <c r="O43" s="109">
        <v>2.7</v>
      </c>
    </row>
    <row r="44" spans="1:12" ht="15.75" customHeight="1">
      <c r="A44" s="146"/>
      <c r="B44" s="98"/>
      <c r="C44" s="90"/>
      <c r="D44" s="90"/>
      <c r="E44" s="90"/>
      <c r="F44" s="90"/>
      <c r="G44" s="90"/>
      <c r="I44" s="146"/>
      <c r="J44" s="157"/>
      <c r="K44" s="109"/>
      <c r="L44" s="109"/>
    </row>
    <row r="45" spans="1:15" ht="15.75" customHeight="1">
      <c r="A45" s="146" t="s">
        <v>105</v>
      </c>
      <c r="B45" s="156">
        <v>6</v>
      </c>
      <c r="C45" s="90">
        <v>7</v>
      </c>
      <c r="D45" s="90">
        <v>4</v>
      </c>
      <c r="E45" s="90">
        <v>5</v>
      </c>
      <c r="F45" s="90">
        <v>3</v>
      </c>
      <c r="G45" s="90">
        <v>6</v>
      </c>
      <c r="I45" s="146" t="s">
        <v>105</v>
      </c>
      <c r="J45" s="110">
        <v>0.5</v>
      </c>
      <c r="K45" s="109">
        <v>0.6</v>
      </c>
      <c r="L45" s="109">
        <v>0.3</v>
      </c>
      <c r="M45" s="109">
        <v>0.4</v>
      </c>
      <c r="N45" s="109">
        <v>0.3</v>
      </c>
      <c r="O45" s="109">
        <v>0.5</v>
      </c>
    </row>
    <row r="46" spans="1:15" ht="15.75" customHeight="1">
      <c r="A46" s="146" t="s">
        <v>106</v>
      </c>
      <c r="B46" s="156">
        <v>1</v>
      </c>
      <c r="C46" s="156">
        <v>4</v>
      </c>
      <c r="D46" s="156">
        <v>1</v>
      </c>
      <c r="E46" s="156">
        <v>4</v>
      </c>
      <c r="F46" s="156" t="s">
        <v>230</v>
      </c>
      <c r="G46" s="156">
        <v>3</v>
      </c>
      <c r="I46" s="146" t="s">
        <v>106</v>
      </c>
      <c r="J46" s="110">
        <v>0.1</v>
      </c>
      <c r="K46" s="103">
        <v>0.3</v>
      </c>
      <c r="L46" s="103">
        <v>0.1</v>
      </c>
      <c r="M46" s="109">
        <v>0.3</v>
      </c>
      <c r="N46" s="110" t="s">
        <v>230</v>
      </c>
      <c r="O46" s="110">
        <v>0.3</v>
      </c>
    </row>
    <row r="47" spans="1:15" ht="15.75" customHeight="1">
      <c r="A47" s="146" t="s">
        <v>107</v>
      </c>
      <c r="B47" s="156">
        <v>3</v>
      </c>
      <c r="C47" s="90">
        <v>1</v>
      </c>
      <c r="D47" s="90">
        <v>1</v>
      </c>
      <c r="E47" s="90">
        <v>2</v>
      </c>
      <c r="F47" s="90">
        <v>3</v>
      </c>
      <c r="G47" s="90">
        <v>5</v>
      </c>
      <c r="I47" s="146" t="s">
        <v>107</v>
      </c>
      <c r="J47" s="110">
        <v>0.3</v>
      </c>
      <c r="K47" s="109">
        <v>0.1</v>
      </c>
      <c r="L47" s="109">
        <v>0.1</v>
      </c>
      <c r="M47" s="109">
        <v>0.2</v>
      </c>
      <c r="N47" s="109">
        <v>0.3</v>
      </c>
      <c r="O47" s="109">
        <v>0.4</v>
      </c>
    </row>
    <row r="48" spans="1:15" ht="15.75" customHeight="1">
      <c r="A48" s="146" t="s">
        <v>108</v>
      </c>
      <c r="B48" s="156">
        <v>5</v>
      </c>
      <c r="C48" s="156">
        <v>8</v>
      </c>
      <c r="D48" s="156">
        <v>17</v>
      </c>
      <c r="E48" s="156">
        <v>7</v>
      </c>
      <c r="F48" s="156">
        <v>15</v>
      </c>
      <c r="G48" s="156">
        <v>10</v>
      </c>
      <c r="I48" s="146" t="s">
        <v>108</v>
      </c>
      <c r="J48" s="110">
        <v>0.4</v>
      </c>
      <c r="K48" s="103">
        <v>0.7</v>
      </c>
      <c r="L48" s="103">
        <v>1.5</v>
      </c>
      <c r="M48" s="109">
        <v>0.6</v>
      </c>
      <c r="N48" s="109">
        <v>1.3</v>
      </c>
      <c r="O48" s="109">
        <v>0.9</v>
      </c>
    </row>
    <row r="49" spans="1:15" ht="15.75" customHeight="1">
      <c r="A49" s="146" t="s">
        <v>109</v>
      </c>
      <c r="B49" s="156">
        <v>4</v>
      </c>
      <c r="C49" s="90">
        <v>1</v>
      </c>
      <c r="D49" s="90">
        <v>3</v>
      </c>
      <c r="E49" s="144" t="s">
        <v>230</v>
      </c>
      <c r="F49" s="90">
        <v>5</v>
      </c>
      <c r="G49" s="90">
        <v>2</v>
      </c>
      <c r="I49" s="146" t="s">
        <v>109</v>
      </c>
      <c r="J49" s="110">
        <v>0.3</v>
      </c>
      <c r="K49" s="109">
        <v>0.1</v>
      </c>
      <c r="L49" s="109">
        <v>0.3</v>
      </c>
      <c r="M49" s="109" t="s">
        <v>230</v>
      </c>
      <c r="N49" s="109">
        <v>0.4</v>
      </c>
      <c r="O49" s="109">
        <v>0.2</v>
      </c>
    </row>
    <row r="50" spans="1:15" ht="15.75" customHeight="1">
      <c r="A50" s="146"/>
      <c r="B50" s="98"/>
      <c r="C50" s="90"/>
      <c r="D50" s="90"/>
      <c r="E50" s="90"/>
      <c r="F50" s="90"/>
      <c r="G50" s="90"/>
      <c r="I50" s="146"/>
      <c r="J50" s="157"/>
      <c r="K50" s="159"/>
      <c r="L50" s="159"/>
      <c r="M50" s="159"/>
      <c r="N50" s="159"/>
      <c r="O50" s="159"/>
    </row>
    <row r="51" spans="1:15" ht="15.75" customHeight="1">
      <c r="A51" s="146" t="s">
        <v>110</v>
      </c>
      <c r="B51" s="156">
        <v>1</v>
      </c>
      <c r="C51" s="156" t="s">
        <v>230</v>
      </c>
      <c r="D51" s="156" t="s">
        <v>230</v>
      </c>
      <c r="E51" s="156" t="s">
        <v>230</v>
      </c>
      <c r="F51" s="156" t="s">
        <v>230</v>
      </c>
      <c r="G51" s="156" t="s">
        <v>230</v>
      </c>
      <c r="I51" s="146" t="s">
        <v>110</v>
      </c>
      <c r="J51" s="110">
        <v>0.1</v>
      </c>
      <c r="K51" s="110" t="s">
        <v>230</v>
      </c>
      <c r="L51" s="110" t="s">
        <v>230</v>
      </c>
      <c r="M51" s="110" t="s">
        <v>230</v>
      </c>
      <c r="N51" s="110" t="s">
        <v>230</v>
      </c>
      <c r="O51" s="110" t="s">
        <v>230</v>
      </c>
    </row>
    <row r="52" spans="1:15" ht="15.75" customHeight="1">
      <c r="A52" s="111" t="s">
        <v>111</v>
      </c>
      <c r="B52" s="156" t="s">
        <v>230</v>
      </c>
      <c r="C52" s="156" t="s">
        <v>230</v>
      </c>
      <c r="D52" s="156" t="s">
        <v>230</v>
      </c>
      <c r="E52" s="156" t="s">
        <v>230</v>
      </c>
      <c r="F52" s="156">
        <v>1</v>
      </c>
      <c r="G52" s="156" t="s">
        <v>230</v>
      </c>
      <c r="I52" s="111" t="s">
        <v>111</v>
      </c>
      <c r="J52" s="110" t="s">
        <v>230</v>
      </c>
      <c r="K52" s="110" t="s">
        <v>230</v>
      </c>
      <c r="L52" s="110" t="s">
        <v>230</v>
      </c>
      <c r="M52" s="110" t="s">
        <v>230</v>
      </c>
      <c r="N52" s="110">
        <v>0.1</v>
      </c>
      <c r="O52" s="110" t="s">
        <v>230</v>
      </c>
    </row>
    <row r="53" spans="1:15" ht="15.75" customHeight="1">
      <c r="A53" s="111" t="s">
        <v>296</v>
      </c>
      <c r="B53" s="156" t="s">
        <v>230</v>
      </c>
      <c r="C53" s="156" t="s">
        <v>230</v>
      </c>
      <c r="D53" s="156" t="s">
        <v>230</v>
      </c>
      <c r="E53" s="156" t="s">
        <v>230</v>
      </c>
      <c r="F53" s="156" t="s">
        <v>230</v>
      </c>
      <c r="G53" s="156" t="s">
        <v>230</v>
      </c>
      <c r="I53" s="111" t="s">
        <v>296</v>
      </c>
      <c r="J53" s="110" t="s">
        <v>230</v>
      </c>
      <c r="K53" s="110" t="s">
        <v>230</v>
      </c>
      <c r="L53" s="110" t="s">
        <v>230</v>
      </c>
      <c r="M53" s="110" t="s">
        <v>230</v>
      </c>
      <c r="N53" s="110" t="s">
        <v>230</v>
      </c>
      <c r="O53" s="110" t="s">
        <v>230</v>
      </c>
    </row>
    <row r="54" spans="1:15" ht="15.75" customHeight="1">
      <c r="A54" s="146" t="s">
        <v>120</v>
      </c>
      <c r="B54" s="156" t="s">
        <v>230</v>
      </c>
      <c r="C54" s="156" t="s">
        <v>230</v>
      </c>
      <c r="D54" s="156" t="s">
        <v>230</v>
      </c>
      <c r="E54" s="156" t="s">
        <v>230</v>
      </c>
      <c r="F54" s="156" t="s">
        <v>230</v>
      </c>
      <c r="G54" s="156" t="s">
        <v>230</v>
      </c>
      <c r="I54" s="146" t="s">
        <v>120</v>
      </c>
      <c r="J54" s="110" t="s">
        <v>230</v>
      </c>
      <c r="K54" s="110" t="s">
        <v>230</v>
      </c>
      <c r="L54" s="110" t="s">
        <v>230</v>
      </c>
      <c r="M54" s="110" t="s">
        <v>230</v>
      </c>
      <c r="N54" s="110" t="s">
        <v>230</v>
      </c>
      <c r="O54" s="110" t="s">
        <v>230</v>
      </c>
    </row>
    <row r="55" spans="1:15" ht="15.75" customHeight="1">
      <c r="A55" s="146" t="s">
        <v>112</v>
      </c>
      <c r="B55" s="156" t="s">
        <v>230</v>
      </c>
      <c r="C55" s="156" t="s">
        <v>230</v>
      </c>
      <c r="D55" s="156">
        <v>1</v>
      </c>
      <c r="E55" s="156" t="s">
        <v>230</v>
      </c>
      <c r="F55" s="156" t="s">
        <v>230</v>
      </c>
      <c r="G55" s="156" t="s">
        <v>230</v>
      </c>
      <c r="I55" s="146" t="s">
        <v>112</v>
      </c>
      <c r="J55" s="110" t="s">
        <v>230</v>
      </c>
      <c r="K55" s="110" t="s">
        <v>230</v>
      </c>
      <c r="L55" s="110">
        <v>0.2</v>
      </c>
      <c r="M55" s="110" t="s">
        <v>230</v>
      </c>
      <c r="N55" s="110" t="s">
        <v>230</v>
      </c>
      <c r="O55" s="110" t="s">
        <v>230</v>
      </c>
    </row>
    <row r="56" spans="1:15" ht="15.75" customHeight="1">
      <c r="A56" s="146"/>
      <c r="B56" s="137"/>
      <c r="C56" s="90"/>
      <c r="D56" s="90"/>
      <c r="E56" s="90"/>
      <c r="F56" s="90"/>
      <c r="G56" s="90"/>
      <c r="I56" s="146"/>
      <c r="J56" s="155"/>
      <c r="K56" s="160"/>
      <c r="L56" s="160"/>
      <c r="M56" s="160"/>
      <c r="N56" s="160"/>
      <c r="O56" s="160"/>
    </row>
    <row r="57" spans="1:15" ht="15.75" customHeight="1">
      <c r="A57" s="161"/>
      <c r="B57" s="102"/>
      <c r="C57" s="90"/>
      <c r="D57" s="90"/>
      <c r="E57" s="90"/>
      <c r="F57" s="90"/>
      <c r="G57" s="90"/>
      <c r="I57" s="161"/>
      <c r="J57" s="162"/>
      <c r="K57" s="160"/>
      <c r="L57" s="160"/>
      <c r="M57" s="160"/>
      <c r="N57" s="160"/>
      <c r="O57" s="160"/>
    </row>
    <row r="58" spans="1:15" ht="15.75" customHeight="1">
      <c r="A58" s="17" t="s">
        <v>414</v>
      </c>
      <c r="B58" s="137"/>
      <c r="C58" s="90"/>
      <c r="D58" s="90"/>
      <c r="E58" s="90"/>
      <c r="F58" s="90"/>
      <c r="G58" s="90"/>
      <c r="I58" s="17" t="s">
        <v>415</v>
      </c>
      <c r="J58" s="155"/>
      <c r="K58" s="160"/>
      <c r="L58" s="160"/>
      <c r="M58" s="160"/>
      <c r="N58" s="160"/>
      <c r="O58" s="160"/>
    </row>
    <row r="59" spans="1:15" ht="15.75" customHeight="1">
      <c r="A59" s="146" t="s">
        <v>113</v>
      </c>
      <c r="B59" s="156">
        <v>13</v>
      </c>
      <c r="C59" s="90">
        <v>9</v>
      </c>
      <c r="D59" s="90">
        <v>12</v>
      </c>
      <c r="E59" s="90">
        <v>8</v>
      </c>
      <c r="F59" s="90">
        <v>11</v>
      </c>
      <c r="G59" s="90">
        <v>13</v>
      </c>
      <c r="I59" s="146" t="s">
        <v>113</v>
      </c>
      <c r="J59" s="110">
        <v>1.1</v>
      </c>
      <c r="K59" s="160">
        <v>0.8</v>
      </c>
      <c r="L59" s="160">
        <v>1</v>
      </c>
      <c r="M59" s="160">
        <v>0.7</v>
      </c>
      <c r="N59" s="160">
        <v>1</v>
      </c>
      <c r="O59" s="160">
        <v>1.1</v>
      </c>
    </row>
    <row r="60" spans="1:15" ht="15.75" customHeight="1">
      <c r="A60" s="146" t="s">
        <v>114</v>
      </c>
      <c r="B60" s="156">
        <v>504</v>
      </c>
      <c r="C60" s="90">
        <v>506</v>
      </c>
      <c r="D60" s="90">
        <v>519</v>
      </c>
      <c r="E60" s="90">
        <v>480</v>
      </c>
      <c r="F60" s="90">
        <v>487</v>
      </c>
      <c r="G60" s="90">
        <v>452</v>
      </c>
      <c r="I60" s="146" t="s">
        <v>114</v>
      </c>
      <c r="J60" s="110">
        <v>43.6</v>
      </c>
      <c r="K60" s="160">
        <v>43.8</v>
      </c>
      <c r="L60" s="160">
        <v>45.1</v>
      </c>
      <c r="M60" s="160">
        <v>41.9</v>
      </c>
      <c r="N60" s="160">
        <v>42.5</v>
      </c>
      <c r="O60" s="160">
        <v>39.6</v>
      </c>
    </row>
    <row r="61" spans="1:15" ht="15.75" customHeight="1">
      <c r="A61" s="146" t="s">
        <v>115</v>
      </c>
      <c r="B61" s="156">
        <v>659</v>
      </c>
      <c r="C61" s="90">
        <v>696</v>
      </c>
      <c r="D61" s="90">
        <v>696</v>
      </c>
      <c r="E61" s="90">
        <v>698</v>
      </c>
      <c r="F61" s="90">
        <v>719</v>
      </c>
      <c r="G61" s="90">
        <v>706</v>
      </c>
      <c r="I61" s="146" t="s">
        <v>115</v>
      </c>
      <c r="J61" s="110">
        <v>57</v>
      </c>
      <c r="K61" s="160">
        <v>60.3</v>
      </c>
      <c r="L61" s="160">
        <v>60.5</v>
      </c>
      <c r="M61" s="160">
        <v>60.9</v>
      </c>
      <c r="N61" s="160">
        <v>62.8</v>
      </c>
      <c r="O61" s="160">
        <v>61.9</v>
      </c>
    </row>
    <row r="62" spans="1:15" ht="15.75" customHeight="1">
      <c r="A62" s="146" t="s">
        <v>95</v>
      </c>
      <c r="B62" s="156">
        <v>1324</v>
      </c>
      <c r="C62" s="90">
        <v>1246</v>
      </c>
      <c r="D62" s="90">
        <v>1251</v>
      </c>
      <c r="E62" s="90">
        <v>1172</v>
      </c>
      <c r="F62" s="90">
        <v>1233</v>
      </c>
      <c r="G62" s="90">
        <v>1112</v>
      </c>
      <c r="I62" s="146" t="s">
        <v>95</v>
      </c>
      <c r="J62" s="110">
        <v>114.4</v>
      </c>
      <c r="K62" s="160">
        <v>108</v>
      </c>
      <c r="L62" s="160">
        <v>108.8</v>
      </c>
      <c r="M62" s="160">
        <v>102.3</v>
      </c>
      <c r="N62" s="160">
        <v>107.7</v>
      </c>
      <c r="O62" s="160">
        <v>97.5</v>
      </c>
    </row>
    <row r="63" spans="1:15" ht="15.75" customHeight="1">
      <c r="A63" s="163" t="s">
        <v>116</v>
      </c>
      <c r="B63" s="156">
        <v>69</v>
      </c>
      <c r="C63" s="91">
        <v>69</v>
      </c>
      <c r="D63" s="91">
        <v>77</v>
      </c>
      <c r="E63" s="91">
        <v>71</v>
      </c>
      <c r="F63" s="91">
        <v>62</v>
      </c>
      <c r="G63" s="91">
        <v>70</v>
      </c>
      <c r="H63" s="102"/>
      <c r="I63" s="146" t="s">
        <v>116</v>
      </c>
      <c r="J63" s="110">
        <v>6</v>
      </c>
      <c r="K63" s="164">
        <v>6</v>
      </c>
      <c r="L63" s="164">
        <v>6.7</v>
      </c>
      <c r="M63" s="164">
        <v>6.2</v>
      </c>
      <c r="N63" s="164">
        <v>5.4</v>
      </c>
      <c r="O63" s="164">
        <v>6.1</v>
      </c>
    </row>
    <row r="64" spans="1:15" ht="15" customHeight="1">
      <c r="A64" s="105" t="s">
        <v>416</v>
      </c>
      <c r="B64" s="165"/>
      <c r="C64" s="165"/>
      <c r="D64" s="165"/>
      <c r="E64" s="102"/>
      <c r="F64" s="102"/>
      <c r="G64" s="102"/>
      <c r="H64" s="102"/>
      <c r="I64" s="165"/>
      <c r="J64" s="165"/>
      <c r="K64" s="165"/>
      <c r="L64" s="165"/>
      <c r="M64" s="102" t="s">
        <v>417</v>
      </c>
      <c r="N64" s="102" t="s">
        <v>417</v>
      </c>
      <c r="O64" s="102" t="s">
        <v>417</v>
      </c>
    </row>
    <row r="65" spans="1:15" ht="15" customHeight="1">
      <c r="A65" s="105" t="s">
        <v>19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</sheetData>
  <sheetProtection/>
  <mergeCells count="5">
    <mergeCell ref="A2:N2"/>
    <mergeCell ref="A4:A6"/>
    <mergeCell ref="B4:G5"/>
    <mergeCell ref="I4:I6"/>
    <mergeCell ref="J4:O5"/>
  </mergeCells>
  <printOptions horizontalCentered="1" verticalCentered="1"/>
  <pageMargins left="0.5905511811023623" right="0.3937007874015748" top="0.5118110236220472" bottom="0.1968503937007874" header="0" footer="0"/>
  <pageSetup blackAndWhite="1"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AK81"/>
  <sheetViews>
    <sheetView zoomScale="75" zoomScaleNormal="75" zoomScalePageLayoutView="0" workbookViewId="0" topLeftCell="A1">
      <selection activeCell="E3" sqref="E3"/>
    </sheetView>
  </sheetViews>
  <sheetFormatPr defaultColWidth="10.59765625" defaultRowHeight="15"/>
  <cols>
    <col min="1" max="1" width="12.09765625" style="105" customWidth="1"/>
    <col min="2" max="2" width="10.59765625" style="105" customWidth="1"/>
    <col min="3" max="3" width="9.09765625" style="105" customWidth="1"/>
    <col min="4" max="5" width="8.59765625" style="105" customWidth="1"/>
    <col min="6" max="6" width="9.09765625" style="105" customWidth="1"/>
    <col min="7" max="15" width="8.59765625" style="105" customWidth="1"/>
    <col min="16" max="16" width="10.09765625" style="105" customWidth="1"/>
    <col min="17" max="18" width="8.59765625" style="105" customWidth="1"/>
    <col min="19" max="19" width="10.59765625" style="105" customWidth="1"/>
    <col min="20" max="22" width="8.59765625" style="105" customWidth="1"/>
    <col min="23" max="23" width="9.5" style="105" customWidth="1"/>
    <col min="24" max="25" width="10.59765625" style="105" customWidth="1"/>
    <col min="26" max="36" width="9.09765625" style="105" customWidth="1"/>
    <col min="37" max="37" width="10.09765625" style="105" customWidth="1"/>
    <col min="38" max="16384" width="10.59765625" style="105" customWidth="1"/>
  </cols>
  <sheetData>
    <row r="1" spans="1:37" s="131" customFormat="1" ht="19.5" customHeight="1">
      <c r="A1" s="1" t="s">
        <v>461</v>
      </c>
      <c r="AK1" s="2" t="s">
        <v>2</v>
      </c>
    </row>
    <row r="2" spans="1:37" ht="19.5" customHeight="1">
      <c r="A2" s="262" t="s">
        <v>474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9"/>
      <c r="R2" s="3"/>
      <c r="S2" s="3"/>
      <c r="T2" s="3"/>
      <c r="U2" s="3"/>
      <c r="V2" s="3"/>
      <c r="W2" s="5"/>
      <c r="X2" s="262" t="s">
        <v>475</v>
      </c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2:37" ht="18" customHeight="1" thickBo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 t="s">
        <v>20</v>
      </c>
      <c r="W3" s="89"/>
      <c r="Y3" s="166"/>
      <c r="AA3" s="166"/>
      <c r="AC3" s="166"/>
      <c r="AE3" s="166"/>
      <c r="AG3" s="166"/>
      <c r="AH3" s="166"/>
      <c r="AI3" s="166"/>
      <c r="AK3" s="89" t="s">
        <v>161</v>
      </c>
    </row>
    <row r="4" spans="1:37" ht="19.5" customHeight="1">
      <c r="A4" s="352" t="s">
        <v>258</v>
      </c>
      <c r="B4" s="273"/>
      <c r="C4" s="276" t="s">
        <v>21</v>
      </c>
      <c r="D4" s="276" t="s">
        <v>22</v>
      </c>
      <c r="E4" s="276" t="s">
        <v>23</v>
      </c>
      <c r="F4" s="276" t="s">
        <v>24</v>
      </c>
      <c r="G4" s="355" t="s">
        <v>468</v>
      </c>
      <c r="H4" s="355" t="s">
        <v>466</v>
      </c>
      <c r="I4" s="355" t="s">
        <v>467</v>
      </c>
      <c r="J4" s="331" t="s">
        <v>35</v>
      </c>
      <c r="K4" s="276" t="s">
        <v>36</v>
      </c>
      <c r="L4" s="276" t="s">
        <v>37</v>
      </c>
      <c r="M4" s="276" t="s">
        <v>25</v>
      </c>
      <c r="N4" s="331" t="s">
        <v>38</v>
      </c>
      <c r="O4" s="331" t="s">
        <v>39</v>
      </c>
      <c r="P4" s="336" t="s">
        <v>40</v>
      </c>
      <c r="U4" s="137"/>
      <c r="V4" s="137"/>
      <c r="X4" s="263" t="s">
        <v>302</v>
      </c>
      <c r="Y4" s="264"/>
      <c r="Z4" s="269" t="s">
        <v>247</v>
      </c>
      <c r="AA4" s="270"/>
      <c r="AB4" s="270"/>
      <c r="AC4" s="349"/>
      <c r="AD4" s="336" t="s">
        <v>211</v>
      </c>
      <c r="AE4" s="273"/>
      <c r="AF4" s="336" t="s">
        <v>248</v>
      </c>
      <c r="AG4" s="273"/>
      <c r="AH4" s="336" t="s">
        <v>171</v>
      </c>
      <c r="AI4" s="273"/>
      <c r="AJ4" s="331" t="s">
        <v>212</v>
      </c>
      <c r="AK4" s="345" t="s">
        <v>213</v>
      </c>
    </row>
    <row r="5" spans="1:37" ht="19.5" customHeight="1">
      <c r="A5" s="353"/>
      <c r="B5" s="274"/>
      <c r="C5" s="277"/>
      <c r="D5" s="277"/>
      <c r="E5" s="277"/>
      <c r="F5" s="277"/>
      <c r="G5" s="356"/>
      <c r="H5" s="356"/>
      <c r="I5" s="356"/>
      <c r="J5" s="332"/>
      <c r="K5" s="277"/>
      <c r="L5" s="277"/>
      <c r="M5" s="277"/>
      <c r="N5" s="332"/>
      <c r="O5" s="332"/>
      <c r="P5" s="337"/>
      <c r="U5" s="137"/>
      <c r="V5" s="137"/>
      <c r="X5" s="267"/>
      <c r="Y5" s="268"/>
      <c r="Z5" s="285" t="s">
        <v>26</v>
      </c>
      <c r="AA5" s="334"/>
      <c r="AB5" s="285" t="s">
        <v>27</v>
      </c>
      <c r="AC5" s="334"/>
      <c r="AD5" s="350"/>
      <c r="AE5" s="351"/>
      <c r="AF5" s="350"/>
      <c r="AG5" s="351"/>
      <c r="AH5" s="350"/>
      <c r="AI5" s="351"/>
      <c r="AJ5" s="339"/>
      <c r="AK5" s="346"/>
    </row>
    <row r="6" spans="1:37" ht="19.5" customHeight="1">
      <c r="A6" s="354"/>
      <c r="B6" s="275"/>
      <c r="C6" s="278"/>
      <c r="D6" s="278"/>
      <c r="E6" s="278"/>
      <c r="F6" s="278"/>
      <c r="G6" s="357"/>
      <c r="H6" s="357"/>
      <c r="I6" s="357"/>
      <c r="J6" s="339"/>
      <c r="K6" s="278"/>
      <c r="L6" s="278"/>
      <c r="M6" s="278"/>
      <c r="N6" s="339"/>
      <c r="O6" s="339"/>
      <c r="P6" s="338"/>
      <c r="U6" s="137"/>
      <c r="V6" s="137"/>
      <c r="X6" s="293" t="s">
        <v>380</v>
      </c>
      <c r="Y6" s="294"/>
      <c r="Z6" s="168"/>
      <c r="AA6" s="98">
        <v>41</v>
      </c>
      <c r="AB6" s="90"/>
      <c r="AC6" s="98">
        <v>25</v>
      </c>
      <c r="AD6" s="90"/>
      <c r="AE6" s="98">
        <v>9522</v>
      </c>
      <c r="AF6" s="90"/>
      <c r="AG6" s="98">
        <v>75480</v>
      </c>
      <c r="AH6" s="90"/>
      <c r="AI6" s="98">
        <v>86258</v>
      </c>
      <c r="AJ6" s="98">
        <v>7</v>
      </c>
      <c r="AK6" s="98">
        <v>36</v>
      </c>
    </row>
    <row r="7" spans="1:37" ht="19.5" customHeight="1">
      <c r="A7" s="347" t="s">
        <v>381</v>
      </c>
      <c r="B7" s="348"/>
      <c r="C7" s="199">
        <v>160</v>
      </c>
      <c r="D7" s="89">
        <v>5</v>
      </c>
      <c r="E7" s="89">
        <v>30</v>
      </c>
      <c r="F7" s="89">
        <v>27</v>
      </c>
      <c r="G7" s="89">
        <v>5</v>
      </c>
      <c r="H7" s="89">
        <v>6</v>
      </c>
      <c r="I7" s="89">
        <v>1</v>
      </c>
      <c r="J7" s="89">
        <v>11</v>
      </c>
      <c r="K7" s="89">
        <v>61</v>
      </c>
      <c r="L7" s="89" t="s">
        <v>230</v>
      </c>
      <c r="M7" s="89">
        <v>12</v>
      </c>
      <c r="N7" s="89">
        <v>1</v>
      </c>
      <c r="O7" s="89" t="s">
        <v>230</v>
      </c>
      <c r="P7" s="89">
        <v>1</v>
      </c>
      <c r="U7" s="137"/>
      <c r="V7" s="137"/>
      <c r="X7" s="293" t="s">
        <v>281</v>
      </c>
      <c r="Y7" s="294"/>
      <c r="Z7" s="168"/>
      <c r="AA7" s="98">
        <v>56</v>
      </c>
      <c r="AB7" s="90"/>
      <c r="AC7" s="98">
        <v>32</v>
      </c>
      <c r="AD7" s="90"/>
      <c r="AE7" s="98">
        <v>7640</v>
      </c>
      <c r="AF7" s="90"/>
      <c r="AG7" s="98">
        <v>77449</v>
      </c>
      <c r="AH7" s="90"/>
      <c r="AI7" s="98">
        <v>88193</v>
      </c>
      <c r="AJ7" s="98">
        <v>7</v>
      </c>
      <c r="AK7" s="98">
        <v>65</v>
      </c>
    </row>
    <row r="8" spans="1:37" ht="19.5" customHeight="1">
      <c r="A8" s="293" t="s">
        <v>291</v>
      </c>
      <c r="B8" s="294"/>
      <c r="C8" s="128">
        <v>150</v>
      </c>
      <c r="D8" s="89">
        <v>5</v>
      </c>
      <c r="E8" s="89">
        <v>32</v>
      </c>
      <c r="F8" s="89">
        <v>26</v>
      </c>
      <c r="G8" s="89">
        <v>5</v>
      </c>
      <c r="H8" s="89">
        <v>6</v>
      </c>
      <c r="I8" s="89">
        <v>1</v>
      </c>
      <c r="J8" s="89">
        <v>8</v>
      </c>
      <c r="K8" s="89">
        <v>53</v>
      </c>
      <c r="L8" s="89">
        <v>1</v>
      </c>
      <c r="M8" s="89">
        <v>11</v>
      </c>
      <c r="N8" s="89">
        <v>1</v>
      </c>
      <c r="O8" s="89" t="s">
        <v>230</v>
      </c>
      <c r="P8" s="89">
        <v>1</v>
      </c>
      <c r="U8" s="89"/>
      <c r="V8" s="89"/>
      <c r="X8" s="293" t="s">
        <v>291</v>
      </c>
      <c r="Y8" s="294"/>
      <c r="Z8" s="168"/>
      <c r="AA8" s="98">
        <v>29</v>
      </c>
      <c r="AB8" s="90"/>
      <c r="AC8" s="98">
        <v>11</v>
      </c>
      <c r="AD8" s="90"/>
      <c r="AE8" s="98">
        <v>8724</v>
      </c>
      <c r="AF8" s="90"/>
      <c r="AG8" s="98">
        <v>68031</v>
      </c>
      <c r="AH8" s="90"/>
      <c r="AI8" s="98">
        <v>98316</v>
      </c>
      <c r="AJ8" s="98">
        <v>5</v>
      </c>
      <c r="AK8" s="98">
        <v>67</v>
      </c>
    </row>
    <row r="9" spans="1:37" ht="19.5" customHeight="1">
      <c r="A9" s="343" t="s">
        <v>297</v>
      </c>
      <c r="B9" s="344"/>
      <c r="C9" s="128">
        <v>154</v>
      </c>
      <c r="D9" s="89">
        <v>6</v>
      </c>
      <c r="E9" s="89">
        <v>33</v>
      </c>
      <c r="F9" s="89">
        <v>28</v>
      </c>
      <c r="G9" s="89">
        <v>4</v>
      </c>
      <c r="H9" s="89">
        <v>10</v>
      </c>
      <c r="I9" s="89" t="s">
        <v>230</v>
      </c>
      <c r="J9" s="89">
        <v>8</v>
      </c>
      <c r="K9" s="89">
        <v>53</v>
      </c>
      <c r="L9" s="89" t="s">
        <v>230</v>
      </c>
      <c r="M9" s="89">
        <v>10</v>
      </c>
      <c r="N9" s="89" t="s">
        <v>230</v>
      </c>
      <c r="O9" s="89" t="s">
        <v>230</v>
      </c>
      <c r="P9" s="89" t="s">
        <v>230</v>
      </c>
      <c r="U9" s="89"/>
      <c r="V9" s="89"/>
      <c r="X9" s="293" t="s">
        <v>297</v>
      </c>
      <c r="Y9" s="294"/>
      <c r="Z9" s="250"/>
      <c r="AA9" s="251">
        <v>27</v>
      </c>
      <c r="AB9" s="16"/>
      <c r="AC9" s="251">
        <v>12</v>
      </c>
      <c r="AD9" s="16"/>
      <c r="AE9" s="251">
        <v>8770</v>
      </c>
      <c r="AF9" s="16"/>
      <c r="AG9" s="251">
        <v>72735</v>
      </c>
      <c r="AH9" s="16"/>
      <c r="AI9" s="252">
        <v>100683</v>
      </c>
      <c r="AJ9" s="251">
        <v>4</v>
      </c>
      <c r="AK9" s="251">
        <v>62</v>
      </c>
    </row>
    <row r="10" spans="1:37" ht="19.5" customHeight="1">
      <c r="A10" s="343" t="s">
        <v>353</v>
      </c>
      <c r="B10" s="344"/>
      <c r="C10" s="94">
        <v>150</v>
      </c>
      <c r="D10" s="128">
        <v>6</v>
      </c>
      <c r="E10" s="128">
        <v>30</v>
      </c>
      <c r="F10" s="128">
        <v>29</v>
      </c>
      <c r="G10" s="128">
        <v>4</v>
      </c>
      <c r="H10" s="128">
        <v>9</v>
      </c>
      <c r="I10" s="89" t="s">
        <v>230</v>
      </c>
      <c r="J10" s="128">
        <v>9</v>
      </c>
      <c r="K10" s="128">
        <v>52</v>
      </c>
      <c r="L10" s="89" t="s">
        <v>230</v>
      </c>
      <c r="M10" s="128">
        <v>11</v>
      </c>
      <c r="N10" s="89" t="s">
        <v>230</v>
      </c>
      <c r="O10" s="89" t="s">
        <v>230</v>
      </c>
      <c r="P10" s="89" t="s">
        <v>230</v>
      </c>
      <c r="U10" s="89"/>
      <c r="V10" s="89"/>
      <c r="X10" s="457" t="s">
        <v>353</v>
      </c>
      <c r="Y10" s="458"/>
      <c r="Z10" s="470"/>
      <c r="AA10" s="471">
        <v>13</v>
      </c>
      <c r="AB10" s="14"/>
      <c r="AC10" s="471">
        <v>5</v>
      </c>
      <c r="AD10" s="14"/>
      <c r="AE10" s="471">
        <v>8570</v>
      </c>
      <c r="AF10" s="14"/>
      <c r="AG10" s="471">
        <v>69154</v>
      </c>
      <c r="AH10" s="14"/>
      <c r="AI10" s="472">
        <v>102542</v>
      </c>
      <c r="AJ10" s="471">
        <v>3</v>
      </c>
      <c r="AK10" s="471">
        <v>38</v>
      </c>
    </row>
    <row r="11" spans="1:37" ht="19.5" customHeight="1">
      <c r="A11" s="473" t="s">
        <v>382</v>
      </c>
      <c r="B11" s="474"/>
      <c r="C11" s="475">
        <f aca="true" t="shared" si="0" ref="C11:H11">SUM(C13:C17)</f>
        <v>155</v>
      </c>
      <c r="D11" s="476">
        <f t="shared" si="0"/>
        <v>7</v>
      </c>
      <c r="E11" s="476">
        <f t="shared" si="0"/>
        <v>32</v>
      </c>
      <c r="F11" s="476">
        <f t="shared" si="0"/>
        <v>29</v>
      </c>
      <c r="G11" s="476">
        <f t="shared" si="0"/>
        <v>4</v>
      </c>
      <c r="H11" s="476">
        <f t="shared" si="0"/>
        <v>9</v>
      </c>
      <c r="I11" s="4" t="s">
        <v>18</v>
      </c>
      <c r="J11" s="476">
        <f>SUM(J13:J17)</f>
        <v>10</v>
      </c>
      <c r="K11" s="476">
        <f>SUM(K13:K17)</f>
        <v>52</v>
      </c>
      <c r="L11" s="4" t="s">
        <v>18</v>
      </c>
      <c r="M11" s="476">
        <f>SUM(M13:M17)</f>
        <v>12</v>
      </c>
      <c r="N11" s="4" t="s">
        <v>18</v>
      </c>
      <c r="O11" s="4" t="s">
        <v>18</v>
      </c>
      <c r="P11" s="4" t="s">
        <v>18</v>
      </c>
      <c r="R11" s="4" t="s">
        <v>172</v>
      </c>
      <c r="U11" s="89"/>
      <c r="V11" s="89"/>
      <c r="X11" s="457"/>
      <c r="Y11" s="458"/>
      <c r="Z11" s="470"/>
      <c r="AA11" s="471"/>
      <c r="AB11" s="14"/>
      <c r="AC11" s="471"/>
      <c r="AD11" s="14"/>
      <c r="AE11" s="471"/>
      <c r="AF11" s="14"/>
      <c r="AG11" s="471"/>
      <c r="AH11" s="14"/>
      <c r="AI11" s="472"/>
      <c r="AJ11" s="471"/>
      <c r="AK11" s="471"/>
    </row>
    <row r="12" spans="1:37" ht="19.5" customHeight="1">
      <c r="A12" s="128"/>
      <c r="B12" s="169"/>
      <c r="C12" s="200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U12" s="6"/>
      <c r="V12" s="6"/>
      <c r="X12" s="265" t="s">
        <v>29</v>
      </c>
      <c r="Y12" s="407"/>
      <c r="Z12" s="168"/>
      <c r="AA12" s="98">
        <v>10</v>
      </c>
      <c r="AB12" s="102"/>
      <c r="AC12" s="98">
        <v>4</v>
      </c>
      <c r="AD12" s="102"/>
      <c r="AE12" s="98">
        <v>1707</v>
      </c>
      <c r="AF12" s="102"/>
      <c r="AG12" s="98">
        <v>19396</v>
      </c>
      <c r="AH12" s="102"/>
      <c r="AI12" s="98">
        <v>10299</v>
      </c>
      <c r="AJ12" s="98">
        <v>1</v>
      </c>
      <c r="AK12" s="99">
        <v>5</v>
      </c>
    </row>
    <row r="13" spans="1:37" ht="19.5" customHeight="1">
      <c r="A13" s="340" t="s">
        <v>476</v>
      </c>
      <c r="B13" s="341"/>
      <c r="C13" s="94">
        <v>26</v>
      </c>
      <c r="D13" s="128">
        <v>1</v>
      </c>
      <c r="E13" s="128">
        <v>4</v>
      </c>
      <c r="F13" s="128">
        <v>4</v>
      </c>
      <c r="G13" s="89" t="s">
        <v>18</v>
      </c>
      <c r="H13" s="128">
        <v>1</v>
      </c>
      <c r="I13" s="89" t="s">
        <v>18</v>
      </c>
      <c r="J13" s="89">
        <v>2</v>
      </c>
      <c r="K13" s="128">
        <v>12</v>
      </c>
      <c r="L13" s="89" t="s">
        <v>18</v>
      </c>
      <c r="M13" s="89">
        <v>2</v>
      </c>
      <c r="N13" s="89" t="s">
        <v>18</v>
      </c>
      <c r="O13" s="89" t="s">
        <v>18</v>
      </c>
      <c r="P13" s="89" t="s">
        <v>18</v>
      </c>
      <c r="U13" s="137"/>
      <c r="V13" s="137"/>
      <c r="X13" s="265" t="s">
        <v>13</v>
      </c>
      <c r="Y13" s="407"/>
      <c r="Z13" s="168"/>
      <c r="AA13" s="98">
        <v>3</v>
      </c>
      <c r="AB13" s="90"/>
      <c r="AC13" s="98">
        <v>1</v>
      </c>
      <c r="AD13" s="90"/>
      <c r="AE13" s="98">
        <v>2340</v>
      </c>
      <c r="AF13" s="90"/>
      <c r="AG13" s="98">
        <v>10682</v>
      </c>
      <c r="AH13" s="90"/>
      <c r="AI13" s="98">
        <v>21560</v>
      </c>
      <c r="AJ13" s="99">
        <v>1</v>
      </c>
      <c r="AK13" s="98">
        <v>3</v>
      </c>
    </row>
    <row r="14" spans="1:37" ht="19.5" customHeight="1">
      <c r="A14" s="340" t="s">
        <v>13</v>
      </c>
      <c r="B14" s="341"/>
      <c r="C14" s="94">
        <v>31</v>
      </c>
      <c r="D14" s="128">
        <v>1</v>
      </c>
      <c r="E14" s="128">
        <v>7</v>
      </c>
      <c r="F14" s="128">
        <v>2</v>
      </c>
      <c r="G14" s="128">
        <v>1</v>
      </c>
      <c r="H14" s="89">
        <v>1</v>
      </c>
      <c r="I14" s="89" t="s">
        <v>18</v>
      </c>
      <c r="J14" s="89">
        <v>2</v>
      </c>
      <c r="K14" s="128">
        <v>15</v>
      </c>
      <c r="L14" s="89" t="s">
        <v>18</v>
      </c>
      <c r="M14" s="89">
        <v>2</v>
      </c>
      <c r="N14" s="89" t="s">
        <v>18</v>
      </c>
      <c r="O14" s="89" t="s">
        <v>18</v>
      </c>
      <c r="P14" s="89" t="s">
        <v>18</v>
      </c>
      <c r="U14" s="89"/>
      <c r="V14" s="89"/>
      <c r="X14" s="265" t="s">
        <v>14</v>
      </c>
      <c r="Y14" s="407"/>
      <c r="Z14" s="168"/>
      <c r="AA14" s="99" t="s">
        <v>18</v>
      </c>
      <c r="AB14" s="102"/>
      <c r="AC14" s="99" t="s">
        <v>18</v>
      </c>
      <c r="AD14" s="102"/>
      <c r="AE14" s="98">
        <v>441</v>
      </c>
      <c r="AF14" s="102"/>
      <c r="AG14" s="98">
        <v>12454</v>
      </c>
      <c r="AH14" s="102"/>
      <c r="AI14" s="98">
        <v>6889</v>
      </c>
      <c r="AJ14" s="99" t="s">
        <v>18</v>
      </c>
      <c r="AK14" s="99" t="s">
        <v>18</v>
      </c>
    </row>
    <row r="15" spans="1:37" ht="19.5" customHeight="1">
      <c r="A15" s="340" t="s">
        <v>14</v>
      </c>
      <c r="B15" s="341"/>
      <c r="C15" s="94">
        <v>22</v>
      </c>
      <c r="D15" s="128">
        <v>1</v>
      </c>
      <c r="E15" s="128">
        <v>5</v>
      </c>
      <c r="F15" s="128">
        <v>1</v>
      </c>
      <c r="G15" s="89" t="s">
        <v>18</v>
      </c>
      <c r="H15" s="128">
        <v>2</v>
      </c>
      <c r="I15" s="89" t="s">
        <v>18</v>
      </c>
      <c r="J15" s="89">
        <v>1</v>
      </c>
      <c r="K15" s="128">
        <v>11</v>
      </c>
      <c r="L15" s="89" t="s">
        <v>18</v>
      </c>
      <c r="M15" s="89">
        <v>1</v>
      </c>
      <c r="N15" s="89" t="s">
        <v>18</v>
      </c>
      <c r="O15" s="89" t="s">
        <v>18</v>
      </c>
      <c r="P15" s="89" t="s">
        <v>18</v>
      </c>
      <c r="U15" s="89"/>
      <c r="V15" s="89"/>
      <c r="X15" s="265" t="s">
        <v>15</v>
      </c>
      <c r="Y15" s="407"/>
      <c r="Z15" s="168"/>
      <c r="AA15" s="99" t="s">
        <v>230</v>
      </c>
      <c r="AB15" s="102"/>
      <c r="AC15" s="99" t="s">
        <v>230</v>
      </c>
      <c r="AD15" s="102"/>
      <c r="AE15" s="98">
        <v>235</v>
      </c>
      <c r="AF15" s="102"/>
      <c r="AG15" s="98">
        <v>6714</v>
      </c>
      <c r="AH15" s="102"/>
      <c r="AI15" s="98">
        <v>3628</v>
      </c>
      <c r="AJ15" s="99" t="s">
        <v>18</v>
      </c>
      <c r="AK15" s="99">
        <v>2</v>
      </c>
    </row>
    <row r="16" spans="1:37" ht="19.5" customHeight="1">
      <c r="A16" s="340" t="s">
        <v>15</v>
      </c>
      <c r="B16" s="341"/>
      <c r="C16" s="94">
        <v>15</v>
      </c>
      <c r="D16" s="152">
        <v>1</v>
      </c>
      <c r="E16" s="128">
        <v>1</v>
      </c>
      <c r="F16" s="128">
        <v>2</v>
      </c>
      <c r="G16" s="89" t="s">
        <v>18</v>
      </c>
      <c r="H16" s="128">
        <v>1</v>
      </c>
      <c r="I16" s="89" t="s">
        <v>18</v>
      </c>
      <c r="J16" s="89" t="s">
        <v>18</v>
      </c>
      <c r="K16" s="128">
        <v>8</v>
      </c>
      <c r="L16" s="89" t="s">
        <v>18</v>
      </c>
      <c r="M16" s="89">
        <v>2</v>
      </c>
      <c r="N16" s="89" t="s">
        <v>18</v>
      </c>
      <c r="O16" s="89" t="s">
        <v>18</v>
      </c>
      <c r="P16" s="89" t="s">
        <v>18</v>
      </c>
      <c r="U16" s="89"/>
      <c r="V16" s="89"/>
      <c r="X16" s="267" t="s">
        <v>383</v>
      </c>
      <c r="Y16" s="378"/>
      <c r="Z16" s="170"/>
      <c r="AA16" s="477" t="s">
        <v>230</v>
      </c>
      <c r="AB16" s="171"/>
      <c r="AC16" s="477" t="s">
        <v>230</v>
      </c>
      <c r="AD16" s="172"/>
      <c r="AE16" s="478">
        <v>3847</v>
      </c>
      <c r="AF16" s="172"/>
      <c r="AG16" s="478">
        <v>19908</v>
      </c>
      <c r="AH16" s="172"/>
      <c r="AI16" s="478">
        <v>60166</v>
      </c>
      <c r="AJ16" s="477">
        <v>1</v>
      </c>
      <c r="AK16" s="477">
        <v>28</v>
      </c>
    </row>
    <row r="17" spans="1:36" ht="19.5" customHeight="1">
      <c r="A17" s="342" t="s">
        <v>173</v>
      </c>
      <c r="B17" s="311"/>
      <c r="C17" s="479">
        <f>SUM(D17:P17)</f>
        <v>61</v>
      </c>
      <c r="D17" s="480">
        <v>3</v>
      </c>
      <c r="E17" s="480">
        <v>15</v>
      </c>
      <c r="F17" s="480">
        <v>20</v>
      </c>
      <c r="G17" s="480">
        <v>3</v>
      </c>
      <c r="H17" s="480">
        <v>4</v>
      </c>
      <c r="I17" s="481" t="s">
        <v>18</v>
      </c>
      <c r="J17" s="480">
        <v>5</v>
      </c>
      <c r="K17" s="480">
        <v>6</v>
      </c>
      <c r="L17" s="482" t="s">
        <v>18</v>
      </c>
      <c r="M17" s="482">
        <v>5</v>
      </c>
      <c r="N17" s="482" t="s">
        <v>18</v>
      </c>
      <c r="O17" s="482" t="s">
        <v>18</v>
      </c>
      <c r="P17" s="481" t="s">
        <v>18</v>
      </c>
      <c r="U17" s="89"/>
      <c r="V17" s="89"/>
      <c r="X17" s="105" t="s">
        <v>477</v>
      </c>
      <c r="Y17" s="102"/>
      <c r="Z17" s="98"/>
      <c r="AA17" s="102"/>
      <c r="AB17" s="98"/>
      <c r="AC17" s="102"/>
      <c r="AD17" s="98"/>
      <c r="AE17" s="102"/>
      <c r="AF17" s="98"/>
      <c r="AG17" s="102"/>
      <c r="AH17" s="98"/>
      <c r="AI17" s="98"/>
      <c r="AJ17" s="98"/>
    </row>
    <row r="18" spans="1:22" ht="15" customHeight="1">
      <c r="A18" s="105" t="s">
        <v>41</v>
      </c>
      <c r="B18" s="173"/>
      <c r="C18" s="128"/>
      <c r="D18" s="128"/>
      <c r="E18" s="128"/>
      <c r="F18" s="128"/>
      <c r="G18" s="89"/>
      <c r="H18" s="128"/>
      <c r="I18" s="89"/>
      <c r="J18" s="128"/>
      <c r="K18" s="89"/>
      <c r="L18" s="128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1:23" ht="15" customHeight="1">
      <c r="A19" s="105" t="s">
        <v>48</v>
      </c>
      <c r="B19" s="102"/>
      <c r="C19" s="128"/>
      <c r="D19" s="12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</row>
    <row r="20" spans="2:23" ht="15" customHeight="1">
      <c r="B20" s="102"/>
      <c r="C20" s="128"/>
      <c r="D20" s="12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ht="15" customHeight="1">
      <c r="W21" s="89"/>
    </row>
    <row r="22" spans="23:37" ht="15" customHeight="1">
      <c r="W22" s="89"/>
      <c r="Z22" s="102"/>
      <c r="AA22" s="98"/>
      <c r="AB22" s="102"/>
      <c r="AC22" s="98"/>
      <c r="AD22" s="102"/>
      <c r="AE22" s="98"/>
      <c r="AF22" s="102"/>
      <c r="AG22" s="98"/>
      <c r="AH22" s="102"/>
      <c r="AI22" s="98"/>
      <c r="AJ22" s="99"/>
      <c r="AK22" s="99"/>
    </row>
    <row r="23" spans="1:37" ht="19.5" customHeight="1">
      <c r="A23" s="262" t="s">
        <v>478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3"/>
      <c r="W23" s="89"/>
      <c r="Z23" s="102"/>
      <c r="AA23" s="98"/>
      <c r="AB23" s="102"/>
      <c r="AC23" s="98"/>
      <c r="AD23" s="102"/>
      <c r="AE23" s="98"/>
      <c r="AF23" s="102"/>
      <c r="AG23" s="98"/>
      <c r="AH23" s="102"/>
      <c r="AI23" s="98"/>
      <c r="AJ23" s="99"/>
      <c r="AK23" s="98"/>
    </row>
    <row r="24" spans="23:37" ht="18" customHeight="1" thickBot="1">
      <c r="W24" s="89"/>
      <c r="Z24" s="102"/>
      <c r="AA24" s="137"/>
      <c r="AB24" s="102"/>
      <c r="AC24" s="137"/>
      <c r="AD24" s="102"/>
      <c r="AE24" s="137"/>
      <c r="AF24" s="102"/>
      <c r="AG24" s="137"/>
      <c r="AH24" s="102"/>
      <c r="AI24" s="137"/>
      <c r="AJ24" s="137"/>
      <c r="AK24" s="137"/>
    </row>
    <row r="25" spans="1:23" ht="18" customHeight="1">
      <c r="A25" s="264" t="s">
        <v>49</v>
      </c>
      <c r="B25" s="276" t="s">
        <v>30</v>
      </c>
      <c r="C25" s="276" t="s">
        <v>31</v>
      </c>
      <c r="D25" s="276" t="s">
        <v>32</v>
      </c>
      <c r="E25" s="331" t="s">
        <v>50</v>
      </c>
      <c r="F25" s="331" t="s">
        <v>136</v>
      </c>
      <c r="G25" s="331" t="s">
        <v>137</v>
      </c>
      <c r="H25" s="276" t="s">
        <v>33</v>
      </c>
      <c r="I25" s="276" t="s">
        <v>34</v>
      </c>
      <c r="J25" s="331" t="s">
        <v>138</v>
      </c>
      <c r="K25" s="276" t="s">
        <v>188</v>
      </c>
      <c r="L25" s="331" t="s">
        <v>139</v>
      </c>
      <c r="M25" s="276" t="s">
        <v>189</v>
      </c>
      <c r="N25" s="276" t="s">
        <v>190</v>
      </c>
      <c r="O25" s="336" t="s">
        <v>140</v>
      </c>
      <c r="P25" s="174"/>
      <c r="Q25" s="175"/>
      <c r="R25" s="175"/>
      <c r="S25" s="175"/>
      <c r="T25" s="175"/>
      <c r="U25" s="175"/>
      <c r="V25" s="175"/>
      <c r="W25" s="89"/>
    </row>
    <row r="26" spans="1:23" ht="18" customHeight="1">
      <c r="A26" s="298"/>
      <c r="B26" s="277"/>
      <c r="C26" s="277"/>
      <c r="D26" s="277"/>
      <c r="E26" s="332"/>
      <c r="F26" s="332"/>
      <c r="G26" s="332"/>
      <c r="H26" s="277"/>
      <c r="I26" s="277"/>
      <c r="J26" s="332"/>
      <c r="K26" s="277"/>
      <c r="L26" s="332"/>
      <c r="M26" s="277"/>
      <c r="N26" s="277"/>
      <c r="O26" s="337"/>
      <c r="P26" s="176"/>
      <c r="Q26" s="175"/>
      <c r="R26" s="175"/>
      <c r="S26" s="175"/>
      <c r="T26" s="175"/>
      <c r="U26" s="175"/>
      <c r="V26" s="175"/>
      <c r="W26" s="175"/>
    </row>
    <row r="27" spans="1:24" ht="18" customHeight="1">
      <c r="A27" s="299"/>
      <c r="B27" s="278"/>
      <c r="C27" s="278"/>
      <c r="D27" s="278"/>
      <c r="E27" s="339"/>
      <c r="F27" s="339"/>
      <c r="G27" s="339"/>
      <c r="H27" s="278"/>
      <c r="I27" s="278"/>
      <c r="J27" s="339"/>
      <c r="K27" s="278"/>
      <c r="L27" s="339"/>
      <c r="M27" s="278"/>
      <c r="N27" s="278"/>
      <c r="O27" s="338"/>
      <c r="P27" s="176"/>
      <c r="Q27" s="166"/>
      <c r="R27" s="166"/>
      <c r="S27" s="166"/>
      <c r="T27" s="166"/>
      <c r="W27" s="175"/>
      <c r="X27" s="105" t="s">
        <v>172</v>
      </c>
    </row>
    <row r="28" spans="1:37" ht="18" customHeight="1">
      <c r="A28" s="130" t="s">
        <v>384</v>
      </c>
      <c r="B28" s="177">
        <v>9680</v>
      </c>
      <c r="C28" s="177">
        <v>415</v>
      </c>
      <c r="D28" s="177">
        <v>91</v>
      </c>
      <c r="E28" s="177" t="s">
        <v>230</v>
      </c>
      <c r="F28" s="177">
        <v>13850</v>
      </c>
      <c r="G28" s="177">
        <v>39</v>
      </c>
      <c r="H28" s="177">
        <v>120</v>
      </c>
      <c r="I28" s="177">
        <v>706</v>
      </c>
      <c r="J28" s="177">
        <v>328</v>
      </c>
      <c r="K28" s="177">
        <v>1</v>
      </c>
      <c r="L28" s="177">
        <v>375</v>
      </c>
      <c r="M28" s="177">
        <v>1386</v>
      </c>
      <c r="N28" s="177">
        <v>2471</v>
      </c>
      <c r="O28" s="177">
        <v>1118</v>
      </c>
      <c r="P28" s="178"/>
      <c r="U28" s="175"/>
      <c r="V28" s="175"/>
      <c r="W28" s="175"/>
      <c r="X28" s="262" t="s">
        <v>479</v>
      </c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</row>
    <row r="29" spans="1:37" ht="18" customHeight="1" thickBot="1">
      <c r="A29" s="130" t="s">
        <v>282</v>
      </c>
      <c r="B29" s="179">
        <v>9721</v>
      </c>
      <c r="C29" s="177">
        <v>415</v>
      </c>
      <c r="D29" s="177">
        <v>91</v>
      </c>
      <c r="E29" s="177" t="s">
        <v>230</v>
      </c>
      <c r="F29" s="177">
        <v>12866</v>
      </c>
      <c r="G29" s="177">
        <v>39</v>
      </c>
      <c r="H29" s="177">
        <v>121</v>
      </c>
      <c r="I29" s="177">
        <v>683</v>
      </c>
      <c r="J29" s="177">
        <v>343</v>
      </c>
      <c r="K29" s="177">
        <v>1</v>
      </c>
      <c r="L29" s="177">
        <v>370</v>
      </c>
      <c r="M29" s="177">
        <v>1377</v>
      </c>
      <c r="N29" s="177">
        <v>2512</v>
      </c>
      <c r="O29" s="177">
        <v>1113</v>
      </c>
      <c r="P29" s="178"/>
      <c r="U29" s="175"/>
      <c r="V29" s="175"/>
      <c r="W29" s="175"/>
      <c r="X29" s="102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89" t="s">
        <v>17</v>
      </c>
    </row>
    <row r="30" spans="1:37" s="102" customFormat="1" ht="18" customHeight="1">
      <c r="A30" s="130" t="s">
        <v>294</v>
      </c>
      <c r="B30" s="202">
        <v>9722</v>
      </c>
      <c r="C30" s="102">
        <v>414</v>
      </c>
      <c r="D30" s="102">
        <v>91</v>
      </c>
      <c r="E30" s="177" t="s">
        <v>18</v>
      </c>
      <c r="F30" s="90">
        <v>12908</v>
      </c>
      <c r="G30" s="90">
        <v>40</v>
      </c>
      <c r="H30" s="90">
        <v>123</v>
      </c>
      <c r="I30" s="90">
        <v>668</v>
      </c>
      <c r="J30" s="90">
        <v>345</v>
      </c>
      <c r="K30" s="90">
        <v>1</v>
      </c>
      <c r="L30" s="90">
        <v>364</v>
      </c>
      <c r="M30" s="90">
        <v>1370</v>
      </c>
      <c r="N30" s="90">
        <v>2553</v>
      </c>
      <c r="O30" s="90">
        <v>1071</v>
      </c>
      <c r="P30" s="178"/>
      <c r="U30" s="128"/>
      <c r="V30" s="128"/>
      <c r="W30" s="128"/>
      <c r="X30" s="263" t="s">
        <v>356</v>
      </c>
      <c r="Y30" s="323"/>
      <c r="Z30" s="269" t="s">
        <v>357</v>
      </c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</row>
    <row r="31" spans="1:37" ht="18" customHeight="1">
      <c r="A31" s="130" t="s">
        <v>299</v>
      </c>
      <c r="B31" s="253">
        <v>9735</v>
      </c>
      <c r="C31" s="254">
        <v>415</v>
      </c>
      <c r="D31" s="254">
        <v>91</v>
      </c>
      <c r="E31" s="255">
        <v>18</v>
      </c>
      <c r="F31" s="16">
        <v>12676</v>
      </c>
      <c r="G31" s="16">
        <v>41</v>
      </c>
      <c r="H31" s="16">
        <v>122</v>
      </c>
      <c r="I31" s="16">
        <v>644</v>
      </c>
      <c r="J31" s="16">
        <v>348</v>
      </c>
      <c r="K31" s="16">
        <v>1</v>
      </c>
      <c r="L31" s="16">
        <v>357</v>
      </c>
      <c r="M31" s="16">
        <v>1359</v>
      </c>
      <c r="N31" s="16">
        <v>2601</v>
      </c>
      <c r="O31" s="16">
        <v>1044</v>
      </c>
      <c r="P31" s="7"/>
      <c r="U31" s="175"/>
      <c r="V31" s="175"/>
      <c r="W31" s="175"/>
      <c r="X31" s="314"/>
      <c r="Y31" s="298"/>
      <c r="Z31" s="285" t="s">
        <v>191</v>
      </c>
      <c r="AA31" s="334"/>
      <c r="AB31" s="285" t="s">
        <v>192</v>
      </c>
      <c r="AC31" s="334"/>
      <c r="AD31" s="285" t="s">
        <v>193</v>
      </c>
      <c r="AE31" s="334"/>
      <c r="AF31" s="285" t="s">
        <v>194</v>
      </c>
      <c r="AG31" s="334"/>
      <c r="AH31" s="285" t="s">
        <v>358</v>
      </c>
      <c r="AI31" s="334"/>
      <c r="AJ31" s="285" t="s">
        <v>359</v>
      </c>
      <c r="AK31" s="286"/>
    </row>
    <row r="32" spans="1:37" ht="18" customHeight="1">
      <c r="A32" s="483" t="s">
        <v>303</v>
      </c>
      <c r="B32" s="484">
        <v>9739</v>
      </c>
      <c r="C32" s="485">
        <v>354</v>
      </c>
      <c r="D32" s="485">
        <v>93</v>
      </c>
      <c r="E32" s="486">
        <v>9</v>
      </c>
      <c r="F32" s="487">
        <v>13153</v>
      </c>
      <c r="G32" s="487">
        <v>42</v>
      </c>
      <c r="H32" s="487">
        <v>125</v>
      </c>
      <c r="I32" s="487">
        <v>634</v>
      </c>
      <c r="J32" s="487">
        <v>403</v>
      </c>
      <c r="K32" s="487">
        <v>2</v>
      </c>
      <c r="L32" s="487">
        <v>352</v>
      </c>
      <c r="M32" s="487">
        <v>1364</v>
      </c>
      <c r="N32" s="487">
        <v>2646</v>
      </c>
      <c r="O32" s="487">
        <v>1015</v>
      </c>
      <c r="U32" s="175"/>
      <c r="V32" s="175"/>
      <c r="W32" s="175"/>
      <c r="X32" s="324"/>
      <c r="Y32" s="299"/>
      <c r="Z32" s="139" t="s">
        <v>195</v>
      </c>
      <c r="AA32" s="139" t="s">
        <v>255</v>
      </c>
      <c r="AB32" s="139" t="s">
        <v>195</v>
      </c>
      <c r="AC32" s="139" t="s">
        <v>255</v>
      </c>
      <c r="AD32" s="139" t="s">
        <v>195</v>
      </c>
      <c r="AE32" s="139" t="s">
        <v>255</v>
      </c>
      <c r="AF32" s="139" t="s">
        <v>195</v>
      </c>
      <c r="AG32" s="139" t="s">
        <v>255</v>
      </c>
      <c r="AH32" s="139" t="s">
        <v>195</v>
      </c>
      <c r="AI32" s="139" t="s">
        <v>255</v>
      </c>
      <c r="AJ32" s="139" t="s">
        <v>195</v>
      </c>
      <c r="AK32" s="138" t="s">
        <v>255</v>
      </c>
    </row>
    <row r="33" spans="1:37" ht="18" customHeight="1">
      <c r="A33" s="105" t="s">
        <v>276</v>
      </c>
      <c r="U33" s="175"/>
      <c r="V33" s="175"/>
      <c r="W33" s="175"/>
      <c r="X33" s="307" t="s">
        <v>141</v>
      </c>
      <c r="Y33" s="488" t="s">
        <v>418</v>
      </c>
      <c r="Z33" s="489">
        <v>116.8</v>
      </c>
      <c r="AA33" s="181">
        <v>116.1</v>
      </c>
      <c r="AB33" s="203">
        <v>122.7</v>
      </c>
      <c r="AC33" s="181">
        <v>121.6</v>
      </c>
      <c r="AD33" s="203">
        <v>128.7</v>
      </c>
      <c r="AE33" s="181">
        <v>128.4</v>
      </c>
      <c r="AF33" s="203">
        <v>134</v>
      </c>
      <c r="AG33" s="181">
        <v>134.2</v>
      </c>
      <c r="AH33" s="203">
        <v>139.5</v>
      </c>
      <c r="AI33" s="181">
        <v>141</v>
      </c>
      <c r="AJ33" s="203">
        <v>146.4</v>
      </c>
      <c r="AK33" s="181">
        <v>148</v>
      </c>
    </row>
    <row r="34" spans="21:37" ht="18" customHeight="1">
      <c r="U34" s="175"/>
      <c r="V34" s="175"/>
      <c r="W34" s="175"/>
      <c r="X34" s="308"/>
      <c r="Y34" s="488" t="s">
        <v>419</v>
      </c>
      <c r="Z34" s="181">
        <v>116.6</v>
      </c>
      <c r="AA34" s="181">
        <v>116.1</v>
      </c>
      <c r="AB34" s="181">
        <v>123.1</v>
      </c>
      <c r="AC34" s="181">
        <v>121.9</v>
      </c>
      <c r="AD34" s="181">
        <v>128.2</v>
      </c>
      <c r="AE34" s="181">
        <v>128.2</v>
      </c>
      <c r="AF34" s="181">
        <v>134.3</v>
      </c>
      <c r="AG34" s="181">
        <v>133.6</v>
      </c>
      <c r="AH34" s="181">
        <v>139.5</v>
      </c>
      <c r="AI34" s="181">
        <v>141</v>
      </c>
      <c r="AJ34" s="181">
        <v>145.2</v>
      </c>
      <c r="AK34" s="181">
        <v>147.6</v>
      </c>
    </row>
    <row r="35" spans="21:37" ht="18" customHeight="1">
      <c r="U35" s="175"/>
      <c r="V35" s="175"/>
      <c r="W35" s="175"/>
      <c r="X35" s="309"/>
      <c r="Y35" s="490" t="s">
        <v>420</v>
      </c>
      <c r="Z35" s="491">
        <v>116.8</v>
      </c>
      <c r="AA35" s="492">
        <v>116.1</v>
      </c>
      <c r="AB35" s="492">
        <v>123.2</v>
      </c>
      <c r="AC35" s="492">
        <v>122</v>
      </c>
      <c r="AD35" s="492">
        <v>128.4</v>
      </c>
      <c r="AE35" s="492">
        <v>128.3</v>
      </c>
      <c r="AF35" s="492">
        <v>134.1</v>
      </c>
      <c r="AG35" s="492">
        <v>133.9</v>
      </c>
      <c r="AH35" s="492">
        <v>139.3</v>
      </c>
      <c r="AI35" s="492">
        <v>140.4</v>
      </c>
      <c r="AJ35" s="492">
        <v>145.4</v>
      </c>
      <c r="AK35" s="492">
        <v>146.8</v>
      </c>
    </row>
    <row r="36" spans="16:37" ht="18" customHeight="1">
      <c r="P36" s="18"/>
      <c r="Q36" s="18"/>
      <c r="R36" s="19"/>
      <c r="S36" s="19"/>
      <c r="T36" s="19"/>
      <c r="U36" s="19"/>
      <c r="V36" s="18"/>
      <c r="W36" s="175"/>
      <c r="X36" s="307" t="s">
        <v>142</v>
      </c>
      <c r="Y36" s="488" t="s">
        <v>418</v>
      </c>
      <c r="Z36" s="489">
        <v>21.5</v>
      </c>
      <c r="AA36" s="181">
        <v>21.1</v>
      </c>
      <c r="AB36" s="203">
        <v>24.4</v>
      </c>
      <c r="AC36" s="181">
        <v>23.5</v>
      </c>
      <c r="AD36" s="203">
        <v>27.5</v>
      </c>
      <c r="AE36" s="181">
        <v>27.3</v>
      </c>
      <c r="AF36" s="203">
        <v>31</v>
      </c>
      <c r="AG36" s="181">
        <v>30.5</v>
      </c>
      <c r="AH36" s="203">
        <v>35.1</v>
      </c>
      <c r="AI36" s="181">
        <v>34.7</v>
      </c>
      <c r="AJ36" s="203">
        <v>40</v>
      </c>
      <c r="AK36" s="181">
        <v>39.8</v>
      </c>
    </row>
    <row r="37" spans="1:37" ht="18" customHeight="1">
      <c r="A37" s="262" t="s">
        <v>480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18"/>
      <c r="Q37" s="18"/>
      <c r="U37" s="175"/>
      <c r="V37" s="175"/>
      <c r="W37" s="175"/>
      <c r="X37" s="308"/>
      <c r="Y37" s="488" t="s">
        <v>419</v>
      </c>
      <c r="Z37" s="181">
        <v>21.2</v>
      </c>
      <c r="AA37" s="181">
        <v>21.1</v>
      </c>
      <c r="AB37" s="181">
        <v>24.3</v>
      </c>
      <c r="AC37" s="181">
        <v>23.5</v>
      </c>
      <c r="AD37" s="181">
        <v>27.3</v>
      </c>
      <c r="AE37" s="181">
        <v>26.9</v>
      </c>
      <c r="AF37" s="181">
        <v>30.8</v>
      </c>
      <c r="AG37" s="181">
        <v>29.9</v>
      </c>
      <c r="AH37" s="181">
        <v>34.1</v>
      </c>
      <c r="AI37" s="181">
        <v>34.2</v>
      </c>
      <c r="AJ37" s="181">
        <v>38.8</v>
      </c>
      <c r="AK37" s="181">
        <v>39.6</v>
      </c>
    </row>
    <row r="38" spans="2:37" ht="18" customHeight="1" thickBo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R38" s="137"/>
      <c r="S38" s="137"/>
      <c r="T38" s="137"/>
      <c r="W38" s="137"/>
      <c r="X38" s="309"/>
      <c r="Y38" s="490" t="s">
        <v>420</v>
      </c>
      <c r="Z38" s="491">
        <v>21.6</v>
      </c>
      <c r="AA38" s="492">
        <v>21</v>
      </c>
      <c r="AB38" s="492">
        <v>24.3</v>
      </c>
      <c r="AC38" s="492">
        <v>23.5</v>
      </c>
      <c r="AD38" s="492">
        <v>27.6</v>
      </c>
      <c r="AE38" s="492">
        <v>26.8</v>
      </c>
      <c r="AF38" s="492">
        <v>31.1</v>
      </c>
      <c r="AG38" s="492">
        <v>30.1</v>
      </c>
      <c r="AH38" s="492">
        <v>34.3</v>
      </c>
      <c r="AI38" s="492">
        <v>33.9</v>
      </c>
      <c r="AJ38" s="492">
        <v>38.9</v>
      </c>
      <c r="AK38" s="492">
        <v>39</v>
      </c>
    </row>
    <row r="39" spans="1:37" ht="18" customHeight="1">
      <c r="A39" s="264" t="s">
        <v>288</v>
      </c>
      <c r="B39" s="276" t="s">
        <v>62</v>
      </c>
      <c r="C39" s="331" t="s">
        <v>174</v>
      </c>
      <c r="D39" s="331" t="s">
        <v>143</v>
      </c>
      <c r="E39" s="331" t="s">
        <v>144</v>
      </c>
      <c r="F39" s="331" t="s">
        <v>145</v>
      </c>
      <c r="G39" s="331" t="s">
        <v>146</v>
      </c>
      <c r="H39" s="331" t="s">
        <v>175</v>
      </c>
      <c r="I39" s="331" t="s">
        <v>147</v>
      </c>
      <c r="J39" s="331" t="s">
        <v>148</v>
      </c>
      <c r="K39" s="331" t="s">
        <v>149</v>
      </c>
      <c r="L39" s="331" t="s">
        <v>150</v>
      </c>
      <c r="M39" s="331" t="s">
        <v>225</v>
      </c>
      <c r="N39" s="331" t="s">
        <v>81</v>
      </c>
      <c r="O39" s="331" t="s">
        <v>226</v>
      </c>
      <c r="P39" s="331" t="s">
        <v>227</v>
      </c>
      <c r="Q39" s="300" t="s">
        <v>256</v>
      </c>
      <c r="R39" s="180"/>
      <c r="S39" s="180"/>
      <c r="T39" s="180"/>
      <c r="W39" s="175"/>
      <c r="X39" s="321"/>
      <c r="Y39" s="204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</row>
    <row r="40" spans="1:37" ht="18" customHeight="1">
      <c r="A40" s="298"/>
      <c r="B40" s="277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15"/>
      <c r="R40" s="180"/>
      <c r="S40" s="180"/>
      <c r="T40" s="180"/>
      <c r="W40" s="175"/>
      <c r="X40" s="322"/>
      <c r="Y40" s="193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</row>
    <row r="41" spans="1:37" ht="18" customHeight="1">
      <c r="A41" s="299"/>
      <c r="B41" s="335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16"/>
      <c r="R41" s="125"/>
      <c r="S41" s="125"/>
      <c r="T41" s="125"/>
      <c r="W41" s="175"/>
      <c r="X41" s="322"/>
      <c r="Y41" s="190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</row>
    <row r="42" spans="1:37" ht="18" customHeight="1" thickBot="1">
      <c r="A42" s="130" t="s">
        <v>384</v>
      </c>
      <c r="B42" s="179">
        <f>SUM(C42:Q42)</f>
        <v>38328</v>
      </c>
      <c r="C42" s="125">
        <v>13529</v>
      </c>
      <c r="D42" s="125">
        <v>3768</v>
      </c>
      <c r="E42" s="125">
        <v>1920</v>
      </c>
      <c r="F42" s="125">
        <v>330</v>
      </c>
      <c r="G42" s="125">
        <v>2981</v>
      </c>
      <c r="H42" s="125">
        <v>1230</v>
      </c>
      <c r="I42" s="125">
        <v>1292</v>
      </c>
      <c r="J42" s="125">
        <v>71</v>
      </c>
      <c r="K42" s="125">
        <v>67</v>
      </c>
      <c r="L42" s="125">
        <v>107</v>
      </c>
      <c r="M42" s="125">
        <v>135</v>
      </c>
      <c r="N42" s="125">
        <v>1598</v>
      </c>
      <c r="O42" s="125">
        <v>1490</v>
      </c>
      <c r="P42" s="125">
        <v>2521</v>
      </c>
      <c r="Q42" s="125">
        <v>7289</v>
      </c>
      <c r="R42" s="125"/>
      <c r="S42" s="125"/>
      <c r="T42" s="125"/>
      <c r="W42" s="175"/>
      <c r="X42" s="128"/>
      <c r="Y42" s="128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</row>
    <row r="43" spans="1:37" s="102" customFormat="1" ht="18" customHeight="1">
      <c r="A43" s="130" t="s">
        <v>282</v>
      </c>
      <c r="B43" s="179">
        <f>SUM(C43:Q43)</f>
        <v>38242</v>
      </c>
      <c r="C43" s="125">
        <v>13454</v>
      </c>
      <c r="D43" s="125">
        <v>3721</v>
      </c>
      <c r="E43" s="125">
        <v>1973</v>
      </c>
      <c r="F43" s="125">
        <v>324</v>
      </c>
      <c r="G43" s="125">
        <v>2850</v>
      </c>
      <c r="H43" s="125">
        <v>1318</v>
      </c>
      <c r="I43" s="125">
        <v>1313</v>
      </c>
      <c r="J43" s="125">
        <v>71</v>
      </c>
      <c r="K43" s="125">
        <v>64</v>
      </c>
      <c r="L43" s="125">
        <v>100</v>
      </c>
      <c r="M43" s="125">
        <v>123</v>
      </c>
      <c r="N43" s="125">
        <v>1605</v>
      </c>
      <c r="O43" s="125">
        <v>1496</v>
      </c>
      <c r="P43" s="125">
        <v>2501</v>
      </c>
      <c r="Q43" s="125">
        <v>7329</v>
      </c>
      <c r="R43" s="125"/>
      <c r="S43" s="125"/>
      <c r="T43" s="125"/>
      <c r="W43" s="137"/>
      <c r="X43" s="263" t="s">
        <v>356</v>
      </c>
      <c r="Y43" s="323"/>
      <c r="Z43" s="325" t="s">
        <v>360</v>
      </c>
      <c r="AA43" s="326"/>
      <c r="AB43" s="326"/>
      <c r="AC43" s="326"/>
      <c r="AD43" s="326"/>
      <c r="AE43" s="327"/>
      <c r="AF43" s="325" t="s">
        <v>361</v>
      </c>
      <c r="AG43" s="326"/>
      <c r="AH43" s="326"/>
      <c r="AI43" s="326"/>
      <c r="AJ43" s="326"/>
      <c r="AK43" s="326"/>
    </row>
    <row r="44" spans="1:37" ht="18" customHeight="1">
      <c r="A44" s="130" t="s">
        <v>294</v>
      </c>
      <c r="B44" s="179">
        <f>SUM(C44:Q44)</f>
        <v>38667</v>
      </c>
      <c r="C44" s="90">
        <v>13552</v>
      </c>
      <c r="D44" s="90">
        <v>3749</v>
      </c>
      <c r="E44" s="90">
        <v>2029</v>
      </c>
      <c r="F44" s="90">
        <v>312</v>
      </c>
      <c r="G44" s="90">
        <v>2839</v>
      </c>
      <c r="H44" s="90">
        <v>1348</v>
      </c>
      <c r="I44" s="90">
        <v>1327</v>
      </c>
      <c r="J44" s="90">
        <v>74</v>
      </c>
      <c r="K44" s="90">
        <v>62</v>
      </c>
      <c r="L44" s="90">
        <v>95</v>
      </c>
      <c r="M44" s="90">
        <v>123</v>
      </c>
      <c r="N44" s="90">
        <v>1643</v>
      </c>
      <c r="O44" s="90">
        <v>1528</v>
      </c>
      <c r="P44" s="90">
        <v>2506</v>
      </c>
      <c r="Q44" s="90">
        <v>7480</v>
      </c>
      <c r="U44" s="175"/>
      <c r="V44" s="175"/>
      <c r="W44" s="175"/>
      <c r="X44" s="314"/>
      <c r="Y44" s="298"/>
      <c r="Z44" s="328" t="s">
        <v>362</v>
      </c>
      <c r="AA44" s="329"/>
      <c r="AB44" s="328" t="s">
        <v>363</v>
      </c>
      <c r="AC44" s="329"/>
      <c r="AD44" s="328" t="s">
        <v>364</v>
      </c>
      <c r="AE44" s="329"/>
      <c r="AF44" s="328" t="s">
        <v>365</v>
      </c>
      <c r="AG44" s="329"/>
      <c r="AH44" s="328" t="s">
        <v>366</v>
      </c>
      <c r="AI44" s="329"/>
      <c r="AJ44" s="328" t="s">
        <v>367</v>
      </c>
      <c r="AK44" s="330"/>
    </row>
    <row r="45" spans="1:37" ht="18" customHeight="1">
      <c r="A45" s="130" t="s">
        <v>299</v>
      </c>
      <c r="B45" s="179">
        <f>SUM(C45:Q45)</f>
        <v>38470</v>
      </c>
      <c r="C45" s="16">
        <v>13580</v>
      </c>
      <c r="D45" s="16">
        <v>3566</v>
      </c>
      <c r="E45" s="255">
        <v>2033</v>
      </c>
      <c r="F45" s="16">
        <v>320</v>
      </c>
      <c r="G45" s="16">
        <v>2710</v>
      </c>
      <c r="H45" s="16">
        <v>1359</v>
      </c>
      <c r="I45" s="16">
        <v>1338</v>
      </c>
      <c r="J45" s="16">
        <v>73</v>
      </c>
      <c r="K45" s="16">
        <v>59</v>
      </c>
      <c r="L45" s="16">
        <v>88</v>
      </c>
      <c r="M45" s="16">
        <v>123</v>
      </c>
      <c r="N45" s="16">
        <v>1622</v>
      </c>
      <c r="O45" s="16">
        <v>1511</v>
      </c>
      <c r="P45" s="256">
        <v>2441</v>
      </c>
      <c r="Q45" s="257">
        <v>7647</v>
      </c>
      <c r="W45" s="137"/>
      <c r="X45" s="324"/>
      <c r="Y45" s="299"/>
      <c r="Z45" s="205" t="s">
        <v>195</v>
      </c>
      <c r="AA45" s="205" t="s">
        <v>255</v>
      </c>
      <c r="AB45" s="205" t="s">
        <v>195</v>
      </c>
      <c r="AC45" s="205" t="s">
        <v>255</v>
      </c>
      <c r="AD45" s="205" t="s">
        <v>195</v>
      </c>
      <c r="AE45" s="205" t="s">
        <v>255</v>
      </c>
      <c r="AF45" s="205" t="s">
        <v>195</v>
      </c>
      <c r="AG45" s="205" t="s">
        <v>255</v>
      </c>
      <c r="AH45" s="205" t="s">
        <v>195</v>
      </c>
      <c r="AI45" s="205" t="s">
        <v>255</v>
      </c>
      <c r="AJ45" s="205" t="s">
        <v>195</v>
      </c>
      <c r="AK45" s="206" t="s">
        <v>255</v>
      </c>
    </row>
    <row r="46" spans="1:37" ht="18" customHeight="1">
      <c r="A46" s="483" t="s">
        <v>303</v>
      </c>
      <c r="B46" s="494">
        <f>SUM(C46:Q46)</f>
        <v>38422</v>
      </c>
      <c r="C46" s="487">
        <v>13518</v>
      </c>
      <c r="D46" s="487">
        <v>3366</v>
      </c>
      <c r="E46" s="486">
        <v>2118</v>
      </c>
      <c r="F46" s="487">
        <v>341</v>
      </c>
      <c r="G46" s="487">
        <v>2589</v>
      </c>
      <c r="H46" s="487">
        <v>1361</v>
      </c>
      <c r="I46" s="487">
        <v>1391</v>
      </c>
      <c r="J46" s="487">
        <v>73</v>
      </c>
      <c r="K46" s="487">
        <v>57</v>
      </c>
      <c r="L46" s="487">
        <v>82</v>
      </c>
      <c r="M46" s="487">
        <v>123</v>
      </c>
      <c r="N46" s="487">
        <v>1632</v>
      </c>
      <c r="O46" s="487">
        <v>1513</v>
      </c>
      <c r="P46" s="495">
        <v>2453</v>
      </c>
      <c r="Q46" s="496">
        <v>7805</v>
      </c>
      <c r="W46" s="137"/>
      <c r="X46" s="307" t="s">
        <v>141</v>
      </c>
      <c r="Y46" s="488" t="s">
        <v>418</v>
      </c>
      <c r="Z46" s="489">
        <v>153.1</v>
      </c>
      <c r="AA46" s="181">
        <v>152.9</v>
      </c>
      <c r="AB46" s="203">
        <v>160.6</v>
      </c>
      <c r="AC46" s="181">
        <v>155.6</v>
      </c>
      <c r="AD46" s="203">
        <v>166.1</v>
      </c>
      <c r="AE46" s="181">
        <v>157.4</v>
      </c>
      <c r="AF46" s="203">
        <v>169.7</v>
      </c>
      <c r="AG46" s="181">
        <v>157.7</v>
      </c>
      <c r="AH46" s="203">
        <v>171.2</v>
      </c>
      <c r="AI46" s="181">
        <v>158.2</v>
      </c>
      <c r="AJ46" s="203">
        <v>172.1</v>
      </c>
      <c r="AK46" s="181">
        <v>158.2</v>
      </c>
    </row>
    <row r="47" spans="1:37" ht="18" customHeight="1">
      <c r="A47" s="105" t="s">
        <v>276</v>
      </c>
      <c r="W47" s="137"/>
      <c r="X47" s="308"/>
      <c r="Y47" s="488" t="s">
        <v>419</v>
      </c>
      <c r="Z47" s="181">
        <v>152.8</v>
      </c>
      <c r="AA47" s="181">
        <v>152.3</v>
      </c>
      <c r="AB47" s="181">
        <v>160</v>
      </c>
      <c r="AC47" s="181">
        <v>155.2</v>
      </c>
      <c r="AD47" s="181">
        <v>166.1</v>
      </c>
      <c r="AE47" s="181">
        <v>156.7</v>
      </c>
      <c r="AF47" s="181">
        <v>168.6</v>
      </c>
      <c r="AG47" s="181">
        <v>157.4</v>
      </c>
      <c r="AH47" s="181">
        <v>170.9</v>
      </c>
      <c r="AI47" s="181">
        <v>157.9</v>
      </c>
      <c r="AJ47" s="181">
        <v>170.9</v>
      </c>
      <c r="AK47" s="181">
        <v>158.4</v>
      </c>
    </row>
    <row r="48" spans="23:37" ht="18" customHeight="1">
      <c r="W48" s="98"/>
      <c r="X48" s="309"/>
      <c r="Y48" s="490" t="s">
        <v>420</v>
      </c>
      <c r="Z48" s="491">
        <v>153</v>
      </c>
      <c r="AA48" s="492">
        <v>152.5</v>
      </c>
      <c r="AB48" s="492">
        <v>160.6</v>
      </c>
      <c r="AC48" s="492">
        <v>155.2</v>
      </c>
      <c r="AD48" s="492">
        <v>165.9</v>
      </c>
      <c r="AE48" s="492">
        <v>157.1</v>
      </c>
      <c r="AF48" s="492">
        <v>169.4</v>
      </c>
      <c r="AG48" s="492">
        <v>157.5</v>
      </c>
      <c r="AH48" s="492">
        <v>170.7</v>
      </c>
      <c r="AI48" s="492">
        <v>158</v>
      </c>
      <c r="AJ48" s="492">
        <v>171.2</v>
      </c>
      <c r="AK48" s="492">
        <v>158.3</v>
      </c>
    </row>
    <row r="49" spans="2:37" ht="18" customHeight="1">
      <c r="B49" s="182"/>
      <c r="W49" s="98"/>
      <c r="X49" s="307" t="s">
        <v>142</v>
      </c>
      <c r="Y49" s="488" t="s">
        <v>418</v>
      </c>
      <c r="Z49" s="489">
        <v>45.2</v>
      </c>
      <c r="AA49" s="181">
        <v>44.4</v>
      </c>
      <c r="AB49" s="203">
        <v>50.3</v>
      </c>
      <c r="AC49" s="181">
        <v>47.7</v>
      </c>
      <c r="AD49" s="203">
        <v>55.2</v>
      </c>
      <c r="AE49" s="181">
        <v>50.3</v>
      </c>
      <c r="AF49" s="203">
        <v>61.5</v>
      </c>
      <c r="AG49" s="181">
        <v>52.8</v>
      </c>
      <c r="AH49" s="203">
        <v>63.1</v>
      </c>
      <c r="AI49" s="181">
        <v>53.8</v>
      </c>
      <c r="AJ49" s="203">
        <v>65.3</v>
      </c>
      <c r="AK49" s="181">
        <v>54</v>
      </c>
    </row>
    <row r="50" spans="23:37" ht="18" customHeight="1">
      <c r="W50" s="98"/>
      <c r="X50" s="310"/>
      <c r="Y50" s="488" t="s">
        <v>419</v>
      </c>
      <c r="Z50" s="181">
        <v>43.9</v>
      </c>
      <c r="AA50" s="181">
        <v>43.8</v>
      </c>
      <c r="AB50" s="181">
        <v>49.5</v>
      </c>
      <c r="AC50" s="181">
        <v>47.4</v>
      </c>
      <c r="AD50" s="181">
        <v>55.4</v>
      </c>
      <c r="AE50" s="181">
        <v>49.6</v>
      </c>
      <c r="AF50" s="181">
        <v>59.7</v>
      </c>
      <c r="AG50" s="181">
        <v>51.6</v>
      </c>
      <c r="AH50" s="181">
        <v>62.3</v>
      </c>
      <c r="AI50" s="181">
        <v>53.1</v>
      </c>
      <c r="AJ50" s="181">
        <v>63.4</v>
      </c>
      <c r="AK50" s="181">
        <v>53.1</v>
      </c>
    </row>
    <row r="51" spans="1:37" ht="18" customHeight="1">
      <c r="A51" s="262" t="s">
        <v>481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18"/>
      <c r="Q51" s="20"/>
      <c r="R51" s="20"/>
      <c r="S51" s="20"/>
      <c r="T51" s="20"/>
      <c r="U51" s="20"/>
      <c r="V51" s="20"/>
      <c r="W51" s="90"/>
      <c r="X51" s="311"/>
      <c r="Y51" s="490" t="s">
        <v>420</v>
      </c>
      <c r="Z51" s="491">
        <v>44.3</v>
      </c>
      <c r="AA51" s="492">
        <v>44.3</v>
      </c>
      <c r="AB51" s="492">
        <v>49</v>
      </c>
      <c r="AC51" s="492">
        <v>47</v>
      </c>
      <c r="AD51" s="492">
        <v>54.2</v>
      </c>
      <c r="AE51" s="492">
        <v>50.1</v>
      </c>
      <c r="AF51" s="492">
        <v>60.7</v>
      </c>
      <c r="AG51" s="492">
        <v>51.8</v>
      </c>
      <c r="AH51" s="492">
        <v>61.4</v>
      </c>
      <c r="AI51" s="492">
        <v>53.1</v>
      </c>
      <c r="AJ51" s="492">
        <v>64</v>
      </c>
      <c r="AK51" s="492">
        <v>53.1</v>
      </c>
    </row>
    <row r="52" spans="17:37" ht="18" customHeight="1" thickBot="1">
      <c r="Q52" s="175"/>
      <c r="R52" s="175"/>
      <c r="S52" s="175"/>
      <c r="T52" s="175"/>
      <c r="V52" s="183" t="s">
        <v>161</v>
      </c>
      <c r="W52" s="98"/>
      <c r="X52" s="128" t="s">
        <v>368</v>
      </c>
      <c r="Y52" s="193"/>
      <c r="Z52" s="181"/>
      <c r="AA52" s="181"/>
      <c r="AB52" s="181"/>
      <c r="AC52" s="181"/>
      <c r="AD52" s="181"/>
      <c r="AE52" s="203"/>
      <c r="AF52" s="203"/>
      <c r="AG52" s="203"/>
      <c r="AH52" s="203"/>
      <c r="AI52" s="203"/>
      <c r="AJ52" s="203"/>
      <c r="AK52" s="203"/>
    </row>
    <row r="53" spans="1:37" ht="18" customHeight="1">
      <c r="A53" s="264" t="s">
        <v>289</v>
      </c>
      <c r="B53" s="300" t="s">
        <v>257</v>
      </c>
      <c r="C53" s="300" t="s">
        <v>228</v>
      </c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5"/>
      <c r="V53" s="300" t="s">
        <v>229</v>
      </c>
      <c r="W53" s="8"/>
      <c r="X53" s="128" t="s">
        <v>157</v>
      </c>
      <c r="Y53" s="98"/>
      <c r="Z53" s="98"/>
      <c r="AA53" s="102"/>
      <c r="AB53" s="102"/>
      <c r="AC53" s="102"/>
      <c r="AD53" s="102"/>
      <c r="AE53" s="181"/>
      <c r="AF53" s="181"/>
      <c r="AG53" s="181"/>
      <c r="AH53" s="181"/>
      <c r="AI53" s="181"/>
      <c r="AJ53" s="181"/>
      <c r="AK53" s="181"/>
    </row>
    <row r="54" spans="1:37" ht="18" customHeight="1">
      <c r="A54" s="298"/>
      <c r="B54" s="312"/>
      <c r="C54" s="317" t="s">
        <v>151</v>
      </c>
      <c r="D54" s="318"/>
      <c r="E54" s="306" t="s">
        <v>286</v>
      </c>
      <c r="F54" s="319"/>
      <c r="G54" s="319"/>
      <c r="H54" s="319"/>
      <c r="I54" s="320"/>
      <c r="J54" s="318" t="s">
        <v>152</v>
      </c>
      <c r="K54" s="318"/>
      <c r="L54" s="318"/>
      <c r="M54" s="318"/>
      <c r="N54" s="318"/>
      <c r="O54" s="318"/>
      <c r="P54" s="306" t="s">
        <v>153</v>
      </c>
      <c r="Q54" s="497"/>
      <c r="R54" s="497"/>
      <c r="S54" s="497"/>
      <c r="T54" s="497"/>
      <c r="U54" s="498"/>
      <c r="V54" s="314"/>
      <c r="W54" s="137"/>
      <c r="X54" s="128"/>
      <c r="Y54" s="193"/>
      <c r="Z54" s="181"/>
      <c r="AA54" s="181"/>
      <c r="AB54" s="181"/>
      <c r="AC54" s="181"/>
      <c r="AD54" s="181"/>
      <c r="AE54" s="196"/>
      <c r="AF54" s="196"/>
      <c r="AG54" s="196"/>
      <c r="AH54" s="196"/>
      <c r="AI54" s="196"/>
      <c r="AJ54" s="196"/>
      <c r="AK54" s="196"/>
    </row>
    <row r="55" spans="1:37" ht="22.5" customHeight="1">
      <c r="A55" s="298"/>
      <c r="B55" s="312"/>
      <c r="C55" s="303" t="s">
        <v>385</v>
      </c>
      <c r="D55" s="303" t="s">
        <v>154</v>
      </c>
      <c r="E55" s="303" t="s">
        <v>222</v>
      </c>
      <c r="F55" s="303" t="s">
        <v>386</v>
      </c>
      <c r="G55" s="303" t="s">
        <v>223</v>
      </c>
      <c r="H55" s="303" t="s">
        <v>272</v>
      </c>
      <c r="I55" s="303" t="s">
        <v>387</v>
      </c>
      <c r="J55" s="303" t="s">
        <v>224</v>
      </c>
      <c r="K55" s="303" t="s">
        <v>249</v>
      </c>
      <c r="L55" s="302" t="s">
        <v>16</v>
      </c>
      <c r="M55" s="303" t="s">
        <v>250</v>
      </c>
      <c r="N55" s="303" t="s">
        <v>295</v>
      </c>
      <c r="O55" s="303" t="s">
        <v>154</v>
      </c>
      <c r="P55" s="304" t="s">
        <v>156</v>
      </c>
      <c r="Q55" s="305" t="s">
        <v>155</v>
      </c>
      <c r="R55" s="302" t="s">
        <v>251</v>
      </c>
      <c r="S55" s="302" t="s">
        <v>253</v>
      </c>
      <c r="T55" s="302" t="s">
        <v>252</v>
      </c>
      <c r="U55" s="302" t="s">
        <v>154</v>
      </c>
      <c r="V55" s="315"/>
      <c r="W55" s="175"/>
      <c r="X55" s="128"/>
      <c r="Y55" s="98"/>
      <c r="Z55" s="98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 t="s">
        <v>388</v>
      </c>
    </row>
    <row r="56" spans="1:37" ht="18" customHeight="1">
      <c r="A56" s="298"/>
      <c r="B56" s="31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4"/>
      <c r="Q56" s="305"/>
      <c r="R56" s="302"/>
      <c r="S56" s="302"/>
      <c r="T56" s="302"/>
      <c r="U56" s="302"/>
      <c r="V56" s="315"/>
      <c r="W56" s="185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</row>
    <row r="57" spans="1:37" ht="18" customHeight="1">
      <c r="A57" s="299"/>
      <c r="B57" s="313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4"/>
      <c r="Q57" s="305"/>
      <c r="R57" s="302"/>
      <c r="S57" s="302"/>
      <c r="T57" s="302"/>
      <c r="U57" s="302"/>
      <c r="V57" s="316"/>
      <c r="W57" s="185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</row>
    <row r="58" spans="1:37" ht="18" customHeight="1">
      <c r="A58" s="130" t="s">
        <v>384</v>
      </c>
      <c r="B58" s="184">
        <v>682</v>
      </c>
      <c r="C58" s="125" t="s">
        <v>230</v>
      </c>
      <c r="D58" s="125">
        <v>196</v>
      </c>
      <c r="E58" s="125">
        <v>27</v>
      </c>
      <c r="F58" s="125" t="s">
        <v>230</v>
      </c>
      <c r="G58" s="125" t="s">
        <v>230</v>
      </c>
      <c r="H58" s="125" t="s">
        <v>230</v>
      </c>
      <c r="I58" s="125" t="s">
        <v>230</v>
      </c>
      <c r="J58" s="125" t="s">
        <v>230</v>
      </c>
      <c r="K58" s="125" t="s">
        <v>230</v>
      </c>
      <c r="L58" s="125">
        <v>4</v>
      </c>
      <c r="M58" s="125" t="s">
        <v>230</v>
      </c>
      <c r="N58" s="125">
        <v>23</v>
      </c>
      <c r="O58" s="125">
        <v>1</v>
      </c>
      <c r="P58" s="125">
        <v>1</v>
      </c>
      <c r="Q58" s="95">
        <v>5</v>
      </c>
      <c r="R58" s="102">
        <v>9</v>
      </c>
      <c r="S58" s="102">
        <v>4</v>
      </c>
      <c r="T58" s="95">
        <v>1</v>
      </c>
      <c r="U58" s="102">
        <v>11</v>
      </c>
      <c r="V58" s="92" t="s">
        <v>292</v>
      </c>
      <c r="W58" s="185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1:37" s="102" customFormat="1" ht="18" customHeight="1">
      <c r="A59" s="130" t="s">
        <v>389</v>
      </c>
      <c r="B59" s="184">
        <v>659</v>
      </c>
      <c r="C59" s="125" t="s">
        <v>230</v>
      </c>
      <c r="D59" s="125">
        <v>196</v>
      </c>
      <c r="E59" s="125">
        <v>48</v>
      </c>
      <c r="F59" s="125" t="s">
        <v>230</v>
      </c>
      <c r="G59" s="125">
        <v>1</v>
      </c>
      <c r="H59" s="125" t="s">
        <v>230</v>
      </c>
      <c r="I59" s="125" t="s">
        <v>230</v>
      </c>
      <c r="J59" s="125">
        <v>1</v>
      </c>
      <c r="K59" s="125">
        <v>1</v>
      </c>
      <c r="L59" s="125">
        <v>4</v>
      </c>
      <c r="M59" s="125" t="s">
        <v>230</v>
      </c>
      <c r="N59" s="125">
        <v>32</v>
      </c>
      <c r="O59" s="125">
        <v>1</v>
      </c>
      <c r="P59" s="125">
        <v>1</v>
      </c>
      <c r="Q59" s="95">
        <v>3</v>
      </c>
      <c r="R59" s="102">
        <v>10</v>
      </c>
      <c r="S59" s="102">
        <v>6</v>
      </c>
      <c r="T59" s="95">
        <v>1</v>
      </c>
      <c r="U59" s="102">
        <v>56</v>
      </c>
      <c r="V59" s="186" t="s">
        <v>298</v>
      </c>
      <c r="W59" s="18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1:23" ht="18" customHeight="1">
      <c r="A60" s="130" t="s">
        <v>390</v>
      </c>
      <c r="B60" s="124">
        <v>415</v>
      </c>
      <c r="C60" s="125" t="s">
        <v>391</v>
      </c>
      <c r="D60" s="95">
        <v>190</v>
      </c>
      <c r="E60" s="95">
        <v>28</v>
      </c>
      <c r="F60" s="125" t="s">
        <v>391</v>
      </c>
      <c r="G60" s="125">
        <v>1</v>
      </c>
      <c r="H60" s="125" t="s">
        <v>391</v>
      </c>
      <c r="I60" s="125" t="s">
        <v>391</v>
      </c>
      <c r="J60" s="125">
        <v>2</v>
      </c>
      <c r="K60" s="125" t="s">
        <v>391</v>
      </c>
      <c r="L60" s="95">
        <v>3</v>
      </c>
      <c r="M60" s="125" t="s">
        <v>391</v>
      </c>
      <c r="N60" s="95">
        <v>43</v>
      </c>
      <c r="O60" s="95" t="s">
        <v>391</v>
      </c>
      <c r="P60" s="95">
        <v>3</v>
      </c>
      <c r="Q60" s="95">
        <v>2</v>
      </c>
      <c r="R60" s="102">
        <v>12</v>
      </c>
      <c r="S60" s="102">
        <v>9</v>
      </c>
      <c r="T60" s="95" t="s">
        <v>391</v>
      </c>
      <c r="U60" s="95">
        <v>37</v>
      </c>
      <c r="V60" s="126">
        <v>85</v>
      </c>
      <c r="W60" s="185"/>
    </row>
    <row r="61" spans="1:23" ht="18" customHeight="1">
      <c r="A61" s="130" t="s">
        <v>392</v>
      </c>
      <c r="B61" s="499">
        <v>882</v>
      </c>
      <c r="C61" s="258" t="s">
        <v>391</v>
      </c>
      <c r="D61" s="24">
        <v>181</v>
      </c>
      <c r="E61" s="24">
        <v>21</v>
      </c>
      <c r="F61" s="258" t="s">
        <v>391</v>
      </c>
      <c r="G61" s="258">
        <v>2</v>
      </c>
      <c r="H61" s="258" t="s">
        <v>391</v>
      </c>
      <c r="I61" s="258" t="s">
        <v>391</v>
      </c>
      <c r="J61" s="258">
        <v>3</v>
      </c>
      <c r="K61" s="258" t="s">
        <v>391</v>
      </c>
      <c r="L61" s="24">
        <v>1</v>
      </c>
      <c r="M61" s="258" t="s">
        <v>391</v>
      </c>
      <c r="N61" s="24">
        <v>24</v>
      </c>
      <c r="O61" s="24">
        <v>2</v>
      </c>
      <c r="P61" s="258" t="s">
        <v>391</v>
      </c>
      <c r="Q61" s="258" t="s">
        <v>391</v>
      </c>
      <c r="R61" s="254">
        <v>6</v>
      </c>
      <c r="S61" s="254">
        <v>10</v>
      </c>
      <c r="T61" s="24">
        <v>1</v>
      </c>
      <c r="U61" s="24">
        <v>71</v>
      </c>
      <c r="V61" s="500" t="s">
        <v>459</v>
      </c>
      <c r="W61" s="166"/>
    </row>
    <row r="62" spans="1:23" ht="18" customHeight="1">
      <c r="A62" s="483" t="s">
        <v>393</v>
      </c>
      <c r="B62" s="501">
        <v>554</v>
      </c>
      <c r="C62" s="502" t="s">
        <v>394</v>
      </c>
      <c r="D62" s="503">
        <v>159</v>
      </c>
      <c r="E62" s="503">
        <v>34</v>
      </c>
      <c r="F62" s="502" t="s">
        <v>394</v>
      </c>
      <c r="G62" s="502">
        <v>1</v>
      </c>
      <c r="H62" s="502">
        <v>1</v>
      </c>
      <c r="I62" s="502" t="s">
        <v>394</v>
      </c>
      <c r="J62" s="502">
        <v>3</v>
      </c>
      <c r="K62" s="502">
        <v>2</v>
      </c>
      <c r="L62" s="503">
        <v>2</v>
      </c>
      <c r="M62" s="502" t="s">
        <v>394</v>
      </c>
      <c r="N62" s="503">
        <v>25</v>
      </c>
      <c r="O62" s="503">
        <v>3</v>
      </c>
      <c r="P62" s="502">
        <v>1</v>
      </c>
      <c r="Q62" s="502">
        <v>2</v>
      </c>
      <c r="R62" s="485">
        <v>4</v>
      </c>
      <c r="S62" s="485">
        <v>15</v>
      </c>
      <c r="T62" s="503">
        <v>3</v>
      </c>
      <c r="U62" s="503">
        <v>73</v>
      </c>
      <c r="V62" s="504">
        <v>226</v>
      </c>
      <c r="W62" s="166"/>
    </row>
    <row r="63" spans="1:23" ht="18" customHeight="1">
      <c r="A63" s="175" t="s">
        <v>158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W63" s="175"/>
    </row>
    <row r="64" spans="2:23" ht="18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87"/>
      <c r="O64" s="9"/>
      <c r="P64" s="188"/>
      <c r="Q64" s="188"/>
      <c r="W64" s="175"/>
    </row>
    <row r="65" spans="1:23" ht="18" customHeight="1">
      <c r="A65" s="17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87"/>
      <c r="O65" s="9"/>
      <c r="P65" s="188"/>
      <c r="Q65" s="188"/>
      <c r="W65" s="175"/>
    </row>
    <row r="66" spans="2:17" ht="14.2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87"/>
      <c r="O66" s="187"/>
      <c r="P66" s="187"/>
      <c r="Q66" s="187"/>
    </row>
    <row r="67" ht="18.7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8" customHeight="1">
      <c r="W80" s="175"/>
    </row>
    <row r="81" spans="2:17" ht="14.2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87"/>
      <c r="O81" s="187"/>
      <c r="P81" s="187"/>
      <c r="Q81" s="187"/>
    </row>
    <row r="97" ht="19.5" customHeight="1"/>
  </sheetData>
  <sheetProtection/>
  <mergeCells count="132">
    <mergeCell ref="A2:P2"/>
    <mergeCell ref="X2:AK2"/>
    <mergeCell ref="A4:B6"/>
    <mergeCell ref="C4:C6"/>
    <mergeCell ref="D4:D6"/>
    <mergeCell ref="E4:E6"/>
    <mergeCell ref="F4:F6"/>
    <mergeCell ref="G4:G6"/>
    <mergeCell ref="H4:H6"/>
    <mergeCell ref="I4:I6"/>
    <mergeCell ref="AD4:AE5"/>
    <mergeCell ref="AF4:AG5"/>
    <mergeCell ref="AH4:AI5"/>
    <mergeCell ref="J4:J6"/>
    <mergeCell ref="K4:K6"/>
    <mergeCell ref="L4:L6"/>
    <mergeCell ref="M4:M6"/>
    <mergeCell ref="N4:N6"/>
    <mergeCell ref="O4:O6"/>
    <mergeCell ref="AJ4:AJ5"/>
    <mergeCell ref="AK4:AK5"/>
    <mergeCell ref="Z5:AA5"/>
    <mergeCell ref="AB5:AC5"/>
    <mergeCell ref="X6:Y6"/>
    <mergeCell ref="A7:B7"/>
    <mergeCell ref="X7:Y7"/>
    <mergeCell ref="P4:P6"/>
    <mergeCell ref="X4:Y5"/>
    <mergeCell ref="Z4:AC4"/>
    <mergeCell ref="A8:B8"/>
    <mergeCell ref="X8:Y8"/>
    <mergeCell ref="A9:B9"/>
    <mergeCell ref="X9:Y9"/>
    <mergeCell ref="A10:B10"/>
    <mergeCell ref="X10:Y10"/>
    <mergeCell ref="A11:B11"/>
    <mergeCell ref="X11:Y11"/>
    <mergeCell ref="X12:Y12"/>
    <mergeCell ref="A13:B13"/>
    <mergeCell ref="X13:Y13"/>
    <mergeCell ref="A14:B14"/>
    <mergeCell ref="X14:Y14"/>
    <mergeCell ref="A15:B15"/>
    <mergeCell ref="X15:Y15"/>
    <mergeCell ref="A16:B16"/>
    <mergeCell ref="X16:Y16"/>
    <mergeCell ref="A17:B17"/>
    <mergeCell ref="A23:O2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X28:AK28"/>
    <mergeCell ref="X30:Y32"/>
    <mergeCell ref="Z30:AK30"/>
    <mergeCell ref="Z31:AA31"/>
    <mergeCell ref="AB31:AC31"/>
    <mergeCell ref="AD31:AE31"/>
    <mergeCell ref="AF31:AG31"/>
    <mergeCell ref="AH31:AI31"/>
    <mergeCell ref="AJ31:AK31"/>
    <mergeCell ref="X33:X35"/>
    <mergeCell ref="X36:X38"/>
    <mergeCell ref="A37:O37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X39:X41"/>
    <mergeCell ref="X43:Y45"/>
    <mergeCell ref="Z43:AE43"/>
    <mergeCell ref="AF43:AK43"/>
    <mergeCell ref="Z44:AA44"/>
    <mergeCell ref="AB44:AC44"/>
    <mergeCell ref="AD44:AE44"/>
    <mergeCell ref="AF44:AG44"/>
    <mergeCell ref="AH44:AI44"/>
    <mergeCell ref="AJ44:AK44"/>
    <mergeCell ref="X46:X48"/>
    <mergeCell ref="X49:X51"/>
    <mergeCell ref="A51:O51"/>
    <mergeCell ref="A53:A57"/>
    <mergeCell ref="B53:B57"/>
    <mergeCell ref="C53:U53"/>
    <mergeCell ref="V53:V57"/>
    <mergeCell ref="C54:D54"/>
    <mergeCell ref="E54:I54"/>
    <mergeCell ref="J54:O54"/>
    <mergeCell ref="P54:U54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R55:R57"/>
    <mergeCell ref="S55:S57"/>
    <mergeCell ref="T55:T57"/>
    <mergeCell ref="U55:U57"/>
    <mergeCell ref="L55:L57"/>
    <mergeCell ref="M55:M57"/>
    <mergeCell ref="N55:N57"/>
    <mergeCell ref="O55:O57"/>
    <mergeCell ref="P55:P57"/>
    <mergeCell ref="Q55:Q57"/>
  </mergeCells>
  <conditionalFormatting sqref="R55 S55:U57 N81 N64:N66">
    <cfRule type="cellIs" priority="1" dxfId="17" operator="equal" stopIfTrue="1">
      <formula>"その他"</formula>
    </cfRule>
  </conditionalFormatting>
  <printOptions horizontalCentered="1" verticalCentered="1"/>
  <pageMargins left="0.5905511811023623" right="0.5905511811023623" top="0.984251968503937" bottom="0.5905511811023623" header="0" footer="0"/>
  <pageSetup blackAndWhite="1"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zoomScale="70" zoomScaleNormal="70" zoomScaleSheetLayoutView="75" zoomScalePageLayoutView="0" workbookViewId="0" topLeftCell="A1">
      <selection activeCell="G3" sqref="G3"/>
    </sheetView>
  </sheetViews>
  <sheetFormatPr defaultColWidth="10.59765625" defaultRowHeight="15"/>
  <cols>
    <col min="1" max="1" width="20.59765625" style="108" customWidth="1"/>
    <col min="2" max="3" width="8.8984375" style="108" customWidth="1"/>
    <col min="4" max="4" width="12.59765625" style="108" customWidth="1"/>
    <col min="5" max="5" width="8.8984375" style="108" customWidth="1"/>
    <col min="6" max="6" width="9.8984375" style="108" customWidth="1"/>
    <col min="7" max="7" width="8.8984375" style="108" customWidth="1"/>
    <col min="8" max="8" width="11.59765625" style="108" customWidth="1"/>
    <col min="9" max="9" width="8.8984375" style="108" customWidth="1"/>
    <col min="10" max="10" width="10" style="108" customWidth="1"/>
    <col min="11" max="13" width="8.8984375" style="108" customWidth="1"/>
    <col min="14" max="14" width="10.8984375" style="108" customWidth="1"/>
    <col min="15" max="18" width="9.59765625" style="108" customWidth="1"/>
    <col min="19" max="19" width="8.59765625" style="108" customWidth="1"/>
    <col min="20" max="20" width="12.59765625" style="108" customWidth="1"/>
    <col min="21" max="21" width="9.59765625" style="108" customWidth="1"/>
    <col min="22" max="22" width="11.5" style="108" customWidth="1"/>
    <col min="23" max="23" width="9.5" style="108" customWidth="1"/>
    <col min="24" max="24" width="10.09765625" style="108" customWidth="1"/>
    <col min="25" max="25" width="10" style="108" customWidth="1"/>
    <col min="26" max="26" width="9.09765625" style="108" customWidth="1"/>
    <col min="27" max="27" width="9.59765625" style="108" customWidth="1"/>
    <col min="28" max="28" width="13.59765625" style="108" customWidth="1"/>
    <col min="29" max="29" width="11.09765625" style="108" customWidth="1"/>
    <col min="30" max="16384" width="10.59765625" style="108" customWidth="1"/>
  </cols>
  <sheetData>
    <row r="1" spans="1:32" s="129" customFormat="1" ht="19.5" customHeight="1">
      <c r="A1" s="21" t="s">
        <v>462</v>
      </c>
      <c r="B1" s="21"/>
      <c r="C1" s="207"/>
      <c r="D1" s="207"/>
      <c r="E1" s="207"/>
      <c r="F1" s="207"/>
      <c r="G1" s="22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7"/>
      <c r="AB1" s="207"/>
      <c r="AC1" s="131"/>
      <c r="AD1" s="131"/>
      <c r="AE1" s="23" t="s">
        <v>421</v>
      </c>
      <c r="AF1" s="131"/>
    </row>
    <row r="2" spans="1:32" ht="19.5" customHeight="1">
      <c r="A2" s="262" t="s">
        <v>482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105"/>
      <c r="AE2" s="105"/>
      <c r="AF2" s="105"/>
    </row>
    <row r="3" spans="1:32" ht="18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05"/>
      <c r="AE3" s="105"/>
      <c r="AF3" s="105"/>
    </row>
    <row r="4" spans="1:32" ht="18" customHeight="1">
      <c r="A4" s="393" t="s">
        <v>240</v>
      </c>
      <c r="B4" s="394"/>
      <c r="C4" s="397" t="s">
        <v>123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  <c r="S4" s="399" t="s">
        <v>124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180"/>
      <c r="AE4" s="105"/>
      <c r="AF4" s="105"/>
    </row>
    <row r="5" spans="1:32" ht="18" customHeight="1">
      <c r="A5" s="392"/>
      <c r="B5" s="395"/>
      <c r="C5" s="401" t="s">
        <v>241</v>
      </c>
      <c r="D5" s="390"/>
      <c r="E5" s="360" t="s">
        <v>125</v>
      </c>
      <c r="F5" s="386"/>
      <c r="G5" s="137"/>
      <c r="H5" s="137"/>
      <c r="I5" s="137"/>
      <c r="J5" s="137"/>
      <c r="K5" s="137"/>
      <c r="L5" s="137"/>
      <c r="M5" s="137"/>
      <c r="N5" s="137"/>
      <c r="O5" s="137"/>
      <c r="P5" s="361" t="s">
        <v>56</v>
      </c>
      <c r="Q5" s="361" t="s">
        <v>57</v>
      </c>
      <c r="R5" s="390" t="s">
        <v>58</v>
      </c>
      <c r="S5" s="362" t="s">
        <v>59</v>
      </c>
      <c r="T5" s="391"/>
      <c r="U5" s="360" t="s">
        <v>126</v>
      </c>
      <c r="V5" s="386"/>
      <c r="W5" s="386"/>
      <c r="X5" s="386"/>
      <c r="Y5" s="387"/>
      <c r="Z5" s="361" t="s">
        <v>127</v>
      </c>
      <c r="AA5" s="358" t="s">
        <v>128</v>
      </c>
      <c r="AB5" s="388"/>
      <c r="AC5" s="389" t="s">
        <v>54</v>
      </c>
      <c r="AD5" s="180"/>
      <c r="AE5" s="105"/>
      <c r="AF5" s="105"/>
    </row>
    <row r="6" spans="1:32" ht="18" customHeight="1">
      <c r="A6" s="392"/>
      <c r="B6" s="395"/>
      <c r="C6" s="392"/>
      <c r="D6" s="274"/>
      <c r="E6" s="315"/>
      <c r="F6" s="314"/>
      <c r="G6" s="360" t="s">
        <v>129</v>
      </c>
      <c r="H6" s="347"/>
      <c r="I6" s="347"/>
      <c r="J6" s="347"/>
      <c r="K6" s="347"/>
      <c r="L6" s="347"/>
      <c r="M6" s="347"/>
      <c r="N6" s="348"/>
      <c r="O6" s="361" t="s">
        <v>130</v>
      </c>
      <c r="P6" s="332"/>
      <c r="Q6" s="332"/>
      <c r="R6" s="274"/>
      <c r="S6" s="337"/>
      <c r="T6" s="392"/>
      <c r="U6" s="364"/>
      <c r="V6" s="324"/>
      <c r="W6" s="324"/>
      <c r="X6" s="324"/>
      <c r="Y6" s="299"/>
      <c r="Z6" s="332"/>
      <c r="AA6" s="277"/>
      <c r="AB6" s="277"/>
      <c r="AC6" s="315"/>
      <c r="AD6" s="105"/>
      <c r="AE6" s="105"/>
      <c r="AF6" s="105"/>
    </row>
    <row r="7" spans="1:32" ht="18" customHeight="1">
      <c r="A7" s="392"/>
      <c r="B7" s="395"/>
      <c r="C7" s="392"/>
      <c r="D7" s="274"/>
      <c r="E7" s="315"/>
      <c r="F7" s="314"/>
      <c r="G7" s="360" t="s">
        <v>159</v>
      </c>
      <c r="H7" s="387"/>
      <c r="I7" s="360" t="s">
        <v>55</v>
      </c>
      <c r="J7" s="387"/>
      <c r="K7" s="360" t="s">
        <v>243</v>
      </c>
      <c r="L7" s="387"/>
      <c r="M7" s="360" t="s">
        <v>244</v>
      </c>
      <c r="N7" s="387"/>
      <c r="O7" s="332"/>
      <c r="P7" s="332"/>
      <c r="Q7" s="332"/>
      <c r="R7" s="274"/>
      <c r="S7" s="337"/>
      <c r="T7" s="392"/>
      <c r="U7" s="360" t="s">
        <v>131</v>
      </c>
      <c r="V7" s="348"/>
      <c r="W7" s="360" t="s">
        <v>42</v>
      </c>
      <c r="X7" s="348"/>
      <c r="Y7" s="360" t="s">
        <v>43</v>
      </c>
      <c r="Z7" s="332"/>
      <c r="AA7" s="277"/>
      <c r="AB7" s="277"/>
      <c r="AC7" s="315"/>
      <c r="AD7" s="105"/>
      <c r="AE7" s="105"/>
      <c r="AF7" s="105"/>
    </row>
    <row r="8" spans="1:32" ht="18" customHeight="1">
      <c r="A8" s="382"/>
      <c r="B8" s="396"/>
      <c r="C8" s="324" t="s">
        <v>44</v>
      </c>
      <c r="D8" s="299"/>
      <c r="E8" s="364" t="s">
        <v>45</v>
      </c>
      <c r="F8" s="299"/>
      <c r="G8" s="364"/>
      <c r="H8" s="299"/>
      <c r="I8" s="364"/>
      <c r="J8" s="299"/>
      <c r="K8" s="364"/>
      <c r="L8" s="299"/>
      <c r="M8" s="364"/>
      <c r="N8" s="299"/>
      <c r="O8" s="209" t="s">
        <v>46</v>
      </c>
      <c r="P8" s="209" t="s">
        <v>46</v>
      </c>
      <c r="Q8" s="209" t="s">
        <v>46</v>
      </c>
      <c r="R8" s="195" t="s">
        <v>47</v>
      </c>
      <c r="S8" s="364" t="s">
        <v>245</v>
      </c>
      <c r="T8" s="299"/>
      <c r="U8" s="364"/>
      <c r="V8" s="299"/>
      <c r="W8" s="364"/>
      <c r="X8" s="299"/>
      <c r="Y8" s="364"/>
      <c r="Z8" s="191" t="s">
        <v>245</v>
      </c>
      <c r="AA8" s="364" t="s">
        <v>245</v>
      </c>
      <c r="AB8" s="299"/>
      <c r="AC8" s="209" t="s">
        <v>47</v>
      </c>
      <c r="AD8" s="105"/>
      <c r="AE8" s="105"/>
      <c r="AF8" s="105"/>
    </row>
    <row r="9" spans="1:32" ht="18" customHeight="1">
      <c r="A9" s="384" t="s">
        <v>369</v>
      </c>
      <c r="B9" s="385"/>
      <c r="C9" s="105"/>
      <c r="D9" s="99">
        <v>1167692</v>
      </c>
      <c r="E9" s="24"/>
      <c r="F9" s="99">
        <v>411242</v>
      </c>
      <c r="G9" s="210"/>
      <c r="H9" s="99">
        <v>411241</v>
      </c>
      <c r="I9" s="24"/>
      <c r="J9" s="98">
        <v>248356</v>
      </c>
      <c r="K9" s="24"/>
      <c r="L9" s="98">
        <v>12948</v>
      </c>
      <c r="M9" s="24"/>
      <c r="N9" s="99">
        <v>149937</v>
      </c>
      <c r="O9" s="98">
        <v>1</v>
      </c>
      <c r="P9" s="98">
        <v>50477</v>
      </c>
      <c r="Q9" s="99">
        <v>11590</v>
      </c>
      <c r="R9" s="100">
        <v>14.678914270713358</v>
      </c>
      <c r="S9" s="98" t="s">
        <v>273</v>
      </c>
      <c r="T9" s="99">
        <v>1167655</v>
      </c>
      <c r="U9" s="24"/>
      <c r="V9" s="99">
        <v>137901</v>
      </c>
      <c r="W9" s="24"/>
      <c r="X9" s="99">
        <v>137901</v>
      </c>
      <c r="Y9" s="99" t="s">
        <v>230</v>
      </c>
      <c r="Z9" s="98">
        <v>37</v>
      </c>
      <c r="AA9" s="102"/>
      <c r="AB9" s="98">
        <v>1121949</v>
      </c>
      <c r="AC9" s="211">
        <v>96.08261425101826</v>
      </c>
      <c r="AD9" s="105"/>
      <c r="AE9" s="105"/>
      <c r="AF9" s="105"/>
    </row>
    <row r="10" spans="1:32" ht="18" customHeight="1">
      <c r="A10" s="293" t="s">
        <v>282</v>
      </c>
      <c r="B10" s="294"/>
      <c r="C10" s="105"/>
      <c r="D10" s="98">
        <v>1163790</v>
      </c>
      <c r="E10" s="24"/>
      <c r="F10" s="98">
        <v>412652</v>
      </c>
      <c r="G10" s="24"/>
      <c r="H10" s="99">
        <v>412651</v>
      </c>
      <c r="I10" s="24"/>
      <c r="J10" s="98">
        <v>249062</v>
      </c>
      <c r="K10" s="24"/>
      <c r="L10" s="98">
        <v>13829</v>
      </c>
      <c r="M10" s="24"/>
      <c r="N10" s="98">
        <v>149760</v>
      </c>
      <c r="O10" s="98">
        <v>1</v>
      </c>
      <c r="P10" s="98">
        <v>50207</v>
      </c>
      <c r="Q10" s="99">
        <v>10254</v>
      </c>
      <c r="R10" s="212">
        <v>14.296591433064162</v>
      </c>
      <c r="S10" s="98" t="s">
        <v>273</v>
      </c>
      <c r="T10" s="99">
        <v>1163758</v>
      </c>
      <c r="U10" s="24"/>
      <c r="V10" s="99">
        <v>135954</v>
      </c>
      <c r="W10" s="24"/>
      <c r="X10" s="99">
        <v>135954</v>
      </c>
      <c r="Y10" s="99" t="s">
        <v>230</v>
      </c>
      <c r="Z10" s="98">
        <v>32</v>
      </c>
      <c r="AA10" s="102"/>
      <c r="AB10" s="99">
        <v>1119171</v>
      </c>
      <c r="AC10" s="101">
        <v>96.16606088727347</v>
      </c>
      <c r="AD10" s="105"/>
      <c r="AE10" s="105"/>
      <c r="AF10" s="105"/>
    </row>
    <row r="11" spans="1:32" ht="18" customHeight="1">
      <c r="A11" s="293" t="s">
        <v>294</v>
      </c>
      <c r="B11" s="343"/>
      <c r="C11" s="105"/>
      <c r="D11" s="213">
        <v>1160292</v>
      </c>
      <c r="E11" s="95"/>
      <c r="F11" s="213">
        <v>408685</v>
      </c>
      <c r="G11" s="95"/>
      <c r="H11" s="213">
        <v>408684</v>
      </c>
      <c r="I11" s="95"/>
      <c r="J11" s="213">
        <v>251192</v>
      </c>
      <c r="K11" s="95"/>
      <c r="L11" s="213">
        <v>11912</v>
      </c>
      <c r="M11" s="95"/>
      <c r="N11" s="213">
        <v>145580</v>
      </c>
      <c r="O11" s="98">
        <v>1</v>
      </c>
      <c r="P11" s="213">
        <v>48166</v>
      </c>
      <c r="Q11" s="213">
        <v>9488</v>
      </c>
      <c r="R11" s="211">
        <v>13.8</v>
      </c>
      <c r="S11" s="102" t="s">
        <v>273</v>
      </c>
      <c r="T11" s="213">
        <v>1160292</v>
      </c>
      <c r="U11" s="95"/>
      <c r="V11" s="213">
        <v>126348</v>
      </c>
      <c r="W11" s="102"/>
      <c r="X11" s="213">
        <v>126348</v>
      </c>
      <c r="Y11" s="99" t="s">
        <v>230</v>
      </c>
      <c r="Z11" s="213">
        <v>27</v>
      </c>
      <c r="AA11" s="102"/>
      <c r="AB11" s="213">
        <v>1117833</v>
      </c>
      <c r="AC11" s="214">
        <v>96.3</v>
      </c>
      <c r="AD11" s="105"/>
      <c r="AE11" s="105"/>
      <c r="AF11" s="105"/>
    </row>
    <row r="12" spans="1:32" ht="18" customHeight="1">
      <c r="A12" s="293" t="s">
        <v>299</v>
      </c>
      <c r="B12" s="383"/>
      <c r="C12" s="105" t="s">
        <v>273</v>
      </c>
      <c r="D12" s="213">
        <v>1157350</v>
      </c>
      <c r="E12" s="95"/>
      <c r="F12" s="213">
        <v>412756</v>
      </c>
      <c r="G12" s="95"/>
      <c r="H12" s="213">
        <v>412755</v>
      </c>
      <c r="I12" s="95"/>
      <c r="J12" s="213">
        <v>253106</v>
      </c>
      <c r="K12" s="95"/>
      <c r="L12" s="213">
        <v>12653</v>
      </c>
      <c r="M12" s="95"/>
      <c r="N12" s="213">
        <v>146996</v>
      </c>
      <c r="O12" s="98">
        <v>1</v>
      </c>
      <c r="P12" s="213">
        <v>51925</v>
      </c>
      <c r="Q12" s="213">
        <v>8644</v>
      </c>
      <c r="R12" s="211">
        <v>14.4</v>
      </c>
      <c r="S12" s="102" t="s">
        <v>273</v>
      </c>
      <c r="T12" s="213">
        <v>1157350</v>
      </c>
      <c r="U12" s="95"/>
      <c r="V12" s="213">
        <v>122028</v>
      </c>
      <c r="W12" s="102"/>
      <c r="X12" s="213">
        <v>122028</v>
      </c>
      <c r="Y12" s="99" t="s">
        <v>230</v>
      </c>
      <c r="Z12" s="213">
        <v>22</v>
      </c>
      <c r="AA12" s="102"/>
      <c r="AB12" s="213">
        <v>1117987</v>
      </c>
      <c r="AC12" s="214">
        <v>96.6</v>
      </c>
      <c r="AD12" s="105"/>
      <c r="AE12" s="105"/>
      <c r="AF12" s="105"/>
    </row>
    <row r="13" spans="1:29" s="10" customFormat="1" ht="18" customHeight="1">
      <c r="A13" s="457" t="s">
        <v>303</v>
      </c>
      <c r="B13" s="505"/>
      <c r="C13" s="506" t="s">
        <v>51</v>
      </c>
      <c r="D13" s="507">
        <v>1154217</v>
      </c>
      <c r="E13" s="25"/>
      <c r="F13" s="508">
        <f>SUM(F16:F34)</f>
        <v>404850</v>
      </c>
      <c r="G13" s="25"/>
      <c r="H13" s="508">
        <v>404849</v>
      </c>
      <c r="I13" s="25"/>
      <c r="J13" s="508">
        <v>246864</v>
      </c>
      <c r="K13" s="25"/>
      <c r="L13" s="508">
        <v>12097</v>
      </c>
      <c r="M13" s="25"/>
      <c r="N13" s="508">
        <v>145888</v>
      </c>
      <c r="O13" s="471">
        <v>1</v>
      </c>
      <c r="P13" s="508">
        <v>50916</v>
      </c>
      <c r="Q13" s="508">
        <v>10406</v>
      </c>
      <c r="R13" s="509">
        <v>14.8</v>
      </c>
      <c r="S13" s="25" t="s">
        <v>273</v>
      </c>
      <c r="T13" s="508">
        <v>1154217</v>
      </c>
      <c r="U13" s="25"/>
      <c r="V13" s="508">
        <v>116246</v>
      </c>
      <c r="W13" s="25"/>
      <c r="X13" s="508">
        <v>116246</v>
      </c>
      <c r="Y13" s="26" t="s">
        <v>230</v>
      </c>
      <c r="Z13" s="508">
        <v>17</v>
      </c>
      <c r="AA13" s="25"/>
      <c r="AB13" s="508">
        <v>1116980</v>
      </c>
      <c r="AC13" s="510">
        <v>96.8</v>
      </c>
    </row>
    <row r="14" spans="1:32" ht="18" customHeight="1">
      <c r="A14" s="102"/>
      <c r="B14" s="215"/>
      <c r="C14" s="104" t="s">
        <v>51</v>
      </c>
      <c r="D14" s="105"/>
      <c r="E14" s="98" t="s">
        <v>273</v>
      </c>
      <c r="F14" s="102"/>
      <c r="G14" s="98" t="s">
        <v>273</v>
      </c>
      <c r="H14" s="102"/>
      <c r="I14" s="98" t="s">
        <v>273</v>
      </c>
      <c r="J14" s="102"/>
      <c r="K14" s="98" t="s">
        <v>273</v>
      </c>
      <c r="L14" s="102"/>
      <c r="M14" s="98" t="s">
        <v>273</v>
      </c>
      <c r="N14" s="102"/>
      <c r="O14" s="98"/>
      <c r="P14" s="99" t="s">
        <v>273</v>
      </c>
      <c r="Q14" s="99" t="s">
        <v>273</v>
      </c>
      <c r="R14" s="100" t="s">
        <v>273</v>
      </c>
      <c r="S14" s="98" t="s">
        <v>273</v>
      </c>
      <c r="T14" s="102"/>
      <c r="U14" s="98" t="s">
        <v>273</v>
      </c>
      <c r="V14" s="102"/>
      <c r="W14" s="98" t="s">
        <v>273</v>
      </c>
      <c r="X14" s="102"/>
      <c r="Y14" s="99" t="s">
        <v>273</v>
      </c>
      <c r="Z14" s="99" t="s">
        <v>273</v>
      </c>
      <c r="AA14" s="98" t="s">
        <v>273</v>
      </c>
      <c r="AB14" s="102"/>
      <c r="AC14" s="101" t="s">
        <v>273</v>
      </c>
      <c r="AD14" s="105"/>
      <c r="AE14" s="105"/>
      <c r="AF14" s="105"/>
    </row>
    <row r="15" spans="1:32" ht="18" customHeight="1">
      <c r="A15" s="102"/>
      <c r="B15" s="215"/>
      <c r="C15" s="104" t="s">
        <v>51</v>
      </c>
      <c r="D15" s="105"/>
      <c r="E15" s="106" t="s">
        <v>273</v>
      </c>
      <c r="F15" s="107"/>
      <c r="G15" s="98" t="s">
        <v>273</v>
      </c>
      <c r="H15" s="102"/>
      <c r="I15" s="98" t="s">
        <v>273</v>
      </c>
      <c r="J15" s="102"/>
      <c r="K15" s="98" t="s">
        <v>273</v>
      </c>
      <c r="L15" s="102"/>
      <c r="M15" s="98" t="s">
        <v>273</v>
      </c>
      <c r="N15" s="102"/>
      <c r="O15" s="98" t="s">
        <v>273</v>
      </c>
      <c r="P15" s="99" t="s">
        <v>273</v>
      </c>
      <c r="Q15" s="99" t="s">
        <v>273</v>
      </c>
      <c r="R15" s="100" t="s">
        <v>273</v>
      </c>
      <c r="S15" s="98" t="s">
        <v>273</v>
      </c>
      <c r="T15" s="102"/>
      <c r="U15" s="98" t="s">
        <v>273</v>
      </c>
      <c r="V15" s="102"/>
      <c r="W15" s="98" t="s">
        <v>273</v>
      </c>
      <c r="X15" s="102"/>
      <c r="Y15" s="99" t="s">
        <v>273</v>
      </c>
      <c r="Z15" s="99" t="s">
        <v>273</v>
      </c>
      <c r="AA15" s="98" t="s">
        <v>273</v>
      </c>
      <c r="AB15" s="102"/>
      <c r="AC15" s="101" t="s">
        <v>273</v>
      </c>
      <c r="AD15" s="105"/>
      <c r="AE15" s="105"/>
      <c r="AF15" s="105"/>
    </row>
    <row r="16" spans="1:32" ht="18" customHeight="1">
      <c r="A16" s="371" t="s">
        <v>68</v>
      </c>
      <c r="B16" s="340"/>
      <c r="C16" s="216"/>
      <c r="D16" s="99">
        <v>454562</v>
      </c>
      <c r="E16" s="95"/>
      <c r="F16" s="213">
        <v>168953</v>
      </c>
      <c r="G16" s="95"/>
      <c r="H16" s="213">
        <f>SUM(J16:N16)</f>
        <v>168953</v>
      </c>
      <c r="I16" s="95"/>
      <c r="J16" s="99">
        <v>137734</v>
      </c>
      <c r="K16" s="95"/>
      <c r="L16" s="99">
        <v>3982</v>
      </c>
      <c r="M16" s="95"/>
      <c r="N16" s="213">
        <v>27237</v>
      </c>
      <c r="O16" s="99" t="s">
        <v>230</v>
      </c>
      <c r="P16" s="99">
        <v>14559</v>
      </c>
      <c r="Q16" s="99">
        <v>4447</v>
      </c>
      <c r="R16" s="100">
        <v>11</v>
      </c>
      <c r="S16" s="95"/>
      <c r="T16" s="99">
        <v>454562</v>
      </c>
      <c r="U16" s="95"/>
      <c r="V16" s="99">
        <v>10181</v>
      </c>
      <c r="W16" s="95"/>
      <c r="X16" s="99">
        <v>10181</v>
      </c>
      <c r="Y16" s="99" t="s">
        <v>230</v>
      </c>
      <c r="Z16" s="99" t="s">
        <v>230</v>
      </c>
      <c r="AA16" s="102"/>
      <c r="AB16" s="99">
        <v>451232</v>
      </c>
      <c r="AC16" s="101">
        <v>99.3</v>
      </c>
      <c r="AD16" s="105"/>
      <c r="AE16" s="105"/>
      <c r="AF16" s="105"/>
    </row>
    <row r="17" spans="1:32" ht="18" customHeight="1">
      <c r="A17" s="371" t="s">
        <v>246</v>
      </c>
      <c r="B17" s="340"/>
      <c r="C17" s="216"/>
      <c r="D17" s="99">
        <v>54779</v>
      </c>
      <c r="E17" s="95"/>
      <c r="F17" s="213">
        <v>22800</v>
      </c>
      <c r="G17" s="95"/>
      <c r="H17" s="213">
        <f aca="true" t="shared" si="0" ref="H17:H34">SUM(J17:N17)</f>
        <v>22800</v>
      </c>
      <c r="I17" s="95"/>
      <c r="J17" s="99" t="s">
        <v>18</v>
      </c>
      <c r="K17" s="95"/>
      <c r="L17" s="99">
        <v>1353</v>
      </c>
      <c r="M17" s="95"/>
      <c r="N17" s="213">
        <v>21447</v>
      </c>
      <c r="O17" s="99" t="s">
        <v>230</v>
      </c>
      <c r="P17" s="99">
        <v>5002</v>
      </c>
      <c r="Q17" s="99">
        <v>96</v>
      </c>
      <c r="R17" s="100">
        <v>22.3</v>
      </c>
      <c r="S17" s="95"/>
      <c r="T17" s="99">
        <v>54779</v>
      </c>
      <c r="U17" s="99"/>
      <c r="V17" s="99">
        <v>20509</v>
      </c>
      <c r="W17" s="99"/>
      <c r="X17" s="99">
        <v>20509</v>
      </c>
      <c r="Y17" s="99" t="s">
        <v>230</v>
      </c>
      <c r="Z17" s="99" t="s">
        <v>230</v>
      </c>
      <c r="AA17" s="102"/>
      <c r="AB17" s="99">
        <v>52095</v>
      </c>
      <c r="AC17" s="103">
        <v>95.1</v>
      </c>
      <c r="AD17" s="105"/>
      <c r="AE17" s="105"/>
      <c r="AF17" s="105"/>
    </row>
    <row r="18" spans="1:32" ht="18" customHeight="1">
      <c r="A18" s="371" t="s">
        <v>74</v>
      </c>
      <c r="B18" s="340"/>
      <c r="C18" s="216"/>
      <c r="D18" s="99">
        <v>108579</v>
      </c>
      <c r="E18" s="95"/>
      <c r="F18" s="213">
        <v>32663</v>
      </c>
      <c r="G18" s="95"/>
      <c r="H18" s="213">
        <f t="shared" si="0"/>
        <v>32663</v>
      </c>
      <c r="I18" s="95"/>
      <c r="J18" s="99">
        <v>27306</v>
      </c>
      <c r="K18" s="95"/>
      <c r="L18" s="99">
        <v>786</v>
      </c>
      <c r="M18" s="95"/>
      <c r="N18" s="213">
        <v>4571</v>
      </c>
      <c r="O18" s="99" t="s">
        <v>230</v>
      </c>
      <c r="P18" s="99">
        <v>3976</v>
      </c>
      <c r="Q18" s="99">
        <v>2151</v>
      </c>
      <c r="R18" s="100">
        <v>17.6</v>
      </c>
      <c r="S18" s="95"/>
      <c r="T18" s="99">
        <v>108579</v>
      </c>
      <c r="U18" s="95"/>
      <c r="V18" s="99">
        <v>16927</v>
      </c>
      <c r="W18" s="95"/>
      <c r="X18" s="99">
        <v>16927</v>
      </c>
      <c r="Y18" s="99" t="s">
        <v>230</v>
      </c>
      <c r="Z18" s="99" t="s">
        <v>230</v>
      </c>
      <c r="AA18" s="102"/>
      <c r="AB18" s="99">
        <v>105168</v>
      </c>
      <c r="AC18" s="103">
        <v>96.9</v>
      </c>
      <c r="AD18" s="105"/>
      <c r="AE18" s="105"/>
      <c r="AF18" s="105"/>
    </row>
    <row r="19" spans="1:32" ht="18" customHeight="1">
      <c r="A19" s="371" t="s">
        <v>75</v>
      </c>
      <c r="B19" s="340"/>
      <c r="C19" s="216"/>
      <c r="D19" s="99">
        <v>28418</v>
      </c>
      <c r="E19" s="95"/>
      <c r="F19" s="213">
        <v>13189</v>
      </c>
      <c r="G19" s="95"/>
      <c r="H19" s="213">
        <f t="shared" si="0"/>
        <v>13189</v>
      </c>
      <c r="I19" s="95"/>
      <c r="J19" s="99">
        <v>4276</v>
      </c>
      <c r="K19" s="95"/>
      <c r="L19" s="99">
        <v>1985</v>
      </c>
      <c r="M19" s="95"/>
      <c r="N19" s="213">
        <v>6928</v>
      </c>
      <c r="O19" s="99" t="s">
        <v>230</v>
      </c>
      <c r="P19" s="99">
        <v>1875</v>
      </c>
      <c r="Q19" s="99">
        <v>26</v>
      </c>
      <c r="R19" s="100">
        <v>14.4</v>
      </c>
      <c r="S19" s="95"/>
      <c r="T19" s="99">
        <v>28418</v>
      </c>
      <c r="U19" s="95"/>
      <c r="V19" s="99">
        <v>8932</v>
      </c>
      <c r="W19" s="95"/>
      <c r="X19" s="99">
        <v>8932</v>
      </c>
      <c r="Y19" s="99" t="s">
        <v>230</v>
      </c>
      <c r="Z19" s="99" t="s">
        <v>230</v>
      </c>
      <c r="AA19" s="102"/>
      <c r="AB19" s="99">
        <v>20956</v>
      </c>
      <c r="AC19" s="103">
        <v>73.7</v>
      </c>
      <c r="AD19" s="105"/>
      <c r="AE19" s="105"/>
      <c r="AF19" s="105"/>
    </row>
    <row r="20" spans="1:32" ht="18" customHeight="1">
      <c r="A20" s="371" t="s">
        <v>231</v>
      </c>
      <c r="B20" s="340"/>
      <c r="C20" s="216"/>
      <c r="D20" s="99">
        <v>15293</v>
      </c>
      <c r="E20" s="95"/>
      <c r="F20" s="213">
        <v>4664</v>
      </c>
      <c r="G20" s="95"/>
      <c r="H20" s="213">
        <f t="shared" si="0"/>
        <v>4664</v>
      </c>
      <c r="I20" s="95"/>
      <c r="J20" s="99" t="s">
        <v>18</v>
      </c>
      <c r="K20" s="95"/>
      <c r="L20" s="99">
        <v>310</v>
      </c>
      <c r="M20" s="95"/>
      <c r="N20" s="213">
        <v>4354</v>
      </c>
      <c r="O20" s="99" t="s">
        <v>230</v>
      </c>
      <c r="P20" s="99">
        <v>912</v>
      </c>
      <c r="Q20" s="99" t="s">
        <v>18</v>
      </c>
      <c r="R20" s="100">
        <v>19.6</v>
      </c>
      <c r="S20" s="95"/>
      <c r="T20" s="99">
        <v>15293</v>
      </c>
      <c r="U20" s="95"/>
      <c r="V20" s="99">
        <v>3951</v>
      </c>
      <c r="W20" s="95"/>
      <c r="X20" s="99">
        <v>3951</v>
      </c>
      <c r="Y20" s="99" t="s">
        <v>230</v>
      </c>
      <c r="Z20" s="99" t="s">
        <v>230</v>
      </c>
      <c r="AA20" s="102"/>
      <c r="AB20" s="99">
        <v>12178</v>
      </c>
      <c r="AC20" s="103">
        <v>79.6</v>
      </c>
      <c r="AD20" s="105"/>
      <c r="AE20" s="105"/>
      <c r="AF20" s="105"/>
    </row>
    <row r="21" spans="1:32" ht="18" customHeight="1">
      <c r="A21" s="371" t="s">
        <v>76</v>
      </c>
      <c r="B21" s="340"/>
      <c r="C21" s="216"/>
      <c r="D21" s="99">
        <v>68789</v>
      </c>
      <c r="E21" s="95"/>
      <c r="F21" s="213">
        <v>26451</v>
      </c>
      <c r="G21" s="95"/>
      <c r="H21" s="213">
        <f t="shared" si="0"/>
        <v>26451</v>
      </c>
      <c r="I21" s="95"/>
      <c r="J21" s="99">
        <v>19454</v>
      </c>
      <c r="K21" s="95"/>
      <c r="L21" s="99">
        <v>668</v>
      </c>
      <c r="M21" s="95"/>
      <c r="N21" s="213">
        <v>6329</v>
      </c>
      <c r="O21" s="99" t="s">
        <v>230</v>
      </c>
      <c r="P21" s="99">
        <v>2835</v>
      </c>
      <c r="Q21" s="99">
        <v>462</v>
      </c>
      <c r="R21" s="100">
        <v>12.3</v>
      </c>
      <c r="S21" s="95"/>
      <c r="T21" s="99">
        <v>68789</v>
      </c>
      <c r="U21" s="95"/>
      <c r="V21" s="99">
        <v>16010</v>
      </c>
      <c r="W21" s="95"/>
      <c r="X21" s="99">
        <v>16010</v>
      </c>
      <c r="Y21" s="99" t="s">
        <v>230</v>
      </c>
      <c r="Z21" s="99">
        <v>15</v>
      </c>
      <c r="AA21" s="102"/>
      <c r="AB21" s="99">
        <v>66601</v>
      </c>
      <c r="AC21" s="103">
        <v>96.8</v>
      </c>
      <c r="AD21" s="105"/>
      <c r="AE21" s="105"/>
      <c r="AF21" s="105"/>
    </row>
    <row r="22" spans="1:32" ht="18" customHeight="1">
      <c r="A22" s="371" t="s">
        <v>77</v>
      </c>
      <c r="B22" s="340"/>
      <c r="C22" s="216"/>
      <c r="D22" s="99">
        <v>22437</v>
      </c>
      <c r="E22" s="95"/>
      <c r="F22" s="213">
        <v>7026</v>
      </c>
      <c r="G22" s="95"/>
      <c r="H22" s="213">
        <f t="shared" si="0"/>
        <v>7026</v>
      </c>
      <c r="I22" s="95"/>
      <c r="J22" s="99" t="s">
        <v>354</v>
      </c>
      <c r="K22" s="95"/>
      <c r="L22" s="99">
        <v>634</v>
      </c>
      <c r="M22" s="95"/>
      <c r="N22" s="213">
        <v>6392</v>
      </c>
      <c r="O22" s="99" t="s">
        <v>230</v>
      </c>
      <c r="P22" s="99">
        <v>1186</v>
      </c>
      <c r="Q22" s="99">
        <v>520</v>
      </c>
      <c r="R22" s="100">
        <v>22.6</v>
      </c>
      <c r="S22" s="95"/>
      <c r="T22" s="99">
        <v>22437</v>
      </c>
      <c r="U22" s="95"/>
      <c r="V22" s="99">
        <v>3239</v>
      </c>
      <c r="W22" s="95"/>
      <c r="X22" s="99">
        <v>3239</v>
      </c>
      <c r="Y22" s="99" t="s">
        <v>230</v>
      </c>
      <c r="Z22" s="99" t="s">
        <v>230</v>
      </c>
      <c r="AA22" s="102"/>
      <c r="AB22" s="99">
        <v>20387</v>
      </c>
      <c r="AC22" s="103">
        <v>90.9</v>
      </c>
      <c r="AD22" s="105"/>
      <c r="AE22" s="105"/>
      <c r="AF22" s="105"/>
    </row>
    <row r="23" spans="1:32" ht="18" customHeight="1">
      <c r="A23" s="371" t="s">
        <v>78</v>
      </c>
      <c r="B23" s="340"/>
      <c r="C23" s="216"/>
      <c r="D23" s="99">
        <v>35018</v>
      </c>
      <c r="E23" s="95"/>
      <c r="F23" s="213">
        <v>9809</v>
      </c>
      <c r="G23" s="95"/>
      <c r="H23" s="213">
        <f t="shared" si="0"/>
        <v>9809</v>
      </c>
      <c r="I23" s="95"/>
      <c r="J23" s="99" t="s">
        <v>354</v>
      </c>
      <c r="K23" s="95"/>
      <c r="L23" s="99">
        <v>190</v>
      </c>
      <c r="M23" s="95"/>
      <c r="N23" s="213">
        <v>9619</v>
      </c>
      <c r="O23" s="99" t="s">
        <v>230</v>
      </c>
      <c r="P23" s="99">
        <v>945</v>
      </c>
      <c r="Q23" s="99">
        <v>192</v>
      </c>
      <c r="R23" s="100">
        <v>11.4</v>
      </c>
      <c r="S23" s="95"/>
      <c r="T23" s="99">
        <v>35018</v>
      </c>
      <c r="U23" s="95"/>
      <c r="V23" s="99">
        <v>2605</v>
      </c>
      <c r="W23" s="95"/>
      <c r="X23" s="99">
        <v>2605</v>
      </c>
      <c r="Y23" s="99" t="s">
        <v>230</v>
      </c>
      <c r="Z23" s="99" t="s">
        <v>230</v>
      </c>
      <c r="AA23" s="102"/>
      <c r="AB23" s="99">
        <v>34885</v>
      </c>
      <c r="AC23" s="103">
        <v>99.6</v>
      </c>
      <c r="AD23" s="105"/>
      <c r="AE23" s="105"/>
      <c r="AF23" s="105"/>
    </row>
    <row r="24" spans="1:32" ht="18" customHeight="1">
      <c r="A24" s="371" t="s">
        <v>83</v>
      </c>
      <c r="B24" s="340"/>
      <c r="C24" s="216"/>
      <c r="D24" s="99">
        <v>112973</v>
      </c>
      <c r="E24" s="95"/>
      <c r="F24" s="213">
        <v>38681</v>
      </c>
      <c r="G24" s="95"/>
      <c r="H24" s="213">
        <f t="shared" si="0"/>
        <v>38681</v>
      </c>
      <c r="I24" s="95"/>
      <c r="J24" s="99">
        <v>29787</v>
      </c>
      <c r="K24" s="95"/>
      <c r="L24" s="99" t="s">
        <v>354</v>
      </c>
      <c r="M24" s="95"/>
      <c r="N24" s="213">
        <v>8894</v>
      </c>
      <c r="O24" s="99" t="s">
        <v>230</v>
      </c>
      <c r="P24" s="99">
        <v>6829</v>
      </c>
      <c r="Q24" s="99">
        <v>829</v>
      </c>
      <c r="R24" s="100">
        <v>19.4</v>
      </c>
      <c r="S24" s="95"/>
      <c r="T24" s="99">
        <v>112973</v>
      </c>
      <c r="U24" s="95"/>
      <c r="V24" s="99">
        <v>8315</v>
      </c>
      <c r="W24" s="95"/>
      <c r="X24" s="99">
        <v>8315</v>
      </c>
      <c r="Y24" s="99" t="s">
        <v>230</v>
      </c>
      <c r="Z24" s="99" t="s">
        <v>230</v>
      </c>
      <c r="AA24" s="102"/>
      <c r="AB24" s="99">
        <v>110721</v>
      </c>
      <c r="AC24" s="103">
        <v>98</v>
      </c>
      <c r="AD24" s="105"/>
      <c r="AE24" s="105"/>
      <c r="AF24" s="105"/>
    </row>
    <row r="25" spans="1:32" ht="18" customHeight="1">
      <c r="A25" s="371" t="s">
        <v>84</v>
      </c>
      <c r="B25" s="340"/>
      <c r="C25" s="216"/>
      <c r="D25" s="99">
        <v>49959</v>
      </c>
      <c r="E25" s="95"/>
      <c r="F25" s="213">
        <v>16001</v>
      </c>
      <c r="G25" s="95"/>
      <c r="H25" s="213">
        <f t="shared" si="0"/>
        <v>16001</v>
      </c>
      <c r="I25" s="95"/>
      <c r="J25" s="99">
        <v>10494</v>
      </c>
      <c r="K25" s="95"/>
      <c r="L25" s="99">
        <v>116</v>
      </c>
      <c r="M25" s="95"/>
      <c r="N25" s="213">
        <v>5391</v>
      </c>
      <c r="O25" s="99" t="s">
        <v>230</v>
      </c>
      <c r="P25" s="99">
        <v>1184</v>
      </c>
      <c r="Q25" s="99">
        <v>333</v>
      </c>
      <c r="R25" s="100">
        <v>9.3</v>
      </c>
      <c r="S25" s="95"/>
      <c r="T25" s="99">
        <v>49959</v>
      </c>
      <c r="U25" s="95"/>
      <c r="V25" s="99">
        <v>3104</v>
      </c>
      <c r="W25" s="95"/>
      <c r="X25" s="99">
        <v>3104</v>
      </c>
      <c r="Y25" s="99" t="s">
        <v>230</v>
      </c>
      <c r="Z25" s="99" t="s">
        <v>230</v>
      </c>
      <c r="AA25" s="102"/>
      <c r="AB25" s="99">
        <v>49013</v>
      </c>
      <c r="AC25" s="103">
        <v>98.1</v>
      </c>
      <c r="AD25" s="105"/>
      <c r="AE25" s="105"/>
      <c r="AF25" s="105"/>
    </row>
    <row r="26" spans="1:32" ht="18" customHeight="1">
      <c r="A26" s="371" t="s">
        <v>278</v>
      </c>
      <c r="B26" s="340"/>
      <c r="C26" s="216"/>
      <c r="D26" s="99">
        <v>51752</v>
      </c>
      <c r="E26" s="95"/>
      <c r="F26" s="213">
        <v>18553</v>
      </c>
      <c r="G26" s="95"/>
      <c r="H26" s="213">
        <f t="shared" si="0"/>
        <v>18553</v>
      </c>
      <c r="I26" s="95"/>
      <c r="J26" s="99">
        <v>15298</v>
      </c>
      <c r="K26" s="95"/>
      <c r="L26" s="99" t="s">
        <v>355</v>
      </c>
      <c r="M26" s="95"/>
      <c r="N26" s="213">
        <v>3255</v>
      </c>
      <c r="O26" s="99" t="s">
        <v>230</v>
      </c>
      <c r="P26" s="99">
        <v>3038</v>
      </c>
      <c r="Q26" s="99">
        <v>476</v>
      </c>
      <c r="R26" s="100">
        <v>18.5</v>
      </c>
      <c r="S26" s="95"/>
      <c r="T26" s="99">
        <v>51752</v>
      </c>
      <c r="U26" s="95"/>
      <c r="V26" s="99">
        <v>2641</v>
      </c>
      <c r="W26" s="95"/>
      <c r="X26" s="99">
        <v>2641</v>
      </c>
      <c r="Y26" s="99" t="s">
        <v>230</v>
      </c>
      <c r="Z26" s="99" t="s">
        <v>230</v>
      </c>
      <c r="AA26" s="102"/>
      <c r="AB26" s="99">
        <v>50791</v>
      </c>
      <c r="AC26" s="103">
        <v>98.1</v>
      </c>
      <c r="AD26" s="105"/>
      <c r="AE26" s="105"/>
      <c r="AF26" s="105"/>
    </row>
    <row r="27" spans="1:32" ht="18" customHeight="1">
      <c r="A27" s="371" t="s">
        <v>79</v>
      </c>
      <c r="B27" s="340"/>
      <c r="C27" s="216"/>
      <c r="D27" s="99">
        <v>6288</v>
      </c>
      <c r="E27" s="95"/>
      <c r="F27" s="213">
        <v>2204</v>
      </c>
      <c r="G27" s="95"/>
      <c r="H27" s="213">
        <f t="shared" si="0"/>
        <v>2204</v>
      </c>
      <c r="I27" s="95"/>
      <c r="J27" s="99">
        <v>1537</v>
      </c>
      <c r="K27" s="95"/>
      <c r="L27" s="99">
        <v>15</v>
      </c>
      <c r="M27" s="95"/>
      <c r="N27" s="213">
        <v>652</v>
      </c>
      <c r="O27" s="99" t="s">
        <v>230</v>
      </c>
      <c r="P27" s="99">
        <v>117</v>
      </c>
      <c r="Q27" s="99">
        <v>105</v>
      </c>
      <c r="R27" s="100">
        <v>9.6</v>
      </c>
      <c r="S27" s="95"/>
      <c r="T27" s="99">
        <v>6288</v>
      </c>
      <c r="U27" s="95"/>
      <c r="V27" s="99">
        <v>1422</v>
      </c>
      <c r="W27" s="95"/>
      <c r="X27" s="99">
        <v>1422</v>
      </c>
      <c r="Y27" s="99" t="s">
        <v>230</v>
      </c>
      <c r="Z27" s="99" t="s">
        <v>230</v>
      </c>
      <c r="AA27" s="102"/>
      <c r="AB27" s="99">
        <v>6288</v>
      </c>
      <c r="AC27" s="103">
        <v>100</v>
      </c>
      <c r="AD27" s="105"/>
      <c r="AE27" s="105"/>
      <c r="AF27" s="105"/>
    </row>
    <row r="28" spans="1:32" ht="18" customHeight="1">
      <c r="A28" s="371" t="s">
        <v>80</v>
      </c>
      <c r="B28" s="340"/>
      <c r="C28" s="216"/>
      <c r="D28" s="99">
        <v>37728</v>
      </c>
      <c r="E28" s="95"/>
      <c r="F28" s="213">
        <v>10323</v>
      </c>
      <c r="G28" s="95"/>
      <c r="H28" s="213">
        <f t="shared" si="0"/>
        <v>10323</v>
      </c>
      <c r="I28" s="95"/>
      <c r="J28" s="99" t="s">
        <v>355</v>
      </c>
      <c r="K28" s="95"/>
      <c r="L28" s="99">
        <v>378</v>
      </c>
      <c r="M28" s="95"/>
      <c r="N28" s="213">
        <v>9945</v>
      </c>
      <c r="O28" s="99" t="s">
        <v>230</v>
      </c>
      <c r="P28" s="99">
        <v>1736</v>
      </c>
      <c r="Q28" s="99">
        <v>442</v>
      </c>
      <c r="R28" s="100">
        <v>20.2</v>
      </c>
      <c r="S28" s="95"/>
      <c r="T28" s="99">
        <v>37728</v>
      </c>
      <c r="U28" s="95"/>
      <c r="V28" s="99">
        <v>1725</v>
      </c>
      <c r="W28" s="95"/>
      <c r="X28" s="99">
        <v>1725</v>
      </c>
      <c r="Y28" s="99" t="s">
        <v>230</v>
      </c>
      <c r="Z28" s="99" t="s">
        <v>230</v>
      </c>
      <c r="AA28" s="102"/>
      <c r="AB28" s="99">
        <v>37054</v>
      </c>
      <c r="AC28" s="103">
        <v>98.2</v>
      </c>
      <c r="AD28" s="105"/>
      <c r="AE28" s="105"/>
      <c r="AF28" s="105"/>
    </row>
    <row r="29" spans="1:32" ht="18" customHeight="1">
      <c r="A29" s="371" t="s">
        <v>176</v>
      </c>
      <c r="B29" s="340"/>
      <c r="C29" s="216"/>
      <c r="D29" s="99">
        <v>26909</v>
      </c>
      <c r="E29" s="95"/>
      <c r="F29" s="213">
        <v>7968</v>
      </c>
      <c r="G29" s="95"/>
      <c r="H29" s="213">
        <f t="shared" si="0"/>
        <v>7968</v>
      </c>
      <c r="I29" s="95"/>
      <c r="J29" s="99" t="s">
        <v>355</v>
      </c>
      <c r="K29" s="95"/>
      <c r="L29" s="99">
        <v>80</v>
      </c>
      <c r="M29" s="95"/>
      <c r="N29" s="213">
        <v>7888</v>
      </c>
      <c r="O29" s="99" t="s">
        <v>230</v>
      </c>
      <c r="P29" s="99">
        <v>1240</v>
      </c>
      <c r="Q29" s="99">
        <v>92</v>
      </c>
      <c r="R29" s="100">
        <v>16.5</v>
      </c>
      <c r="S29" s="95"/>
      <c r="T29" s="99">
        <v>26909</v>
      </c>
      <c r="U29" s="95"/>
      <c r="V29" s="99">
        <v>887</v>
      </c>
      <c r="W29" s="95"/>
      <c r="X29" s="99">
        <v>887</v>
      </c>
      <c r="Y29" s="99" t="s">
        <v>230</v>
      </c>
      <c r="Z29" s="99" t="s">
        <v>230</v>
      </c>
      <c r="AA29" s="102"/>
      <c r="AB29" s="99">
        <v>26748</v>
      </c>
      <c r="AC29" s="103">
        <v>99.4</v>
      </c>
      <c r="AD29" s="105"/>
      <c r="AE29" s="105"/>
      <c r="AF29" s="105"/>
    </row>
    <row r="30" spans="1:32" ht="18" customHeight="1">
      <c r="A30" s="371" t="s">
        <v>177</v>
      </c>
      <c r="B30" s="340"/>
      <c r="C30" s="216"/>
      <c r="D30" s="99">
        <v>21346</v>
      </c>
      <c r="E30" s="95"/>
      <c r="F30" s="213">
        <v>7170</v>
      </c>
      <c r="G30" s="95"/>
      <c r="H30" s="213">
        <f t="shared" si="0"/>
        <v>7170</v>
      </c>
      <c r="I30" s="95"/>
      <c r="J30" s="99" t="s">
        <v>355</v>
      </c>
      <c r="K30" s="95"/>
      <c r="L30" s="99">
        <v>534</v>
      </c>
      <c r="M30" s="95"/>
      <c r="N30" s="213">
        <v>6636</v>
      </c>
      <c r="O30" s="99" t="s">
        <v>230</v>
      </c>
      <c r="P30" s="99">
        <v>1448</v>
      </c>
      <c r="Q30" s="99">
        <v>196</v>
      </c>
      <c r="R30" s="100">
        <v>22.3</v>
      </c>
      <c r="S30" s="95"/>
      <c r="T30" s="99">
        <v>21346</v>
      </c>
      <c r="U30" s="95"/>
      <c r="V30" s="99">
        <v>6342</v>
      </c>
      <c r="W30" s="95"/>
      <c r="X30" s="99">
        <v>6342</v>
      </c>
      <c r="Y30" s="99" t="s">
        <v>230</v>
      </c>
      <c r="Z30" s="99" t="s">
        <v>230</v>
      </c>
      <c r="AA30" s="102"/>
      <c r="AB30" s="99">
        <v>20631</v>
      </c>
      <c r="AC30" s="103">
        <v>96.7</v>
      </c>
      <c r="AD30" s="105"/>
      <c r="AE30" s="105"/>
      <c r="AF30" s="105"/>
    </row>
    <row r="31" spans="1:32" ht="18" customHeight="1">
      <c r="A31" s="371" t="s">
        <v>178</v>
      </c>
      <c r="B31" s="340"/>
      <c r="C31" s="216"/>
      <c r="D31" s="99">
        <v>13692</v>
      </c>
      <c r="E31" s="95"/>
      <c r="F31" s="213">
        <v>3807</v>
      </c>
      <c r="G31" s="95"/>
      <c r="H31" s="213">
        <f t="shared" si="0"/>
        <v>3806</v>
      </c>
      <c r="I31" s="95"/>
      <c r="J31" s="99" t="s">
        <v>355</v>
      </c>
      <c r="K31" s="95"/>
      <c r="L31" s="99">
        <v>92</v>
      </c>
      <c r="M31" s="95"/>
      <c r="N31" s="213">
        <v>3714</v>
      </c>
      <c r="O31" s="99">
        <v>1</v>
      </c>
      <c r="P31" s="99">
        <v>519</v>
      </c>
      <c r="Q31" s="99" t="s">
        <v>355</v>
      </c>
      <c r="R31" s="100">
        <v>13.6</v>
      </c>
      <c r="S31" s="95"/>
      <c r="T31" s="99">
        <v>13692</v>
      </c>
      <c r="U31" s="95"/>
      <c r="V31" s="99">
        <v>1973</v>
      </c>
      <c r="W31" s="95"/>
      <c r="X31" s="99">
        <v>1973</v>
      </c>
      <c r="Y31" s="99" t="s">
        <v>230</v>
      </c>
      <c r="Z31" s="99">
        <v>2</v>
      </c>
      <c r="AA31" s="102"/>
      <c r="AB31" s="99">
        <v>13015</v>
      </c>
      <c r="AC31" s="103">
        <v>95.1</v>
      </c>
      <c r="AD31" s="105"/>
      <c r="AE31" s="105"/>
      <c r="AF31" s="105"/>
    </row>
    <row r="32" spans="1:32" ht="18" customHeight="1">
      <c r="A32" s="371" t="s">
        <v>179</v>
      </c>
      <c r="B32" s="340"/>
      <c r="C32" s="216"/>
      <c r="D32" s="99">
        <v>18520</v>
      </c>
      <c r="E32" s="95"/>
      <c r="F32" s="213">
        <v>4457</v>
      </c>
      <c r="G32" s="95"/>
      <c r="H32" s="213">
        <f t="shared" si="0"/>
        <v>4457</v>
      </c>
      <c r="I32" s="95"/>
      <c r="J32" s="99" t="s">
        <v>355</v>
      </c>
      <c r="K32" s="95"/>
      <c r="L32" s="99">
        <v>351</v>
      </c>
      <c r="M32" s="95"/>
      <c r="N32" s="213">
        <v>4106</v>
      </c>
      <c r="O32" s="99" t="s">
        <v>230</v>
      </c>
      <c r="P32" s="99">
        <v>704</v>
      </c>
      <c r="Q32" s="99">
        <v>39</v>
      </c>
      <c r="R32" s="100">
        <v>16.5</v>
      </c>
      <c r="S32" s="95"/>
      <c r="T32" s="99">
        <v>18520</v>
      </c>
      <c r="U32" s="95"/>
      <c r="V32" s="99">
        <v>1682</v>
      </c>
      <c r="W32" s="95"/>
      <c r="X32" s="99">
        <v>1682</v>
      </c>
      <c r="Y32" s="99" t="s">
        <v>230</v>
      </c>
      <c r="Z32" s="99" t="s">
        <v>230</v>
      </c>
      <c r="AA32" s="102"/>
      <c r="AB32" s="99">
        <v>16898</v>
      </c>
      <c r="AC32" s="103">
        <v>91.2</v>
      </c>
      <c r="AD32" s="105"/>
      <c r="AE32" s="105"/>
      <c r="AF32" s="105"/>
    </row>
    <row r="33" spans="1:32" ht="18" customHeight="1">
      <c r="A33" s="371" t="s">
        <v>180</v>
      </c>
      <c r="B33" s="340"/>
      <c r="C33" s="216"/>
      <c r="D33" s="99">
        <v>8779</v>
      </c>
      <c r="E33" s="95"/>
      <c r="F33" s="213">
        <v>3147</v>
      </c>
      <c r="G33" s="95"/>
      <c r="H33" s="213">
        <f t="shared" si="0"/>
        <v>3147</v>
      </c>
      <c r="I33" s="95"/>
      <c r="J33" s="99">
        <v>978</v>
      </c>
      <c r="K33" s="95"/>
      <c r="L33" s="99">
        <v>42</v>
      </c>
      <c r="M33" s="95"/>
      <c r="N33" s="213">
        <v>2127</v>
      </c>
      <c r="O33" s="99" t="s">
        <v>230</v>
      </c>
      <c r="P33" s="99">
        <v>815</v>
      </c>
      <c r="Q33" s="99" t="s">
        <v>355</v>
      </c>
      <c r="R33" s="100">
        <v>25.9</v>
      </c>
      <c r="S33" s="95"/>
      <c r="T33" s="99">
        <v>8779</v>
      </c>
      <c r="U33" s="95"/>
      <c r="V33" s="99">
        <v>1304</v>
      </c>
      <c r="W33" s="95"/>
      <c r="X33" s="99">
        <v>1304</v>
      </c>
      <c r="Y33" s="99" t="s">
        <v>230</v>
      </c>
      <c r="Z33" s="99" t="s">
        <v>230</v>
      </c>
      <c r="AA33" s="102"/>
      <c r="AB33" s="99">
        <v>8577</v>
      </c>
      <c r="AC33" s="103">
        <v>97.7</v>
      </c>
      <c r="AD33" s="105"/>
      <c r="AE33" s="105"/>
      <c r="AF33" s="105"/>
    </row>
    <row r="34" spans="1:32" ht="18" customHeight="1">
      <c r="A34" s="372" t="s">
        <v>86</v>
      </c>
      <c r="B34" s="373"/>
      <c r="C34" s="217"/>
      <c r="D34" s="511">
        <v>18396</v>
      </c>
      <c r="E34" s="197"/>
      <c r="F34" s="512">
        <v>6984</v>
      </c>
      <c r="G34" s="197"/>
      <c r="H34" s="512">
        <f t="shared" si="0"/>
        <v>6984</v>
      </c>
      <c r="I34" s="197"/>
      <c r="J34" s="511" t="s">
        <v>355</v>
      </c>
      <c r="K34" s="197"/>
      <c r="L34" s="511">
        <v>581</v>
      </c>
      <c r="M34" s="197"/>
      <c r="N34" s="512">
        <v>6403</v>
      </c>
      <c r="O34" s="511" t="s">
        <v>230</v>
      </c>
      <c r="P34" s="511">
        <v>1996</v>
      </c>
      <c r="Q34" s="511" t="s">
        <v>355</v>
      </c>
      <c r="R34" s="513">
        <v>28.6</v>
      </c>
      <c r="S34" s="197"/>
      <c r="T34" s="511">
        <v>18396</v>
      </c>
      <c r="U34" s="197"/>
      <c r="V34" s="511">
        <v>4497</v>
      </c>
      <c r="W34" s="197"/>
      <c r="X34" s="511">
        <v>4497</v>
      </c>
      <c r="Y34" s="511" t="s">
        <v>230</v>
      </c>
      <c r="Z34" s="511" t="s">
        <v>230</v>
      </c>
      <c r="AA34" s="514"/>
      <c r="AB34" s="511">
        <v>13742</v>
      </c>
      <c r="AC34" s="515">
        <v>74.7</v>
      </c>
      <c r="AD34" s="105"/>
      <c r="AE34" s="105"/>
      <c r="AF34" s="105"/>
    </row>
    <row r="35" spans="1:32" ht="18" customHeight="1">
      <c r="A35" s="128" t="s">
        <v>483</v>
      </c>
      <c r="B35" s="27"/>
      <c r="C35" s="25"/>
      <c r="D35" s="26"/>
      <c r="E35" s="25"/>
      <c r="F35" s="26"/>
      <c r="G35" s="25"/>
      <c r="H35" s="26"/>
      <c r="I35" s="25"/>
      <c r="J35" s="26"/>
      <c r="K35" s="25"/>
      <c r="L35" s="26"/>
      <c r="M35" s="25"/>
      <c r="N35" s="26"/>
      <c r="O35" s="26"/>
      <c r="P35" s="26"/>
      <c r="Q35" s="26"/>
      <c r="R35" s="28"/>
      <c r="S35" s="25"/>
      <c r="T35" s="26"/>
      <c r="U35" s="25"/>
      <c r="V35" s="26"/>
      <c r="W35" s="25"/>
      <c r="X35" s="26"/>
      <c r="Y35" s="26"/>
      <c r="Z35" s="26"/>
      <c r="AA35" s="29"/>
      <c r="AB35" s="26"/>
      <c r="AC35" s="30"/>
      <c r="AD35" s="105"/>
      <c r="AE35" s="105"/>
      <c r="AF35" s="105"/>
    </row>
    <row r="36" spans="1:32" ht="18" customHeight="1">
      <c r="A36" s="128" t="s">
        <v>484</v>
      </c>
      <c r="B36" s="128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05"/>
      <c r="AE36" s="105"/>
      <c r="AF36" s="105"/>
    </row>
    <row r="37" spans="1:32" ht="18" customHeight="1">
      <c r="A37" s="105" t="s">
        <v>293</v>
      </c>
      <c r="B37" s="128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67"/>
      <c r="P37" s="167"/>
      <c r="Q37" s="137"/>
      <c r="R37" s="13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05"/>
      <c r="AE37" s="105"/>
      <c r="AF37" s="105"/>
    </row>
    <row r="38" spans="1:32" ht="15" customHeight="1">
      <c r="A38" s="128" t="s">
        <v>1</v>
      </c>
      <c r="B38" s="128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05"/>
      <c r="AE38" s="105"/>
      <c r="AF38" s="105"/>
    </row>
    <row r="39" spans="1:32" ht="15" customHeight="1">
      <c r="A39" s="128"/>
      <c r="B39" s="128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67"/>
      <c r="P39" s="167"/>
      <c r="Q39" s="137"/>
      <c r="R39" s="13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05"/>
      <c r="AE39" s="105"/>
      <c r="AF39" s="105"/>
    </row>
    <row r="40" spans="1:32" ht="18" customHeight="1">
      <c r="A40" s="105"/>
      <c r="B40" s="128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05"/>
      <c r="AE40" s="105"/>
      <c r="AF40" s="105"/>
    </row>
    <row r="41" spans="1:32" ht="18" customHeight="1">
      <c r="A41" s="128"/>
      <c r="B41" s="128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05"/>
      <c r="AE41" s="105"/>
      <c r="AF41" s="105"/>
    </row>
    <row r="42" spans="1:32" ht="18" customHeight="1">
      <c r="A42" s="128"/>
      <c r="B42" s="128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05"/>
      <c r="AE42" s="105"/>
      <c r="AF42" s="105"/>
    </row>
    <row r="43" spans="1:32" ht="18" customHeight="1">
      <c r="A43" s="128"/>
      <c r="B43" s="128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05"/>
      <c r="AE43" s="105"/>
      <c r="AF43" s="105"/>
    </row>
    <row r="44" spans="1:32" ht="19.5" customHeight="1">
      <c r="A44" s="262" t="s">
        <v>485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105"/>
      <c r="T44" s="262" t="s">
        <v>486</v>
      </c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105"/>
    </row>
    <row r="45" spans="1:32" ht="18" customHeight="1" thickBot="1">
      <c r="A45" s="105"/>
      <c r="B45" s="10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05"/>
      <c r="S45" s="105"/>
      <c r="T45" s="105"/>
      <c r="U45" s="166"/>
      <c r="V45" s="137"/>
      <c r="W45" s="137"/>
      <c r="X45" s="137"/>
      <c r="Y45" s="137"/>
      <c r="Z45" s="137"/>
      <c r="AA45" s="137"/>
      <c r="AB45" s="137"/>
      <c r="AC45" s="183" t="s">
        <v>160</v>
      </c>
      <c r="AD45" s="105"/>
      <c r="AE45" s="105"/>
      <c r="AF45" s="105"/>
    </row>
    <row r="46" spans="1:32" ht="18" customHeight="1">
      <c r="A46" s="264" t="s">
        <v>221</v>
      </c>
      <c r="B46" s="300" t="s">
        <v>235</v>
      </c>
      <c r="C46" s="374"/>
      <c r="D46" s="374"/>
      <c r="E46" s="374"/>
      <c r="F46" s="375"/>
      <c r="G46" s="300" t="s">
        <v>284</v>
      </c>
      <c r="H46" s="374"/>
      <c r="I46" s="374"/>
      <c r="J46" s="374"/>
      <c r="K46" s="374"/>
      <c r="L46" s="374"/>
      <c r="M46" s="379" t="s">
        <v>285</v>
      </c>
      <c r="N46" s="380"/>
      <c r="O46" s="380"/>
      <c r="P46" s="380"/>
      <c r="Q46" s="380"/>
      <c r="R46" s="380"/>
      <c r="S46" s="105"/>
      <c r="T46" s="263" t="s">
        <v>290</v>
      </c>
      <c r="U46" s="264"/>
      <c r="V46" s="300" t="s">
        <v>232</v>
      </c>
      <c r="W46" s="264"/>
      <c r="X46" s="300" t="s">
        <v>233</v>
      </c>
      <c r="Y46" s="264"/>
      <c r="Z46" s="300" t="s">
        <v>234</v>
      </c>
      <c r="AA46" s="264"/>
      <c r="AB46" s="300" t="s">
        <v>220</v>
      </c>
      <c r="AC46" s="263"/>
      <c r="AD46" s="105"/>
      <c r="AE46" s="105"/>
      <c r="AF46" s="105"/>
    </row>
    <row r="47" spans="1:32" ht="18" customHeight="1">
      <c r="A47" s="298"/>
      <c r="B47" s="376"/>
      <c r="C47" s="377"/>
      <c r="D47" s="377"/>
      <c r="E47" s="377"/>
      <c r="F47" s="378"/>
      <c r="G47" s="376"/>
      <c r="H47" s="377"/>
      <c r="I47" s="377"/>
      <c r="J47" s="377"/>
      <c r="K47" s="377"/>
      <c r="L47" s="377"/>
      <c r="M47" s="381"/>
      <c r="N47" s="382"/>
      <c r="O47" s="382"/>
      <c r="P47" s="382"/>
      <c r="Q47" s="382"/>
      <c r="R47" s="382"/>
      <c r="S47" s="105"/>
      <c r="T47" s="265"/>
      <c r="U47" s="266"/>
      <c r="V47" s="301"/>
      <c r="W47" s="268"/>
      <c r="X47" s="301"/>
      <c r="Y47" s="268"/>
      <c r="Z47" s="301"/>
      <c r="AA47" s="268"/>
      <c r="AB47" s="301"/>
      <c r="AC47" s="267"/>
      <c r="AD47" s="105"/>
      <c r="AE47" s="105"/>
      <c r="AF47" s="105"/>
    </row>
    <row r="48" spans="1:32" ht="18" customHeight="1">
      <c r="A48" s="298"/>
      <c r="B48" s="361" t="s">
        <v>181</v>
      </c>
      <c r="C48" s="361" t="s">
        <v>182</v>
      </c>
      <c r="D48" s="361" t="s">
        <v>183</v>
      </c>
      <c r="E48" s="361" t="s">
        <v>184</v>
      </c>
      <c r="F48" s="361" t="s">
        <v>186</v>
      </c>
      <c r="G48" s="361" t="s">
        <v>181</v>
      </c>
      <c r="H48" s="361" t="s">
        <v>182</v>
      </c>
      <c r="I48" s="361" t="s">
        <v>183</v>
      </c>
      <c r="J48" s="361" t="s">
        <v>184</v>
      </c>
      <c r="K48" s="361" t="s">
        <v>185</v>
      </c>
      <c r="L48" s="362" t="s">
        <v>186</v>
      </c>
      <c r="M48" s="370" t="s">
        <v>274</v>
      </c>
      <c r="N48" s="367" t="s">
        <v>275</v>
      </c>
      <c r="O48" s="367" t="s">
        <v>279</v>
      </c>
      <c r="P48" s="361" t="s">
        <v>184</v>
      </c>
      <c r="Q48" s="361" t="s">
        <v>185</v>
      </c>
      <c r="R48" s="369" t="s">
        <v>283</v>
      </c>
      <c r="S48" s="105"/>
      <c r="T48" s="265"/>
      <c r="U48" s="266"/>
      <c r="V48" s="358" t="s">
        <v>236</v>
      </c>
      <c r="W48" s="358" t="s">
        <v>237</v>
      </c>
      <c r="X48" s="358" t="s">
        <v>236</v>
      </c>
      <c r="Y48" s="358" t="s">
        <v>237</v>
      </c>
      <c r="Z48" s="358" t="s">
        <v>236</v>
      </c>
      <c r="AA48" s="358" t="s">
        <v>237</v>
      </c>
      <c r="AB48" s="358" t="s">
        <v>236</v>
      </c>
      <c r="AC48" s="360" t="s">
        <v>237</v>
      </c>
      <c r="AD48" s="105"/>
      <c r="AE48" s="105"/>
      <c r="AF48" s="105"/>
    </row>
    <row r="49" spans="1:32" ht="18" customHeight="1">
      <c r="A49" s="299"/>
      <c r="B49" s="339"/>
      <c r="C49" s="339"/>
      <c r="D49" s="339"/>
      <c r="E49" s="339"/>
      <c r="F49" s="339"/>
      <c r="G49" s="368"/>
      <c r="H49" s="368"/>
      <c r="I49" s="368"/>
      <c r="J49" s="368"/>
      <c r="K49" s="368"/>
      <c r="L49" s="338"/>
      <c r="M49" s="368"/>
      <c r="N49" s="338"/>
      <c r="O49" s="338"/>
      <c r="P49" s="368"/>
      <c r="Q49" s="368"/>
      <c r="R49" s="338"/>
      <c r="S49" s="105"/>
      <c r="T49" s="267"/>
      <c r="U49" s="268"/>
      <c r="V49" s="359"/>
      <c r="W49" s="359"/>
      <c r="X49" s="359"/>
      <c r="Y49" s="359"/>
      <c r="Z49" s="359"/>
      <c r="AA49" s="359"/>
      <c r="AB49" s="359"/>
      <c r="AC49" s="301"/>
      <c r="AD49" s="105"/>
      <c r="AE49" s="105"/>
      <c r="AF49" s="105"/>
    </row>
    <row r="50" spans="1:32" ht="18" customHeight="1">
      <c r="A50" s="194" t="s">
        <v>487</v>
      </c>
      <c r="B50" s="116">
        <v>0.001</v>
      </c>
      <c r="C50" s="114">
        <v>0.001</v>
      </c>
      <c r="D50" s="114">
        <v>0.001</v>
      </c>
      <c r="E50" s="218" t="s">
        <v>230</v>
      </c>
      <c r="F50" s="114">
        <v>0.001</v>
      </c>
      <c r="G50" s="114">
        <v>0.006</v>
      </c>
      <c r="H50" s="114">
        <v>0.005</v>
      </c>
      <c r="I50" s="114">
        <v>0.006</v>
      </c>
      <c r="J50" s="114">
        <v>0.008</v>
      </c>
      <c r="K50" s="114">
        <v>0.003</v>
      </c>
      <c r="L50" s="114">
        <v>0.007</v>
      </c>
      <c r="M50" s="89">
        <v>13.4</v>
      </c>
      <c r="N50" s="89">
        <v>15.1</v>
      </c>
      <c r="O50" s="89">
        <v>13.6</v>
      </c>
      <c r="P50" s="221">
        <v>12.7</v>
      </c>
      <c r="Q50" s="89">
        <v>13.1</v>
      </c>
      <c r="R50" s="152">
        <v>11.2</v>
      </c>
      <c r="S50" s="105"/>
      <c r="T50" s="347" t="s">
        <v>370</v>
      </c>
      <c r="U50" s="348"/>
      <c r="V50" s="219">
        <v>529</v>
      </c>
      <c r="W50" s="119">
        <v>100</v>
      </c>
      <c r="X50" s="128">
        <v>66</v>
      </c>
      <c r="Y50" s="119">
        <v>12.5</v>
      </c>
      <c r="Z50" s="128">
        <v>98</v>
      </c>
      <c r="AA50" s="119">
        <v>18.5</v>
      </c>
      <c r="AB50" s="89" t="s">
        <v>230</v>
      </c>
      <c r="AC50" s="220" t="s">
        <v>230</v>
      </c>
      <c r="AD50" s="105"/>
      <c r="AE50" s="105"/>
      <c r="AF50" s="105"/>
    </row>
    <row r="51" spans="1:32" ht="18" customHeight="1">
      <c r="A51" s="130" t="s">
        <v>488</v>
      </c>
      <c r="B51" s="116">
        <v>0.001</v>
      </c>
      <c r="C51" s="114">
        <v>0.001</v>
      </c>
      <c r="D51" s="114">
        <v>0</v>
      </c>
      <c r="E51" s="218" t="s">
        <v>230</v>
      </c>
      <c r="F51" s="114">
        <v>0.001</v>
      </c>
      <c r="G51" s="114">
        <v>0.005</v>
      </c>
      <c r="H51" s="114">
        <v>0.005</v>
      </c>
      <c r="I51" s="114">
        <v>0.006</v>
      </c>
      <c r="J51" s="114">
        <v>0.007</v>
      </c>
      <c r="K51" s="114">
        <v>0.004</v>
      </c>
      <c r="L51" s="114">
        <v>0.007</v>
      </c>
      <c r="M51" s="89">
        <v>11.3</v>
      </c>
      <c r="N51" s="89">
        <v>13.4</v>
      </c>
      <c r="O51" s="89">
        <v>11.4</v>
      </c>
      <c r="P51" s="221">
        <v>12.2</v>
      </c>
      <c r="Q51" s="109">
        <v>13</v>
      </c>
      <c r="R51" s="152">
        <v>10.8</v>
      </c>
      <c r="S51" s="105"/>
      <c r="T51" s="293" t="s">
        <v>294</v>
      </c>
      <c r="U51" s="294"/>
      <c r="V51" s="219">
        <v>477</v>
      </c>
      <c r="W51" s="119">
        <v>100</v>
      </c>
      <c r="X51" s="128">
        <v>51</v>
      </c>
      <c r="Y51" s="119">
        <v>10.7</v>
      </c>
      <c r="Z51" s="128">
        <v>86</v>
      </c>
      <c r="AA51" s="119">
        <v>18</v>
      </c>
      <c r="AB51" s="89" t="s">
        <v>230</v>
      </c>
      <c r="AC51" s="89" t="s">
        <v>230</v>
      </c>
      <c r="AD51" s="105"/>
      <c r="AE51" s="105"/>
      <c r="AF51" s="105"/>
    </row>
    <row r="52" spans="1:32" ht="18" customHeight="1">
      <c r="A52" s="130" t="s">
        <v>378</v>
      </c>
      <c r="B52" s="116">
        <v>0.001</v>
      </c>
      <c r="C52" s="114">
        <v>0.001</v>
      </c>
      <c r="D52" s="114">
        <v>0.001</v>
      </c>
      <c r="E52" s="218" t="s">
        <v>230</v>
      </c>
      <c r="F52" s="114">
        <v>0.001</v>
      </c>
      <c r="G52" s="114">
        <v>0.005</v>
      </c>
      <c r="H52" s="114">
        <v>0.004</v>
      </c>
      <c r="I52" s="114">
        <v>0.006</v>
      </c>
      <c r="J52" s="114">
        <v>0.007</v>
      </c>
      <c r="K52" s="114">
        <v>0.003</v>
      </c>
      <c r="L52" s="114">
        <v>0.007</v>
      </c>
      <c r="M52" s="109">
        <v>12</v>
      </c>
      <c r="N52" s="89">
        <v>12.5</v>
      </c>
      <c r="O52" s="89">
        <v>10.8</v>
      </c>
      <c r="P52" s="222">
        <v>11.4</v>
      </c>
      <c r="Q52" s="223">
        <v>11.6</v>
      </c>
      <c r="R52" s="152">
        <v>9.7</v>
      </c>
      <c r="S52" s="105"/>
      <c r="T52" s="293" t="s">
        <v>373</v>
      </c>
      <c r="U52" s="294"/>
      <c r="V52" s="219">
        <v>387</v>
      </c>
      <c r="W52" s="119">
        <v>100</v>
      </c>
      <c r="X52" s="128">
        <v>49</v>
      </c>
      <c r="Y52" s="119">
        <v>12.7</v>
      </c>
      <c r="Z52" s="128">
        <v>72</v>
      </c>
      <c r="AA52" s="119">
        <v>18.6</v>
      </c>
      <c r="AB52" s="89" t="s">
        <v>230</v>
      </c>
      <c r="AC52" s="220" t="s">
        <v>230</v>
      </c>
      <c r="AD52" s="105"/>
      <c r="AE52" s="105"/>
      <c r="AF52" s="105"/>
    </row>
    <row r="53" spans="1:32" ht="18" customHeight="1">
      <c r="A53" s="130" t="s">
        <v>489</v>
      </c>
      <c r="B53" s="102">
        <v>0.001</v>
      </c>
      <c r="C53" s="102">
        <v>0.001</v>
      </c>
      <c r="D53" s="112">
        <v>0</v>
      </c>
      <c r="E53" s="113" t="s">
        <v>230</v>
      </c>
      <c r="F53" s="102">
        <v>0.001</v>
      </c>
      <c r="G53" s="102">
        <v>0.004</v>
      </c>
      <c r="H53" s="102">
        <v>0.004</v>
      </c>
      <c r="I53" s="102">
        <v>0.005</v>
      </c>
      <c r="J53" s="114">
        <v>0.005</v>
      </c>
      <c r="K53" s="102">
        <v>0.003</v>
      </c>
      <c r="L53" s="114">
        <v>0.006</v>
      </c>
      <c r="M53" s="115">
        <v>10.6</v>
      </c>
      <c r="N53" s="109">
        <v>11</v>
      </c>
      <c r="O53" s="109">
        <v>9.6</v>
      </c>
      <c r="P53" s="115">
        <v>8</v>
      </c>
      <c r="Q53" s="109">
        <v>8.6</v>
      </c>
      <c r="R53" s="109">
        <v>7.4</v>
      </c>
      <c r="S53" s="105"/>
      <c r="T53" s="293" t="s">
        <v>303</v>
      </c>
      <c r="U53" s="294"/>
      <c r="V53" s="102">
        <v>363</v>
      </c>
      <c r="W53" s="119">
        <v>100</v>
      </c>
      <c r="X53" s="102">
        <v>48</v>
      </c>
      <c r="Y53" s="102">
        <v>13.2</v>
      </c>
      <c r="Z53" s="102">
        <v>81</v>
      </c>
      <c r="AA53" s="101">
        <v>22.3</v>
      </c>
      <c r="AB53" s="95">
        <v>1</v>
      </c>
      <c r="AC53" s="95">
        <v>0.3</v>
      </c>
      <c r="AD53" s="105"/>
      <c r="AE53" s="105"/>
      <c r="AF53" s="105"/>
    </row>
    <row r="54" spans="1:32" ht="18" customHeight="1">
      <c r="A54" s="483" t="s">
        <v>379</v>
      </c>
      <c r="B54" s="516">
        <v>0</v>
      </c>
      <c r="C54" s="517">
        <v>0</v>
      </c>
      <c r="D54" s="517">
        <v>0</v>
      </c>
      <c r="E54" s="518" t="s">
        <v>18</v>
      </c>
      <c r="F54" s="517">
        <v>0</v>
      </c>
      <c r="G54" s="485">
        <v>0.005</v>
      </c>
      <c r="H54" s="485">
        <v>0.004</v>
      </c>
      <c r="I54" s="485">
        <v>0.006</v>
      </c>
      <c r="J54" s="519">
        <v>0.006</v>
      </c>
      <c r="K54" s="485">
        <v>0.003</v>
      </c>
      <c r="L54" s="519">
        <v>0.005</v>
      </c>
      <c r="M54" s="520">
        <v>10.2</v>
      </c>
      <c r="N54" s="521">
        <v>10.4</v>
      </c>
      <c r="O54" s="521">
        <v>9.3</v>
      </c>
      <c r="P54" s="520">
        <v>7.9</v>
      </c>
      <c r="Q54" s="521">
        <v>8.4</v>
      </c>
      <c r="R54" s="521">
        <v>7.2</v>
      </c>
      <c r="S54" s="105"/>
      <c r="T54" s="522" t="s">
        <v>376</v>
      </c>
      <c r="U54" s="523"/>
      <c r="V54" s="524">
        <v>390</v>
      </c>
      <c r="W54" s="525">
        <v>100</v>
      </c>
      <c r="X54" s="485">
        <v>48</v>
      </c>
      <c r="Y54" s="485">
        <v>12.3</v>
      </c>
      <c r="Z54" s="485">
        <v>75</v>
      </c>
      <c r="AA54" s="526">
        <v>19.2</v>
      </c>
      <c r="AB54" s="503">
        <v>2</v>
      </c>
      <c r="AC54" s="503">
        <v>0.5</v>
      </c>
      <c r="AD54" s="105"/>
      <c r="AE54" s="105"/>
      <c r="AF54" s="105"/>
    </row>
    <row r="55" spans="1:32" ht="18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24"/>
      <c r="R55" s="105"/>
      <c r="S55" s="105"/>
      <c r="T55" s="31"/>
      <c r="U55" s="31"/>
      <c r="V55" s="33"/>
      <c r="W55" s="34"/>
      <c r="X55" s="33"/>
      <c r="Y55" s="34"/>
      <c r="Z55" s="33"/>
      <c r="AA55" s="34"/>
      <c r="AB55" s="6"/>
      <c r="AC55" s="6"/>
      <c r="AD55" s="33"/>
      <c r="AE55" s="34"/>
      <c r="AF55" s="105"/>
    </row>
    <row r="56" spans="1:32" ht="18" customHeight="1" thickBot="1">
      <c r="A56" s="128"/>
      <c r="B56" s="128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05"/>
      <c r="S56" s="105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105"/>
    </row>
    <row r="57" spans="1:32" ht="18" customHeight="1">
      <c r="A57" s="264" t="s">
        <v>221</v>
      </c>
      <c r="B57" s="300" t="s">
        <v>490</v>
      </c>
      <c r="C57" s="363"/>
      <c r="D57" s="363"/>
      <c r="E57" s="363"/>
      <c r="F57" s="363"/>
      <c r="G57" s="323"/>
      <c r="H57" s="263" t="s">
        <v>265</v>
      </c>
      <c r="I57" s="363"/>
      <c r="J57" s="363"/>
      <c r="K57" s="363"/>
      <c r="L57" s="363"/>
      <c r="M57" s="323"/>
      <c r="N57" s="365" t="s">
        <v>266</v>
      </c>
      <c r="O57" s="225" t="s">
        <v>187</v>
      </c>
      <c r="P57" s="137"/>
      <c r="Q57" s="105"/>
      <c r="R57" s="105"/>
      <c r="S57" s="105"/>
      <c r="T57" s="263" t="s">
        <v>290</v>
      </c>
      <c r="U57" s="264"/>
      <c r="V57" s="300" t="s">
        <v>267</v>
      </c>
      <c r="W57" s="264"/>
      <c r="X57" s="300" t="s">
        <v>268</v>
      </c>
      <c r="Y57" s="264"/>
      <c r="Z57" s="300" t="s">
        <v>269</v>
      </c>
      <c r="AA57" s="264"/>
      <c r="AB57" s="300" t="s">
        <v>242</v>
      </c>
      <c r="AC57" s="264"/>
      <c r="AD57" s="300" t="s">
        <v>52</v>
      </c>
      <c r="AE57" s="263"/>
      <c r="AF57" s="105"/>
    </row>
    <row r="58" spans="1:32" ht="18" customHeight="1">
      <c r="A58" s="266"/>
      <c r="B58" s="364"/>
      <c r="C58" s="324"/>
      <c r="D58" s="324"/>
      <c r="E58" s="324"/>
      <c r="F58" s="324"/>
      <c r="G58" s="299"/>
      <c r="H58" s="324"/>
      <c r="I58" s="324"/>
      <c r="J58" s="324"/>
      <c r="K58" s="324"/>
      <c r="L58" s="324"/>
      <c r="M58" s="299"/>
      <c r="N58" s="366"/>
      <c r="O58" s="209" t="s">
        <v>53</v>
      </c>
      <c r="P58" s="180"/>
      <c r="Q58" s="105"/>
      <c r="R58" s="105"/>
      <c r="S58" s="105"/>
      <c r="T58" s="265"/>
      <c r="U58" s="266"/>
      <c r="V58" s="301"/>
      <c r="W58" s="268"/>
      <c r="X58" s="301"/>
      <c r="Y58" s="268"/>
      <c r="Z58" s="301"/>
      <c r="AA58" s="268"/>
      <c r="AB58" s="301"/>
      <c r="AC58" s="268"/>
      <c r="AD58" s="301"/>
      <c r="AE58" s="267"/>
      <c r="AF58" s="105"/>
    </row>
    <row r="59" spans="1:32" ht="18" customHeight="1">
      <c r="A59" s="266"/>
      <c r="B59" s="361" t="s">
        <v>181</v>
      </c>
      <c r="C59" s="361" t="s">
        <v>182</v>
      </c>
      <c r="D59" s="361" t="s">
        <v>183</v>
      </c>
      <c r="E59" s="361" t="s">
        <v>184</v>
      </c>
      <c r="F59" s="361" t="s">
        <v>185</v>
      </c>
      <c r="G59" s="361" t="s">
        <v>186</v>
      </c>
      <c r="H59" s="361" t="s">
        <v>181</v>
      </c>
      <c r="I59" s="361" t="s">
        <v>182</v>
      </c>
      <c r="J59" s="361" t="s">
        <v>183</v>
      </c>
      <c r="K59" s="361" t="s">
        <v>184</v>
      </c>
      <c r="L59" s="361" t="s">
        <v>185</v>
      </c>
      <c r="M59" s="361" t="s">
        <v>186</v>
      </c>
      <c r="N59" s="361" t="s">
        <v>181</v>
      </c>
      <c r="O59" s="362" t="s">
        <v>181</v>
      </c>
      <c r="P59" s="174"/>
      <c r="Q59" s="105"/>
      <c r="R59" s="105"/>
      <c r="S59" s="105"/>
      <c r="T59" s="265"/>
      <c r="U59" s="266"/>
      <c r="V59" s="358" t="s">
        <v>236</v>
      </c>
      <c r="W59" s="358" t="s">
        <v>237</v>
      </c>
      <c r="X59" s="358" t="s">
        <v>236</v>
      </c>
      <c r="Y59" s="358" t="s">
        <v>237</v>
      </c>
      <c r="Z59" s="358" t="s">
        <v>236</v>
      </c>
      <c r="AA59" s="358" t="s">
        <v>237</v>
      </c>
      <c r="AB59" s="358" t="s">
        <v>236</v>
      </c>
      <c r="AC59" s="358" t="s">
        <v>237</v>
      </c>
      <c r="AD59" s="358" t="s">
        <v>236</v>
      </c>
      <c r="AE59" s="360" t="s">
        <v>237</v>
      </c>
      <c r="AF59" s="105"/>
    </row>
    <row r="60" spans="1:32" ht="18" customHeight="1">
      <c r="A60" s="268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8"/>
      <c r="P60" s="176"/>
      <c r="Q60" s="105"/>
      <c r="R60" s="105"/>
      <c r="S60" s="105"/>
      <c r="T60" s="267"/>
      <c r="U60" s="268"/>
      <c r="V60" s="359"/>
      <c r="W60" s="359"/>
      <c r="X60" s="359"/>
      <c r="Y60" s="359"/>
      <c r="Z60" s="359"/>
      <c r="AA60" s="359"/>
      <c r="AB60" s="359"/>
      <c r="AC60" s="359"/>
      <c r="AD60" s="359"/>
      <c r="AE60" s="301"/>
      <c r="AF60" s="105"/>
    </row>
    <row r="61" spans="1:32" ht="18" customHeight="1">
      <c r="A61" s="194" t="s">
        <v>377</v>
      </c>
      <c r="B61" s="116">
        <v>0.016</v>
      </c>
      <c r="C61" s="114">
        <v>0.016</v>
      </c>
      <c r="D61" s="114">
        <v>0.015</v>
      </c>
      <c r="E61" s="114">
        <v>0.018</v>
      </c>
      <c r="F61" s="114">
        <v>0.017</v>
      </c>
      <c r="G61" s="114">
        <v>0.017</v>
      </c>
      <c r="H61" s="114">
        <v>0.032</v>
      </c>
      <c r="I61" s="114">
        <v>0.041</v>
      </c>
      <c r="J61" s="114">
        <v>0.029</v>
      </c>
      <c r="K61" s="114">
        <v>0.031</v>
      </c>
      <c r="L61" s="114">
        <v>0.033</v>
      </c>
      <c r="M61" s="114">
        <v>0.037</v>
      </c>
      <c r="N61" s="226">
        <v>0.2</v>
      </c>
      <c r="O61" s="227">
        <v>2.03</v>
      </c>
      <c r="P61" s="228"/>
      <c r="Q61" s="105"/>
      <c r="R61" s="105"/>
      <c r="S61" s="105"/>
      <c r="T61" s="347" t="s">
        <v>370</v>
      </c>
      <c r="U61" s="348"/>
      <c r="V61" s="229">
        <v>66</v>
      </c>
      <c r="W61" s="119">
        <v>12.5</v>
      </c>
      <c r="X61" s="89">
        <v>4</v>
      </c>
      <c r="Y61" s="119">
        <v>0.8</v>
      </c>
      <c r="Z61" s="89" t="s">
        <v>230</v>
      </c>
      <c r="AA61" s="89" t="s">
        <v>230</v>
      </c>
      <c r="AB61" s="89">
        <v>58</v>
      </c>
      <c r="AC61" s="119">
        <v>11</v>
      </c>
      <c r="AD61" s="89">
        <v>237</v>
      </c>
      <c r="AE61" s="119">
        <v>44.8</v>
      </c>
      <c r="AF61" s="105"/>
    </row>
    <row r="62" spans="1:32" ht="18" customHeight="1">
      <c r="A62" s="130" t="s">
        <v>488</v>
      </c>
      <c r="B62" s="116">
        <v>0.015</v>
      </c>
      <c r="C62" s="114">
        <v>0.015</v>
      </c>
      <c r="D62" s="114">
        <v>0.014</v>
      </c>
      <c r="E62" s="114">
        <v>0.016</v>
      </c>
      <c r="F62" s="114">
        <v>0.015</v>
      </c>
      <c r="G62" s="114">
        <v>0.016</v>
      </c>
      <c r="H62" s="114">
        <v>0.031</v>
      </c>
      <c r="I62" s="114">
        <v>0.038</v>
      </c>
      <c r="J62" s="114">
        <v>0.038</v>
      </c>
      <c r="K62" s="114">
        <v>0.03</v>
      </c>
      <c r="L62" s="114">
        <v>0.038</v>
      </c>
      <c r="M62" s="114">
        <v>0.036</v>
      </c>
      <c r="N62" s="226">
        <v>0.1</v>
      </c>
      <c r="O62" s="227">
        <v>2.04</v>
      </c>
      <c r="P62" s="230"/>
      <c r="Q62" s="105"/>
      <c r="R62" s="105"/>
      <c r="S62" s="105"/>
      <c r="T62" s="293" t="s">
        <v>371</v>
      </c>
      <c r="U62" s="294"/>
      <c r="V62" s="229">
        <v>88</v>
      </c>
      <c r="W62" s="119">
        <v>18.4</v>
      </c>
      <c r="X62" s="89">
        <v>3</v>
      </c>
      <c r="Y62" s="119">
        <v>0.6</v>
      </c>
      <c r="Z62" s="89" t="s">
        <v>230</v>
      </c>
      <c r="AA62" s="89" t="s">
        <v>230</v>
      </c>
      <c r="AB62" s="89">
        <v>56</v>
      </c>
      <c r="AC62" s="119">
        <v>11.7</v>
      </c>
      <c r="AD62" s="89">
        <v>193</v>
      </c>
      <c r="AE62" s="119">
        <v>40.5</v>
      </c>
      <c r="AF62" s="105"/>
    </row>
    <row r="63" spans="1:32" ht="18" customHeight="1">
      <c r="A63" s="130" t="s">
        <v>491</v>
      </c>
      <c r="B63" s="116">
        <v>0.014</v>
      </c>
      <c r="C63" s="114">
        <v>0.016</v>
      </c>
      <c r="D63" s="114">
        <v>0.015</v>
      </c>
      <c r="E63" s="114">
        <v>0.016</v>
      </c>
      <c r="F63" s="114">
        <v>0.015</v>
      </c>
      <c r="G63" s="218">
        <v>0.015</v>
      </c>
      <c r="H63" s="114">
        <v>0.044</v>
      </c>
      <c r="I63" s="114">
        <v>0.04</v>
      </c>
      <c r="J63" s="114">
        <v>0.042</v>
      </c>
      <c r="K63" s="114">
        <v>0.037</v>
      </c>
      <c r="L63" s="114">
        <v>0.039</v>
      </c>
      <c r="M63" s="114">
        <v>0.037</v>
      </c>
      <c r="N63" s="226">
        <v>0.1</v>
      </c>
      <c r="O63" s="227">
        <v>2.1</v>
      </c>
      <c r="P63" s="231"/>
      <c r="Q63" s="105"/>
      <c r="R63" s="105"/>
      <c r="S63" s="105"/>
      <c r="T63" s="293" t="s">
        <v>372</v>
      </c>
      <c r="U63" s="294"/>
      <c r="V63" s="89">
        <v>72</v>
      </c>
      <c r="W63" s="119">
        <v>18.6</v>
      </c>
      <c r="X63" s="89">
        <v>5</v>
      </c>
      <c r="Y63" s="119">
        <v>1.3</v>
      </c>
      <c r="Z63" s="89">
        <v>1</v>
      </c>
      <c r="AA63" s="89">
        <v>0.3</v>
      </c>
      <c r="AB63" s="89">
        <v>32</v>
      </c>
      <c r="AC63" s="119">
        <v>8.3</v>
      </c>
      <c r="AD63" s="89">
        <v>156</v>
      </c>
      <c r="AE63" s="119">
        <v>40.3</v>
      </c>
      <c r="AF63" s="105"/>
    </row>
    <row r="64" spans="1:32" ht="18" customHeight="1">
      <c r="A64" s="130" t="s">
        <v>492</v>
      </c>
      <c r="B64" s="116">
        <v>0.013</v>
      </c>
      <c r="C64" s="102">
        <v>0.014</v>
      </c>
      <c r="D64" s="102">
        <v>0.013</v>
      </c>
      <c r="E64" s="102">
        <v>0.014</v>
      </c>
      <c r="F64" s="102">
        <v>0.015</v>
      </c>
      <c r="G64" s="102">
        <v>0.013</v>
      </c>
      <c r="H64" s="114">
        <v>0.04</v>
      </c>
      <c r="I64" s="117">
        <v>0.038</v>
      </c>
      <c r="J64" s="102">
        <v>0.043</v>
      </c>
      <c r="K64" s="112">
        <v>0.036</v>
      </c>
      <c r="L64" s="112">
        <v>0.037</v>
      </c>
      <c r="M64" s="102">
        <v>0.037</v>
      </c>
      <c r="N64" s="102">
        <v>0.2</v>
      </c>
      <c r="O64" s="118">
        <v>2.01</v>
      </c>
      <c r="P64" s="231"/>
      <c r="Q64" s="105"/>
      <c r="R64" s="105"/>
      <c r="S64" s="105"/>
      <c r="T64" s="293" t="s">
        <v>374</v>
      </c>
      <c r="U64" s="294"/>
      <c r="V64" s="102">
        <v>60</v>
      </c>
      <c r="W64" s="101">
        <v>16.5</v>
      </c>
      <c r="X64" s="102">
        <v>5</v>
      </c>
      <c r="Y64" s="119">
        <v>1.4</v>
      </c>
      <c r="Z64" s="95" t="s">
        <v>230</v>
      </c>
      <c r="AA64" s="95" t="s">
        <v>230</v>
      </c>
      <c r="AB64" s="102">
        <v>26</v>
      </c>
      <c r="AC64" s="101">
        <v>7.2</v>
      </c>
      <c r="AD64" s="102">
        <v>142</v>
      </c>
      <c r="AE64" s="120">
        <v>39.1</v>
      </c>
      <c r="AF64" s="105"/>
    </row>
    <row r="65" spans="1:32" ht="18" customHeight="1">
      <c r="A65" s="483" t="s">
        <v>379</v>
      </c>
      <c r="B65" s="527">
        <v>0.011</v>
      </c>
      <c r="C65" s="528">
        <v>0.013</v>
      </c>
      <c r="D65" s="528">
        <v>0.013</v>
      </c>
      <c r="E65" s="528">
        <v>0.014</v>
      </c>
      <c r="F65" s="528">
        <v>0.014</v>
      </c>
      <c r="G65" s="528">
        <v>0.013</v>
      </c>
      <c r="H65" s="529">
        <v>0.041</v>
      </c>
      <c r="I65" s="529">
        <v>0.04</v>
      </c>
      <c r="J65" s="529">
        <v>0.04</v>
      </c>
      <c r="K65" s="517">
        <v>0.035</v>
      </c>
      <c r="L65" s="517">
        <v>0.039</v>
      </c>
      <c r="M65" s="485">
        <v>0.039</v>
      </c>
      <c r="N65" s="485">
        <v>0.1</v>
      </c>
      <c r="O65" s="530">
        <v>2.14</v>
      </c>
      <c r="P65" s="35"/>
      <c r="Q65" s="105"/>
      <c r="R65" s="105"/>
      <c r="S65" s="105"/>
      <c r="T65" s="522" t="s">
        <v>375</v>
      </c>
      <c r="U65" s="523"/>
      <c r="V65" s="524">
        <v>54</v>
      </c>
      <c r="W65" s="526">
        <v>13.8</v>
      </c>
      <c r="X65" s="485">
        <v>2</v>
      </c>
      <c r="Y65" s="525">
        <v>0.5</v>
      </c>
      <c r="Z65" s="531" t="s">
        <v>230</v>
      </c>
      <c r="AA65" s="531" t="s">
        <v>230</v>
      </c>
      <c r="AB65" s="485">
        <v>42</v>
      </c>
      <c r="AC65" s="526">
        <v>10.8</v>
      </c>
      <c r="AD65" s="485">
        <v>167</v>
      </c>
      <c r="AE65" s="532">
        <v>42.8</v>
      </c>
      <c r="AF65" s="105"/>
    </row>
    <row r="66" spans="1:32" ht="15" customHeight="1">
      <c r="A66" s="128" t="s">
        <v>238</v>
      </c>
      <c r="B66" s="232"/>
      <c r="C66" s="232"/>
      <c r="D66" s="232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105"/>
      <c r="S66" s="105"/>
      <c r="T66" s="128" t="s">
        <v>239</v>
      </c>
      <c r="U66" s="232"/>
      <c r="V66" s="232"/>
      <c r="W66" s="232"/>
      <c r="X66" s="232"/>
      <c r="Y66" s="137"/>
      <c r="Z66" s="137"/>
      <c r="AA66" s="137"/>
      <c r="AB66" s="137"/>
      <c r="AC66" s="137"/>
      <c r="AD66" s="128"/>
      <c r="AE66" s="128"/>
      <c r="AF66" s="105"/>
    </row>
    <row r="67" spans="1:32" ht="15" customHeight="1">
      <c r="A67" s="105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128"/>
      <c r="X67" s="128"/>
      <c r="Y67" s="128"/>
      <c r="Z67" s="128"/>
      <c r="AA67" s="128"/>
      <c r="AB67" s="128"/>
      <c r="AC67" s="128"/>
      <c r="AD67" s="105"/>
      <c r="AE67" s="105"/>
      <c r="AF67" s="105"/>
    </row>
  </sheetData>
  <sheetProtection/>
  <mergeCells count="131">
    <mergeCell ref="R5:R7"/>
    <mergeCell ref="S5:T7"/>
    <mergeCell ref="Y7:Y8"/>
    <mergeCell ref="P5:P7"/>
    <mergeCell ref="A2:AC2"/>
    <mergeCell ref="A4:B8"/>
    <mergeCell ref="C4:R4"/>
    <mergeCell ref="S4:AC4"/>
    <mergeCell ref="C5:D7"/>
    <mergeCell ref="E5:F7"/>
    <mergeCell ref="U5:Y6"/>
    <mergeCell ref="Z5:Z7"/>
    <mergeCell ref="K7:L8"/>
    <mergeCell ref="M7:N8"/>
    <mergeCell ref="AA5:AB7"/>
    <mergeCell ref="AC5:AC7"/>
    <mergeCell ref="G6:N6"/>
    <mergeCell ref="O6:O7"/>
    <mergeCell ref="G7:H8"/>
    <mergeCell ref="I7:J8"/>
    <mergeCell ref="AA8:AB8"/>
    <mergeCell ref="W7:X8"/>
    <mergeCell ref="A13:B13"/>
    <mergeCell ref="U7:V8"/>
    <mergeCell ref="C8:D8"/>
    <mergeCell ref="Q5:Q7"/>
    <mergeCell ref="E8:F8"/>
    <mergeCell ref="S8:T8"/>
    <mergeCell ref="A9:B9"/>
    <mergeCell ref="A10:B10"/>
    <mergeCell ref="A11:B11"/>
    <mergeCell ref="A12:B1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4:R44"/>
    <mergeCell ref="T44:AE44"/>
    <mergeCell ref="A46:A49"/>
    <mergeCell ref="B46:F47"/>
    <mergeCell ref="G46:L47"/>
    <mergeCell ref="M46:R47"/>
    <mergeCell ref="T46:U49"/>
    <mergeCell ref="V46:W47"/>
    <mergeCell ref="X46:Y47"/>
    <mergeCell ref="Z46:AA47"/>
    <mergeCell ref="AB46:AC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A48:AA49"/>
    <mergeCell ref="AB48:AB49"/>
    <mergeCell ref="N48:N49"/>
    <mergeCell ref="O48:O49"/>
    <mergeCell ref="P48:P49"/>
    <mergeCell ref="Q48:Q49"/>
    <mergeCell ref="R48:R49"/>
    <mergeCell ref="V48:V49"/>
    <mergeCell ref="AC48:AC49"/>
    <mergeCell ref="T50:U50"/>
    <mergeCell ref="T51:U51"/>
    <mergeCell ref="T52:U52"/>
    <mergeCell ref="T53:U53"/>
    <mergeCell ref="T54:U54"/>
    <mergeCell ref="W48:W49"/>
    <mergeCell ref="X48:X49"/>
    <mergeCell ref="Y48:Y49"/>
    <mergeCell ref="Z48:Z49"/>
    <mergeCell ref="A57:A60"/>
    <mergeCell ref="B57:G58"/>
    <mergeCell ref="H57:M58"/>
    <mergeCell ref="N57:N58"/>
    <mergeCell ref="T57:U60"/>
    <mergeCell ref="G59:G60"/>
    <mergeCell ref="H59:H60"/>
    <mergeCell ref="I59:I60"/>
    <mergeCell ref="J59:J60"/>
    <mergeCell ref="K59:K60"/>
    <mergeCell ref="V57:W58"/>
    <mergeCell ref="X57:Y58"/>
    <mergeCell ref="Z57:AA58"/>
    <mergeCell ref="AB57:AC58"/>
    <mergeCell ref="AD57:AE58"/>
    <mergeCell ref="B59:B60"/>
    <mergeCell ref="C59:C60"/>
    <mergeCell ref="D59:D60"/>
    <mergeCell ref="E59:E60"/>
    <mergeCell ref="F59:F60"/>
    <mergeCell ref="L59:L60"/>
    <mergeCell ref="M59:M60"/>
    <mergeCell ref="AA59:AA60"/>
    <mergeCell ref="AB59:AB60"/>
    <mergeCell ref="AC59:AC60"/>
    <mergeCell ref="AD59:AD60"/>
    <mergeCell ref="AE59:AE60"/>
    <mergeCell ref="N59:N60"/>
    <mergeCell ref="O59:O60"/>
    <mergeCell ref="V59:V60"/>
    <mergeCell ref="W59:W60"/>
    <mergeCell ref="X59:X60"/>
    <mergeCell ref="T61:U61"/>
    <mergeCell ref="T62:U62"/>
    <mergeCell ref="T63:U63"/>
    <mergeCell ref="T64:U64"/>
    <mergeCell ref="T65:U65"/>
    <mergeCell ref="Z59:Z60"/>
    <mergeCell ref="Y59:Y60"/>
  </mergeCells>
  <conditionalFormatting sqref="Z32:Z33 Z16:Z20 Z22:Z30 Y14:Y34">
    <cfRule type="cellIs" priority="15" dxfId="0" operator="equal" stopIfTrue="1">
      <formula>0</formula>
    </cfRule>
  </conditionalFormatting>
  <conditionalFormatting sqref="L33:L34 Q32 Z31 Z34 J33 J16 J18:J19 J21 Z21 L27:L31 L21:L23 Q16:Q19 L16:L19 X16:X34 V16:V34 T16:T34 R16:R34 Q21:Q30 P16:P34 L25 AB16:AC34 J24:J27 AC14:AC15 P14:R15">
    <cfRule type="cellIs" priority="16" dxfId="14" operator="equal" stopIfTrue="1">
      <formula>0</formula>
    </cfRule>
  </conditionalFormatting>
  <conditionalFormatting sqref="O16:O30">
    <cfRule type="cellIs" priority="14" dxfId="0" operator="equal" stopIfTrue="1">
      <formula>0</formula>
    </cfRule>
  </conditionalFormatting>
  <conditionalFormatting sqref="O32:O34">
    <cfRule type="cellIs" priority="13" dxfId="0" operator="equal" stopIfTrue="1">
      <formula>0</formula>
    </cfRule>
  </conditionalFormatting>
  <conditionalFormatting sqref="Q33:Q34">
    <cfRule type="cellIs" priority="12" dxfId="0" operator="equal" stopIfTrue="1">
      <formula>0</formula>
    </cfRule>
  </conditionalFormatting>
  <conditionalFormatting sqref="Q31">
    <cfRule type="cellIs" priority="11" dxfId="0" operator="equal" stopIfTrue="1">
      <formula>0</formula>
    </cfRule>
  </conditionalFormatting>
  <conditionalFormatting sqref="Q20">
    <cfRule type="cellIs" priority="10" dxfId="0" operator="equal" stopIfTrue="1">
      <formula>0</formula>
    </cfRule>
  </conditionalFormatting>
  <conditionalFormatting sqref="J17">
    <cfRule type="cellIs" priority="9" dxfId="0" operator="equal" stopIfTrue="1">
      <formula>0</formula>
    </cfRule>
  </conditionalFormatting>
  <conditionalFormatting sqref="J20">
    <cfRule type="cellIs" priority="8" dxfId="0" operator="equal" stopIfTrue="1">
      <formula>0</formula>
    </cfRule>
  </conditionalFormatting>
  <conditionalFormatting sqref="L24">
    <cfRule type="cellIs" priority="7" dxfId="0" operator="equal" stopIfTrue="1">
      <formula>0</formula>
    </cfRule>
  </conditionalFormatting>
  <conditionalFormatting sqref="L26">
    <cfRule type="cellIs" priority="6" dxfId="0" operator="equal" stopIfTrue="1">
      <formula>0</formula>
    </cfRule>
  </conditionalFormatting>
  <conditionalFormatting sqref="J34">
    <cfRule type="cellIs" priority="5" dxfId="0" operator="equal" stopIfTrue="1">
      <formula>0</formula>
    </cfRule>
  </conditionalFormatting>
  <conditionalFormatting sqref="J22:J23">
    <cfRule type="cellIs" priority="4" dxfId="0" operator="equal" stopIfTrue="1">
      <formula>0</formula>
    </cfRule>
  </conditionalFormatting>
  <conditionalFormatting sqref="J28:J29">
    <cfRule type="cellIs" priority="3" dxfId="0" operator="equal" stopIfTrue="1">
      <formula>0</formula>
    </cfRule>
  </conditionalFormatting>
  <conditionalFormatting sqref="J30:J31">
    <cfRule type="cellIs" priority="2" dxfId="0" operator="equal" stopIfTrue="1">
      <formula>0</formula>
    </cfRule>
  </conditionalFormatting>
  <conditionalFormatting sqref="J32">
    <cfRule type="cellIs" priority="1" dxfId="0" operator="equal" stopIfTrue="1">
      <formula>0</formula>
    </cfRule>
  </conditionalFormatting>
  <printOptions horizontalCentered="1"/>
  <pageMargins left="0.5511811023622047" right="0.3937007874015748" top="0.5905511811023623" bottom="0.5905511811023623" header="0.5118110236220472" footer="0.5118110236220472"/>
  <pageSetup cellComments="asDisplayed" fitToHeight="1" fitToWidth="1" horizontalDpi="300" verticalDpi="3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E3" sqref="E3"/>
    </sheetView>
  </sheetViews>
  <sheetFormatPr defaultColWidth="10.59765625" defaultRowHeight="15"/>
  <cols>
    <col min="1" max="1" width="2.59765625" style="108" customWidth="1"/>
    <col min="2" max="2" width="12" style="108" customWidth="1"/>
    <col min="3" max="9" width="18.09765625" style="108" customWidth="1"/>
    <col min="10" max="10" width="18.09765625" style="260" customWidth="1"/>
    <col min="11" max="13" width="18.09765625" style="108" customWidth="1"/>
    <col min="14" max="16384" width="10.59765625" style="108" customWidth="1"/>
  </cols>
  <sheetData>
    <row r="1" spans="1:14" s="129" customFormat="1" ht="19.5" customHeight="1">
      <c r="A1" s="413" t="s">
        <v>304</v>
      </c>
      <c r="B1" s="413"/>
      <c r="C1" s="413"/>
      <c r="D1" s="233"/>
      <c r="E1" s="233"/>
      <c r="F1" s="233"/>
      <c r="G1" s="233"/>
      <c r="H1" s="233"/>
      <c r="I1" s="233"/>
      <c r="J1" s="234"/>
      <c r="K1" s="233"/>
      <c r="L1" s="233"/>
      <c r="M1" s="82" t="s">
        <v>463</v>
      </c>
      <c r="N1" s="131"/>
    </row>
    <row r="2" spans="1:14" ht="19.5" customHeight="1">
      <c r="A2" s="414" t="s">
        <v>493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05"/>
    </row>
    <row r="3" spans="1:14" ht="18" customHeight="1" thickBot="1">
      <c r="A3" s="235"/>
      <c r="B3" s="235"/>
      <c r="C3" s="235"/>
      <c r="D3" s="235"/>
      <c r="E3" s="235"/>
      <c r="F3" s="235"/>
      <c r="G3" s="235"/>
      <c r="H3" s="235"/>
      <c r="I3" s="235"/>
      <c r="J3" s="201"/>
      <c r="K3" s="235"/>
      <c r="L3" s="235"/>
      <c r="M3" s="201" t="s">
        <v>270</v>
      </c>
      <c r="N3" s="105"/>
    </row>
    <row r="4" spans="1:14" ht="14.25" customHeight="1">
      <c r="A4" s="415" t="s">
        <v>422</v>
      </c>
      <c r="B4" s="416"/>
      <c r="C4" s="421" t="s">
        <v>423</v>
      </c>
      <c r="D4" s="411" t="s">
        <v>271</v>
      </c>
      <c r="E4" s="423"/>
      <c r="F4" s="411" t="s">
        <v>424</v>
      </c>
      <c r="G4" s="423"/>
      <c r="H4" s="411" t="s">
        <v>425</v>
      </c>
      <c r="I4" s="423"/>
      <c r="J4" s="411" t="s">
        <v>426</v>
      </c>
      <c r="K4" s="423"/>
      <c r="L4" s="411" t="s">
        <v>427</v>
      </c>
      <c r="M4" s="412"/>
      <c r="N4" s="105"/>
    </row>
    <row r="5" spans="1:14" ht="14.25" customHeight="1">
      <c r="A5" s="417"/>
      <c r="B5" s="418"/>
      <c r="C5" s="422"/>
      <c r="D5" s="408" t="s">
        <v>428</v>
      </c>
      <c r="E5" s="408" t="s">
        <v>429</v>
      </c>
      <c r="F5" s="408" t="s">
        <v>428</v>
      </c>
      <c r="G5" s="408" t="s">
        <v>429</v>
      </c>
      <c r="H5" s="408" t="s">
        <v>428</v>
      </c>
      <c r="I5" s="408" t="s">
        <v>429</v>
      </c>
      <c r="J5" s="408" t="s">
        <v>428</v>
      </c>
      <c r="K5" s="408" t="s">
        <v>429</v>
      </c>
      <c r="L5" s="408" t="s">
        <v>428</v>
      </c>
      <c r="M5" s="410" t="s">
        <v>429</v>
      </c>
      <c r="N5" s="105"/>
    </row>
    <row r="6" spans="1:14" ht="14.25" customHeight="1">
      <c r="A6" s="419"/>
      <c r="B6" s="42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376"/>
      <c r="N6" s="105"/>
    </row>
    <row r="7" spans="1:14" ht="14.25" customHeight="1">
      <c r="A7" s="406" t="s">
        <v>430</v>
      </c>
      <c r="B7" s="407"/>
      <c r="C7" s="236">
        <v>1159514</v>
      </c>
      <c r="D7" s="237">
        <v>946809</v>
      </c>
      <c r="E7" s="238">
        <v>81.656</v>
      </c>
      <c r="F7" s="237">
        <v>70774</v>
      </c>
      <c r="G7" s="239">
        <v>6.104</v>
      </c>
      <c r="H7" s="237">
        <v>51124</v>
      </c>
      <c r="I7" s="239">
        <v>4.409</v>
      </c>
      <c r="J7" s="237">
        <v>2901</v>
      </c>
      <c r="K7" s="240">
        <v>0.25</v>
      </c>
      <c r="L7" s="241">
        <v>1071608</v>
      </c>
      <c r="M7" s="242">
        <v>92.419</v>
      </c>
      <c r="N7" s="105"/>
    </row>
    <row r="8" spans="1:14" ht="14.25" customHeight="1">
      <c r="A8" s="406" t="s">
        <v>431</v>
      </c>
      <c r="B8" s="407"/>
      <c r="C8" s="236">
        <v>1156350</v>
      </c>
      <c r="D8" s="237">
        <v>950823</v>
      </c>
      <c r="E8" s="238">
        <v>82.22622908289013</v>
      </c>
      <c r="F8" s="237">
        <v>69676</v>
      </c>
      <c r="G8" s="239">
        <v>6.025511307130194</v>
      </c>
      <c r="H8" s="237">
        <v>50592</v>
      </c>
      <c r="I8" s="239">
        <v>4.375145933324685</v>
      </c>
      <c r="J8" s="237">
        <v>2844</v>
      </c>
      <c r="K8" s="240">
        <v>0.24594629653651576</v>
      </c>
      <c r="L8" s="241">
        <v>1073935</v>
      </c>
      <c r="M8" s="242">
        <v>92.87283261988154</v>
      </c>
      <c r="N8" s="105"/>
    </row>
    <row r="9" spans="1:14" ht="14.25" customHeight="1">
      <c r="A9" s="406" t="s">
        <v>432</v>
      </c>
      <c r="B9" s="407"/>
      <c r="C9" s="127">
        <v>1153020</v>
      </c>
      <c r="D9" s="96">
        <v>954059</v>
      </c>
      <c r="E9" s="97">
        <v>82.744</v>
      </c>
      <c r="F9" s="96">
        <v>67259</v>
      </c>
      <c r="G9" s="97">
        <v>5.833</v>
      </c>
      <c r="H9" s="96">
        <v>51158</v>
      </c>
      <c r="I9" s="97">
        <v>4.437</v>
      </c>
      <c r="J9" s="96">
        <v>2750</v>
      </c>
      <c r="K9" s="97">
        <v>0.239</v>
      </c>
      <c r="L9" s="96">
        <v>1075226</v>
      </c>
      <c r="M9" s="97">
        <v>93.253</v>
      </c>
      <c r="N9" s="105"/>
    </row>
    <row r="10" spans="1:13" s="10" customFormat="1" ht="14.25" customHeight="1">
      <c r="A10" s="406" t="s">
        <v>433</v>
      </c>
      <c r="B10" s="407"/>
      <c r="C10" s="127">
        <v>1149894</v>
      </c>
      <c r="D10" s="96">
        <v>955822</v>
      </c>
      <c r="E10" s="97">
        <v>83.123</v>
      </c>
      <c r="F10" s="96">
        <v>65267</v>
      </c>
      <c r="G10" s="97">
        <v>5.676</v>
      </c>
      <c r="H10" s="96">
        <v>52115</v>
      </c>
      <c r="I10" s="97">
        <v>4.532</v>
      </c>
      <c r="J10" s="96">
        <v>2684</v>
      </c>
      <c r="K10" s="97">
        <v>0.233</v>
      </c>
      <c r="L10" s="96">
        <v>1075888</v>
      </c>
      <c r="M10" s="97">
        <v>93.564</v>
      </c>
    </row>
    <row r="11" spans="1:13" s="10" customFormat="1" ht="14.25" customHeight="1">
      <c r="A11" s="533" t="s">
        <v>375</v>
      </c>
      <c r="B11" s="534"/>
      <c r="C11" s="535">
        <f>SUM(C13:C23,C25,C28,C32,C36,C39)</f>
        <v>1145625</v>
      </c>
      <c r="D11" s="536">
        <f>SUM(D13:D23,D28,D32,D36,D39)</f>
        <v>956699</v>
      </c>
      <c r="E11" s="537">
        <v>83.50891434806329</v>
      </c>
      <c r="F11" s="536">
        <f>SUM(F13:F23,F25,F28,F32,F36,F39)</f>
        <v>63870</v>
      </c>
      <c r="G11" s="537">
        <v>5.575122749590835</v>
      </c>
      <c r="H11" s="536">
        <f>SUM(H13:H23,H25,H28,H32,H36,H39)</f>
        <v>52242</v>
      </c>
      <c r="I11" s="537">
        <v>4.56013093289689</v>
      </c>
      <c r="J11" s="536">
        <f>SUM(J13:J23,J28,J32,J36,J39)</f>
        <v>2614</v>
      </c>
      <c r="K11" s="537">
        <v>0.22817239498090564</v>
      </c>
      <c r="L11" s="536">
        <f>SUM(D11,F11,H11,J11)</f>
        <v>1075425</v>
      </c>
      <c r="M11" s="537">
        <v>93.87234042553192</v>
      </c>
    </row>
    <row r="12" spans="1:14" ht="14.25" customHeight="1">
      <c r="A12" s="83"/>
      <c r="B12" s="84"/>
      <c r="C12" s="243"/>
      <c r="D12" s="244"/>
      <c r="E12" s="245"/>
      <c r="F12" s="244"/>
      <c r="G12" s="245"/>
      <c r="H12" s="244"/>
      <c r="I12" s="244"/>
      <c r="J12" s="246"/>
      <c r="K12" s="247"/>
      <c r="L12" s="244"/>
      <c r="M12" s="245"/>
      <c r="N12" s="105"/>
    </row>
    <row r="13" spans="1:13" s="11" customFormat="1" ht="14.25" customHeight="1">
      <c r="A13" s="404" t="s">
        <v>68</v>
      </c>
      <c r="B13" s="405"/>
      <c r="C13" s="538">
        <v>452844</v>
      </c>
      <c r="D13" s="462">
        <v>443453</v>
      </c>
      <c r="E13" s="537">
        <v>97.92621741703545</v>
      </c>
      <c r="F13" s="539">
        <v>4316</v>
      </c>
      <c r="G13" s="537">
        <v>0.9530875974949431</v>
      </c>
      <c r="H13" s="539">
        <v>4171</v>
      </c>
      <c r="I13" s="537">
        <v>0.92106774076724</v>
      </c>
      <c r="J13" s="540" t="s">
        <v>434</v>
      </c>
      <c r="K13" s="540" t="s">
        <v>434</v>
      </c>
      <c r="L13" s="536">
        <f>SUM(D13,F13,H13,J13)</f>
        <v>451940</v>
      </c>
      <c r="M13" s="537">
        <v>99.80037275529763</v>
      </c>
    </row>
    <row r="14" spans="1:13" s="11" customFormat="1" ht="14.25" customHeight="1">
      <c r="A14" s="404" t="s">
        <v>69</v>
      </c>
      <c r="B14" s="405"/>
      <c r="C14" s="538">
        <v>53404</v>
      </c>
      <c r="D14" s="462">
        <v>20817</v>
      </c>
      <c r="E14" s="537">
        <v>38.980226200284626</v>
      </c>
      <c r="F14" s="539">
        <v>10681</v>
      </c>
      <c r="G14" s="537">
        <v>20.00037450378249</v>
      </c>
      <c r="H14" s="539">
        <v>7587</v>
      </c>
      <c r="I14" s="537">
        <v>14.206800988689986</v>
      </c>
      <c r="J14" s="540">
        <v>1473</v>
      </c>
      <c r="K14" s="537">
        <v>2.7582203580256164</v>
      </c>
      <c r="L14" s="536">
        <f aca="true" t="shared" si="0" ref="L14:L23">SUM(D14,F14,H14,J14)</f>
        <v>40558</v>
      </c>
      <c r="M14" s="537">
        <v>75.94562205078272</v>
      </c>
    </row>
    <row r="15" spans="1:13" s="11" customFormat="1" ht="14.25" customHeight="1">
      <c r="A15" s="404" t="s">
        <v>70</v>
      </c>
      <c r="B15" s="405"/>
      <c r="C15" s="538">
        <v>108358</v>
      </c>
      <c r="D15" s="462">
        <v>79528</v>
      </c>
      <c r="E15" s="537">
        <v>73.39375034607505</v>
      </c>
      <c r="F15" s="539">
        <v>6307</v>
      </c>
      <c r="G15" s="537">
        <v>5.820520866018199</v>
      </c>
      <c r="H15" s="539">
        <v>10655</v>
      </c>
      <c r="I15" s="537">
        <v>9.833145683752008</v>
      </c>
      <c r="J15" s="540" t="s">
        <v>434</v>
      </c>
      <c r="K15" s="540" t="s">
        <v>434</v>
      </c>
      <c r="L15" s="536">
        <f t="shared" si="0"/>
        <v>96490</v>
      </c>
      <c r="M15" s="537">
        <v>89.04741689584526</v>
      </c>
    </row>
    <row r="16" spans="1:13" s="11" customFormat="1" ht="14.25" customHeight="1">
      <c r="A16" s="404" t="s">
        <v>71</v>
      </c>
      <c r="B16" s="405"/>
      <c r="C16" s="538">
        <v>27322</v>
      </c>
      <c r="D16" s="462">
        <v>16638</v>
      </c>
      <c r="E16" s="537">
        <v>60.89598126052266</v>
      </c>
      <c r="F16" s="539">
        <v>859</v>
      </c>
      <c r="G16" s="537">
        <v>3.1439865310006585</v>
      </c>
      <c r="H16" s="539">
        <v>4540</v>
      </c>
      <c r="I16" s="537">
        <v>16.61664592635971</v>
      </c>
      <c r="J16" s="540" t="s">
        <v>434</v>
      </c>
      <c r="K16" s="540" t="s">
        <v>434</v>
      </c>
      <c r="L16" s="536">
        <f t="shared" si="0"/>
        <v>22037</v>
      </c>
      <c r="M16" s="537">
        <v>80.65661371788303</v>
      </c>
    </row>
    <row r="17" spans="1:13" s="11" customFormat="1" ht="14.25" customHeight="1">
      <c r="A17" s="404" t="s">
        <v>72</v>
      </c>
      <c r="B17" s="405"/>
      <c r="C17" s="538">
        <v>14609</v>
      </c>
      <c r="D17" s="462">
        <v>7444</v>
      </c>
      <c r="E17" s="537">
        <v>50.95489082072695</v>
      </c>
      <c r="F17" s="540" t="s">
        <v>434</v>
      </c>
      <c r="G17" s="540" t="s">
        <v>434</v>
      </c>
      <c r="H17" s="539">
        <v>2928</v>
      </c>
      <c r="I17" s="537">
        <v>20.04243959203231</v>
      </c>
      <c r="J17" s="540" t="s">
        <v>434</v>
      </c>
      <c r="K17" s="540" t="s">
        <v>434</v>
      </c>
      <c r="L17" s="536">
        <f t="shared" si="0"/>
        <v>10372</v>
      </c>
      <c r="M17" s="537">
        <v>70.99733041275927</v>
      </c>
    </row>
    <row r="18" spans="1:13" s="11" customFormat="1" ht="14.25" customHeight="1">
      <c r="A18" s="404" t="s">
        <v>73</v>
      </c>
      <c r="B18" s="405"/>
      <c r="C18" s="538">
        <v>67571</v>
      </c>
      <c r="D18" s="462">
        <v>34467</v>
      </c>
      <c r="E18" s="537">
        <v>51.00856876470675</v>
      </c>
      <c r="F18" s="539">
        <v>5144</v>
      </c>
      <c r="G18" s="537">
        <v>7.612733273149725</v>
      </c>
      <c r="H18" s="539">
        <v>7307</v>
      </c>
      <c r="I18" s="537">
        <v>10.813810658418552</v>
      </c>
      <c r="J18" s="540" t="s">
        <v>434</v>
      </c>
      <c r="K18" s="540" t="s">
        <v>434</v>
      </c>
      <c r="L18" s="536">
        <f t="shared" si="0"/>
        <v>46918</v>
      </c>
      <c r="M18" s="537">
        <v>69.43511269627503</v>
      </c>
    </row>
    <row r="19" spans="1:13" s="11" customFormat="1" ht="14.25" customHeight="1">
      <c r="A19" s="404" t="s">
        <v>3</v>
      </c>
      <c r="B19" s="405"/>
      <c r="C19" s="538">
        <v>21974</v>
      </c>
      <c r="D19" s="462">
        <v>14704</v>
      </c>
      <c r="E19" s="537">
        <v>66.91544552653136</v>
      </c>
      <c r="F19" s="539">
        <v>2093</v>
      </c>
      <c r="G19" s="537">
        <v>9.524893055429144</v>
      </c>
      <c r="H19" s="539">
        <v>1464</v>
      </c>
      <c r="I19" s="537">
        <v>6.662419222717757</v>
      </c>
      <c r="J19" s="540" t="s">
        <v>434</v>
      </c>
      <c r="K19" s="540" t="s">
        <v>434</v>
      </c>
      <c r="L19" s="536">
        <f t="shared" si="0"/>
        <v>18261</v>
      </c>
      <c r="M19" s="537">
        <v>83.10275780467825</v>
      </c>
    </row>
    <row r="20" spans="1:13" s="11" customFormat="1" ht="14.25" customHeight="1">
      <c r="A20" s="404" t="s">
        <v>254</v>
      </c>
      <c r="B20" s="405"/>
      <c r="C20" s="538">
        <v>35182</v>
      </c>
      <c r="D20" s="462">
        <v>30241</v>
      </c>
      <c r="E20" s="537">
        <v>85.95588653288614</v>
      </c>
      <c r="F20" s="539">
        <v>4694</v>
      </c>
      <c r="G20" s="537">
        <v>13.342049911886761</v>
      </c>
      <c r="H20" s="539">
        <v>222</v>
      </c>
      <c r="I20" s="537">
        <v>0.6310044909328634</v>
      </c>
      <c r="J20" s="540" t="s">
        <v>434</v>
      </c>
      <c r="K20" s="540" t="s">
        <v>434</v>
      </c>
      <c r="L20" s="536">
        <f t="shared" si="0"/>
        <v>35157</v>
      </c>
      <c r="M20" s="537">
        <v>99.92894093570575</v>
      </c>
    </row>
    <row r="21" spans="1:13" s="11" customFormat="1" ht="14.25" customHeight="1">
      <c r="A21" s="404" t="s">
        <v>435</v>
      </c>
      <c r="B21" s="405"/>
      <c r="C21" s="538">
        <v>113317</v>
      </c>
      <c r="D21" s="462">
        <v>104498</v>
      </c>
      <c r="E21" s="537">
        <v>92.21740780288924</v>
      </c>
      <c r="F21" s="539">
        <v>7502</v>
      </c>
      <c r="G21" s="537">
        <v>6.620365876258637</v>
      </c>
      <c r="H21" s="539">
        <v>574</v>
      </c>
      <c r="I21" s="537">
        <v>0.5065435901056329</v>
      </c>
      <c r="J21" s="540">
        <v>358</v>
      </c>
      <c r="K21" s="537">
        <v>0.3159278837244191</v>
      </c>
      <c r="L21" s="536">
        <f t="shared" si="0"/>
        <v>112932</v>
      </c>
      <c r="M21" s="537">
        <v>99.66024515297794</v>
      </c>
    </row>
    <row r="22" spans="1:13" s="11" customFormat="1" ht="14.25" customHeight="1">
      <c r="A22" s="404" t="s">
        <v>436</v>
      </c>
      <c r="B22" s="405"/>
      <c r="C22" s="538">
        <v>49921</v>
      </c>
      <c r="D22" s="462">
        <v>46585</v>
      </c>
      <c r="E22" s="537">
        <v>93.31744155766111</v>
      </c>
      <c r="F22" s="539">
        <v>2097</v>
      </c>
      <c r="G22" s="537">
        <v>4.200637006470223</v>
      </c>
      <c r="H22" s="539">
        <v>1239</v>
      </c>
      <c r="I22" s="537">
        <v>2.4819214358686725</v>
      </c>
      <c r="J22" s="540" t="s">
        <v>434</v>
      </c>
      <c r="K22" s="540" t="s">
        <v>434</v>
      </c>
      <c r="L22" s="536">
        <f t="shared" si="0"/>
        <v>49921</v>
      </c>
      <c r="M22" s="537">
        <v>100</v>
      </c>
    </row>
    <row r="23" spans="1:13" s="11" customFormat="1" ht="14.25" customHeight="1">
      <c r="A23" s="404" t="s">
        <v>437</v>
      </c>
      <c r="B23" s="405"/>
      <c r="C23" s="538">
        <v>52114</v>
      </c>
      <c r="D23" s="462">
        <v>50643</v>
      </c>
      <c r="E23" s="537">
        <v>97.17734198104156</v>
      </c>
      <c r="F23" s="540" t="s">
        <v>434</v>
      </c>
      <c r="G23" s="540" t="s">
        <v>434</v>
      </c>
      <c r="H23" s="540" t="s">
        <v>434</v>
      </c>
      <c r="I23" s="540" t="s">
        <v>434</v>
      </c>
      <c r="J23" s="540" t="s">
        <v>434</v>
      </c>
      <c r="K23" s="540" t="s">
        <v>434</v>
      </c>
      <c r="L23" s="536">
        <f t="shared" si="0"/>
        <v>50643</v>
      </c>
      <c r="M23" s="537">
        <v>97.17734198104156</v>
      </c>
    </row>
    <row r="24" spans="1:14" ht="14.25" customHeight="1">
      <c r="A24" s="85"/>
      <c r="B24" s="86"/>
      <c r="C24" s="541"/>
      <c r="D24" s="542"/>
      <c r="E24" s="105"/>
      <c r="F24" s="105"/>
      <c r="G24" s="105"/>
      <c r="H24" s="105"/>
      <c r="I24" s="105"/>
      <c r="J24" s="152"/>
      <c r="K24" s="105" t="s">
        <v>273</v>
      </c>
      <c r="L24" s="105"/>
      <c r="M24" s="105"/>
      <c r="N24" s="105"/>
    </row>
    <row r="25" spans="1:13" s="10" customFormat="1" ht="14.25" customHeight="1">
      <c r="A25" s="404" t="s">
        <v>438</v>
      </c>
      <c r="B25" s="405"/>
      <c r="C25" s="538">
        <f>C26</f>
        <v>6269</v>
      </c>
      <c r="D25" s="462" t="str">
        <f aca="true" t="shared" si="1" ref="D25:M25">D26</f>
        <v>－</v>
      </c>
      <c r="E25" s="462" t="str">
        <f t="shared" si="1"/>
        <v>－</v>
      </c>
      <c r="F25" s="543">
        <f t="shared" si="1"/>
        <v>4265</v>
      </c>
      <c r="G25" s="544">
        <f t="shared" si="1"/>
        <v>68.0331791354283</v>
      </c>
      <c r="H25" s="543">
        <f t="shared" si="1"/>
        <v>2004</v>
      </c>
      <c r="I25" s="544">
        <f t="shared" si="1"/>
        <v>31.966820864571705</v>
      </c>
      <c r="J25" s="462" t="str">
        <f>J26</f>
        <v>－</v>
      </c>
      <c r="K25" s="462" t="str">
        <f>K26</f>
        <v>－</v>
      </c>
      <c r="L25" s="543">
        <f t="shared" si="1"/>
        <v>6269</v>
      </c>
      <c r="M25" s="544">
        <f t="shared" si="1"/>
        <v>100</v>
      </c>
    </row>
    <row r="26" spans="1:14" ht="14.25" customHeight="1">
      <c r="A26" s="235"/>
      <c r="B26" s="248" t="s">
        <v>5</v>
      </c>
      <c r="C26" s="545">
        <v>6269</v>
      </c>
      <c r="D26" s="546" t="s">
        <v>439</v>
      </c>
      <c r="E26" s="546" t="s">
        <v>439</v>
      </c>
      <c r="F26" s="546">
        <v>4265</v>
      </c>
      <c r="G26" s="547">
        <v>68.0331791354283</v>
      </c>
      <c r="H26" s="546">
        <v>2004</v>
      </c>
      <c r="I26" s="547">
        <v>31.966820864571705</v>
      </c>
      <c r="J26" s="546" t="s">
        <v>439</v>
      </c>
      <c r="K26" s="546" t="s">
        <v>439</v>
      </c>
      <c r="L26" s="96">
        <f>SUM(D26,F26,H26,J26)</f>
        <v>6269</v>
      </c>
      <c r="M26" s="547">
        <v>100</v>
      </c>
      <c r="N26" s="105"/>
    </row>
    <row r="27" spans="1:14" ht="14.25" customHeight="1">
      <c r="A27" s="235"/>
      <c r="B27" s="248"/>
      <c r="C27" s="545"/>
      <c r="D27" s="542"/>
      <c r="E27" s="542"/>
      <c r="F27" s="542"/>
      <c r="G27" s="542"/>
      <c r="H27" s="542"/>
      <c r="I27" s="542"/>
      <c r="J27" s="542"/>
      <c r="K27" s="542" t="s">
        <v>273</v>
      </c>
      <c r="L27" s="542"/>
      <c r="M27" s="542"/>
      <c r="N27" s="105"/>
    </row>
    <row r="28" spans="1:18" ht="14.25" customHeight="1">
      <c r="A28" s="404" t="s">
        <v>440</v>
      </c>
      <c r="B28" s="405"/>
      <c r="C28" s="538">
        <f>SUM(C29:C30)</f>
        <v>64393</v>
      </c>
      <c r="D28" s="543">
        <f aca="true" t="shared" si="2" ref="D28:L28">SUM(D29:D30)</f>
        <v>60251</v>
      </c>
      <c r="E28" s="544">
        <f>D28/C28*100</f>
        <v>93.56762381004147</v>
      </c>
      <c r="F28" s="543">
        <f t="shared" si="2"/>
        <v>1641</v>
      </c>
      <c r="G28" s="544">
        <f>F28/C28*100</f>
        <v>2.548413647446151</v>
      </c>
      <c r="H28" s="543">
        <f t="shared" si="2"/>
        <v>1353</v>
      </c>
      <c r="I28" s="544">
        <f>H28/C28*100</f>
        <v>2.1011600639821095</v>
      </c>
      <c r="J28" s="462" t="s">
        <v>439</v>
      </c>
      <c r="K28" s="462" t="s">
        <v>439</v>
      </c>
      <c r="L28" s="543">
        <f t="shared" si="2"/>
        <v>63245</v>
      </c>
      <c r="M28" s="544">
        <f>L28/C28*100</f>
        <v>98.21719752146973</v>
      </c>
      <c r="N28" s="11"/>
      <c r="O28" s="11"/>
      <c r="P28" s="11"/>
      <c r="Q28" s="11"/>
      <c r="R28" s="11"/>
    </row>
    <row r="29" spans="1:14" ht="14.25" customHeight="1">
      <c r="A29" s="235"/>
      <c r="B29" s="248" t="s">
        <v>7</v>
      </c>
      <c r="C29" s="545">
        <v>37658</v>
      </c>
      <c r="D29" s="189">
        <v>33649</v>
      </c>
      <c r="E29" s="548">
        <v>89.35418768920283</v>
      </c>
      <c r="F29" s="189">
        <v>1641</v>
      </c>
      <c r="G29" s="548">
        <v>4.357639810929948</v>
      </c>
      <c r="H29" s="189">
        <v>1244</v>
      </c>
      <c r="I29" s="548">
        <v>3.3034149450315997</v>
      </c>
      <c r="J29" s="546" t="s">
        <v>439</v>
      </c>
      <c r="K29" s="546" t="s">
        <v>439</v>
      </c>
      <c r="L29" s="96">
        <f>SUM(D29,F29,H29,J29)</f>
        <v>36534</v>
      </c>
      <c r="M29" s="548">
        <v>97.01524244516438</v>
      </c>
      <c r="N29" s="105"/>
    </row>
    <row r="30" spans="1:14" ht="14.25" customHeight="1">
      <c r="A30" s="235"/>
      <c r="B30" s="248" t="s">
        <v>8</v>
      </c>
      <c r="C30" s="545">
        <v>26735</v>
      </c>
      <c r="D30" s="189">
        <v>26602</v>
      </c>
      <c r="E30" s="548">
        <v>99.50252478025061</v>
      </c>
      <c r="F30" s="546" t="s">
        <v>439</v>
      </c>
      <c r="G30" s="546" t="s">
        <v>439</v>
      </c>
      <c r="H30" s="189">
        <v>109</v>
      </c>
      <c r="I30" s="548">
        <v>0.40770525528333645</v>
      </c>
      <c r="J30" s="546" t="s">
        <v>439</v>
      </c>
      <c r="K30" s="546" t="s">
        <v>439</v>
      </c>
      <c r="L30" s="96">
        <f>SUM(D30,F30,H30,J30)</f>
        <v>26711</v>
      </c>
      <c r="M30" s="548">
        <v>99.91023003553394</v>
      </c>
      <c r="N30" s="105"/>
    </row>
    <row r="31" spans="1:14" ht="14.25" customHeight="1">
      <c r="A31" s="235"/>
      <c r="B31" s="248"/>
      <c r="C31" s="545"/>
      <c r="D31" s="542"/>
      <c r="E31" s="549"/>
      <c r="F31" s="542"/>
      <c r="G31" s="549"/>
      <c r="H31" s="542"/>
      <c r="I31" s="549"/>
      <c r="J31" s="542"/>
      <c r="K31" s="549" t="s">
        <v>273</v>
      </c>
      <c r="L31" s="542"/>
      <c r="M31" s="549"/>
      <c r="N31" s="105"/>
    </row>
    <row r="32" spans="1:14" ht="14.25" customHeight="1">
      <c r="A32" s="404" t="s">
        <v>441</v>
      </c>
      <c r="B32" s="405"/>
      <c r="C32" s="538">
        <f>SUM(C33:C34)</f>
        <v>34059</v>
      </c>
      <c r="D32" s="543">
        <f>SUM(D33:D34)</f>
        <v>19979</v>
      </c>
      <c r="E32" s="550">
        <f>D32/C32*100</f>
        <v>58.65997240083385</v>
      </c>
      <c r="F32" s="543">
        <f>SUM(F33:F34)</f>
        <v>8655</v>
      </c>
      <c r="G32" s="550">
        <f>F32/C32*100</f>
        <v>25.41178543116357</v>
      </c>
      <c r="H32" s="543">
        <f>SUM(H33:H34)</f>
        <v>2888</v>
      </c>
      <c r="I32" s="550">
        <f>H32/C32*100</f>
        <v>8.479403388238058</v>
      </c>
      <c r="J32" s="543">
        <f>SUM(J33:J34)</f>
        <v>783</v>
      </c>
      <c r="K32" s="550">
        <f>J32/C32*100</f>
        <v>2.2989518189024927</v>
      </c>
      <c r="L32" s="543">
        <f>SUM(L33:L34)</f>
        <v>32305</v>
      </c>
      <c r="M32" s="551">
        <f>L32/C32*100</f>
        <v>94.85011303913797</v>
      </c>
      <c r="N32" s="105"/>
    </row>
    <row r="33" spans="1:14" ht="14.25" customHeight="1">
      <c r="A33" s="235"/>
      <c r="B33" s="248" t="s">
        <v>10</v>
      </c>
      <c r="C33" s="545">
        <v>20722</v>
      </c>
      <c r="D33" s="189">
        <v>10899</v>
      </c>
      <c r="E33" s="548">
        <v>52.59627449087926</v>
      </c>
      <c r="F33" s="189">
        <v>5811</v>
      </c>
      <c r="G33" s="548">
        <v>28.0426599749059</v>
      </c>
      <c r="H33" s="189">
        <v>2567</v>
      </c>
      <c r="I33" s="548">
        <v>12.387800405366276</v>
      </c>
      <c r="J33" s="189">
        <v>783</v>
      </c>
      <c r="K33" s="548">
        <v>3.7785927999227873</v>
      </c>
      <c r="L33" s="96">
        <f>SUM(D33,F33,H33,J33)</f>
        <v>20060</v>
      </c>
      <c r="M33" s="548">
        <v>96.80532767107422</v>
      </c>
      <c r="N33" s="105"/>
    </row>
    <row r="34" spans="1:14" ht="14.25" customHeight="1">
      <c r="A34" s="235"/>
      <c r="B34" s="248" t="s">
        <v>442</v>
      </c>
      <c r="C34" s="545">
        <v>13337</v>
      </c>
      <c r="D34" s="189">
        <v>9080</v>
      </c>
      <c r="E34" s="548">
        <v>68.08127764864662</v>
      </c>
      <c r="F34" s="189">
        <v>2844</v>
      </c>
      <c r="G34" s="548">
        <v>21.324135862637775</v>
      </c>
      <c r="H34" s="189">
        <v>321</v>
      </c>
      <c r="I34" s="548">
        <v>2.4068381195171327</v>
      </c>
      <c r="J34" s="546" t="s">
        <v>434</v>
      </c>
      <c r="K34" s="546" t="s">
        <v>434</v>
      </c>
      <c r="L34" s="96">
        <f>SUM(D34,F34,H34,J34)</f>
        <v>12245</v>
      </c>
      <c r="M34" s="548">
        <v>91.81225163080154</v>
      </c>
      <c r="N34" s="105"/>
    </row>
    <row r="35" spans="1:14" ht="14.25" customHeight="1">
      <c r="A35" s="235"/>
      <c r="B35" s="248"/>
      <c r="C35" s="545"/>
      <c r="D35" s="542"/>
      <c r="E35" s="549"/>
      <c r="F35" s="542"/>
      <c r="G35" s="549"/>
      <c r="H35" s="542"/>
      <c r="I35" s="549"/>
      <c r="J35" s="542"/>
      <c r="K35" s="549" t="s">
        <v>273</v>
      </c>
      <c r="L35" s="542"/>
      <c r="M35" s="549"/>
      <c r="N35" s="105"/>
    </row>
    <row r="36" spans="1:14" ht="14.25" customHeight="1">
      <c r="A36" s="404" t="s">
        <v>443</v>
      </c>
      <c r="B36" s="405"/>
      <c r="C36" s="538">
        <f>C37</f>
        <v>18198</v>
      </c>
      <c r="D36" s="543">
        <f aca="true" t="shared" si="3" ref="D36:M36">D37</f>
        <v>16396</v>
      </c>
      <c r="E36" s="544">
        <f t="shared" si="3"/>
        <v>90.09781294647765</v>
      </c>
      <c r="F36" s="543">
        <f t="shared" si="3"/>
        <v>1492</v>
      </c>
      <c r="G36" s="544">
        <f t="shared" si="3"/>
        <v>8.198703154192769</v>
      </c>
      <c r="H36" s="543">
        <f t="shared" si="3"/>
        <v>249</v>
      </c>
      <c r="I36" s="544">
        <f t="shared" si="3"/>
        <v>1.3682822288163534</v>
      </c>
      <c r="J36" s="462" t="str">
        <f>J37</f>
        <v>－</v>
      </c>
      <c r="K36" s="462" t="str">
        <f>K37</f>
        <v>－</v>
      </c>
      <c r="L36" s="543">
        <f t="shared" si="3"/>
        <v>18137</v>
      </c>
      <c r="M36" s="544">
        <f t="shared" si="3"/>
        <v>99.66479832948676</v>
      </c>
      <c r="N36" s="105"/>
    </row>
    <row r="37" spans="1:14" ht="14.25" customHeight="1">
      <c r="A37" s="235"/>
      <c r="B37" s="248" t="s">
        <v>444</v>
      </c>
      <c r="C37" s="545">
        <v>18198</v>
      </c>
      <c r="D37" s="189">
        <v>16396</v>
      </c>
      <c r="E37" s="548">
        <v>90.09781294647765</v>
      </c>
      <c r="F37" s="189">
        <v>1492</v>
      </c>
      <c r="G37" s="548">
        <v>8.198703154192769</v>
      </c>
      <c r="H37" s="189">
        <v>249</v>
      </c>
      <c r="I37" s="548">
        <v>1.3682822288163534</v>
      </c>
      <c r="J37" s="546" t="s">
        <v>439</v>
      </c>
      <c r="K37" s="546" t="s">
        <v>439</v>
      </c>
      <c r="L37" s="96">
        <f>SUM(D37,F37,H37,J37)</f>
        <v>18137</v>
      </c>
      <c r="M37" s="548">
        <v>99.66479832948676</v>
      </c>
      <c r="N37" s="105"/>
    </row>
    <row r="38" spans="1:14" ht="14.25" customHeight="1">
      <c r="A38" s="235"/>
      <c r="B38" s="248"/>
      <c r="C38" s="545"/>
      <c r="D38" s="542"/>
      <c r="E38" s="549"/>
      <c r="F38" s="542"/>
      <c r="G38" s="549"/>
      <c r="H38" s="542"/>
      <c r="I38" s="549"/>
      <c r="J38" s="542"/>
      <c r="K38" s="549"/>
      <c r="L38" s="542"/>
      <c r="M38" s="549"/>
      <c r="N38" s="105"/>
    </row>
    <row r="39" spans="1:14" ht="14.25" customHeight="1">
      <c r="A39" s="404" t="s">
        <v>445</v>
      </c>
      <c r="B39" s="405"/>
      <c r="C39" s="538">
        <f>SUM(C40:C41)</f>
        <v>26090</v>
      </c>
      <c r="D39" s="543">
        <f>SUM(D40:D41)</f>
        <v>11055</v>
      </c>
      <c r="E39" s="550">
        <f>D39/C39*100</f>
        <v>42.37255653507091</v>
      </c>
      <c r="F39" s="543">
        <f>SUM(F40:F41)</f>
        <v>4124</v>
      </c>
      <c r="G39" s="550">
        <f>F39/C39*100</f>
        <v>15.80682253737064</v>
      </c>
      <c r="H39" s="543">
        <f>SUM(H40:H41)</f>
        <v>5061</v>
      </c>
      <c r="I39" s="550">
        <f>H39/C39*100</f>
        <v>19.39823687236489</v>
      </c>
      <c r="J39" s="462" t="s">
        <v>439</v>
      </c>
      <c r="K39" s="462" t="s">
        <v>439</v>
      </c>
      <c r="L39" s="543">
        <f>SUM(L40:L41)</f>
        <v>20240</v>
      </c>
      <c r="M39" s="551">
        <f>L39/C39*100</f>
        <v>77.57761594480644</v>
      </c>
      <c r="N39" s="105"/>
    </row>
    <row r="40" spans="1:14" ht="14.25" customHeight="1">
      <c r="A40" s="235"/>
      <c r="B40" s="248" t="s">
        <v>12</v>
      </c>
      <c r="C40" s="545">
        <v>8455</v>
      </c>
      <c r="D40" s="189">
        <v>3322</v>
      </c>
      <c r="E40" s="548">
        <v>39.29036073329391</v>
      </c>
      <c r="F40" s="189">
        <v>420</v>
      </c>
      <c r="G40" s="548">
        <v>4.967474866942637</v>
      </c>
      <c r="H40" s="189">
        <v>2413</v>
      </c>
      <c r="I40" s="548">
        <v>28.539325842696627</v>
      </c>
      <c r="J40" s="546" t="s">
        <v>439</v>
      </c>
      <c r="K40" s="546" t="s">
        <v>439</v>
      </c>
      <c r="L40" s="96">
        <f>SUM(D40,F40,H40,J40)</f>
        <v>6155</v>
      </c>
      <c r="M40" s="548">
        <v>72.79716144293317</v>
      </c>
      <c r="N40" s="105"/>
    </row>
    <row r="41" spans="1:14" ht="14.25" customHeight="1">
      <c r="A41" s="235"/>
      <c r="B41" s="248" t="s">
        <v>446</v>
      </c>
      <c r="C41" s="545">
        <v>17635</v>
      </c>
      <c r="D41" s="189">
        <v>7733</v>
      </c>
      <c r="E41" s="548">
        <v>43.85029770343068</v>
      </c>
      <c r="F41" s="189">
        <v>3704</v>
      </c>
      <c r="G41" s="548">
        <v>21.003685851998867</v>
      </c>
      <c r="H41" s="189">
        <v>2648</v>
      </c>
      <c r="I41" s="548">
        <v>15.01559398922597</v>
      </c>
      <c r="J41" s="546" t="s">
        <v>434</v>
      </c>
      <c r="K41" s="546" t="s">
        <v>434</v>
      </c>
      <c r="L41" s="96">
        <f>SUM(D41,F41,H41,J41)</f>
        <v>14085</v>
      </c>
      <c r="M41" s="548">
        <v>79.86957754465551</v>
      </c>
      <c r="N41" s="105"/>
    </row>
    <row r="42" spans="1:14" ht="14.25" customHeight="1">
      <c r="A42" s="235"/>
      <c r="B42" s="248"/>
      <c r="C42" s="552"/>
      <c r="D42" s="553"/>
      <c r="E42" s="554"/>
      <c r="F42" s="553"/>
      <c r="G42" s="554"/>
      <c r="H42" s="553"/>
      <c r="I42" s="554"/>
      <c r="J42" s="553"/>
      <c r="K42" s="555"/>
      <c r="L42" s="553" t="s">
        <v>447</v>
      </c>
      <c r="M42" s="554"/>
      <c r="N42" s="105"/>
    </row>
    <row r="43" spans="1:14" ht="14.25" customHeight="1">
      <c r="A43" s="402" t="s">
        <v>448</v>
      </c>
      <c r="B43" s="402"/>
      <c r="C43" s="402"/>
      <c r="D43" s="402"/>
      <c r="E43" s="402"/>
      <c r="F43" s="235"/>
      <c r="G43" s="235"/>
      <c r="H43" s="235"/>
      <c r="I43" s="235"/>
      <c r="J43" s="201"/>
      <c r="K43" s="235"/>
      <c r="L43" s="235"/>
      <c r="M43" s="235"/>
      <c r="N43" s="105"/>
    </row>
    <row r="44" spans="1:14" ht="14.25" customHeight="1">
      <c r="A44" s="403" t="s">
        <v>449</v>
      </c>
      <c r="B44" s="403"/>
      <c r="C44" s="403"/>
      <c r="D44" s="403"/>
      <c r="E44" s="403"/>
      <c r="F44" s="403"/>
      <c r="G44" s="235"/>
      <c r="H44" s="235"/>
      <c r="I44" s="235"/>
      <c r="J44" s="201"/>
      <c r="K44" s="235"/>
      <c r="L44" s="235"/>
      <c r="M44" s="235"/>
      <c r="N44" s="105"/>
    </row>
    <row r="45" spans="1:14" ht="14.25" customHeight="1">
      <c r="A45" s="403" t="s">
        <v>450</v>
      </c>
      <c r="B45" s="403"/>
      <c r="C45" s="403"/>
      <c r="D45" s="403"/>
      <c r="E45" s="403"/>
      <c r="F45" s="403"/>
      <c r="G45" s="235"/>
      <c r="H45" s="235"/>
      <c r="I45" s="235"/>
      <c r="J45" s="201"/>
      <c r="K45" s="235"/>
      <c r="L45" s="235"/>
      <c r="M45" s="235"/>
      <c r="N45" s="105"/>
    </row>
    <row r="46" spans="1:14" ht="14.25">
      <c r="A46" s="403" t="s">
        <v>451</v>
      </c>
      <c r="B46" s="403"/>
      <c r="C46" s="403"/>
      <c r="D46" s="235"/>
      <c r="E46" s="235"/>
      <c r="F46" s="235"/>
      <c r="G46" s="235"/>
      <c r="H46" s="235"/>
      <c r="I46" s="235"/>
      <c r="J46" s="201"/>
      <c r="K46" s="235"/>
      <c r="L46" s="235"/>
      <c r="M46" s="235"/>
      <c r="N46" s="105"/>
    </row>
    <row r="47" spans="1:14" ht="14.25">
      <c r="A47" s="105"/>
      <c r="B47" s="556"/>
      <c r="C47" s="105"/>
      <c r="D47" s="105"/>
      <c r="E47" s="105"/>
      <c r="F47" s="105"/>
      <c r="G47" s="105"/>
      <c r="H47" s="105"/>
      <c r="I47" s="105"/>
      <c r="J47" s="152"/>
      <c r="K47" s="105"/>
      <c r="L47" s="105"/>
      <c r="M47" s="105"/>
      <c r="N47" s="105"/>
    </row>
    <row r="48" spans="1:2" ht="14.25">
      <c r="A48" s="259"/>
      <c r="B48" s="259"/>
    </row>
    <row r="49" spans="1:2" ht="14.25">
      <c r="A49" s="259"/>
      <c r="B49" s="259"/>
    </row>
    <row r="50" spans="1:2" ht="14.25">
      <c r="A50" s="259"/>
      <c r="B50" s="259"/>
    </row>
    <row r="51" spans="1:2" ht="14.25">
      <c r="A51" s="259"/>
      <c r="B51" s="259"/>
    </row>
    <row r="52" spans="1:2" ht="14.25">
      <c r="A52" s="259"/>
      <c r="B52" s="259"/>
    </row>
    <row r="53" spans="1:2" ht="14.25">
      <c r="A53" s="259"/>
      <c r="B53" s="259"/>
    </row>
    <row r="54" spans="1:2" ht="14.25">
      <c r="A54" s="259"/>
      <c r="B54" s="259"/>
    </row>
    <row r="55" spans="1:2" ht="14.25">
      <c r="A55" s="259"/>
      <c r="B55" s="259"/>
    </row>
    <row r="56" spans="1:2" ht="14.25">
      <c r="A56" s="259"/>
      <c r="B56" s="259"/>
    </row>
    <row r="57" spans="1:2" ht="14.25">
      <c r="A57" s="259"/>
      <c r="B57" s="259"/>
    </row>
    <row r="58" spans="1:2" ht="14.25">
      <c r="A58" s="259"/>
      <c r="B58" s="259"/>
    </row>
    <row r="59" spans="1:2" ht="14.25">
      <c r="A59" s="259"/>
      <c r="B59" s="259"/>
    </row>
    <row r="60" spans="1:2" ht="14.25">
      <c r="A60" s="259"/>
      <c r="B60" s="259"/>
    </row>
    <row r="61" spans="1:2" ht="14.25">
      <c r="A61" s="259"/>
      <c r="B61" s="259"/>
    </row>
    <row r="62" spans="1:2" ht="14.25">
      <c r="A62" s="259"/>
      <c r="B62" s="259"/>
    </row>
    <row r="63" spans="1:2" ht="14.25">
      <c r="A63" s="259"/>
      <c r="B63" s="259"/>
    </row>
    <row r="64" spans="1:2" ht="14.25">
      <c r="A64" s="259"/>
      <c r="B64" s="259"/>
    </row>
    <row r="65" spans="1:2" ht="14.25">
      <c r="A65" s="259"/>
      <c r="B65" s="259"/>
    </row>
    <row r="66" spans="1:2" ht="14.25">
      <c r="A66" s="259"/>
      <c r="B66" s="259"/>
    </row>
    <row r="67" spans="1:2" ht="14.25">
      <c r="A67" s="259"/>
      <c r="B67" s="259"/>
    </row>
    <row r="68" spans="1:2" ht="14.25">
      <c r="A68" s="259"/>
      <c r="B68" s="259"/>
    </row>
    <row r="69" spans="1:2" ht="14.25">
      <c r="A69" s="259"/>
      <c r="B69" s="259"/>
    </row>
    <row r="70" spans="1:2" ht="14.25">
      <c r="A70" s="259"/>
      <c r="B70" s="259"/>
    </row>
    <row r="71" spans="1:2" ht="14.25">
      <c r="A71" s="259"/>
      <c r="B71" s="259"/>
    </row>
    <row r="72" spans="1:2" ht="14.25">
      <c r="A72" s="259"/>
      <c r="B72" s="259"/>
    </row>
    <row r="73" spans="1:2" ht="14.25">
      <c r="A73" s="259"/>
      <c r="B73" s="259"/>
    </row>
    <row r="74" spans="1:2" ht="14.25">
      <c r="A74" s="259"/>
      <c r="B74" s="259"/>
    </row>
    <row r="75" spans="1:2" ht="14.25">
      <c r="A75" s="259"/>
      <c r="B75" s="259"/>
    </row>
    <row r="76" spans="1:2" ht="14.25">
      <c r="A76" s="259"/>
      <c r="B76" s="259"/>
    </row>
    <row r="77" spans="1:2" ht="14.25">
      <c r="A77" s="259"/>
      <c r="B77" s="259"/>
    </row>
    <row r="78" spans="1:2" ht="14.25">
      <c r="A78" s="259"/>
      <c r="B78" s="259"/>
    </row>
    <row r="79" spans="1:2" ht="14.25">
      <c r="A79" s="259"/>
      <c r="B79" s="259"/>
    </row>
    <row r="80" spans="1:2" ht="14.25">
      <c r="A80" s="259"/>
      <c r="B80" s="259"/>
    </row>
    <row r="81" spans="1:2" ht="14.25">
      <c r="A81" s="259"/>
      <c r="B81" s="259"/>
    </row>
    <row r="82" spans="1:2" ht="14.25">
      <c r="A82" s="259"/>
      <c r="B82" s="259"/>
    </row>
    <row r="83" spans="1:2" ht="14.25">
      <c r="A83" s="259"/>
      <c r="B83" s="259"/>
    </row>
    <row r="84" spans="1:2" ht="14.25">
      <c r="A84" s="259"/>
      <c r="B84" s="259"/>
    </row>
    <row r="85" spans="1:2" ht="14.25">
      <c r="A85" s="259"/>
      <c r="B85" s="259"/>
    </row>
    <row r="86" spans="1:2" ht="14.25">
      <c r="A86" s="259"/>
      <c r="B86" s="259"/>
    </row>
    <row r="87" spans="1:2" ht="14.25">
      <c r="A87" s="259"/>
      <c r="B87" s="259"/>
    </row>
    <row r="88" spans="1:2" ht="14.25">
      <c r="A88" s="259"/>
      <c r="B88" s="259"/>
    </row>
    <row r="89" spans="1:2" ht="14.25">
      <c r="A89" s="259"/>
      <c r="B89" s="259"/>
    </row>
    <row r="90" spans="1:2" ht="14.25">
      <c r="A90" s="259"/>
      <c r="B90" s="259"/>
    </row>
    <row r="91" spans="1:2" ht="14.25">
      <c r="A91" s="259"/>
      <c r="B91" s="259"/>
    </row>
    <row r="92" spans="1:2" ht="14.25">
      <c r="A92" s="259"/>
      <c r="B92" s="259"/>
    </row>
    <row r="93" spans="1:2" ht="14.25">
      <c r="A93" s="259"/>
      <c r="B93" s="259"/>
    </row>
    <row r="94" spans="1:2" ht="14.25">
      <c r="A94" s="259"/>
      <c r="B94" s="259"/>
    </row>
    <row r="95" spans="1:2" ht="14.25">
      <c r="A95" s="259"/>
      <c r="B95" s="259"/>
    </row>
    <row r="96" spans="1:2" ht="14.25">
      <c r="A96" s="259"/>
      <c r="B96" s="259"/>
    </row>
    <row r="97" spans="1:2" ht="14.25">
      <c r="A97" s="259"/>
      <c r="B97" s="259"/>
    </row>
    <row r="98" spans="1:2" ht="14.25">
      <c r="A98" s="259"/>
      <c r="B98" s="259"/>
    </row>
    <row r="99" spans="1:2" ht="14.25">
      <c r="A99" s="259"/>
      <c r="B99" s="259"/>
    </row>
    <row r="100" spans="1:2" ht="14.25">
      <c r="A100" s="259"/>
      <c r="B100" s="259"/>
    </row>
    <row r="101" spans="1:2" ht="14.25">
      <c r="A101" s="259"/>
      <c r="B101" s="259"/>
    </row>
    <row r="102" spans="1:2" ht="14.25">
      <c r="A102" s="259"/>
      <c r="B102" s="259"/>
    </row>
    <row r="103" spans="1:2" ht="14.25">
      <c r="A103" s="259"/>
      <c r="B103" s="259"/>
    </row>
    <row r="104" spans="1:2" ht="14.25">
      <c r="A104" s="259"/>
      <c r="B104" s="259"/>
    </row>
    <row r="105" spans="1:2" ht="14.25">
      <c r="A105" s="259"/>
      <c r="B105" s="259"/>
    </row>
    <row r="106" spans="1:2" ht="14.25">
      <c r="A106" s="259"/>
      <c r="B106" s="259"/>
    </row>
    <row r="107" spans="1:2" ht="14.25">
      <c r="A107" s="259"/>
      <c r="B107" s="259"/>
    </row>
    <row r="108" spans="1:2" ht="14.25">
      <c r="A108" s="259"/>
      <c r="B108" s="259"/>
    </row>
    <row r="109" spans="1:2" ht="14.25">
      <c r="A109" s="259"/>
      <c r="B109" s="259"/>
    </row>
    <row r="110" spans="1:2" ht="14.25">
      <c r="A110" s="259"/>
      <c r="B110" s="259"/>
    </row>
    <row r="111" spans="1:2" ht="14.25">
      <c r="A111" s="259"/>
      <c r="B111" s="259"/>
    </row>
    <row r="112" spans="1:2" ht="14.25">
      <c r="A112" s="259"/>
      <c r="B112" s="259"/>
    </row>
    <row r="113" spans="1:2" ht="14.25">
      <c r="A113" s="259"/>
      <c r="B113" s="259"/>
    </row>
    <row r="114" spans="1:2" ht="14.25">
      <c r="A114" s="259"/>
      <c r="B114" s="259"/>
    </row>
    <row r="115" spans="1:2" ht="14.25">
      <c r="A115" s="259"/>
      <c r="B115" s="259"/>
    </row>
    <row r="116" spans="1:2" ht="14.25">
      <c r="A116" s="259"/>
      <c r="B116" s="259"/>
    </row>
    <row r="117" spans="1:2" ht="14.25">
      <c r="A117" s="259"/>
      <c r="B117" s="259"/>
    </row>
    <row r="118" spans="1:2" ht="14.25">
      <c r="A118" s="259"/>
      <c r="B118" s="259"/>
    </row>
    <row r="119" spans="1:2" ht="14.25">
      <c r="A119" s="259"/>
      <c r="B119" s="259"/>
    </row>
    <row r="120" spans="1:2" ht="14.25">
      <c r="A120" s="259"/>
      <c r="B120" s="259"/>
    </row>
    <row r="121" spans="1:2" ht="14.25">
      <c r="A121" s="259"/>
      <c r="B121" s="259"/>
    </row>
    <row r="122" spans="1:2" ht="14.25">
      <c r="A122" s="259"/>
      <c r="B122" s="259"/>
    </row>
    <row r="123" spans="1:2" ht="14.25">
      <c r="A123" s="259"/>
      <c r="B123" s="259"/>
    </row>
    <row r="124" spans="1:2" ht="14.25">
      <c r="A124" s="259"/>
      <c r="B124" s="259"/>
    </row>
    <row r="125" spans="1:2" ht="14.25">
      <c r="A125" s="259"/>
      <c r="B125" s="259"/>
    </row>
    <row r="126" spans="1:2" ht="14.25">
      <c r="A126" s="259"/>
      <c r="B126" s="259"/>
    </row>
    <row r="127" spans="1:2" ht="14.25">
      <c r="A127" s="259"/>
      <c r="B127" s="259"/>
    </row>
    <row r="128" spans="1:2" ht="14.25">
      <c r="A128" s="259"/>
      <c r="B128" s="259"/>
    </row>
    <row r="129" spans="1:2" ht="14.25">
      <c r="A129" s="259"/>
      <c r="B129" s="259"/>
    </row>
    <row r="130" spans="1:2" ht="14.25">
      <c r="A130" s="259"/>
      <c r="B130" s="259"/>
    </row>
    <row r="131" spans="1:2" ht="14.25">
      <c r="A131" s="259"/>
      <c r="B131" s="259"/>
    </row>
    <row r="132" spans="1:2" ht="14.25">
      <c r="A132" s="259"/>
      <c r="B132" s="259"/>
    </row>
    <row r="133" spans="1:2" ht="14.25">
      <c r="A133" s="259"/>
      <c r="B133" s="259"/>
    </row>
    <row r="134" spans="1:2" ht="14.25">
      <c r="A134" s="259"/>
      <c r="B134" s="259"/>
    </row>
    <row r="135" spans="1:2" ht="14.25">
      <c r="A135" s="259"/>
      <c r="B135" s="259"/>
    </row>
    <row r="136" spans="1:2" ht="14.25">
      <c r="A136" s="259"/>
      <c r="B136" s="259"/>
    </row>
    <row r="137" spans="1:2" ht="14.25">
      <c r="A137" s="259"/>
      <c r="B137" s="259"/>
    </row>
    <row r="138" spans="1:2" ht="14.25">
      <c r="A138" s="259"/>
      <c r="B138" s="259"/>
    </row>
    <row r="139" spans="1:2" ht="14.25">
      <c r="A139" s="259"/>
      <c r="B139" s="259"/>
    </row>
    <row r="140" spans="1:2" ht="14.25">
      <c r="A140" s="259"/>
      <c r="B140" s="259"/>
    </row>
    <row r="141" spans="1:2" ht="14.25">
      <c r="A141" s="259"/>
      <c r="B141" s="259"/>
    </row>
    <row r="142" ht="14.25">
      <c r="A142" s="259"/>
    </row>
  </sheetData>
  <sheetProtection/>
  <mergeCells count="44">
    <mergeCell ref="A1:C1"/>
    <mergeCell ref="A2:M2"/>
    <mergeCell ref="A4:B6"/>
    <mergeCell ref="C4:C6"/>
    <mergeCell ref="D4:E4"/>
    <mergeCell ref="F4:G4"/>
    <mergeCell ref="H4:I4"/>
    <mergeCell ref="J4:K4"/>
    <mergeCell ref="K5:K6"/>
    <mergeCell ref="L5:L6"/>
    <mergeCell ref="M5:M6"/>
    <mergeCell ref="A7:B7"/>
    <mergeCell ref="L4:M4"/>
    <mergeCell ref="D5:D6"/>
    <mergeCell ref="I5:I6"/>
    <mergeCell ref="J5:J6"/>
    <mergeCell ref="A8:B8"/>
    <mergeCell ref="A9:B9"/>
    <mergeCell ref="E5:E6"/>
    <mergeCell ref="F5:F6"/>
    <mergeCell ref="G5:G6"/>
    <mergeCell ref="H5:H6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E43"/>
    <mergeCell ref="A44:F44"/>
    <mergeCell ref="A45:F45"/>
    <mergeCell ref="A46:C46"/>
    <mergeCell ref="A23:B23"/>
    <mergeCell ref="A25:B25"/>
    <mergeCell ref="A28:B28"/>
    <mergeCell ref="A32:B32"/>
    <mergeCell ref="A36:B36"/>
    <mergeCell ref="A39:B39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0"/>
  <sheetViews>
    <sheetView showGridLines="0" zoomScale="90" zoomScaleNormal="90" zoomScalePageLayoutView="0" workbookViewId="0" topLeftCell="A1">
      <selection activeCell="I4" sqref="I4"/>
    </sheetView>
  </sheetViews>
  <sheetFormatPr defaultColWidth="10.59765625" defaultRowHeight="15"/>
  <cols>
    <col min="1" max="1" width="4.09765625" style="37" customWidth="1"/>
    <col min="2" max="2" width="3.59765625" style="37" customWidth="1"/>
    <col min="3" max="3" width="15.09765625" style="37" customWidth="1"/>
    <col min="4" max="4" width="2.09765625" style="37" customWidth="1"/>
    <col min="5" max="5" width="7.09765625" style="37" customWidth="1"/>
    <col min="6" max="6" width="9.5" style="37" customWidth="1"/>
    <col min="7" max="7" width="8.19921875" style="37" customWidth="1"/>
    <col min="8" max="8" width="2.59765625" style="37" customWidth="1"/>
    <col min="9" max="10" width="7.09765625" style="37" customWidth="1"/>
    <col min="11" max="11" width="2.59765625" style="37" customWidth="1"/>
    <col min="12" max="12" width="7.09765625" style="37" customWidth="1"/>
    <col min="13" max="13" width="8.09765625" style="39" customWidth="1"/>
    <col min="14" max="14" width="2.59765625" style="37" customWidth="1"/>
    <col min="15" max="16" width="7.09765625" style="37" customWidth="1"/>
    <col min="17" max="17" width="2.59765625" style="37" customWidth="1"/>
    <col min="18" max="18" width="7.09765625" style="37" customWidth="1"/>
    <col min="19" max="19" width="8" style="39" customWidth="1"/>
    <col min="20" max="20" width="2.59765625" style="37" customWidth="1"/>
    <col min="21" max="22" width="7.09765625" style="37" customWidth="1"/>
    <col min="23" max="23" width="5.59765625" style="37" customWidth="1"/>
    <col min="24" max="24" width="7.09765625" style="37" customWidth="1"/>
    <col min="25" max="25" width="8" style="37" customWidth="1"/>
    <col min="26" max="26" width="2.59765625" style="37" customWidth="1"/>
    <col min="27" max="28" width="7.09765625" style="37" customWidth="1"/>
    <col min="29" max="29" width="2.59765625" style="37" customWidth="1"/>
    <col min="30" max="30" width="7.09765625" style="37" customWidth="1"/>
    <col min="31" max="31" width="6.59765625" style="37" customWidth="1"/>
    <col min="32" max="32" width="2.59765625" style="37" customWidth="1"/>
    <col min="33" max="33" width="6.59765625" style="37" customWidth="1"/>
    <col min="34" max="34" width="6.19921875" style="37" customWidth="1"/>
    <col min="35" max="35" width="2.59765625" style="37" customWidth="1"/>
    <col min="36" max="36" width="3.59765625" style="37" customWidth="1"/>
    <col min="37" max="37" width="1.8984375" style="37" customWidth="1"/>
    <col min="38" max="38" width="2.59765625" style="37" customWidth="1"/>
    <col min="39" max="39" width="6.19921875" style="37" customWidth="1"/>
    <col min="40" max="40" width="2.59765625" style="37" customWidth="1"/>
    <col min="41" max="41" width="3.59765625" style="37" customWidth="1"/>
    <col min="42" max="42" width="2.5" style="37" customWidth="1"/>
    <col min="43" max="16384" width="10.59765625" style="37" customWidth="1"/>
  </cols>
  <sheetData>
    <row r="1" spans="6:42" ht="14.25"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7">
        <v>11</v>
      </c>
      <c r="O1" s="37">
        <v>12</v>
      </c>
      <c r="P1" s="37">
        <v>13</v>
      </c>
      <c r="Q1" s="37">
        <v>14</v>
      </c>
      <c r="R1" s="37">
        <v>15</v>
      </c>
      <c r="S1" s="37">
        <v>16</v>
      </c>
      <c r="T1" s="37">
        <v>17</v>
      </c>
      <c r="U1" s="37">
        <v>18</v>
      </c>
      <c r="V1" s="37">
        <v>19</v>
      </c>
      <c r="W1" s="37">
        <v>20</v>
      </c>
      <c r="X1" s="37">
        <v>21</v>
      </c>
      <c r="Y1" s="37">
        <v>28</v>
      </c>
      <c r="Z1" s="37">
        <v>29</v>
      </c>
      <c r="AA1" s="37">
        <v>30</v>
      </c>
      <c r="AB1" s="37">
        <v>31</v>
      </c>
      <c r="AC1" s="37">
        <v>32</v>
      </c>
      <c r="AD1" s="37">
        <v>33</v>
      </c>
      <c r="AE1" s="37">
        <v>40</v>
      </c>
      <c r="AF1" s="37">
        <v>41</v>
      </c>
      <c r="AG1" s="37">
        <v>42</v>
      </c>
      <c r="AH1" s="37">
        <v>43</v>
      </c>
      <c r="AI1" s="37">
        <v>44</v>
      </c>
      <c r="AJ1" s="37">
        <v>45</v>
      </c>
      <c r="AK1" s="37">
        <v>46</v>
      </c>
      <c r="AL1" s="37">
        <v>47</v>
      </c>
      <c r="AM1" s="37">
        <v>48</v>
      </c>
      <c r="AN1" s="37">
        <v>49</v>
      </c>
      <c r="AO1" s="37">
        <v>50</v>
      </c>
      <c r="AP1" s="37">
        <v>51</v>
      </c>
    </row>
    <row r="2" spans="2:41" ht="19.5" customHeight="1">
      <c r="B2" s="36" t="s">
        <v>464</v>
      </c>
      <c r="D2" s="38"/>
      <c r="AO2" s="40" t="s">
        <v>465</v>
      </c>
    </row>
    <row r="3" spans="1:42" ht="19.5" customHeight="1">
      <c r="A3" s="453" t="s">
        <v>494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</row>
    <row r="4" spans="5:41" ht="18" customHeight="1" thickBot="1">
      <c r="E4" s="41"/>
      <c r="F4" s="41"/>
      <c r="G4" s="41"/>
      <c r="H4" s="41"/>
      <c r="I4" s="41"/>
      <c r="J4" s="41"/>
      <c r="K4" s="41"/>
      <c r="L4" s="41"/>
      <c r="M4" s="42"/>
      <c r="N4" s="41"/>
      <c r="O4" s="41"/>
      <c r="P4" s="41"/>
      <c r="Q4" s="41"/>
      <c r="R4" s="41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</row>
    <row r="5" spans="2:57" ht="19.5" customHeight="1">
      <c r="B5" s="426" t="s">
        <v>305</v>
      </c>
      <c r="C5" s="427"/>
      <c r="D5" s="430" t="s">
        <v>306</v>
      </c>
      <c r="E5" s="430"/>
      <c r="F5" s="430" t="s">
        <v>132</v>
      </c>
      <c r="G5" s="430" t="s">
        <v>307</v>
      </c>
      <c r="H5" s="427"/>
      <c r="I5" s="427"/>
      <c r="J5" s="427"/>
      <c r="K5" s="427"/>
      <c r="L5" s="427"/>
      <c r="M5" s="432" t="s">
        <v>308</v>
      </c>
      <c r="N5" s="433"/>
      <c r="O5" s="433"/>
      <c r="P5" s="433"/>
      <c r="Q5" s="433"/>
      <c r="R5" s="434"/>
      <c r="S5" s="438" t="s">
        <v>309</v>
      </c>
      <c r="T5" s="439"/>
      <c r="U5" s="439"/>
      <c r="V5" s="439"/>
      <c r="W5" s="439"/>
      <c r="X5" s="440"/>
      <c r="Y5" s="438" t="s">
        <v>310</v>
      </c>
      <c r="Z5" s="439"/>
      <c r="AA5" s="439"/>
      <c r="AB5" s="439"/>
      <c r="AC5" s="439"/>
      <c r="AD5" s="440"/>
      <c r="AE5" s="432" t="s">
        <v>311</v>
      </c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</row>
    <row r="6" spans="2:57" ht="19.5" customHeight="1">
      <c r="B6" s="428"/>
      <c r="C6" s="429"/>
      <c r="D6" s="431"/>
      <c r="E6" s="431"/>
      <c r="F6" s="429"/>
      <c r="G6" s="429"/>
      <c r="H6" s="429"/>
      <c r="I6" s="429"/>
      <c r="J6" s="429"/>
      <c r="K6" s="429"/>
      <c r="L6" s="429"/>
      <c r="M6" s="435"/>
      <c r="N6" s="436"/>
      <c r="O6" s="436"/>
      <c r="P6" s="436"/>
      <c r="Q6" s="436"/>
      <c r="R6" s="437"/>
      <c r="S6" s="441"/>
      <c r="T6" s="442"/>
      <c r="U6" s="442"/>
      <c r="V6" s="442"/>
      <c r="W6" s="442"/>
      <c r="X6" s="443"/>
      <c r="Y6" s="441"/>
      <c r="Z6" s="442"/>
      <c r="AA6" s="442"/>
      <c r="AB6" s="442"/>
      <c r="AC6" s="442"/>
      <c r="AD6" s="443"/>
      <c r="AE6" s="435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</row>
    <row r="7" spans="2:42" s="69" customFormat="1" ht="15" customHeight="1">
      <c r="B7" s="428"/>
      <c r="C7" s="429"/>
      <c r="D7" s="431"/>
      <c r="E7" s="431"/>
      <c r="F7" s="429"/>
      <c r="G7" s="431" t="s">
        <v>312</v>
      </c>
      <c r="H7" s="431"/>
      <c r="I7" s="431"/>
      <c r="J7" s="431" t="s">
        <v>495</v>
      </c>
      <c r="K7" s="431"/>
      <c r="L7" s="431"/>
      <c r="M7" s="445" t="s">
        <v>312</v>
      </c>
      <c r="N7" s="424"/>
      <c r="O7" s="425"/>
      <c r="P7" s="445" t="s">
        <v>495</v>
      </c>
      <c r="Q7" s="424"/>
      <c r="R7" s="425"/>
      <c r="S7" s="445" t="s">
        <v>312</v>
      </c>
      <c r="T7" s="424"/>
      <c r="U7" s="425"/>
      <c r="V7" s="445" t="s">
        <v>495</v>
      </c>
      <c r="W7" s="424"/>
      <c r="X7" s="425"/>
      <c r="Y7" s="445" t="s">
        <v>312</v>
      </c>
      <c r="Z7" s="424"/>
      <c r="AA7" s="425"/>
      <c r="AB7" s="445" t="s">
        <v>495</v>
      </c>
      <c r="AC7" s="424"/>
      <c r="AD7" s="425"/>
      <c r="AE7" s="445" t="s">
        <v>312</v>
      </c>
      <c r="AF7" s="424"/>
      <c r="AG7" s="425"/>
      <c r="AH7" s="558" t="s">
        <v>495</v>
      </c>
      <c r="AI7" s="448"/>
      <c r="AJ7" s="448"/>
      <c r="AK7" s="448"/>
      <c r="AL7" s="448"/>
      <c r="AM7" s="448"/>
      <c r="AN7" s="448"/>
      <c r="AO7" s="448"/>
      <c r="AP7" s="43"/>
    </row>
    <row r="8" spans="1:42" s="121" customFormat="1" ht="14.25" customHeight="1">
      <c r="A8" s="121">
        <v>1</v>
      </c>
      <c r="B8" s="44"/>
      <c r="C8" s="45"/>
      <c r="D8" s="46"/>
      <c r="E8" s="47" t="s">
        <v>133</v>
      </c>
      <c r="F8" s="559">
        <v>4</v>
      </c>
      <c r="G8" s="560" t="s">
        <v>280</v>
      </c>
      <c r="H8" s="561" t="s">
        <v>134</v>
      </c>
      <c r="I8" s="562">
        <v>39</v>
      </c>
      <c r="J8" s="563">
        <v>7</v>
      </c>
      <c r="K8" s="564" t="s">
        <v>135</v>
      </c>
      <c r="L8" s="565">
        <v>8.3</v>
      </c>
      <c r="M8" s="560" t="s">
        <v>280</v>
      </c>
      <c r="N8" s="561" t="s">
        <v>134</v>
      </c>
      <c r="O8" s="562">
        <v>39</v>
      </c>
      <c r="P8" s="560">
        <v>8.1</v>
      </c>
      <c r="Q8" s="564" t="s">
        <v>135</v>
      </c>
      <c r="R8" s="565">
        <v>13</v>
      </c>
      <c r="S8" s="560">
        <v>3</v>
      </c>
      <c r="T8" s="561" t="s">
        <v>134</v>
      </c>
      <c r="U8" s="562">
        <v>39</v>
      </c>
      <c r="V8" s="560" t="s">
        <v>300</v>
      </c>
      <c r="W8" s="566" t="s">
        <v>135</v>
      </c>
      <c r="X8" s="567">
        <v>1.8</v>
      </c>
      <c r="Y8" s="560">
        <v>1</v>
      </c>
      <c r="Z8" s="561" t="s">
        <v>134</v>
      </c>
      <c r="AA8" s="562">
        <v>39</v>
      </c>
      <c r="AB8" s="560" t="s">
        <v>301</v>
      </c>
      <c r="AC8" s="564" t="s">
        <v>135</v>
      </c>
      <c r="AD8" s="568">
        <v>31</v>
      </c>
      <c r="AE8" s="560">
        <v>26</v>
      </c>
      <c r="AF8" s="561" t="s">
        <v>134</v>
      </c>
      <c r="AG8" s="562">
        <v>39</v>
      </c>
      <c r="AH8" s="569">
        <v>2</v>
      </c>
      <c r="AI8" s="570" t="s">
        <v>259</v>
      </c>
      <c r="AJ8" s="571">
        <v>10</v>
      </c>
      <c r="AK8" s="572">
        <v>0</v>
      </c>
      <c r="AL8" s="570" t="s">
        <v>135</v>
      </c>
      <c r="AM8" s="569">
        <v>3.3</v>
      </c>
      <c r="AN8" s="570" t="s">
        <v>259</v>
      </c>
      <c r="AO8" s="571">
        <v>10</v>
      </c>
      <c r="AP8" s="572">
        <v>3</v>
      </c>
    </row>
    <row r="9" spans="1:42" s="121" customFormat="1" ht="15" customHeight="1">
      <c r="A9" s="121">
        <v>3</v>
      </c>
      <c r="B9" s="48"/>
      <c r="C9" s="45"/>
      <c r="D9" s="46"/>
      <c r="E9" s="47" t="s">
        <v>260</v>
      </c>
      <c r="F9" s="559">
        <v>42</v>
      </c>
      <c r="G9" s="560">
        <v>5</v>
      </c>
      <c r="H9" s="561" t="s">
        <v>134</v>
      </c>
      <c r="I9" s="562">
        <v>436</v>
      </c>
      <c r="J9" s="560">
        <v>6.4</v>
      </c>
      <c r="K9" s="564" t="s">
        <v>135</v>
      </c>
      <c r="L9" s="567">
        <v>8.9</v>
      </c>
      <c r="M9" s="560">
        <v>5</v>
      </c>
      <c r="N9" s="561" t="s">
        <v>134</v>
      </c>
      <c r="O9" s="562">
        <v>436</v>
      </c>
      <c r="P9" s="560">
        <v>4.6</v>
      </c>
      <c r="Q9" s="564" t="s">
        <v>135</v>
      </c>
      <c r="R9" s="565">
        <v>13</v>
      </c>
      <c r="S9" s="560">
        <v>15</v>
      </c>
      <c r="T9" s="561" t="s">
        <v>134</v>
      </c>
      <c r="U9" s="562">
        <v>436</v>
      </c>
      <c r="V9" s="560" t="s">
        <v>300</v>
      </c>
      <c r="W9" s="566" t="s">
        <v>135</v>
      </c>
      <c r="X9" s="567">
        <v>4.2</v>
      </c>
      <c r="Y9" s="560">
        <v>15</v>
      </c>
      <c r="Z9" s="561" t="s">
        <v>134</v>
      </c>
      <c r="AA9" s="562">
        <v>436</v>
      </c>
      <c r="AB9" s="560" t="s">
        <v>301</v>
      </c>
      <c r="AC9" s="564" t="s">
        <v>135</v>
      </c>
      <c r="AD9" s="568">
        <v>450</v>
      </c>
      <c r="AE9" s="560">
        <v>297</v>
      </c>
      <c r="AF9" s="561" t="s">
        <v>134</v>
      </c>
      <c r="AG9" s="562">
        <v>436</v>
      </c>
      <c r="AH9" s="564">
        <v>1.3</v>
      </c>
      <c r="AI9" s="46" t="s">
        <v>259</v>
      </c>
      <c r="AJ9" s="573">
        <v>10</v>
      </c>
      <c r="AK9" s="574">
        <v>1</v>
      </c>
      <c r="AL9" s="46" t="s">
        <v>135</v>
      </c>
      <c r="AM9" s="564">
        <v>5.4</v>
      </c>
      <c r="AN9" s="46" t="s">
        <v>259</v>
      </c>
      <c r="AO9" s="573">
        <v>10</v>
      </c>
      <c r="AP9" s="574">
        <v>5</v>
      </c>
    </row>
    <row r="10" spans="1:42" s="121" customFormat="1" ht="15" customHeight="1">
      <c r="A10" s="121">
        <v>5</v>
      </c>
      <c r="B10" s="48"/>
      <c r="C10" s="449" t="s">
        <v>313</v>
      </c>
      <c r="D10" s="46"/>
      <c r="E10" s="47" t="s">
        <v>261</v>
      </c>
      <c r="F10" s="559">
        <v>25</v>
      </c>
      <c r="G10" s="560">
        <v>18</v>
      </c>
      <c r="H10" s="561" t="s">
        <v>134</v>
      </c>
      <c r="I10" s="562">
        <v>368</v>
      </c>
      <c r="J10" s="560">
        <v>6.6</v>
      </c>
      <c r="K10" s="564" t="s">
        <v>135</v>
      </c>
      <c r="L10" s="565">
        <v>9.4</v>
      </c>
      <c r="M10" s="560">
        <v>5</v>
      </c>
      <c r="N10" s="561" t="s">
        <v>134</v>
      </c>
      <c r="O10" s="562">
        <v>368</v>
      </c>
      <c r="P10" s="563">
        <v>2.5</v>
      </c>
      <c r="Q10" s="564" t="s">
        <v>135</v>
      </c>
      <c r="R10" s="565">
        <v>17</v>
      </c>
      <c r="S10" s="560">
        <v>75</v>
      </c>
      <c r="T10" s="561" t="s">
        <v>134</v>
      </c>
      <c r="U10" s="562">
        <v>368</v>
      </c>
      <c r="V10" s="560" t="s">
        <v>300</v>
      </c>
      <c r="W10" s="566" t="s">
        <v>135</v>
      </c>
      <c r="X10" s="565">
        <v>17</v>
      </c>
      <c r="Y10" s="560">
        <v>25</v>
      </c>
      <c r="Z10" s="561" t="s">
        <v>134</v>
      </c>
      <c r="AA10" s="562">
        <v>368</v>
      </c>
      <c r="AB10" s="560" t="s">
        <v>301</v>
      </c>
      <c r="AC10" s="564" t="s">
        <v>135</v>
      </c>
      <c r="AD10" s="568">
        <v>220</v>
      </c>
      <c r="AE10" s="560">
        <v>159</v>
      </c>
      <c r="AF10" s="561" t="s">
        <v>134</v>
      </c>
      <c r="AG10" s="562">
        <v>368</v>
      </c>
      <c r="AH10" s="564">
        <v>3.3</v>
      </c>
      <c r="AI10" s="46" t="s">
        <v>259</v>
      </c>
      <c r="AJ10" s="573">
        <v>10</v>
      </c>
      <c r="AK10" s="574">
        <v>1</v>
      </c>
      <c r="AL10" s="46" t="s">
        <v>135</v>
      </c>
      <c r="AM10" s="564">
        <v>1.6</v>
      </c>
      <c r="AN10" s="46" t="s">
        <v>259</v>
      </c>
      <c r="AO10" s="573">
        <v>10</v>
      </c>
      <c r="AP10" s="574">
        <v>6</v>
      </c>
    </row>
    <row r="11" spans="1:42" s="121" customFormat="1" ht="15" customHeight="1">
      <c r="A11" s="121">
        <v>7</v>
      </c>
      <c r="B11" s="48"/>
      <c r="C11" s="450"/>
      <c r="D11" s="46"/>
      <c r="E11" s="47" t="s">
        <v>262</v>
      </c>
      <c r="F11" s="559">
        <v>13</v>
      </c>
      <c r="G11" s="560">
        <v>9</v>
      </c>
      <c r="H11" s="561" t="s">
        <v>134</v>
      </c>
      <c r="I11" s="562">
        <v>160</v>
      </c>
      <c r="J11" s="560">
        <v>6.7</v>
      </c>
      <c r="K11" s="564" t="s">
        <v>135</v>
      </c>
      <c r="L11" s="565">
        <v>9.1</v>
      </c>
      <c r="M11" s="560">
        <v>14</v>
      </c>
      <c r="N11" s="561" t="s">
        <v>134</v>
      </c>
      <c r="O11" s="562">
        <v>160</v>
      </c>
      <c r="P11" s="563">
        <v>3.6</v>
      </c>
      <c r="Q11" s="564" t="s">
        <v>135</v>
      </c>
      <c r="R11" s="565">
        <v>13</v>
      </c>
      <c r="S11" s="560">
        <v>3</v>
      </c>
      <c r="T11" s="561" t="s">
        <v>134</v>
      </c>
      <c r="U11" s="562">
        <v>160</v>
      </c>
      <c r="V11" s="560" t="s">
        <v>300</v>
      </c>
      <c r="W11" s="566" t="s">
        <v>135</v>
      </c>
      <c r="X11" s="567">
        <v>9.1</v>
      </c>
      <c r="Y11" s="560" t="s">
        <v>280</v>
      </c>
      <c r="Z11" s="561" t="s">
        <v>134</v>
      </c>
      <c r="AA11" s="562">
        <v>160</v>
      </c>
      <c r="AB11" s="560">
        <v>1</v>
      </c>
      <c r="AC11" s="564" t="s">
        <v>135</v>
      </c>
      <c r="AD11" s="568">
        <v>39</v>
      </c>
      <c r="AE11" s="560" t="s">
        <v>280</v>
      </c>
      <c r="AF11" s="561" t="s">
        <v>134</v>
      </c>
      <c r="AG11" s="562">
        <v>160</v>
      </c>
      <c r="AH11" s="564">
        <v>7.8</v>
      </c>
      <c r="AI11" s="46" t="s">
        <v>259</v>
      </c>
      <c r="AJ11" s="573">
        <v>10</v>
      </c>
      <c r="AK11" s="574">
        <v>1</v>
      </c>
      <c r="AL11" s="46" t="s">
        <v>135</v>
      </c>
      <c r="AM11" s="564">
        <v>7.9</v>
      </c>
      <c r="AN11" s="46" t="s">
        <v>259</v>
      </c>
      <c r="AO11" s="573">
        <v>10</v>
      </c>
      <c r="AP11" s="574">
        <v>5</v>
      </c>
    </row>
    <row r="12" spans="1:42" s="121" customFormat="1" ht="15" customHeight="1">
      <c r="A12" s="121">
        <v>9</v>
      </c>
      <c r="B12" s="48"/>
      <c r="C12" s="49"/>
      <c r="D12" s="46"/>
      <c r="E12" s="47" t="s">
        <v>263</v>
      </c>
      <c r="F12" s="559">
        <v>2</v>
      </c>
      <c r="G12" s="560" t="s">
        <v>280</v>
      </c>
      <c r="H12" s="561" t="s">
        <v>134</v>
      </c>
      <c r="I12" s="562">
        <v>16</v>
      </c>
      <c r="J12" s="563">
        <v>7.3</v>
      </c>
      <c r="K12" s="564" t="s">
        <v>135</v>
      </c>
      <c r="L12" s="565">
        <v>7.6</v>
      </c>
      <c r="M12" s="560" t="s">
        <v>280</v>
      </c>
      <c r="N12" s="561" t="s">
        <v>134</v>
      </c>
      <c r="O12" s="562">
        <v>16</v>
      </c>
      <c r="P12" s="560">
        <v>6.9</v>
      </c>
      <c r="Q12" s="564" t="s">
        <v>135</v>
      </c>
      <c r="R12" s="565">
        <v>12</v>
      </c>
      <c r="S12" s="560" t="s">
        <v>280</v>
      </c>
      <c r="T12" s="561" t="s">
        <v>134</v>
      </c>
      <c r="U12" s="562">
        <v>16</v>
      </c>
      <c r="V12" s="560">
        <v>0.8</v>
      </c>
      <c r="W12" s="566" t="s">
        <v>135</v>
      </c>
      <c r="X12" s="565">
        <v>2.3</v>
      </c>
      <c r="Y12" s="560" t="s">
        <v>280</v>
      </c>
      <c r="Z12" s="561" t="s">
        <v>134</v>
      </c>
      <c r="AA12" s="562">
        <v>16</v>
      </c>
      <c r="AB12" s="560">
        <v>2</v>
      </c>
      <c r="AC12" s="564" t="s">
        <v>135</v>
      </c>
      <c r="AD12" s="568">
        <v>20</v>
      </c>
      <c r="AE12" s="560" t="s">
        <v>280</v>
      </c>
      <c r="AF12" s="561" t="s">
        <v>134</v>
      </c>
      <c r="AG12" s="562">
        <v>16</v>
      </c>
      <c r="AH12" s="564">
        <v>4.6</v>
      </c>
      <c r="AI12" s="46" t="s">
        <v>259</v>
      </c>
      <c r="AJ12" s="573">
        <v>10</v>
      </c>
      <c r="AK12" s="574">
        <v>2</v>
      </c>
      <c r="AL12" s="46" t="s">
        <v>135</v>
      </c>
      <c r="AM12" s="564">
        <v>4.9</v>
      </c>
      <c r="AN12" s="46" t="s">
        <v>259</v>
      </c>
      <c r="AO12" s="573">
        <v>10</v>
      </c>
      <c r="AP12" s="574">
        <v>4</v>
      </c>
    </row>
    <row r="13" spans="1:42" s="121" customFormat="1" ht="15" customHeight="1">
      <c r="A13" s="121">
        <v>11</v>
      </c>
      <c r="B13" s="48"/>
      <c r="C13" s="49"/>
      <c r="D13" s="46"/>
      <c r="E13" s="47" t="s">
        <v>264</v>
      </c>
      <c r="F13" s="559">
        <v>3</v>
      </c>
      <c r="G13" s="560" t="s">
        <v>280</v>
      </c>
      <c r="H13" s="561" t="s">
        <v>134</v>
      </c>
      <c r="I13" s="562">
        <v>20</v>
      </c>
      <c r="J13" s="563">
        <v>7.3</v>
      </c>
      <c r="K13" s="564" t="s">
        <v>135</v>
      </c>
      <c r="L13" s="575">
        <v>8</v>
      </c>
      <c r="M13" s="560" t="s">
        <v>280</v>
      </c>
      <c r="N13" s="561" t="s">
        <v>134</v>
      </c>
      <c r="O13" s="562">
        <v>20</v>
      </c>
      <c r="P13" s="563">
        <v>8.2</v>
      </c>
      <c r="Q13" s="564" t="s">
        <v>135</v>
      </c>
      <c r="R13" s="565">
        <v>13</v>
      </c>
      <c r="S13" s="560" t="s">
        <v>280</v>
      </c>
      <c r="T13" s="561" t="s">
        <v>134</v>
      </c>
      <c r="U13" s="562">
        <v>20</v>
      </c>
      <c r="V13" s="563">
        <v>0.7</v>
      </c>
      <c r="W13" s="566" t="s">
        <v>135</v>
      </c>
      <c r="X13" s="575">
        <v>2.3</v>
      </c>
      <c r="Y13" s="560" t="s">
        <v>280</v>
      </c>
      <c r="Z13" s="561" t="s">
        <v>134</v>
      </c>
      <c r="AA13" s="562">
        <v>20</v>
      </c>
      <c r="AB13" s="560">
        <v>2</v>
      </c>
      <c r="AC13" s="564" t="s">
        <v>135</v>
      </c>
      <c r="AD13" s="568">
        <v>68</v>
      </c>
      <c r="AE13" s="560" t="s">
        <v>280</v>
      </c>
      <c r="AF13" s="561" t="s">
        <v>134</v>
      </c>
      <c r="AG13" s="562">
        <v>20</v>
      </c>
      <c r="AH13" s="563">
        <v>7</v>
      </c>
      <c r="AI13" s="46" t="s">
        <v>259</v>
      </c>
      <c r="AJ13" s="573">
        <v>10</v>
      </c>
      <c r="AK13" s="574">
        <v>1</v>
      </c>
      <c r="AL13" s="46" t="s">
        <v>135</v>
      </c>
      <c r="AM13" s="563">
        <v>7.9</v>
      </c>
      <c r="AN13" s="46" t="s">
        <v>259</v>
      </c>
      <c r="AO13" s="573">
        <v>10</v>
      </c>
      <c r="AP13" s="574">
        <v>4</v>
      </c>
    </row>
    <row r="14" spans="1:42" ht="15" customHeight="1">
      <c r="A14" s="37">
        <v>13</v>
      </c>
      <c r="B14" s="451" t="s">
        <v>214</v>
      </c>
      <c r="C14" s="50"/>
      <c r="D14" s="51"/>
      <c r="E14" s="52" t="s">
        <v>133</v>
      </c>
      <c r="F14" s="576">
        <v>1</v>
      </c>
      <c r="G14" s="577" t="s">
        <v>280</v>
      </c>
      <c r="H14" s="578" t="s">
        <v>134</v>
      </c>
      <c r="I14" s="579">
        <v>12</v>
      </c>
      <c r="J14" s="580">
        <v>7</v>
      </c>
      <c r="K14" s="580" t="s">
        <v>135</v>
      </c>
      <c r="L14" s="581">
        <v>7.8</v>
      </c>
      <c r="M14" s="582" t="s">
        <v>280</v>
      </c>
      <c r="N14" s="578" t="s">
        <v>134</v>
      </c>
      <c r="O14" s="579">
        <v>12</v>
      </c>
      <c r="P14" s="580">
        <v>8.1</v>
      </c>
      <c r="Q14" s="51" t="s">
        <v>135</v>
      </c>
      <c r="R14" s="583">
        <v>13</v>
      </c>
      <c r="S14" s="582">
        <v>3</v>
      </c>
      <c r="T14" s="578" t="s">
        <v>134</v>
      </c>
      <c r="U14" s="579">
        <v>12</v>
      </c>
      <c r="V14" s="582" t="s">
        <v>300</v>
      </c>
      <c r="W14" s="578" t="s">
        <v>135</v>
      </c>
      <c r="X14" s="584">
        <v>1.8</v>
      </c>
      <c r="Y14" s="585" t="s">
        <v>280</v>
      </c>
      <c r="Z14" s="578" t="s">
        <v>134</v>
      </c>
      <c r="AA14" s="579">
        <v>12</v>
      </c>
      <c r="AB14" s="582" t="s">
        <v>301</v>
      </c>
      <c r="AC14" s="51" t="s">
        <v>135</v>
      </c>
      <c r="AD14" s="583">
        <v>9</v>
      </c>
      <c r="AE14" s="51">
        <v>11</v>
      </c>
      <c r="AF14" s="578" t="s">
        <v>134</v>
      </c>
      <c r="AG14" s="579">
        <v>12</v>
      </c>
      <c r="AH14" s="580">
        <v>2.3</v>
      </c>
      <c r="AI14" s="51" t="s">
        <v>259</v>
      </c>
      <c r="AJ14" s="586">
        <v>10</v>
      </c>
      <c r="AK14" s="587">
        <v>1</v>
      </c>
      <c r="AL14" s="51" t="s">
        <v>135</v>
      </c>
      <c r="AM14" s="580">
        <v>3.3</v>
      </c>
      <c r="AN14" s="51" t="s">
        <v>259</v>
      </c>
      <c r="AO14" s="586">
        <v>10</v>
      </c>
      <c r="AP14" s="588">
        <v>3</v>
      </c>
    </row>
    <row r="15" spans="1:42" ht="15" customHeight="1">
      <c r="A15" s="37">
        <v>15</v>
      </c>
      <c r="B15" s="451"/>
      <c r="C15" s="444" t="s">
        <v>314</v>
      </c>
      <c r="D15" s="54"/>
      <c r="E15" s="55" t="s">
        <v>260</v>
      </c>
      <c r="F15" s="589">
        <v>1</v>
      </c>
      <c r="G15" s="42" t="s">
        <v>280</v>
      </c>
      <c r="H15" s="590" t="s">
        <v>134</v>
      </c>
      <c r="I15" s="591">
        <v>24</v>
      </c>
      <c r="J15" s="592">
        <v>7.1</v>
      </c>
      <c r="K15" s="592" t="s">
        <v>135</v>
      </c>
      <c r="L15" s="593">
        <v>7.5</v>
      </c>
      <c r="M15" s="42" t="s">
        <v>280</v>
      </c>
      <c r="N15" s="590" t="s">
        <v>134</v>
      </c>
      <c r="O15" s="591">
        <v>24</v>
      </c>
      <c r="P15" s="592">
        <v>8.1</v>
      </c>
      <c r="Q15" s="54" t="s">
        <v>135</v>
      </c>
      <c r="R15" s="594">
        <v>13</v>
      </c>
      <c r="S15" s="42">
        <v>5</v>
      </c>
      <c r="T15" s="590" t="s">
        <v>134</v>
      </c>
      <c r="U15" s="591">
        <v>24</v>
      </c>
      <c r="V15" s="42" t="s">
        <v>452</v>
      </c>
      <c r="W15" s="590" t="s">
        <v>135</v>
      </c>
      <c r="X15" s="595">
        <v>3.8</v>
      </c>
      <c r="Y15" s="42" t="s">
        <v>280</v>
      </c>
      <c r="Z15" s="590" t="s">
        <v>134</v>
      </c>
      <c r="AA15" s="591">
        <v>24</v>
      </c>
      <c r="AB15" s="54">
        <v>1</v>
      </c>
      <c r="AC15" s="54" t="s">
        <v>135</v>
      </c>
      <c r="AD15" s="594">
        <v>24</v>
      </c>
      <c r="AE15" s="54">
        <v>24</v>
      </c>
      <c r="AF15" s="590" t="s">
        <v>134</v>
      </c>
      <c r="AG15" s="591">
        <v>24</v>
      </c>
      <c r="AH15" s="592">
        <v>1.1</v>
      </c>
      <c r="AI15" s="54" t="s">
        <v>259</v>
      </c>
      <c r="AJ15" s="596">
        <v>10</v>
      </c>
      <c r="AK15" s="597">
        <v>3</v>
      </c>
      <c r="AL15" s="54" t="s">
        <v>135</v>
      </c>
      <c r="AM15" s="592">
        <v>3.5</v>
      </c>
      <c r="AN15" s="54" t="s">
        <v>259</v>
      </c>
      <c r="AO15" s="596">
        <v>10</v>
      </c>
      <c r="AP15" s="598">
        <v>4</v>
      </c>
    </row>
    <row r="16" spans="1:42" ht="15" customHeight="1">
      <c r="A16" s="37">
        <v>17</v>
      </c>
      <c r="B16" s="451"/>
      <c r="C16" s="444"/>
      <c r="D16" s="54"/>
      <c r="E16" s="55" t="s">
        <v>261</v>
      </c>
      <c r="F16" s="589">
        <v>3</v>
      </c>
      <c r="G16" s="42">
        <v>3</v>
      </c>
      <c r="H16" s="590" t="s">
        <v>134</v>
      </c>
      <c r="I16" s="591">
        <v>60</v>
      </c>
      <c r="J16" s="592">
        <v>6.9</v>
      </c>
      <c r="K16" s="592" t="s">
        <v>135</v>
      </c>
      <c r="L16" s="593">
        <v>8.9</v>
      </c>
      <c r="M16" s="42" t="s">
        <v>280</v>
      </c>
      <c r="N16" s="590" t="s">
        <v>134</v>
      </c>
      <c r="O16" s="591">
        <v>60</v>
      </c>
      <c r="P16" s="592">
        <v>7.2</v>
      </c>
      <c r="Q16" s="54" t="s">
        <v>135</v>
      </c>
      <c r="R16" s="594">
        <v>17</v>
      </c>
      <c r="S16" s="42">
        <v>9</v>
      </c>
      <c r="T16" s="590" t="s">
        <v>134</v>
      </c>
      <c r="U16" s="591">
        <v>60</v>
      </c>
      <c r="V16" s="599" t="s">
        <v>300</v>
      </c>
      <c r="W16" s="590" t="s">
        <v>135</v>
      </c>
      <c r="X16" s="595">
        <v>8.3</v>
      </c>
      <c r="Y16" s="42" t="s">
        <v>280</v>
      </c>
      <c r="Z16" s="590" t="s">
        <v>134</v>
      </c>
      <c r="AA16" s="591">
        <v>60</v>
      </c>
      <c r="AB16" s="54">
        <v>1</v>
      </c>
      <c r="AC16" s="54" t="s">
        <v>135</v>
      </c>
      <c r="AD16" s="594">
        <v>13</v>
      </c>
      <c r="AE16" s="54">
        <v>21</v>
      </c>
      <c r="AF16" s="590" t="s">
        <v>134</v>
      </c>
      <c r="AG16" s="591">
        <v>60</v>
      </c>
      <c r="AH16" s="592">
        <v>1.2</v>
      </c>
      <c r="AI16" s="54" t="s">
        <v>259</v>
      </c>
      <c r="AJ16" s="596">
        <v>10</v>
      </c>
      <c r="AK16" s="597">
        <v>2</v>
      </c>
      <c r="AL16" s="54" t="s">
        <v>135</v>
      </c>
      <c r="AM16" s="592">
        <v>3.3</v>
      </c>
      <c r="AN16" s="54" t="s">
        <v>259</v>
      </c>
      <c r="AO16" s="596">
        <v>10</v>
      </c>
      <c r="AP16" s="598">
        <v>4</v>
      </c>
    </row>
    <row r="17" spans="1:42" ht="15" customHeight="1">
      <c r="A17" s="37">
        <v>21</v>
      </c>
      <c r="B17" s="451"/>
      <c r="C17" s="56"/>
      <c r="D17" s="57"/>
      <c r="E17" s="58" t="s">
        <v>262</v>
      </c>
      <c r="F17" s="600">
        <v>2</v>
      </c>
      <c r="G17" s="601" t="s">
        <v>280</v>
      </c>
      <c r="H17" s="602" t="s">
        <v>134</v>
      </c>
      <c r="I17" s="603">
        <v>24</v>
      </c>
      <c r="J17" s="604">
        <v>6.7</v>
      </c>
      <c r="K17" s="604" t="s">
        <v>135</v>
      </c>
      <c r="L17" s="605">
        <v>7.4</v>
      </c>
      <c r="M17" s="601">
        <v>2</v>
      </c>
      <c r="N17" s="602" t="s">
        <v>134</v>
      </c>
      <c r="O17" s="603">
        <v>24</v>
      </c>
      <c r="P17" s="604">
        <v>3.9</v>
      </c>
      <c r="Q17" s="57" t="s">
        <v>135</v>
      </c>
      <c r="R17" s="606">
        <v>11</v>
      </c>
      <c r="S17" s="601" t="s">
        <v>280</v>
      </c>
      <c r="T17" s="602" t="s">
        <v>134</v>
      </c>
      <c r="U17" s="603">
        <v>24</v>
      </c>
      <c r="V17" s="607" t="s">
        <v>453</v>
      </c>
      <c r="W17" s="602" t="s">
        <v>135</v>
      </c>
      <c r="X17" s="608">
        <v>4.6</v>
      </c>
      <c r="Y17" s="601" t="s">
        <v>280</v>
      </c>
      <c r="Z17" s="602" t="s">
        <v>134</v>
      </c>
      <c r="AA17" s="603">
        <v>24</v>
      </c>
      <c r="AB17" s="57">
        <v>2</v>
      </c>
      <c r="AC17" s="57" t="s">
        <v>135</v>
      </c>
      <c r="AD17" s="606">
        <v>14</v>
      </c>
      <c r="AE17" s="601" t="s">
        <v>280</v>
      </c>
      <c r="AF17" s="602" t="s">
        <v>134</v>
      </c>
      <c r="AG17" s="603">
        <v>24</v>
      </c>
      <c r="AH17" s="604">
        <v>1.1</v>
      </c>
      <c r="AI17" s="57" t="s">
        <v>259</v>
      </c>
      <c r="AJ17" s="609">
        <v>10</v>
      </c>
      <c r="AK17" s="610">
        <v>3</v>
      </c>
      <c r="AL17" s="57" t="s">
        <v>135</v>
      </c>
      <c r="AM17" s="604">
        <v>3.3</v>
      </c>
      <c r="AN17" s="57" t="s">
        <v>259</v>
      </c>
      <c r="AO17" s="609">
        <v>10</v>
      </c>
      <c r="AP17" s="611">
        <v>4</v>
      </c>
    </row>
    <row r="18" spans="1:42" ht="15" customHeight="1">
      <c r="A18" s="37">
        <v>23</v>
      </c>
      <c r="B18" s="451"/>
      <c r="C18" s="444" t="s">
        <v>315</v>
      </c>
      <c r="D18" s="54"/>
      <c r="E18" s="55" t="s">
        <v>260</v>
      </c>
      <c r="F18" s="589">
        <v>2</v>
      </c>
      <c r="G18" s="42" t="s">
        <v>280</v>
      </c>
      <c r="H18" s="590" t="s">
        <v>134</v>
      </c>
      <c r="I18" s="591">
        <v>24</v>
      </c>
      <c r="J18" s="592">
        <v>6.9</v>
      </c>
      <c r="K18" s="592" t="s">
        <v>135</v>
      </c>
      <c r="L18" s="593">
        <v>7.9</v>
      </c>
      <c r="M18" s="42" t="s">
        <v>280</v>
      </c>
      <c r="N18" s="590" t="s">
        <v>134</v>
      </c>
      <c r="O18" s="591">
        <v>24</v>
      </c>
      <c r="P18" s="592">
        <v>8.5</v>
      </c>
      <c r="Q18" s="54" t="s">
        <v>135</v>
      </c>
      <c r="R18" s="594">
        <v>12</v>
      </c>
      <c r="S18" s="42">
        <v>2</v>
      </c>
      <c r="T18" s="590" t="s">
        <v>134</v>
      </c>
      <c r="U18" s="591">
        <v>24</v>
      </c>
      <c r="V18" s="42" t="s">
        <v>300</v>
      </c>
      <c r="W18" s="590" t="s">
        <v>135</v>
      </c>
      <c r="X18" s="612">
        <v>3.3</v>
      </c>
      <c r="Y18" s="42" t="s">
        <v>280</v>
      </c>
      <c r="Z18" s="590" t="s">
        <v>134</v>
      </c>
      <c r="AA18" s="591">
        <v>24</v>
      </c>
      <c r="AB18" s="42" t="s">
        <v>301</v>
      </c>
      <c r="AC18" s="54" t="s">
        <v>135</v>
      </c>
      <c r="AD18" s="594">
        <v>6</v>
      </c>
      <c r="AE18" s="54">
        <v>20</v>
      </c>
      <c r="AF18" s="590" t="s">
        <v>134</v>
      </c>
      <c r="AG18" s="591">
        <v>24</v>
      </c>
      <c r="AH18" s="592">
        <v>4.9</v>
      </c>
      <c r="AI18" s="54" t="s">
        <v>259</v>
      </c>
      <c r="AJ18" s="596">
        <v>10</v>
      </c>
      <c r="AK18" s="597">
        <v>1</v>
      </c>
      <c r="AL18" s="54" t="s">
        <v>135</v>
      </c>
      <c r="AM18" s="592">
        <v>7.9</v>
      </c>
      <c r="AN18" s="54" t="s">
        <v>259</v>
      </c>
      <c r="AO18" s="596">
        <v>10</v>
      </c>
      <c r="AP18" s="598">
        <v>4</v>
      </c>
    </row>
    <row r="19" spans="1:42" ht="15" customHeight="1">
      <c r="A19" s="37">
        <v>25</v>
      </c>
      <c r="B19" s="451"/>
      <c r="C19" s="444"/>
      <c r="D19" s="54"/>
      <c r="E19" s="55" t="s">
        <v>261</v>
      </c>
      <c r="F19" s="589">
        <v>1</v>
      </c>
      <c r="G19" s="601">
        <v>3</v>
      </c>
      <c r="H19" s="590" t="s">
        <v>134</v>
      </c>
      <c r="I19" s="591">
        <v>24</v>
      </c>
      <c r="J19" s="592">
        <v>6.9</v>
      </c>
      <c r="K19" s="592" t="s">
        <v>135</v>
      </c>
      <c r="L19" s="593">
        <v>8.9</v>
      </c>
      <c r="M19" s="42" t="s">
        <v>280</v>
      </c>
      <c r="N19" s="590" t="s">
        <v>134</v>
      </c>
      <c r="O19" s="591">
        <v>24</v>
      </c>
      <c r="P19" s="592">
        <v>7.9</v>
      </c>
      <c r="Q19" s="54" t="s">
        <v>135</v>
      </c>
      <c r="R19" s="594">
        <v>13</v>
      </c>
      <c r="S19" s="42">
        <v>8</v>
      </c>
      <c r="T19" s="590" t="s">
        <v>134</v>
      </c>
      <c r="U19" s="591">
        <v>24</v>
      </c>
      <c r="V19" s="42" t="s">
        <v>452</v>
      </c>
      <c r="W19" s="590" t="s">
        <v>135</v>
      </c>
      <c r="X19" s="612">
        <v>4</v>
      </c>
      <c r="Y19" s="42" t="s">
        <v>280</v>
      </c>
      <c r="Z19" s="590" t="s">
        <v>134</v>
      </c>
      <c r="AA19" s="591">
        <v>24</v>
      </c>
      <c r="AB19" s="42">
        <v>1</v>
      </c>
      <c r="AC19" s="54" t="s">
        <v>135</v>
      </c>
      <c r="AD19" s="594">
        <v>20</v>
      </c>
      <c r="AE19" s="54">
        <v>7</v>
      </c>
      <c r="AF19" s="590" t="s">
        <v>134</v>
      </c>
      <c r="AG19" s="591">
        <v>24</v>
      </c>
      <c r="AH19" s="592">
        <v>1.1</v>
      </c>
      <c r="AI19" s="54" t="s">
        <v>259</v>
      </c>
      <c r="AJ19" s="596">
        <v>10</v>
      </c>
      <c r="AK19" s="597">
        <v>2</v>
      </c>
      <c r="AL19" s="54" t="s">
        <v>135</v>
      </c>
      <c r="AM19" s="592">
        <v>4.9</v>
      </c>
      <c r="AN19" s="54" t="s">
        <v>259</v>
      </c>
      <c r="AO19" s="596">
        <v>10</v>
      </c>
      <c r="AP19" s="598">
        <v>4</v>
      </c>
    </row>
    <row r="20" spans="1:42" ht="15" customHeight="1">
      <c r="A20" s="37">
        <v>27</v>
      </c>
      <c r="B20" s="451"/>
      <c r="C20" s="59" t="s">
        <v>316</v>
      </c>
      <c r="D20" s="60"/>
      <c r="E20" s="61" t="s">
        <v>261</v>
      </c>
      <c r="F20" s="613">
        <v>1</v>
      </c>
      <c r="G20" s="614" t="s">
        <v>280</v>
      </c>
      <c r="H20" s="615" t="s">
        <v>134</v>
      </c>
      <c r="I20" s="616">
        <v>24</v>
      </c>
      <c r="J20" s="617">
        <v>6.8</v>
      </c>
      <c r="K20" s="617" t="s">
        <v>135</v>
      </c>
      <c r="L20" s="618">
        <v>7.4</v>
      </c>
      <c r="M20" s="619" t="s">
        <v>280</v>
      </c>
      <c r="N20" s="615" t="s">
        <v>134</v>
      </c>
      <c r="O20" s="616">
        <v>24</v>
      </c>
      <c r="P20" s="617">
        <v>6.3</v>
      </c>
      <c r="Q20" s="60" t="s">
        <v>135</v>
      </c>
      <c r="R20" s="620">
        <v>12</v>
      </c>
      <c r="S20" s="614">
        <v>2</v>
      </c>
      <c r="T20" s="615" t="s">
        <v>134</v>
      </c>
      <c r="U20" s="616">
        <v>24</v>
      </c>
      <c r="V20" s="621">
        <v>0.5</v>
      </c>
      <c r="W20" s="615" t="s">
        <v>135</v>
      </c>
      <c r="X20" s="622">
        <v>4.6</v>
      </c>
      <c r="Y20" s="614">
        <v>2</v>
      </c>
      <c r="Z20" s="615" t="s">
        <v>134</v>
      </c>
      <c r="AA20" s="616">
        <v>24</v>
      </c>
      <c r="AB20" s="60">
        <v>3</v>
      </c>
      <c r="AC20" s="60" t="s">
        <v>135</v>
      </c>
      <c r="AD20" s="620">
        <v>71</v>
      </c>
      <c r="AE20" s="60">
        <v>18</v>
      </c>
      <c r="AF20" s="615" t="s">
        <v>134</v>
      </c>
      <c r="AG20" s="616">
        <v>24</v>
      </c>
      <c r="AH20" s="617">
        <v>1.1</v>
      </c>
      <c r="AI20" s="60" t="s">
        <v>259</v>
      </c>
      <c r="AJ20" s="623">
        <v>10</v>
      </c>
      <c r="AK20" s="624">
        <v>3</v>
      </c>
      <c r="AL20" s="60" t="s">
        <v>135</v>
      </c>
      <c r="AM20" s="617">
        <v>4.9</v>
      </c>
      <c r="AN20" s="60" t="s">
        <v>259</v>
      </c>
      <c r="AO20" s="623">
        <v>10</v>
      </c>
      <c r="AP20" s="625">
        <v>5</v>
      </c>
    </row>
    <row r="21" spans="1:42" ht="15" customHeight="1">
      <c r="A21" s="37">
        <v>29</v>
      </c>
      <c r="B21" s="451"/>
      <c r="C21" s="444" t="s">
        <v>317</v>
      </c>
      <c r="D21" s="54"/>
      <c r="E21" s="55" t="s">
        <v>260</v>
      </c>
      <c r="F21" s="589">
        <v>6</v>
      </c>
      <c r="G21" s="582" t="s">
        <v>280</v>
      </c>
      <c r="H21" s="590" t="s">
        <v>134</v>
      </c>
      <c r="I21" s="591">
        <v>46</v>
      </c>
      <c r="J21" s="592">
        <v>6.5</v>
      </c>
      <c r="K21" s="592" t="s">
        <v>135</v>
      </c>
      <c r="L21" s="593">
        <v>7.9</v>
      </c>
      <c r="M21" s="577" t="s">
        <v>280</v>
      </c>
      <c r="N21" s="590" t="s">
        <v>134</v>
      </c>
      <c r="O21" s="591">
        <v>46</v>
      </c>
      <c r="P21" s="592">
        <v>8.3</v>
      </c>
      <c r="Q21" s="54" t="s">
        <v>135</v>
      </c>
      <c r="R21" s="594">
        <v>13</v>
      </c>
      <c r="S21" s="42" t="s">
        <v>280</v>
      </c>
      <c r="T21" s="590" t="s">
        <v>318</v>
      </c>
      <c r="U21" s="591">
        <v>46</v>
      </c>
      <c r="V21" s="42" t="s">
        <v>300</v>
      </c>
      <c r="W21" s="590" t="s">
        <v>135</v>
      </c>
      <c r="X21" s="594">
        <v>1.7</v>
      </c>
      <c r="Y21" s="42">
        <v>2</v>
      </c>
      <c r="Z21" s="590" t="s">
        <v>134</v>
      </c>
      <c r="AA21" s="591">
        <v>46</v>
      </c>
      <c r="AB21" s="42" t="s">
        <v>301</v>
      </c>
      <c r="AC21" s="54" t="s">
        <v>135</v>
      </c>
      <c r="AD21" s="594">
        <v>48</v>
      </c>
      <c r="AE21" s="54">
        <v>29</v>
      </c>
      <c r="AF21" s="590" t="s">
        <v>134</v>
      </c>
      <c r="AG21" s="591">
        <v>46</v>
      </c>
      <c r="AH21" s="592">
        <v>7.9</v>
      </c>
      <c r="AI21" s="54" t="s">
        <v>259</v>
      </c>
      <c r="AJ21" s="596">
        <v>10</v>
      </c>
      <c r="AK21" s="597">
        <v>1</v>
      </c>
      <c r="AL21" s="54" t="s">
        <v>135</v>
      </c>
      <c r="AM21" s="592">
        <v>5.4</v>
      </c>
      <c r="AN21" s="54" t="s">
        <v>259</v>
      </c>
      <c r="AO21" s="596">
        <v>10</v>
      </c>
      <c r="AP21" s="598">
        <v>4</v>
      </c>
    </row>
    <row r="22" spans="1:42" ht="15" customHeight="1">
      <c r="A22" s="37">
        <v>31</v>
      </c>
      <c r="B22" s="451"/>
      <c r="C22" s="444"/>
      <c r="D22" s="54"/>
      <c r="E22" s="55" t="s">
        <v>261</v>
      </c>
      <c r="F22" s="589">
        <v>1</v>
      </c>
      <c r="G22" s="601" t="s">
        <v>280</v>
      </c>
      <c r="H22" s="590" t="s">
        <v>318</v>
      </c>
      <c r="I22" s="591">
        <v>12</v>
      </c>
      <c r="J22" s="592">
        <v>6.9</v>
      </c>
      <c r="K22" s="592" t="s">
        <v>135</v>
      </c>
      <c r="L22" s="593">
        <v>7.9</v>
      </c>
      <c r="M22" s="42" t="s">
        <v>280</v>
      </c>
      <c r="N22" s="590" t="s">
        <v>134</v>
      </c>
      <c r="O22" s="591">
        <v>12</v>
      </c>
      <c r="P22" s="592">
        <v>7.8</v>
      </c>
      <c r="Q22" s="54" t="s">
        <v>135</v>
      </c>
      <c r="R22" s="594">
        <v>12</v>
      </c>
      <c r="S22" s="42" t="s">
        <v>280</v>
      </c>
      <c r="T22" s="590" t="s">
        <v>134</v>
      </c>
      <c r="U22" s="591">
        <v>12</v>
      </c>
      <c r="V22" s="42" t="s">
        <v>300</v>
      </c>
      <c r="W22" s="590" t="s">
        <v>135</v>
      </c>
      <c r="X22" s="612">
        <v>1.4</v>
      </c>
      <c r="Y22" s="42">
        <v>3</v>
      </c>
      <c r="Z22" s="590" t="s">
        <v>134</v>
      </c>
      <c r="AA22" s="591">
        <v>12</v>
      </c>
      <c r="AB22" s="54">
        <v>6</v>
      </c>
      <c r="AC22" s="54" t="s">
        <v>135</v>
      </c>
      <c r="AD22" s="626">
        <v>64</v>
      </c>
      <c r="AE22" s="627">
        <v>4</v>
      </c>
      <c r="AF22" s="628" t="s">
        <v>134</v>
      </c>
      <c r="AG22" s="591">
        <v>12</v>
      </c>
      <c r="AH22" s="592">
        <v>1.1</v>
      </c>
      <c r="AI22" s="54" t="s">
        <v>259</v>
      </c>
      <c r="AJ22" s="596">
        <v>10</v>
      </c>
      <c r="AK22" s="597">
        <v>2</v>
      </c>
      <c r="AL22" s="54" t="s">
        <v>135</v>
      </c>
      <c r="AM22" s="592">
        <v>2.3</v>
      </c>
      <c r="AN22" s="54" t="s">
        <v>259</v>
      </c>
      <c r="AO22" s="596">
        <v>10</v>
      </c>
      <c r="AP22" s="598">
        <v>4</v>
      </c>
    </row>
    <row r="23" spans="1:42" ht="15" customHeight="1">
      <c r="A23" s="37">
        <v>33</v>
      </c>
      <c r="B23" s="451"/>
      <c r="C23" s="59" t="s">
        <v>215</v>
      </c>
      <c r="D23" s="60"/>
      <c r="E23" s="61" t="s">
        <v>260</v>
      </c>
      <c r="F23" s="613">
        <v>6</v>
      </c>
      <c r="G23" s="614">
        <v>3</v>
      </c>
      <c r="H23" s="615" t="s">
        <v>134</v>
      </c>
      <c r="I23" s="616">
        <v>48</v>
      </c>
      <c r="J23" s="617">
        <v>6.4</v>
      </c>
      <c r="K23" s="617" t="s">
        <v>135</v>
      </c>
      <c r="L23" s="618">
        <v>7.6</v>
      </c>
      <c r="M23" s="619" t="s">
        <v>280</v>
      </c>
      <c r="N23" s="615" t="s">
        <v>134</v>
      </c>
      <c r="O23" s="616">
        <v>48</v>
      </c>
      <c r="P23" s="617">
        <v>8.9</v>
      </c>
      <c r="Q23" s="60" t="s">
        <v>135</v>
      </c>
      <c r="R23" s="620">
        <v>12</v>
      </c>
      <c r="S23" s="614" t="s">
        <v>280</v>
      </c>
      <c r="T23" s="615" t="s">
        <v>134</v>
      </c>
      <c r="U23" s="616">
        <v>48</v>
      </c>
      <c r="V23" s="621" t="s">
        <v>300</v>
      </c>
      <c r="W23" s="615" t="s">
        <v>135</v>
      </c>
      <c r="X23" s="622">
        <v>1.1</v>
      </c>
      <c r="Y23" s="614" t="s">
        <v>280</v>
      </c>
      <c r="Z23" s="615" t="s">
        <v>134</v>
      </c>
      <c r="AA23" s="616">
        <v>48</v>
      </c>
      <c r="AB23" s="614" t="s">
        <v>301</v>
      </c>
      <c r="AC23" s="60" t="s">
        <v>135</v>
      </c>
      <c r="AD23" s="606">
        <v>7</v>
      </c>
      <c r="AE23" s="42">
        <v>12</v>
      </c>
      <c r="AF23" s="602" t="s">
        <v>134</v>
      </c>
      <c r="AG23" s="616">
        <v>48</v>
      </c>
      <c r="AH23" s="617">
        <v>1.7</v>
      </c>
      <c r="AI23" s="60" t="s">
        <v>259</v>
      </c>
      <c r="AJ23" s="623">
        <v>10</v>
      </c>
      <c r="AK23" s="624">
        <v>1</v>
      </c>
      <c r="AL23" s="60" t="s">
        <v>135</v>
      </c>
      <c r="AM23" s="617">
        <v>3.5</v>
      </c>
      <c r="AN23" s="60" t="s">
        <v>259</v>
      </c>
      <c r="AO23" s="623">
        <v>10</v>
      </c>
      <c r="AP23" s="625">
        <v>4</v>
      </c>
    </row>
    <row r="24" spans="1:42" ht="15" customHeight="1">
      <c r="A24" s="37">
        <v>35</v>
      </c>
      <c r="B24" s="451"/>
      <c r="C24" s="59" t="s">
        <v>216</v>
      </c>
      <c r="D24" s="60"/>
      <c r="E24" s="61" t="s">
        <v>261</v>
      </c>
      <c r="F24" s="613">
        <v>2</v>
      </c>
      <c r="G24" s="614">
        <v>10</v>
      </c>
      <c r="H24" s="615" t="s">
        <v>134</v>
      </c>
      <c r="I24" s="616">
        <v>36</v>
      </c>
      <c r="J24" s="617">
        <v>6.7</v>
      </c>
      <c r="K24" s="617" t="s">
        <v>135</v>
      </c>
      <c r="L24" s="618">
        <v>9.4</v>
      </c>
      <c r="M24" s="619" t="s">
        <v>280</v>
      </c>
      <c r="N24" s="615" t="s">
        <v>134</v>
      </c>
      <c r="O24" s="616">
        <v>36</v>
      </c>
      <c r="P24" s="617">
        <v>6.9</v>
      </c>
      <c r="Q24" s="60" t="s">
        <v>135</v>
      </c>
      <c r="R24" s="620">
        <v>14</v>
      </c>
      <c r="S24" s="614">
        <v>23</v>
      </c>
      <c r="T24" s="615" t="s">
        <v>134</v>
      </c>
      <c r="U24" s="616">
        <v>36</v>
      </c>
      <c r="V24" s="621">
        <v>0.8</v>
      </c>
      <c r="W24" s="615" t="s">
        <v>135</v>
      </c>
      <c r="X24" s="620">
        <v>11</v>
      </c>
      <c r="Y24" s="614">
        <v>4</v>
      </c>
      <c r="Z24" s="615" t="s">
        <v>134</v>
      </c>
      <c r="AA24" s="616">
        <v>36</v>
      </c>
      <c r="AB24" s="60">
        <v>4</v>
      </c>
      <c r="AC24" s="60" t="s">
        <v>135</v>
      </c>
      <c r="AD24" s="620">
        <v>39</v>
      </c>
      <c r="AE24" s="60">
        <v>16</v>
      </c>
      <c r="AF24" s="615" t="s">
        <v>134</v>
      </c>
      <c r="AG24" s="616">
        <v>36</v>
      </c>
      <c r="AH24" s="617">
        <v>4.5</v>
      </c>
      <c r="AI24" s="60" t="s">
        <v>259</v>
      </c>
      <c r="AJ24" s="623">
        <v>10</v>
      </c>
      <c r="AK24" s="624">
        <v>2</v>
      </c>
      <c r="AL24" s="60" t="s">
        <v>135</v>
      </c>
      <c r="AM24" s="617">
        <v>9.2</v>
      </c>
      <c r="AN24" s="60" t="s">
        <v>259</v>
      </c>
      <c r="AO24" s="623">
        <v>10</v>
      </c>
      <c r="AP24" s="625">
        <v>4</v>
      </c>
    </row>
    <row r="25" spans="1:42" ht="15" customHeight="1">
      <c r="A25" s="37">
        <v>37</v>
      </c>
      <c r="B25" s="451"/>
      <c r="C25" s="122"/>
      <c r="D25" s="51"/>
      <c r="E25" s="52" t="s">
        <v>133</v>
      </c>
      <c r="F25" s="576">
        <v>1</v>
      </c>
      <c r="G25" s="582" t="s">
        <v>280</v>
      </c>
      <c r="H25" s="578" t="s">
        <v>134</v>
      </c>
      <c r="I25" s="579">
        <v>9</v>
      </c>
      <c r="J25" s="580">
        <v>7.7</v>
      </c>
      <c r="K25" s="580" t="s">
        <v>135</v>
      </c>
      <c r="L25" s="581">
        <v>8.3</v>
      </c>
      <c r="M25" s="582" t="s">
        <v>280</v>
      </c>
      <c r="N25" s="578" t="s">
        <v>134</v>
      </c>
      <c r="O25" s="579">
        <v>9</v>
      </c>
      <c r="P25" s="580">
        <v>8.4</v>
      </c>
      <c r="Q25" s="51" t="s">
        <v>135</v>
      </c>
      <c r="R25" s="583">
        <v>12</v>
      </c>
      <c r="S25" s="42" t="s">
        <v>280</v>
      </c>
      <c r="T25" s="578" t="s">
        <v>134</v>
      </c>
      <c r="U25" s="579">
        <v>9</v>
      </c>
      <c r="V25" s="582" t="s">
        <v>300</v>
      </c>
      <c r="W25" s="578" t="s">
        <v>135</v>
      </c>
      <c r="X25" s="583">
        <v>0.8</v>
      </c>
      <c r="Y25" s="582" t="s">
        <v>280</v>
      </c>
      <c r="Z25" s="578" t="s">
        <v>134</v>
      </c>
      <c r="AA25" s="579">
        <v>9</v>
      </c>
      <c r="AB25" s="582" t="s">
        <v>301</v>
      </c>
      <c r="AC25" s="51" t="s">
        <v>135</v>
      </c>
      <c r="AD25" s="583">
        <v>3</v>
      </c>
      <c r="AE25" s="51">
        <v>4</v>
      </c>
      <c r="AF25" s="578" t="s">
        <v>134</v>
      </c>
      <c r="AG25" s="579">
        <v>9</v>
      </c>
      <c r="AH25" s="580">
        <v>2</v>
      </c>
      <c r="AI25" s="51" t="s">
        <v>259</v>
      </c>
      <c r="AJ25" s="586">
        <v>10</v>
      </c>
      <c r="AK25" s="587">
        <v>0</v>
      </c>
      <c r="AL25" s="51" t="s">
        <v>135</v>
      </c>
      <c r="AM25" s="580">
        <v>3.3</v>
      </c>
      <c r="AN25" s="51" t="s">
        <v>259</v>
      </c>
      <c r="AO25" s="586">
        <v>10</v>
      </c>
      <c r="AP25" s="588">
        <v>2</v>
      </c>
    </row>
    <row r="26" spans="1:42" ht="15" customHeight="1">
      <c r="A26" s="37">
        <v>39</v>
      </c>
      <c r="B26" s="451"/>
      <c r="C26" s="53" t="s">
        <v>319</v>
      </c>
      <c r="D26" s="54"/>
      <c r="E26" s="55" t="s">
        <v>260</v>
      </c>
      <c r="F26" s="589">
        <v>2</v>
      </c>
      <c r="G26" s="42" t="s">
        <v>280</v>
      </c>
      <c r="H26" s="590" t="s">
        <v>134</v>
      </c>
      <c r="I26" s="591">
        <v>24</v>
      </c>
      <c r="J26" s="592">
        <v>6.5</v>
      </c>
      <c r="K26" s="592" t="s">
        <v>135</v>
      </c>
      <c r="L26" s="593">
        <v>8.1</v>
      </c>
      <c r="M26" s="42" t="s">
        <v>280</v>
      </c>
      <c r="N26" s="590" t="s">
        <v>134</v>
      </c>
      <c r="O26" s="591">
        <v>24</v>
      </c>
      <c r="P26" s="592">
        <v>8.9</v>
      </c>
      <c r="Q26" s="54" t="s">
        <v>135</v>
      </c>
      <c r="R26" s="594">
        <v>13</v>
      </c>
      <c r="S26" s="42" t="s">
        <v>280</v>
      </c>
      <c r="T26" s="590" t="s">
        <v>134</v>
      </c>
      <c r="U26" s="591">
        <v>24</v>
      </c>
      <c r="V26" s="42" t="s">
        <v>300</v>
      </c>
      <c r="W26" s="590" t="s">
        <v>135</v>
      </c>
      <c r="X26" s="593">
        <v>1.4</v>
      </c>
      <c r="Y26" s="42">
        <v>8</v>
      </c>
      <c r="Z26" s="590" t="s">
        <v>134</v>
      </c>
      <c r="AA26" s="591">
        <v>24</v>
      </c>
      <c r="AB26" s="54">
        <v>3</v>
      </c>
      <c r="AC26" s="54" t="s">
        <v>135</v>
      </c>
      <c r="AD26" s="594">
        <v>450</v>
      </c>
      <c r="AE26" s="54">
        <v>9</v>
      </c>
      <c r="AF26" s="590" t="s">
        <v>134</v>
      </c>
      <c r="AG26" s="591">
        <v>24</v>
      </c>
      <c r="AH26" s="592">
        <v>1.3</v>
      </c>
      <c r="AI26" s="54" t="s">
        <v>259</v>
      </c>
      <c r="AJ26" s="596">
        <v>10</v>
      </c>
      <c r="AK26" s="597">
        <v>1</v>
      </c>
      <c r="AL26" s="54" t="s">
        <v>135</v>
      </c>
      <c r="AM26" s="592">
        <v>4.9</v>
      </c>
      <c r="AN26" s="54" t="s">
        <v>259</v>
      </c>
      <c r="AO26" s="596">
        <v>10</v>
      </c>
      <c r="AP26" s="598">
        <v>3</v>
      </c>
    </row>
    <row r="27" spans="1:42" ht="15" customHeight="1">
      <c r="A27" s="37">
        <v>41</v>
      </c>
      <c r="B27" s="451"/>
      <c r="C27" s="123"/>
      <c r="D27" s="57"/>
      <c r="E27" s="58" t="s">
        <v>261</v>
      </c>
      <c r="F27" s="600">
        <v>1</v>
      </c>
      <c r="G27" s="601" t="s">
        <v>280</v>
      </c>
      <c r="H27" s="602" t="s">
        <v>134</v>
      </c>
      <c r="I27" s="603">
        <v>12</v>
      </c>
      <c r="J27" s="604">
        <v>7.2</v>
      </c>
      <c r="K27" s="604" t="s">
        <v>135</v>
      </c>
      <c r="L27" s="605">
        <v>8.3</v>
      </c>
      <c r="M27" s="601" t="s">
        <v>280</v>
      </c>
      <c r="N27" s="602" t="s">
        <v>134</v>
      </c>
      <c r="O27" s="603">
        <v>12</v>
      </c>
      <c r="P27" s="604">
        <v>8.6</v>
      </c>
      <c r="Q27" s="57" t="s">
        <v>135</v>
      </c>
      <c r="R27" s="606">
        <v>13</v>
      </c>
      <c r="S27" s="601" t="s">
        <v>280</v>
      </c>
      <c r="T27" s="602" t="s">
        <v>134</v>
      </c>
      <c r="U27" s="603">
        <v>12</v>
      </c>
      <c r="V27" s="601" t="s">
        <v>300</v>
      </c>
      <c r="W27" s="602" t="s">
        <v>135</v>
      </c>
      <c r="X27" s="629">
        <v>1.6</v>
      </c>
      <c r="Y27" s="630">
        <v>4</v>
      </c>
      <c r="Z27" s="602" t="s">
        <v>134</v>
      </c>
      <c r="AA27" s="603">
        <v>12</v>
      </c>
      <c r="AB27" s="57">
        <v>4</v>
      </c>
      <c r="AC27" s="57" t="s">
        <v>135</v>
      </c>
      <c r="AD27" s="606">
        <v>220</v>
      </c>
      <c r="AE27" s="601">
        <v>1</v>
      </c>
      <c r="AF27" s="602" t="s">
        <v>134</v>
      </c>
      <c r="AG27" s="603">
        <v>12</v>
      </c>
      <c r="AH27" s="604">
        <v>4.9</v>
      </c>
      <c r="AI27" s="57" t="s">
        <v>259</v>
      </c>
      <c r="AJ27" s="609">
        <v>10</v>
      </c>
      <c r="AK27" s="610">
        <v>1</v>
      </c>
      <c r="AL27" s="57" t="s">
        <v>135</v>
      </c>
      <c r="AM27" s="604">
        <v>1.7</v>
      </c>
      <c r="AN27" s="57" t="s">
        <v>259</v>
      </c>
      <c r="AO27" s="609">
        <v>10</v>
      </c>
      <c r="AP27" s="611">
        <v>4</v>
      </c>
    </row>
    <row r="28" spans="1:42" ht="15" customHeight="1">
      <c r="A28" s="37">
        <v>43</v>
      </c>
      <c r="B28" s="451"/>
      <c r="C28" s="446" t="s">
        <v>320</v>
      </c>
      <c r="D28" s="51"/>
      <c r="E28" s="52" t="s">
        <v>133</v>
      </c>
      <c r="F28" s="576">
        <v>1</v>
      </c>
      <c r="G28" s="582" t="s">
        <v>280</v>
      </c>
      <c r="H28" s="578" t="s">
        <v>134</v>
      </c>
      <c r="I28" s="579">
        <v>9</v>
      </c>
      <c r="J28" s="580">
        <v>7.3</v>
      </c>
      <c r="K28" s="580" t="s">
        <v>135</v>
      </c>
      <c r="L28" s="581">
        <v>8.1</v>
      </c>
      <c r="M28" s="582" t="s">
        <v>280</v>
      </c>
      <c r="N28" s="578" t="s">
        <v>134</v>
      </c>
      <c r="O28" s="579">
        <v>9</v>
      </c>
      <c r="P28" s="580">
        <v>8.4</v>
      </c>
      <c r="Q28" s="51" t="s">
        <v>135</v>
      </c>
      <c r="R28" s="583">
        <v>12</v>
      </c>
      <c r="S28" s="42" t="s">
        <v>280</v>
      </c>
      <c r="T28" s="578" t="s">
        <v>134</v>
      </c>
      <c r="U28" s="579">
        <v>9</v>
      </c>
      <c r="V28" s="582" t="s">
        <v>300</v>
      </c>
      <c r="W28" s="578" t="s">
        <v>135</v>
      </c>
      <c r="X28" s="581">
        <v>0.8</v>
      </c>
      <c r="Y28" s="582" t="s">
        <v>280</v>
      </c>
      <c r="Z28" s="578" t="s">
        <v>134</v>
      </c>
      <c r="AA28" s="579">
        <v>9</v>
      </c>
      <c r="AB28" s="582" t="s">
        <v>301</v>
      </c>
      <c r="AC28" s="51" t="s">
        <v>135</v>
      </c>
      <c r="AD28" s="583">
        <v>2</v>
      </c>
      <c r="AE28" s="51">
        <v>7</v>
      </c>
      <c r="AF28" s="578" t="s">
        <v>134</v>
      </c>
      <c r="AG28" s="579">
        <v>9</v>
      </c>
      <c r="AH28" s="580">
        <v>2.3</v>
      </c>
      <c r="AI28" s="51" t="s">
        <v>259</v>
      </c>
      <c r="AJ28" s="586">
        <v>10</v>
      </c>
      <c r="AK28" s="587">
        <v>1</v>
      </c>
      <c r="AL28" s="51" t="s">
        <v>135</v>
      </c>
      <c r="AM28" s="580">
        <v>7.9</v>
      </c>
      <c r="AN28" s="51" t="s">
        <v>259</v>
      </c>
      <c r="AO28" s="586">
        <v>10</v>
      </c>
      <c r="AP28" s="588">
        <v>2</v>
      </c>
    </row>
    <row r="29" spans="1:42" ht="15" customHeight="1">
      <c r="A29" s="37">
        <v>45</v>
      </c>
      <c r="B29" s="451"/>
      <c r="C29" s="447"/>
      <c r="D29" s="57"/>
      <c r="E29" s="58" t="s">
        <v>260</v>
      </c>
      <c r="F29" s="600">
        <v>1</v>
      </c>
      <c r="G29" s="601" t="s">
        <v>280</v>
      </c>
      <c r="H29" s="602" t="s">
        <v>134</v>
      </c>
      <c r="I29" s="603">
        <v>9</v>
      </c>
      <c r="J29" s="604">
        <v>7.4</v>
      </c>
      <c r="K29" s="604" t="s">
        <v>135</v>
      </c>
      <c r="L29" s="605">
        <v>8.1</v>
      </c>
      <c r="M29" s="601" t="s">
        <v>280</v>
      </c>
      <c r="N29" s="602" t="s">
        <v>134</v>
      </c>
      <c r="O29" s="603">
        <v>9</v>
      </c>
      <c r="P29" s="604">
        <v>8.3</v>
      </c>
      <c r="Q29" s="57" t="s">
        <v>135</v>
      </c>
      <c r="R29" s="606">
        <v>11</v>
      </c>
      <c r="S29" s="42" t="s">
        <v>280</v>
      </c>
      <c r="T29" s="602" t="s">
        <v>134</v>
      </c>
      <c r="U29" s="603">
        <v>9</v>
      </c>
      <c r="V29" s="601" t="s">
        <v>452</v>
      </c>
      <c r="W29" s="602" t="s">
        <v>135</v>
      </c>
      <c r="X29" s="605">
        <v>1.8</v>
      </c>
      <c r="Y29" s="601" t="s">
        <v>280</v>
      </c>
      <c r="Z29" s="602" t="s">
        <v>134</v>
      </c>
      <c r="AA29" s="603">
        <v>9</v>
      </c>
      <c r="AB29" s="601">
        <v>1</v>
      </c>
      <c r="AC29" s="57" t="s">
        <v>135</v>
      </c>
      <c r="AD29" s="606">
        <v>4</v>
      </c>
      <c r="AE29" s="57">
        <v>6</v>
      </c>
      <c r="AF29" s="602" t="s">
        <v>134</v>
      </c>
      <c r="AG29" s="603">
        <v>9</v>
      </c>
      <c r="AH29" s="604">
        <v>7</v>
      </c>
      <c r="AI29" s="57" t="s">
        <v>259</v>
      </c>
      <c r="AJ29" s="609">
        <v>10</v>
      </c>
      <c r="AK29" s="610">
        <v>1</v>
      </c>
      <c r="AL29" s="57" t="s">
        <v>135</v>
      </c>
      <c r="AM29" s="604">
        <v>4.9</v>
      </c>
      <c r="AN29" s="57" t="s">
        <v>259</v>
      </c>
      <c r="AO29" s="609">
        <v>10</v>
      </c>
      <c r="AP29" s="611">
        <v>3</v>
      </c>
    </row>
    <row r="30" spans="1:42" ht="15" customHeight="1">
      <c r="A30" s="37">
        <v>47</v>
      </c>
      <c r="B30" s="451"/>
      <c r="C30" s="446" t="s">
        <v>321</v>
      </c>
      <c r="D30" s="51"/>
      <c r="E30" s="52" t="s">
        <v>133</v>
      </c>
      <c r="F30" s="576">
        <v>1</v>
      </c>
      <c r="G30" s="582" t="s">
        <v>280</v>
      </c>
      <c r="H30" s="578" t="s">
        <v>134</v>
      </c>
      <c r="I30" s="579">
        <v>9</v>
      </c>
      <c r="J30" s="580">
        <v>7.8</v>
      </c>
      <c r="K30" s="580" t="s">
        <v>135</v>
      </c>
      <c r="L30" s="581">
        <v>8.3</v>
      </c>
      <c r="M30" s="582" t="s">
        <v>280</v>
      </c>
      <c r="N30" s="578" t="s">
        <v>134</v>
      </c>
      <c r="O30" s="579">
        <v>9</v>
      </c>
      <c r="P30" s="580">
        <v>8.7</v>
      </c>
      <c r="Q30" s="51" t="s">
        <v>322</v>
      </c>
      <c r="R30" s="583">
        <v>11</v>
      </c>
      <c r="S30" s="577" t="s">
        <v>280</v>
      </c>
      <c r="T30" s="578" t="s">
        <v>134</v>
      </c>
      <c r="U30" s="579">
        <v>9</v>
      </c>
      <c r="V30" s="582" t="s">
        <v>300</v>
      </c>
      <c r="W30" s="578" t="s">
        <v>135</v>
      </c>
      <c r="X30" s="583">
        <v>0.6</v>
      </c>
      <c r="Y30" s="582">
        <v>1</v>
      </c>
      <c r="Z30" s="578" t="s">
        <v>134</v>
      </c>
      <c r="AA30" s="579">
        <v>9</v>
      </c>
      <c r="AB30" s="582" t="s">
        <v>456</v>
      </c>
      <c r="AC30" s="51" t="s">
        <v>135</v>
      </c>
      <c r="AD30" s="583">
        <v>31</v>
      </c>
      <c r="AE30" s="51">
        <v>4</v>
      </c>
      <c r="AF30" s="578" t="s">
        <v>134</v>
      </c>
      <c r="AG30" s="579">
        <v>9</v>
      </c>
      <c r="AH30" s="580">
        <v>1.3</v>
      </c>
      <c r="AI30" s="51" t="s">
        <v>259</v>
      </c>
      <c r="AJ30" s="586">
        <v>10</v>
      </c>
      <c r="AK30" s="587">
        <v>1</v>
      </c>
      <c r="AL30" s="51" t="s">
        <v>135</v>
      </c>
      <c r="AM30" s="580">
        <v>1.7</v>
      </c>
      <c r="AN30" s="51" t="s">
        <v>259</v>
      </c>
      <c r="AO30" s="586">
        <v>10</v>
      </c>
      <c r="AP30" s="588">
        <v>2</v>
      </c>
    </row>
    <row r="31" spans="1:42" ht="15" customHeight="1">
      <c r="A31" s="37">
        <v>49</v>
      </c>
      <c r="B31" s="451"/>
      <c r="C31" s="447"/>
      <c r="D31" s="57"/>
      <c r="E31" s="58" t="s">
        <v>260</v>
      </c>
      <c r="F31" s="600">
        <v>1</v>
      </c>
      <c r="G31" s="601" t="s">
        <v>280</v>
      </c>
      <c r="H31" s="602" t="s">
        <v>134</v>
      </c>
      <c r="I31" s="603">
        <v>9</v>
      </c>
      <c r="J31" s="604">
        <v>8</v>
      </c>
      <c r="K31" s="604" t="s">
        <v>135</v>
      </c>
      <c r="L31" s="605">
        <v>8.3</v>
      </c>
      <c r="M31" s="601" t="s">
        <v>280</v>
      </c>
      <c r="N31" s="602" t="s">
        <v>134</v>
      </c>
      <c r="O31" s="603">
        <v>9</v>
      </c>
      <c r="P31" s="604">
        <v>8.8</v>
      </c>
      <c r="Q31" s="57" t="s">
        <v>135</v>
      </c>
      <c r="R31" s="606">
        <v>12</v>
      </c>
      <c r="S31" s="630" t="s">
        <v>280</v>
      </c>
      <c r="T31" s="602" t="s">
        <v>134</v>
      </c>
      <c r="U31" s="603">
        <v>9</v>
      </c>
      <c r="V31" s="601" t="s">
        <v>300</v>
      </c>
      <c r="W31" s="602" t="s">
        <v>135</v>
      </c>
      <c r="X31" s="605">
        <v>0.7</v>
      </c>
      <c r="Y31" s="42" t="s">
        <v>280</v>
      </c>
      <c r="Z31" s="602" t="s">
        <v>134</v>
      </c>
      <c r="AA31" s="603">
        <v>9</v>
      </c>
      <c r="AB31" s="601">
        <v>1</v>
      </c>
      <c r="AC31" s="57" t="s">
        <v>135</v>
      </c>
      <c r="AD31" s="606">
        <v>8</v>
      </c>
      <c r="AE31" s="601">
        <v>1</v>
      </c>
      <c r="AF31" s="602" t="s">
        <v>134</v>
      </c>
      <c r="AG31" s="603">
        <v>9</v>
      </c>
      <c r="AH31" s="604">
        <v>3.3</v>
      </c>
      <c r="AI31" s="57" t="s">
        <v>259</v>
      </c>
      <c r="AJ31" s="609">
        <v>10</v>
      </c>
      <c r="AK31" s="610">
        <v>1</v>
      </c>
      <c r="AL31" s="57" t="s">
        <v>135</v>
      </c>
      <c r="AM31" s="604">
        <v>1.1</v>
      </c>
      <c r="AN31" s="57" t="s">
        <v>259</v>
      </c>
      <c r="AO31" s="609">
        <v>10</v>
      </c>
      <c r="AP31" s="611">
        <v>3</v>
      </c>
    </row>
    <row r="32" spans="1:42" ht="15" customHeight="1">
      <c r="A32" s="37">
        <v>51</v>
      </c>
      <c r="B32" s="451"/>
      <c r="C32" s="53"/>
      <c r="D32" s="54"/>
      <c r="E32" s="55" t="s">
        <v>260</v>
      </c>
      <c r="F32" s="589">
        <v>2</v>
      </c>
      <c r="G32" s="42" t="s">
        <v>280</v>
      </c>
      <c r="H32" s="590" t="s">
        <v>134</v>
      </c>
      <c r="I32" s="591">
        <v>16</v>
      </c>
      <c r="J32" s="592">
        <v>7.3</v>
      </c>
      <c r="K32" s="592" t="s">
        <v>135</v>
      </c>
      <c r="L32" s="593">
        <v>7.9</v>
      </c>
      <c r="M32" s="42" t="s">
        <v>280</v>
      </c>
      <c r="N32" s="590" t="s">
        <v>134</v>
      </c>
      <c r="O32" s="591">
        <v>16</v>
      </c>
      <c r="P32" s="592">
        <v>9.4</v>
      </c>
      <c r="Q32" s="54" t="s">
        <v>135</v>
      </c>
      <c r="R32" s="594">
        <v>13</v>
      </c>
      <c r="S32" s="42" t="s">
        <v>280</v>
      </c>
      <c r="T32" s="590" t="s">
        <v>134</v>
      </c>
      <c r="U32" s="591">
        <v>16</v>
      </c>
      <c r="V32" s="42" t="s">
        <v>300</v>
      </c>
      <c r="W32" s="590" t="s">
        <v>135</v>
      </c>
      <c r="X32" s="612">
        <v>1.2</v>
      </c>
      <c r="Y32" s="582" t="s">
        <v>280</v>
      </c>
      <c r="Z32" s="590" t="s">
        <v>134</v>
      </c>
      <c r="AA32" s="591">
        <v>16</v>
      </c>
      <c r="AB32" s="42" t="s">
        <v>301</v>
      </c>
      <c r="AC32" s="54" t="s">
        <v>135</v>
      </c>
      <c r="AD32" s="594">
        <v>19</v>
      </c>
      <c r="AE32" s="54">
        <v>7</v>
      </c>
      <c r="AF32" s="590" t="s">
        <v>134</v>
      </c>
      <c r="AG32" s="591">
        <v>16</v>
      </c>
      <c r="AH32" s="592">
        <v>4.9</v>
      </c>
      <c r="AI32" s="54" t="s">
        <v>259</v>
      </c>
      <c r="AJ32" s="596">
        <v>10</v>
      </c>
      <c r="AK32" s="597">
        <v>1</v>
      </c>
      <c r="AL32" s="54" t="s">
        <v>135</v>
      </c>
      <c r="AM32" s="592">
        <v>7.9</v>
      </c>
      <c r="AN32" s="54" t="s">
        <v>259</v>
      </c>
      <c r="AO32" s="596">
        <v>10</v>
      </c>
      <c r="AP32" s="598">
        <v>3</v>
      </c>
    </row>
    <row r="33" spans="1:42" ht="15" customHeight="1">
      <c r="A33" s="37">
        <v>53</v>
      </c>
      <c r="B33" s="451"/>
      <c r="C33" s="53" t="s">
        <v>323</v>
      </c>
      <c r="D33" s="54"/>
      <c r="E33" s="55" t="s">
        <v>261</v>
      </c>
      <c r="F33" s="589">
        <v>2</v>
      </c>
      <c r="G33" s="42" t="s">
        <v>280</v>
      </c>
      <c r="H33" s="590" t="s">
        <v>134</v>
      </c>
      <c r="I33" s="591">
        <v>16</v>
      </c>
      <c r="J33" s="592">
        <v>7.2</v>
      </c>
      <c r="K33" s="592" t="s">
        <v>135</v>
      </c>
      <c r="L33" s="593">
        <v>7.9</v>
      </c>
      <c r="M33" s="42" t="s">
        <v>280</v>
      </c>
      <c r="N33" s="590" t="s">
        <v>134</v>
      </c>
      <c r="O33" s="591">
        <v>16</v>
      </c>
      <c r="P33" s="592">
        <v>9.1</v>
      </c>
      <c r="Q33" s="54" t="s">
        <v>135</v>
      </c>
      <c r="R33" s="594">
        <v>14</v>
      </c>
      <c r="S33" s="42" t="s">
        <v>280</v>
      </c>
      <c r="T33" s="590" t="s">
        <v>134</v>
      </c>
      <c r="U33" s="591">
        <v>16</v>
      </c>
      <c r="V33" s="42" t="s">
        <v>453</v>
      </c>
      <c r="W33" s="590" t="s">
        <v>135</v>
      </c>
      <c r="X33" s="593">
        <v>1.3</v>
      </c>
      <c r="Y33" s="42" t="s">
        <v>280</v>
      </c>
      <c r="Z33" s="590" t="s">
        <v>134</v>
      </c>
      <c r="AA33" s="591">
        <v>16</v>
      </c>
      <c r="AB33" s="42" t="s">
        <v>301</v>
      </c>
      <c r="AC33" s="54" t="s">
        <v>135</v>
      </c>
      <c r="AD33" s="594">
        <v>20</v>
      </c>
      <c r="AE33" s="42">
        <v>2</v>
      </c>
      <c r="AF33" s="590" t="s">
        <v>134</v>
      </c>
      <c r="AG33" s="591">
        <v>16</v>
      </c>
      <c r="AH33" s="592">
        <v>1.1</v>
      </c>
      <c r="AI33" s="54" t="s">
        <v>259</v>
      </c>
      <c r="AJ33" s="596">
        <v>10</v>
      </c>
      <c r="AK33" s="597">
        <v>2</v>
      </c>
      <c r="AL33" s="54" t="s">
        <v>135</v>
      </c>
      <c r="AM33" s="592">
        <v>4.9</v>
      </c>
      <c r="AN33" s="54" t="s">
        <v>259</v>
      </c>
      <c r="AO33" s="596">
        <v>10</v>
      </c>
      <c r="AP33" s="598">
        <v>4</v>
      </c>
    </row>
    <row r="34" spans="1:42" ht="15" customHeight="1">
      <c r="A34" s="37">
        <v>55</v>
      </c>
      <c r="B34" s="451"/>
      <c r="C34" s="53"/>
      <c r="D34" s="54"/>
      <c r="E34" s="55" t="s">
        <v>263</v>
      </c>
      <c r="F34" s="589">
        <v>2</v>
      </c>
      <c r="G34" s="42" t="s">
        <v>280</v>
      </c>
      <c r="H34" s="590" t="s">
        <v>134</v>
      </c>
      <c r="I34" s="591">
        <v>16</v>
      </c>
      <c r="J34" s="592">
        <v>7.3</v>
      </c>
      <c r="K34" s="592" t="s">
        <v>135</v>
      </c>
      <c r="L34" s="593">
        <v>7.6</v>
      </c>
      <c r="M34" s="42" t="s">
        <v>280</v>
      </c>
      <c r="N34" s="590" t="s">
        <v>134</v>
      </c>
      <c r="O34" s="591">
        <v>16</v>
      </c>
      <c r="P34" s="592">
        <v>6.9</v>
      </c>
      <c r="Q34" s="54" t="s">
        <v>135</v>
      </c>
      <c r="R34" s="594">
        <v>12</v>
      </c>
      <c r="S34" s="42" t="s">
        <v>280</v>
      </c>
      <c r="T34" s="590" t="s">
        <v>134</v>
      </c>
      <c r="U34" s="591">
        <v>16</v>
      </c>
      <c r="V34" s="599">
        <v>0.7</v>
      </c>
      <c r="W34" s="590" t="s">
        <v>135</v>
      </c>
      <c r="X34" s="594">
        <v>1.9</v>
      </c>
      <c r="Y34" s="42" t="s">
        <v>280</v>
      </c>
      <c r="Z34" s="590" t="s">
        <v>134</v>
      </c>
      <c r="AA34" s="591">
        <v>16</v>
      </c>
      <c r="AB34" s="42">
        <v>2</v>
      </c>
      <c r="AC34" s="54" t="s">
        <v>135</v>
      </c>
      <c r="AD34" s="594">
        <v>20</v>
      </c>
      <c r="AE34" s="42" t="s">
        <v>280</v>
      </c>
      <c r="AF34" s="590" t="s">
        <v>134</v>
      </c>
      <c r="AG34" s="591">
        <v>16</v>
      </c>
      <c r="AH34" s="592">
        <v>4.6</v>
      </c>
      <c r="AI34" s="54" t="s">
        <v>259</v>
      </c>
      <c r="AJ34" s="596">
        <v>10</v>
      </c>
      <c r="AK34" s="597">
        <v>2</v>
      </c>
      <c r="AL34" s="54" t="s">
        <v>135</v>
      </c>
      <c r="AM34" s="592">
        <v>4.9</v>
      </c>
      <c r="AN34" s="54" t="s">
        <v>259</v>
      </c>
      <c r="AO34" s="596">
        <v>10</v>
      </c>
      <c r="AP34" s="598">
        <v>4</v>
      </c>
    </row>
    <row r="35" spans="1:42" ht="15" customHeight="1">
      <c r="A35" s="37">
        <v>57</v>
      </c>
      <c r="B35" s="451"/>
      <c r="C35" s="59" t="s">
        <v>324</v>
      </c>
      <c r="D35" s="60"/>
      <c r="E35" s="61" t="s">
        <v>264</v>
      </c>
      <c r="F35" s="613">
        <v>3</v>
      </c>
      <c r="G35" s="614" t="s">
        <v>280</v>
      </c>
      <c r="H35" s="615" t="s">
        <v>134</v>
      </c>
      <c r="I35" s="616">
        <v>20</v>
      </c>
      <c r="J35" s="617">
        <v>7.3</v>
      </c>
      <c r="K35" s="617" t="s">
        <v>135</v>
      </c>
      <c r="L35" s="631">
        <v>8</v>
      </c>
      <c r="M35" s="614" t="s">
        <v>280</v>
      </c>
      <c r="N35" s="615" t="s">
        <v>134</v>
      </c>
      <c r="O35" s="616">
        <v>20</v>
      </c>
      <c r="P35" s="617">
        <v>8.2</v>
      </c>
      <c r="Q35" s="60" t="s">
        <v>135</v>
      </c>
      <c r="R35" s="620">
        <v>13</v>
      </c>
      <c r="S35" s="614" t="s">
        <v>280</v>
      </c>
      <c r="T35" s="615" t="s">
        <v>134</v>
      </c>
      <c r="U35" s="616">
        <v>20</v>
      </c>
      <c r="V35" s="619" t="s">
        <v>457</v>
      </c>
      <c r="W35" s="615" t="s">
        <v>135</v>
      </c>
      <c r="X35" s="622">
        <v>2.8</v>
      </c>
      <c r="Y35" s="614" t="s">
        <v>280</v>
      </c>
      <c r="Z35" s="615" t="s">
        <v>134</v>
      </c>
      <c r="AA35" s="616">
        <v>20</v>
      </c>
      <c r="AB35" s="614">
        <v>2</v>
      </c>
      <c r="AC35" s="60" t="s">
        <v>135</v>
      </c>
      <c r="AD35" s="620">
        <v>68</v>
      </c>
      <c r="AE35" s="614" t="s">
        <v>280</v>
      </c>
      <c r="AF35" s="615" t="s">
        <v>134</v>
      </c>
      <c r="AG35" s="616">
        <v>20</v>
      </c>
      <c r="AH35" s="617">
        <v>7</v>
      </c>
      <c r="AI35" s="60" t="s">
        <v>259</v>
      </c>
      <c r="AJ35" s="623">
        <v>10</v>
      </c>
      <c r="AK35" s="624">
        <v>1</v>
      </c>
      <c r="AL35" s="60" t="s">
        <v>135</v>
      </c>
      <c r="AM35" s="617">
        <v>7.9</v>
      </c>
      <c r="AN35" s="60" t="s">
        <v>259</v>
      </c>
      <c r="AO35" s="623">
        <v>10</v>
      </c>
      <c r="AP35" s="625">
        <v>4</v>
      </c>
    </row>
    <row r="36" spans="1:42" ht="15" customHeight="1">
      <c r="A36" s="37">
        <v>59</v>
      </c>
      <c r="B36" s="451"/>
      <c r="C36" s="444" t="s">
        <v>325</v>
      </c>
      <c r="D36" s="54"/>
      <c r="E36" s="55" t="s">
        <v>260</v>
      </c>
      <c r="F36" s="589">
        <v>3</v>
      </c>
      <c r="G36" s="42" t="s">
        <v>280</v>
      </c>
      <c r="H36" s="590" t="s">
        <v>134</v>
      </c>
      <c r="I36" s="591">
        <v>28</v>
      </c>
      <c r="J36" s="592">
        <v>7.4</v>
      </c>
      <c r="K36" s="592" t="s">
        <v>322</v>
      </c>
      <c r="L36" s="593">
        <v>8.4</v>
      </c>
      <c r="M36" s="42" t="s">
        <v>280</v>
      </c>
      <c r="N36" s="590" t="s">
        <v>134</v>
      </c>
      <c r="O36" s="591">
        <v>28</v>
      </c>
      <c r="P36" s="592">
        <v>9.2</v>
      </c>
      <c r="Q36" s="54" t="s">
        <v>135</v>
      </c>
      <c r="R36" s="594">
        <v>13</v>
      </c>
      <c r="S36" s="42" t="s">
        <v>280</v>
      </c>
      <c r="T36" s="590" t="s">
        <v>134</v>
      </c>
      <c r="U36" s="591">
        <v>28</v>
      </c>
      <c r="V36" s="42" t="s">
        <v>300</v>
      </c>
      <c r="W36" s="590" t="s">
        <v>135</v>
      </c>
      <c r="X36" s="593">
        <v>1.6</v>
      </c>
      <c r="Y36" s="42" t="s">
        <v>280</v>
      </c>
      <c r="Z36" s="590" t="s">
        <v>134</v>
      </c>
      <c r="AA36" s="591">
        <v>28</v>
      </c>
      <c r="AB36" s="42" t="s">
        <v>301</v>
      </c>
      <c r="AC36" s="54" t="s">
        <v>135</v>
      </c>
      <c r="AD36" s="594">
        <v>19</v>
      </c>
      <c r="AE36" s="54">
        <v>16</v>
      </c>
      <c r="AF36" s="590" t="s">
        <v>134</v>
      </c>
      <c r="AG36" s="591">
        <v>28</v>
      </c>
      <c r="AH36" s="592">
        <v>2.2</v>
      </c>
      <c r="AI36" s="54" t="s">
        <v>259</v>
      </c>
      <c r="AJ36" s="596">
        <v>10</v>
      </c>
      <c r="AK36" s="597">
        <v>2</v>
      </c>
      <c r="AL36" s="54" t="s">
        <v>135</v>
      </c>
      <c r="AM36" s="592">
        <v>1.7</v>
      </c>
      <c r="AN36" s="54" t="s">
        <v>259</v>
      </c>
      <c r="AO36" s="596">
        <v>10</v>
      </c>
      <c r="AP36" s="598">
        <v>4</v>
      </c>
    </row>
    <row r="37" spans="1:42" ht="15" customHeight="1">
      <c r="A37" s="37">
        <v>63</v>
      </c>
      <c r="B37" s="451"/>
      <c r="C37" s="444"/>
      <c r="D37" s="54"/>
      <c r="E37" s="55" t="s">
        <v>261</v>
      </c>
      <c r="F37" s="589">
        <v>2</v>
      </c>
      <c r="G37" s="42" t="s">
        <v>280</v>
      </c>
      <c r="H37" s="590" t="s">
        <v>134</v>
      </c>
      <c r="I37" s="591">
        <v>28</v>
      </c>
      <c r="J37" s="592">
        <v>7.3</v>
      </c>
      <c r="K37" s="592" t="s">
        <v>135</v>
      </c>
      <c r="L37" s="593">
        <v>7.7</v>
      </c>
      <c r="M37" s="42" t="s">
        <v>280</v>
      </c>
      <c r="N37" s="590" t="s">
        <v>134</v>
      </c>
      <c r="O37" s="591">
        <v>28</v>
      </c>
      <c r="P37" s="592">
        <v>5.8</v>
      </c>
      <c r="Q37" s="54" t="s">
        <v>135</v>
      </c>
      <c r="R37" s="594">
        <v>12</v>
      </c>
      <c r="S37" s="42">
        <v>12</v>
      </c>
      <c r="T37" s="590" t="s">
        <v>134</v>
      </c>
      <c r="U37" s="591">
        <v>28</v>
      </c>
      <c r="V37" s="599">
        <v>0.8</v>
      </c>
      <c r="W37" s="590" t="s">
        <v>135</v>
      </c>
      <c r="X37" s="594">
        <v>6.6</v>
      </c>
      <c r="Y37" s="42" t="s">
        <v>280</v>
      </c>
      <c r="Z37" s="590" t="s">
        <v>134</v>
      </c>
      <c r="AA37" s="591">
        <v>28</v>
      </c>
      <c r="AB37" s="42" t="s">
        <v>301</v>
      </c>
      <c r="AC37" s="54" t="s">
        <v>135</v>
      </c>
      <c r="AD37" s="594">
        <v>15</v>
      </c>
      <c r="AE37" s="54">
        <v>6</v>
      </c>
      <c r="AF37" s="590" t="s">
        <v>134</v>
      </c>
      <c r="AG37" s="591">
        <v>28</v>
      </c>
      <c r="AH37" s="592">
        <v>3.3</v>
      </c>
      <c r="AI37" s="54" t="s">
        <v>259</v>
      </c>
      <c r="AJ37" s="596">
        <v>10</v>
      </c>
      <c r="AK37" s="597">
        <v>1</v>
      </c>
      <c r="AL37" s="54" t="s">
        <v>135</v>
      </c>
      <c r="AM37" s="592">
        <v>1.7</v>
      </c>
      <c r="AN37" s="54" t="s">
        <v>259</v>
      </c>
      <c r="AO37" s="596">
        <v>10</v>
      </c>
      <c r="AP37" s="598">
        <v>4</v>
      </c>
    </row>
    <row r="38" spans="1:42" ht="15" customHeight="1">
      <c r="A38" s="37">
        <v>65</v>
      </c>
      <c r="B38" s="451"/>
      <c r="C38" s="446" t="s">
        <v>326</v>
      </c>
      <c r="D38" s="51"/>
      <c r="E38" s="52" t="s">
        <v>260</v>
      </c>
      <c r="F38" s="576">
        <v>2</v>
      </c>
      <c r="G38" s="582" t="s">
        <v>280</v>
      </c>
      <c r="H38" s="578" t="s">
        <v>134</v>
      </c>
      <c r="I38" s="579">
        <v>16</v>
      </c>
      <c r="J38" s="580">
        <v>7.3</v>
      </c>
      <c r="K38" s="580" t="s">
        <v>135</v>
      </c>
      <c r="L38" s="581">
        <v>8.3</v>
      </c>
      <c r="M38" s="582" t="s">
        <v>280</v>
      </c>
      <c r="N38" s="578" t="s">
        <v>134</v>
      </c>
      <c r="O38" s="579">
        <v>16</v>
      </c>
      <c r="P38" s="580">
        <v>8.9</v>
      </c>
      <c r="Q38" s="51" t="s">
        <v>135</v>
      </c>
      <c r="R38" s="583">
        <v>13</v>
      </c>
      <c r="S38" s="577" t="s">
        <v>280</v>
      </c>
      <c r="T38" s="578" t="s">
        <v>134</v>
      </c>
      <c r="U38" s="579">
        <v>16</v>
      </c>
      <c r="V38" s="582" t="s">
        <v>300</v>
      </c>
      <c r="W38" s="578" t="s">
        <v>135</v>
      </c>
      <c r="X38" s="632">
        <v>2</v>
      </c>
      <c r="Y38" s="577">
        <v>2</v>
      </c>
      <c r="Z38" s="633" t="s">
        <v>134</v>
      </c>
      <c r="AA38" s="579">
        <v>16</v>
      </c>
      <c r="AB38" s="582">
        <v>2</v>
      </c>
      <c r="AC38" s="51" t="s">
        <v>135</v>
      </c>
      <c r="AD38" s="583">
        <v>38</v>
      </c>
      <c r="AE38" s="51">
        <v>7</v>
      </c>
      <c r="AF38" s="578" t="s">
        <v>134</v>
      </c>
      <c r="AG38" s="579">
        <v>16</v>
      </c>
      <c r="AH38" s="580">
        <v>1.7</v>
      </c>
      <c r="AI38" s="51" t="s">
        <v>259</v>
      </c>
      <c r="AJ38" s="586">
        <v>10</v>
      </c>
      <c r="AK38" s="587">
        <v>2</v>
      </c>
      <c r="AL38" s="51" t="s">
        <v>135</v>
      </c>
      <c r="AM38" s="580">
        <v>7</v>
      </c>
      <c r="AN38" s="51" t="s">
        <v>259</v>
      </c>
      <c r="AO38" s="586">
        <v>10</v>
      </c>
      <c r="AP38" s="588">
        <v>3</v>
      </c>
    </row>
    <row r="39" spans="1:42" ht="15" customHeight="1">
      <c r="A39" s="37">
        <v>67</v>
      </c>
      <c r="B39" s="451"/>
      <c r="C39" s="444"/>
      <c r="D39" s="54"/>
      <c r="E39" s="55" t="s">
        <v>261</v>
      </c>
      <c r="F39" s="589">
        <v>1</v>
      </c>
      <c r="G39" s="42">
        <v>1</v>
      </c>
      <c r="H39" s="590" t="s">
        <v>134</v>
      </c>
      <c r="I39" s="591">
        <v>12</v>
      </c>
      <c r="J39" s="592">
        <v>7.3</v>
      </c>
      <c r="K39" s="592" t="s">
        <v>135</v>
      </c>
      <c r="L39" s="593">
        <v>8.6</v>
      </c>
      <c r="M39" s="42" t="s">
        <v>280</v>
      </c>
      <c r="N39" s="590" t="s">
        <v>134</v>
      </c>
      <c r="O39" s="591">
        <v>12</v>
      </c>
      <c r="P39" s="592">
        <v>9</v>
      </c>
      <c r="Q39" s="54" t="s">
        <v>135</v>
      </c>
      <c r="R39" s="594">
        <v>13</v>
      </c>
      <c r="S39" s="42" t="s">
        <v>280</v>
      </c>
      <c r="T39" s="590" t="s">
        <v>134</v>
      </c>
      <c r="U39" s="591">
        <v>12</v>
      </c>
      <c r="V39" s="634" t="s">
        <v>300</v>
      </c>
      <c r="W39" s="590" t="s">
        <v>135</v>
      </c>
      <c r="X39" s="595">
        <v>2.3</v>
      </c>
      <c r="Y39" s="42">
        <v>1</v>
      </c>
      <c r="Z39" s="590" t="s">
        <v>134</v>
      </c>
      <c r="AA39" s="591">
        <v>12</v>
      </c>
      <c r="AB39" s="42">
        <v>1</v>
      </c>
      <c r="AC39" s="54" t="s">
        <v>135</v>
      </c>
      <c r="AD39" s="594">
        <v>26</v>
      </c>
      <c r="AE39" s="54">
        <v>2</v>
      </c>
      <c r="AF39" s="590" t="s">
        <v>134</v>
      </c>
      <c r="AG39" s="591">
        <v>12</v>
      </c>
      <c r="AH39" s="592">
        <v>1.1</v>
      </c>
      <c r="AI39" s="54" t="s">
        <v>259</v>
      </c>
      <c r="AJ39" s="596">
        <v>10</v>
      </c>
      <c r="AK39" s="597">
        <v>2</v>
      </c>
      <c r="AL39" s="54" t="s">
        <v>135</v>
      </c>
      <c r="AM39" s="592">
        <v>7.9</v>
      </c>
      <c r="AN39" s="54" t="s">
        <v>259</v>
      </c>
      <c r="AO39" s="596">
        <v>10</v>
      </c>
      <c r="AP39" s="598">
        <v>3</v>
      </c>
    </row>
    <row r="40" spans="1:42" ht="15" customHeight="1">
      <c r="A40" s="37">
        <v>69</v>
      </c>
      <c r="B40" s="451"/>
      <c r="C40" s="59" t="s">
        <v>217</v>
      </c>
      <c r="D40" s="60"/>
      <c r="E40" s="61" t="s">
        <v>262</v>
      </c>
      <c r="F40" s="613">
        <v>3</v>
      </c>
      <c r="G40" s="619" t="s">
        <v>280</v>
      </c>
      <c r="H40" s="615" t="s">
        <v>134</v>
      </c>
      <c r="I40" s="616">
        <v>28</v>
      </c>
      <c r="J40" s="617">
        <v>7.8</v>
      </c>
      <c r="K40" s="617" t="s">
        <v>135</v>
      </c>
      <c r="L40" s="631">
        <v>8.4</v>
      </c>
      <c r="M40" s="619" t="s">
        <v>280</v>
      </c>
      <c r="N40" s="615" t="s">
        <v>134</v>
      </c>
      <c r="O40" s="616">
        <v>28</v>
      </c>
      <c r="P40" s="617">
        <v>8.5</v>
      </c>
      <c r="Q40" s="60" t="s">
        <v>135</v>
      </c>
      <c r="R40" s="620">
        <v>12</v>
      </c>
      <c r="S40" s="614" t="s">
        <v>280</v>
      </c>
      <c r="T40" s="615" t="s">
        <v>134</v>
      </c>
      <c r="U40" s="616">
        <v>28</v>
      </c>
      <c r="V40" s="621">
        <v>0.5</v>
      </c>
      <c r="W40" s="615" t="s">
        <v>135</v>
      </c>
      <c r="X40" s="631">
        <v>1.8</v>
      </c>
      <c r="Y40" s="614" t="s">
        <v>280</v>
      </c>
      <c r="Z40" s="615" t="s">
        <v>134</v>
      </c>
      <c r="AA40" s="616">
        <v>28</v>
      </c>
      <c r="AB40" s="614">
        <v>1</v>
      </c>
      <c r="AC40" s="60" t="s">
        <v>135</v>
      </c>
      <c r="AD40" s="620">
        <v>38</v>
      </c>
      <c r="AE40" s="619" t="s">
        <v>280</v>
      </c>
      <c r="AF40" s="615" t="s">
        <v>134</v>
      </c>
      <c r="AG40" s="616">
        <v>28</v>
      </c>
      <c r="AH40" s="617">
        <v>1.7</v>
      </c>
      <c r="AI40" s="60" t="s">
        <v>259</v>
      </c>
      <c r="AJ40" s="623">
        <v>10</v>
      </c>
      <c r="AK40" s="624">
        <v>2</v>
      </c>
      <c r="AL40" s="60" t="s">
        <v>135</v>
      </c>
      <c r="AM40" s="617">
        <v>1.7</v>
      </c>
      <c r="AN40" s="60" t="s">
        <v>259</v>
      </c>
      <c r="AO40" s="623">
        <v>10</v>
      </c>
      <c r="AP40" s="625">
        <v>4</v>
      </c>
    </row>
    <row r="41" spans="1:42" ht="15" customHeight="1">
      <c r="A41" s="37">
        <v>71</v>
      </c>
      <c r="B41" s="451"/>
      <c r="C41" s="444" t="s">
        <v>327</v>
      </c>
      <c r="D41" s="54"/>
      <c r="E41" s="55" t="s">
        <v>260</v>
      </c>
      <c r="F41" s="589">
        <v>1</v>
      </c>
      <c r="G41" s="42" t="s">
        <v>280</v>
      </c>
      <c r="H41" s="590" t="s">
        <v>134</v>
      </c>
      <c r="I41" s="591">
        <v>12</v>
      </c>
      <c r="J41" s="592">
        <v>7.2</v>
      </c>
      <c r="K41" s="592" t="s">
        <v>135</v>
      </c>
      <c r="L41" s="593">
        <v>7.7</v>
      </c>
      <c r="M41" s="42">
        <v>1</v>
      </c>
      <c r="N41" s="590" t="s">
        <v>134</v>
      </c>
      <c r="O41" s="591">
        <v>12</v>
      </c>
      <c r="P41" s="592">
        <v>7.2</v>
      </c>
      <c r="Q41" s="54" t="s">
        <v>135</v>
      </c>
      <c r="R41" s="594">
        <v>13</v>
      </c>
      <c r="S41" s="42">
        <v>1</v>
      </c>
      <c r="T41" s="590" t="s">
        <v>134</v>
      </c>
      <c r="U41" s="591">
        <v>12</v>
      </c>
      <c r="V41" s="42">
        <v>0.6</v>
      </c>
      <c r="W41" s="590" t="s">
        <v>135</v>
      </c>
      <c r="X41" s="593">
        <v>2.2</v>
      </c>
      <c r="Y41" s="42" t="s">
        <v>280</v>
      </c>
      <c r="Z41" s="590" t="s">
        <v>134</v>
      </c>
      <c r="AA41" s="591">
        <v>12</v>
      </c>
      <c r="AB41" s="42">
        <v>3</v>
      </c>
      <c r="AC41" s="54" t="s">
        <v>135</v>
      </c>
      <c r="AD41" s="594">
        <v>22</v>
      </c>
      <c r="AE41" s="54">
        <v>11</v>
      </c>
      <c r="AF41" s="590" t="s">
        <v>134</v>
      </c>
      <c r="AG41" s="591">
        <v>12</v>
      </c>
      <c r="AH41" s="592">
        <v>4.9</v>
      </c>
      <c r="AI41" s="54" t="s">
        <v>259</v>
      </c>
      <c r="AJ41" s="596">
        <v>10</v>
      </c>
      <c r="AK41" s="597">
        <v>2</v>
      </c>
      <c r="AL41" s="54" t="s">
        <v>135</v>
      </c>
      <c r="AM41" s="592">
        <v>1.3</v>
      </c>
      <c r="AN41" s="54" t="s">
        <v>259</v>
      </c>
      <c r="AO41" s="596">
        <v>10</v>
      </c>
      <c r="AP41" s="598">
        <v>5</v>
      </c>
    </row>
    <row r="42" spans="1:42" ht="15" customHeight="1">
      <c r="A42" s="37">
        <v>73</v>
      </c>
      <c r="B42" s="451"/>
      <c r="C42" s="444"/>
      <c r="D42" s="54"/>
      <c r="E42" s="55" t="s">
        <v>261</v>
      </c>
      <c r="F42" s="589">
        <v>1</v>
      </c>
      <c r="G42" s="42" t="s">
        <v>280</v>
      </c>
      <c r="H42" s="590" t="s">
        <v>134</v>
      </c>
      <c r="I42" s="591">
        <v>12</v>
      </c>
      <c r="J42" s="592">
        <v>7.2</v>
      </c>
      <c r="K42" s="592" t="s">
        <v>135</v>
      </c>
      <c r="L42" s="593">
        <v>7.9</v>
      </c>
      <c r="M42" s="42" t="s">
        <v>280</v>
      </c>
      <c r="N42" s="590" t="s">
        <v>134</v>
      </c>
      <c r="O42" s="591">
        <v>12</v>
      </c>
      <c r="P42" s="592">
        <v>8.3</v>
      </c>
      <c r="Q42" s="54" t="s">
        <v>135</v>
      </c>
      <c r="R42" s="594">
        <v>13</v>
      </c>
      <c r="S42" s="42">
        <v>1</v>
      </c>
      <c r="T42" s="590" t="s">
        <v>134</v>
      </c>
      <c r="U42" s="591">
        <v>12</v>
      </c>
      <c r="V42" s="599">
        <v>0.6</v>
      </c>
      <c r="W42" s="590" t="s">
        <v>135</v>
      </c>
      <c r="X42" s="594">
        <v>3.4</v>
      </c>
      <c r="Y42" s="42" t="s">
        <v>280</v>
      </c>
      <c r="Z42" s="590" t="s">
        <v>134</v>
      </c>
      <c r="AA42" s="591">
        <v>12</v>
      </c>
      <c r="AB42" s="42">
        <v>4</v>
      </c>
      <c r="AC42" s="54" t="s">
        <v>135</v>
      </c>
      <c r="AD42" s="594">
        <v>22</v>
      </c>
      <c r="AE42" s="54">
        <v>5</v>
      </c>
      <c r="AF42" s="590" t="s">
        <v>134</v>
      </c>
      <c r="AG42" s="591">
        <v>12</v>
      </c>
      <c r="AH42" s="592">
        <v>1.7</v>
      </c>
      <c r="AI42" s="54" t="s">
        <v>259</v>
      </c>
      <c r="AJ42" s="596">
        <v>10</v>
      </c>
      <c r="AK42" s="597">
        <v>2</v>
      </c>
      <c r="AL42" s="54" t="s">
        <v>135</v>
      </c>
      <c r="AM42" s="592">
        <v>3.5</v>
      </c>
      <c r="AN42" s="54" t="s">
        <v>259</v>
      </c>
      <c r="AO42" s="596">
        <v>10</v>
      </c>
      <c r="AP42" s="598">
        <v>4</v>
      </c>
    </row>
    <row r="43" spans="1:42" ht="15" customHeight="1">
      <c r="A43" s="37">
        <v>75</v>
      </c>
      <c r="B43" s="451"/>
      <c r="C43" s="59" t="s">
        <v>328</v>
      </c>
      <c r="D43" s="60"/>
      <c r="E43" s="61" t="s">
        <v>260</v>
      </c>
      <c r="F43" s="613">
        <v>2</v>
      </c>
      <c r="G43" s="614">
        <v>2</v>
      </c>
      <c r="H43" s="615" t="s">
        <v>134</v>
      </c>
      <c r="I43" s="616">
        <v>24</v>
      </c>
      <c r="J43" s="617">
        <v>7.3</v>
      </c>
      <c r="K43" s="617" t="s">
        <v>135</v>
      </c>
      <c r="L43" s="631">
        <v>8.9</v>
      </c>
      <c r="M43" s="614" t="s">
        <v>280</v>
      </c>
      <c r="N43" s="615" t="s">
        <v>134</v>
      </c>
      <c r="O43" s="616">
        <v>24</v>
      </c>
      <c r="P43" s="617">
        <v>8.6</v>
      </c>
      <c r="Q43" s="60" t="s">
        <v>135</v>
      </c>
      <c r="R43" s="620">
        <v>13</v>
      </c>
      <c r="S43" s="614">
        <v>3</v>
      </c>
      <c r="T43" s="615" t="s">
        <v>134</v>
      </c>
      <c r="U43" s="616">
        <v>24</v>
      </c>
      <c r="V43" s="614" t="s">
        <v>300</v>
      </c>
      <c r="W43" s="615" t="s">
        <v>135</v>
      </c>
      <c r="X43" s="635">
        <v>4.2</v>
      </c>
      <c r="Y43" s="614" t="s">
        <v>280</v>
      </c>
      <c r="Z43" s="615" t="s">
        <v>134</v>
      </c>
      <c r="AA43" s="616">
        <v>24</v>
      </c>
      <c r="AB43" s="614">
        <v>1</v>
      </c>
      <c r="AC43" s="60" t="s">
        <v>135</v>
      </c>
      <c r="AD43" s="620">
        <v>17</v>
      </c>
      <c r="AE43" s="60">
        <v>18</v>
      </c>
      <c r="AF43" s="615" t="s">
        <v>134</v>
      </c>
      <c r="AG43" s="616">
        <v>24</v>
      </c>
      <c r="AH43" s="617">
        <v>1.7</v>
      </c>
      <c r="AI43" s="60" t="s">
        <v>259</v>
      </c>
      <c r="AJ43" s="623">
        <v>10</v>
      </c>
      <c r="AK43" s="624">
        <v>2</v>
      </c>
      <c r="AL43" s="60" t="s">
        <v>135</v>
      </c>
      <c r="AM43" s="617">
        <v>1.4</v>
      </c>
      <c r="AN43" s="60" t="s">
        <v>259</v>
      </c>
      <c r="AO43" s="623">
        <v>10</v>
      </c>
      <c r="AP43" s="625">
        <v>5</v>
      </c>
    </row>
    <row r="44" spans="1:42" ht="15" customHeight="1">
      <c r="A44" s="37">
        <v>77</v>
      </c>
      <c r="B44" s="451"/>
      <c r="C44" s="446" t="s">
        <v>329</v>
      </c>
      <c r="D44" s="51"/>
      <c r="E44" s="52" t="s">
        <v>260</v>
      </c>
      <c r="F44" s="576">
        <v>1</v>
      </c>
      <c r="G44" s="582" t="s">
        <v>280</v>
      </c>
      <c r="H44" s="578" t="s">
        <v>134</v>
      </c>
      <c r="I44" s="579">
        <v>12</v>
      </c>
      <c r="J44" s="580">
        <v>7.2</v>
      </c>
      <c r="K44" s="580" t="s">
        <v>135</v>
      </c>
      <c r="L44" s="581">
        <v>7.9</v>
      </c>
      <c r="M44" s="582" t="s">
        <v>280</v>
      </c>
      <c r="N44" s="578" t="s">
        <v>134</v>
      </c>
      <c r="O44" s="579">
        <v>12</v>
      </c>
      <c r="P44" s="580">
        <v>9.5</v>
      </c>
      <c r="Q44" s="51" t="s">
        <v>135</v>
      </c>
      <c r="R44" s="583">
        <v>12</v>
      </c>
      <c r="S44" s="577" t="s">
        <v>280</v>
      </c>
      <c r="T44" s="578" t="s">
        <v>134</v>
      </c>
      <c r="U44" s="579">
        <v>12</v>
      </c>
      <c r="V44" s="582" t="s">
        <v>300</v>
      </c>
      <c r="W44" s="578" t="s">
        <v>135</v>
      </c>
      <c r="X44" s="583">
        <v>1.3</v>
      </c>
      <c r="Y44" s="582" t="s">
        <v>280</v>
      </c>
      <c r="Z44" s="578" t="s">
        <v>134</v>
      </c>
      <c r="AA44" s="579">
        <v>12</v>
      </c>
      <c r="AB44" s="582">
        <v>1</v>
      </c>
      <c r="AC44" s="51" t="s">
        <v>135</v>
      </c>
      <c r="AD44" s="583">
        <v>7</v>
      </c>
      <c r="AE44" s="51">
        <v>10</v>
      </c>
      <c r="AF44" s="578" t="s">
        <v>134</v>
      </c>
      <c r="AG44" s="579">
        <v>12</v>
      </c>
      <c r="AH44" s="580">
        <v>7.9</v>
      </c>
      <c r="AI44" s="51" t="s">
        <v>259</v>
      </c>
      <c r="AJ44" s="586">
        <v>10</v>
      </c>
      <c r="AK44" s="587">
        <v>2</v>
      </c>
      <c r="AL44" s="51" t="s">
        <v>135</v>
      </c>
      <c r="AM44" s="580">
        <v>2.8</v>
      </c>
      <c r="AN44" s="51" t="s">
        <v>259</v>
      </c>
      <c r="AO44" s="586">
        <v>10</v>
      </c>
      <c r="AP44" s="588">
        <v>4</v>
      </c>
    </row>
    <row r="45" spans="1:42" ht="15" customHeight="1">
      <c r="A45" s="37">
        <v>79</v>
      </c>
      <c r="B45" s="451"/>
      <c r="C45" s="447"/>
      <c r="D45" s="57"/>
      <c r="E45" s="58" t="s">
        <v>261</v>
      </c>
      <c r="F45" s="600">
        <v>1</v>
      </c>
      <c r="G45" s="601" t="s">
        <v>280</v>
      </c>
      <c r="H45" s="602" t="s">
        <v>134</v>
      </c>
      <c r="I45" s="603">
        <v>12</v>
      </c>
      <c r="J45" s="604">
        <v>7.1</v>
      </c>
      <c r="K45" s="604" t="s">
        <v>135</v>
      </c>
      <c r="L45" s="605">
        <v>7.4</v>
      </c>
      <c r="M45" s="601">
        <v>3</v>
      </c>
      <c r="N45" s="602" t="s">
        <v>134</v>
      </c>
      <c r="O45" s="603">
        <v>12</v>
      </c>
      <c r="P45" s="604">
        <v>2.5</v>
      </c>
      <c r="Q45" s="57" t="s">
        <v>135</v>
      </c>
      <c r="R45" s="606">
        <v>13</v>
      </c>
      <c r="S45" s="42">
        <v>5</v>
      </c>
      <c r="T45" s="602" t="s">
        <v>134</v>
      </c>
      <c r="U45" s="603">
        <v>12</v>
      </c>
      <c r="V45" s="634">
        <v>0.8</v>
      </c>
      <c r="W45" s="602" t="s">
        <v>135</v>
      </c>
      <c r="X45" s="606">
        <v>17</v>
      </c>
      <c r="Y45" s="601" t="s">
        <v>280</v>
      </c>
      <c r="Z45" s="602" t="s">
        <v>134</v>
      </c>
      <c r="AA45" s="603">
        <v>12</v>
      </c>
      <c r="AB45" s="601">
        <v>2</v>
      </c>
      <c r="AC45" s="57" t="s">
        <v>135</v>
      </c>
      <c r="AD45" s="606">
        <v>20</v>
      </c>
      <c r="AE45" s="57">
        <v>5</v>
      </c>
      <c r="AF45" s="602" t="s">
        <v>134</v>
      </c>
      <c r="AG45" s="603">
        <v>12</v>
      </c>
      <c r="AH45" s="604">
        <v>1.1</v>
      </c>
      <c r="AI45" s="57" t="s">
        <v>259</v>
      </c>
      <c r="AJ45" s="609">
        <v>10</v>
      </c>
      <c r="AK45" s="610">
        <v>3</v>
      </c>
      <c r="AL45" s="57" t="s">
        <v>135</v>
      </c>
      <c r="AM45" s="604">
        <v>7</v>
      </c>
      <c r="AN45" s="57" t="s">
        <v>259</v>
      </c>
      <c r="AO45" s="609">
        <v>10</v>
      </c>
      <c r="AP45" s="611">
        <v>4</v>
      </c>
    </row>
    <row r="46" spans="1:42" ht="15" customHeight="1">
      <c r="A46" s="37">
        <v>81</v>
      </c>
      <c r="B46" s="451"/>
      <c r="C46" s="62" t="s">
        <v>218</v>
      </c>
      <c r="D46" s="57"/>
      <c r="E46" s="58" t="s">
        <v>330</v>
      </c>
      <c r="F46" s="600">
        <v>2</v>
      </c>
      <c r="G46" s="601">
        <v>2</v>
      </c>
      <c r="H46" s="602" t="s">
        <v>318</v>
      </c>
      <c r="I46" s="603">
        <v>24</v>
      </c>
      <c r="J46" s="604">
        <v>7.3</v>
      </c>
      <c r="K46" s="604" t="s">
        <v>322</v>
      </c>
      <c r="L46" s="605">
        <v>8.8</v>
      </c>
      <c r="M46" s="614" t="s">
        <v>280</v>
      </c>
      <c r="N46" s="615" t="s">
        <v>134</v>
      </c>
      <c r="O46" s="603">
        <v>24</v>
      </c>
      <c r="P46" s="604">
        <v>5.5</v>
      </c>
      <c r="Q46" s="60" t="s">
        <v>135</v>
      </c>
      <c r="R46" s="606">
        <v>13</v>
      </c>
      <c r="S46" s="614" t="s">
        <v>280</v>
      </c>
      <c r="T46" s="602" t="s">
        <v>134</v>
      </c>
      <c r="U46" s="603">
        <v>24</v>
      </c>
      <c r="V46" s="634" t="s">
        <v>453</v>
      </c>
      <c r="W46" s="615" t="s">
        <v>135</v>
      </c>
      <c r="X46" s="631">
        <v>4.4</v>
      </c>
      <c r="Y46" s="614" t="s">
        <v>280</v>
      </c>
      <c r="Z46" s="615" t="s">
        <v>134</v>
      </c>
      <c r="AA46" s="603">
        <v>24</v>
      </c>
      <c r="AB46" s="614">
        <v>4</v>
      </c>
      <c r="AC46" s="60" t="s">
        <v>135</v>
      </c>
      <c r="AD46" s="620">
        <v>24</v>
      </c>
      <c r="AE46" s="614" t="s">
        <v>280</v>
      </c>
      <c r="AF46" s="615" t="s">
        <v>134</v>
      </c>
      <c r="AG46" s="603">
        <v>24</v>
      </c>
      <c r="AH46" s="617">
        <v>7.8</v>
      </c>
      <c r="AI46" s="60" t="s">
        <v>259</v>
      </c>
      <c r="AJ46" s="623">
        <v>10</v>
      </c>
      <c r="AK46" s="624">
        <v>1</v>
      </c>
      <c r="AL46" s="60" t="s">
        <v>135</v>
      </c>
      <c r="AM46" s="617">
        <v>3.5</v>
      </c>
      <c r="AN46" s="60" t="s">
        <v>259</v>
      </c>
      <c r="AO46" s="623">
        <v>10</v>
      </c>
      <c r="AP46" s="625">
        <v>4</v>
      </c>
    </row>
    <row r="47" spans="1:42" ht="15" customHeight="1">
      <c r="A47" s="37">
        <v>83</v>
      </c>
      <c r="B47" s="451"/>
      <c r="C47" s="53" t="s">
        <v>331</v>
      </c>
      <c r="D47" s="54"/>
      <c r="E47" s="55" t="s">
        <v>262</v>
      </c>
      <c r="F47" s="589">
        <v>3</v>
      </c>
      <c r="G47" s="42">
        <v>7</v>
      </c>
      <c r="H47" s="590" t="s">
        <v>134</v>
      </c>
      <c r="I47" s="591">
        <v>36</v>
      </c>
      <c r="J47" s="592">
        <v>7.2</v>
      </c>
      <c r="K47" s="592" t="s">
        <v>135</v>
      </c>
      <c r="L47" s="593">
        <v>9.1</v>
      </c>
      <c r="M47" s="42" t="s">
        <v>280</v>
      </c>
      <c r="N47" s="590" t="s">
        <v>134</v>
      </c>
      <c r="O47" s="591">
        <v>36</v>
      </c>
      <c r="P47" s="592">
        <v>6.9</v>
      </c>
      <c r="Q47" s="54" t="s">
        <v>135</v>
      </c>
      <c r="R47" s="594">
        <v>12</v>
      </c>
      <c r="S47" s="614">
        <v>3</v>
      </c>
      <c r="T47" s="590" t="s">
        <v>134</v>
      </c>
      <c r="U47" s="591">
        <v>36</v>
      </c>
      <c r="V47" s="599">
        <v>0.8</v>
      </c>
      <c r="W47" s="590" t="s">
        <v>135</v>
      </c>
      <c r="X47" s="593">
        <v>6.2</v>
      </c>
      <c r="Y47" s="614" t="s">
        <v>280</v>
      </c>
      <c r="Z47" s="590" t="s">
        <v>134</v>
      </c>
      <c r="AA47" s="591">
        <v>36</v>
      </c>
      <c r="AB47" s="42">
        <v>3</v>
      </c>
      <c r="AC47" s="54" t="s">
        <v>135</v>
      </c>
      <c r="AD47" s="594">
        <v>39</v>
      </c>
      <c r="AE47" s="42" t="s">
        <v>280</v>
      </c>
      <c r="AF47" s="590" t="s">
        <v>134</v>
      </c>
      <c r="AG47" s="591">
        <v>36</v>
      </c>
      <c r="AH47" s="592">
        <v>1.4</v>
      </c>
      <c r="AI47" s="54" t="s">
        <v>259</v>
      </c>
      <c r="AJ47" s="596">
        <v>10</v>
      </c>
      <c r="AK47" s="597">
        <v>2</v>
      </c>
      <c r="AL47" s="54" t="s">
        <v>135</v>
      </c>
      <c r="AM47" s="592">
        <v>5.4</v>
      </c>
      <c r="AN47" s="54" t="s">
        <v>259</v>
      </c>
      <c r="AO47" s="596">
        <v>10</v>
      </c>
      <c r="AP47" s="598">
        <v>4</v>
      </c>
    </row>
    <row r="48" spans="1:42" ht="15" customHeight="1">
      <c r="A48" s="37">
        <v>85</v>
      </c>
      <c r="B48" s="451"/>
      <c r="C48" s="59" t="s">
        <v>332</v>
      </c>
      <c r="D48" s="60"/>
      <c r="E48" s="61" t="s">
        <v>261</v>
      </c>
      <c r="F48" s="613">
        <v>1</v>
      </c>
      <c r="G48" s="619" t="s">
        <v>280</v>
      </c>
      <c r="H48" s="615" t="s">
        <v>134</v>
      </c>
      <c r="I48" s="616">
        <v>12</v>
      </c>
      <c r="J48" s="617">
        <v>7.2</v>
      </c>
      <c r="K48" s="617" t="s">
        <v>135</v>
      </c>
      <c r="L48" s="631">
        <v>8</v>
      </c>
      <c r="M48" s="614" t="s">
        <v>280</v>
      </c>
      <c r="N48" s="615" t="s">
        <v>134</v>
      </c>
      <c r="O48" s="616">
        <v>12</v>
      </c>
      <c r="P48" s="617">
        <v>7</v>
      </c>
      <c r="Q48" s="60" t="s">
        <v>135</v>
      </c>
      <c r="R48" s="620">
        <v>13</v>
      </c>
      <c r="S48" s="614">
        <v>1</v>
      </c>
      <c r="T48" s="615" t="s">
        <v>134</v>
      </c>
      <c r="U48" s="616">
        <v>12</v>
      </c>
      <c r="V48" s="621">
        <v>0.8</v>
      </c>
      <c r="W48" s="615" t="s">
        <v>135</v>
      </c>
      <c r="X48" s="631">
        <v>3.6</v>
      </c>
      <c r="Y48" s="601">
        <v>2</v>
      </c>
      <c r="Z48" s="615" t="s">
        <v>134</v>
      </c>
      <c r="AA48" s="616">
        <v>12</v>
      </c>
      <c r="AB48" s="614">
        <v>3</v>
      </c>
      <c r="AC48" s="60" t="s">
        <v>135</v>
      </c>
      <c r="AD48" s="620">
        <v>38</v>
      </c>
      <c r="AE48" s="60">
        <v>7</v>
      </c>
      <c r="AF48" s="615" t="s">
        <v>134</v>
      </c>
      <c r="AG48" s="616">
        <v>12</v>
      </c>
      <c r="AH48" s="617">
        <v>1.1</v>
      </c>
      <c r="AI48" s="60" t="s">
        <v>259</v>
      </c>
      <c r="AJ48" s="623">
        <v>10</v>
      </c>
      <c r="AK48" s="624">
        <v>3</v>
      </c>
      <c r="AL48" s="60" t="s">
        <v>135</v>
      </c>
      <c r="AM48" s="617">
        <v>3.5</v>
      </c>
      <c r="AN48" s="60" t="s">
        <v>259</v>
      </c>
      <c r="AO48" s="623">
        <v>10</v>
      </c>
      <c r="AP48" s="625">
        <v>4</v>
      </c>
    </row>
    <row r="49" spans="1:42" ht="15" customHeight="1">
      <c r="A49" s="37">
        <v>87</v>
      </c>
      <c r="B49" s="451"/>
      <c r="C49" s="53" t="s">
        <v>333</v>
      </c>
      <c r="D49" s="54"/>
      <c r="E49" s="55" t="s">
        <v>261</v>
      </c>
      <c r="F49" s="589">
        <v>1</v>
      </c>
      <c r="G49" s="42" t="s">
        <v>280</v>
      </c>
      <c r="H49" s="590" t="s">
        <v>134</v>
      </c>
      <c r="I49" s="591">
        <v>12</v>
      </c>
      <c r="J49" s="592">
        <v>6.9</v>
      </c>
      <c r="K49" s="592" t="s">
        <v>135</v>
      </c>
      <c r="L49" s="593">
        <v>7.5</v>
      </c>
      <c r="M49" s="42" t="s">
        <v>280</v>
      </c>
      <c r="N49" s="590" t="s">
        <v>134</v>
      </c>
      <c r="O49" s="591">
        <v>12</v>
      </c>
      <c r="P49" s="592">
        <v>5.5</v>
      </c>
      <c r="Q49" s="54" t="s">
        <v>135</v>
      </c>
      <c r="R49" s="594">
        <v>13</v>
      </c>
      <c r="S49" s="614" t="s">
        <v>280</v>
      </c>
      <c r="T49" s="590" t="s">
        <v>134</v>
      </c>
      <c r="U49" s="591">
        <v>12</v>
      </c>
      <c r="V49" s="42" t="s">
        <v>454</v>
      </c>
      <c r="W49" s="590" t="s">
        <v>135</v>
      </c>
      <c r="X49" s="593">
        <v>1.9</v>
      </c>
      <c r="Y49" s="614">
        <v>1</v>
      </c>
      <c r="Z49" s="590" t="s">
        <v>134</v>
      </c>
      <c r="AA49" s="591">
        <v>12</v>
      </c>
      <c r="AB49" s="42">
        <v>3</v>
      </c>
      <c r="AC49" s="54" t="s">
        <v>135</v>
      </c>
      <c r="AD49" s="594">
        <v>73</v>
      </c>
      <c r="AE49" s="54">
        <v>8</v>
      </c>
      <c r="AF49" s="590" t="s">
        <v>134</v>
      </c>
      <c r="AG49" s="591">
        <v>12</v>
      </c>
      <c r="AH49" s="592">
        <v>4.9</v>
      </c>
      <c r="AI49" s="54" t="s">
        <v>259</v>
      </c>
      <c r="AJ49" s="596">
        <v>10</v>
      </c>
      <c r="AK49" s="597">
        <v>2</v>
      </c>
      <c r="AL49" s="54" t="s">
        <v>135</v>
      </c>
      <c r="AM49" s="592">
        <v>1.3</v>
      </c>
      <c r="AN49" s="54" t="s">
        <v>259</v>
      </c>
      <c r="AO49" s="596">
        <v>10</v>
      </c>
      <c r="AP49" s="598">
        <v>5</v>
      </c>
    </row>
    <row r="50" spans="1:42" ht="15" customHeight="1">
      <c r="A50" s="37">
        <v>89</v>
      </c>
      <c r="B50" s="451"/>
      <c r="C50" s="446" t="s">
        <v>334</v>
      </c>
      <c r="D50" s="51"/>
      <c r="E50" s="52" t="s">
        <v>260</v>
      </c>
      <c r="F50" s="576">
        <v>1</v>
      </c>
      <c r="G50" s="582" t="s">
        <v>280</v>
      </c>
      <c r="H50" s="578" t="s">
        <v>134</v>
      </c>
      <c r="I50" s="579">
        <v>12</v>
      </c>
      <c r="J50" s="580">
        <v>6.9</v>
      </c>
      <c r="K50" s="580" t="s">
        <v>135</v>
      </c>
      <c r="L50" s="581">
        <v>7.7</v>
      </c>
      <c r="M50" s="582" t="s">
        <v>280</v>
      </c>
      <c r="N50" s="578" t="s">
        <v>134</v>
      </c>
      <c r="O50" s="579">
        <v>12</v>
      </c>
      <c r="P50" s="580">
        <v>7.9</v>
      </c>
      <c r="Q50" s="51" t="s">
        <v>135</v>
      </c>
      <c r="R50" s="583">
        <v>13</v>
      </c>
      <c r="S50" s="582" t="s">
        <v>280</v>
      </c>
      <c r="T50" s="578" t="s">
        <v>134</v>
      </c>
      <c r="U50" s="579">
        <v>12</v>
      </c>
      <c r="V50" s="582" t="s">
        <v>454</v>
      </c>
      <c r="W50" s="578" t="s">
        <v>135</v>
      </c>
      <c r="X50" s="583">
        <v>1.2</v>
      </c>
      <c r="Y50" s="582" t="s">
        <v>280</v>
      </c>
      <c r="Z50" s="578" t="s">
        <v>134</v>
      </c>
      <c r="AA50" s="579">
        <v>12</v>
      </c>
      <c r="AB50" s="582">
        <v>1</v>
      </c>
      <c r="AC50" s="51" t="s">
        <v>135</v>
      </c>
      <c r="AD50" s="583">
        <v>19</v>
      </c>
      <c r="AE50" s="51">
        <v>7</v>
      </c>
      <c r="AF50" s="578" t="s">
        <v>134</v>
      </c>
      <c r="AG50" s="579">
        <v>12</v>
      </c>
      <c r="AH50" s="580">
        <v>1.7</v>
      </c>
      <c r="AI50" s="51" t="s">
        <v>259</v>
      </c>
      <c r="AJ50" s="586">
        <v>10</v>
      </c>
      <c r="AK50" s="587">
        <v>2</v>
      </c>
      <c r="AL50" s="51" t="s">
        <v>135</v>
      </c>
      <c r="AM50" s="580">
        <v>2.4</v>
      </c>
      <c r="AN50" s="51" t="s">
        <v>259</v>
      </c>
      <c r="AO50" s="586">
        <v>10</v>
      </c>
      <c r="AP50" s="588">
        <v>5</v>
      </c>
    </row>
    <row r="51" spans="1:42" ht="15" customHeight="1">
      <c r="A51" s="37">
        <v>91</v>
      </c>
      <c r="B51" s="451"/>
      <c r="C51" s="447"/>
      <c r="D51" s="57"/>
      <c r="E51" s="58" t="s">
        <v>261</v>
      </c>
      <c r="F51" s="600">
        <v>3</v>
      </c>
      <c r="G51" s="601">
        <v>1</v>
      </c>
      <c r="H51" s="602" t="s">
        <v>134</v>
      </c>
      <c r="I51" s="603">
        <v>36</v>
      </c>
      <c r="J51" s="604">
        <v>7</v>
      </c>
      <c r="K51" s="604" t="s">
        <v>135</v>
      </c>
      <c r="L51" s="636">
        <v>8.7</v>
      </c>
      <c r="M51" s="601" t="s">
        <v>280</v>
      </c>
      <c r="N51" s="602" t="s">
        <v>134</v>
      </c>
      <c r="O51" s="603">
        <v>36</v>
      </c>
      <c r="P51" s="604">
        <v>6.8</v>
      </c>
      <c r="Q51" s="57" t="s">
        <v>135</v>
      </c>
      <c r="R51" s="606">
        <v>13</v>
      </c>
      <c r="S51" s="601">
        <v>4</v>
      </c>
      <c r="T51" s="602" t="s">
        <v>134</v>
      </c>
      <c r="U51" s="603">
        <v>36</v>
      </c>
      <c r="V51" s="601" t="s">
        <v>300</v>
      </c>
      <c r="W51" s="602" t="s">
        <v>135</v>
      </c>
      <c r="X51" s="606">
        <v>11</v>
      </c>
      <c r="Y51" s="601">
        <v>3</v>
      </c>
      <c r="Z51" s="602" t="s">
        <v>134</v>
      </c>
      <c r="AA51" s="603">
        <v>36</v>
      </c>
      <c r="AB51" s="601">
        <v>2</v>
      </c>
      <c r="AC51" s="57" t="s">
        <v>135</v>
      </c>
      <c r="AD51" s="606">
        <v>32</v>
      </c>
      <c r="AE51" s="57">
        <v>13</v>
      </c>
      <c r="AF51" s="602" t="s">
        <v>134</v>
      </c>
      <c r="AG51" s="603">
        <v>36</v>
      </c>
      <c r="AH51" s="604">
        <v>2.3</v>
      </c>
      <c r="AI51" s="57" t="s">
        <v>259</v>
      </c>
      <c r="AJ51" s="609">
        <v>10</v>
      </c>
      <c r="AK51" s="610">
        <v>2</v>
      </c>
      <c r="AL51" s="57" t="s">
        <v>135</v>
      </c>
      <c r="AM51" s="604">
        <v>9.2</v>
      </c>
      <c r="AN51" s="57" t="s">
        <v>259</v>
      </c>
      <c r="AO51" s="609">
        <v>10</v>
      </c>
      <c r="AP51" s="611">
        <v>4</v>
      </c>
    </row>
    <row r="52" spans="1:42" ht="15" customHeight="1">
      <c r="A52" s="37">
        <v>93</v>
      </c>
      <c r="B52" s="451"/>
      <c r="C52" s="444" t="s">
        <v>335</v>
      </c>
      <c r="D52" s="54"/>
      <c r="E52" s="55" t="s">
        <v>260</v>
      </c>
      <c r="F52" s="589">
        <v>1</v>
      </c>
      <c r="G52" s="582" t="s">
        <v>280</v>
      </c>
      <c r="H52" s="590" t="s">
        <v>134</v>
      </c>
      <c r="I52" s="591">
        <v>12</v>
      </c>
      <c r="J52" s="592">
        <v>7</v>
      </c>
      <c r="K52" s="592" t="s">
        <v>135</v>
      </c>
      <c r="L52" s="593">
        <v>8.2</v>
      </c>
      <c r="M52" s="582" t="s">
        <v>280</v>
      </c>
      <c r="N52" s="590" t="s">
        <v>134</v>
      </c>
      <c r="O52" s="591">
        <v>12</v>
      </c>
      <c r="P52" s="592">
        <v>9.2</v>
      </c>
      <c r="Q52" s="54" t="s">
        <v>135</v>
      </c>
      <c r="R52" s="594">
        <v>13</v>
      </c>
      <c r="S52" s="42">
        <v>1</v>
      </c>
      <c r="T52" s="590" t="s">
        <v>134</v>
      </c>
      <c r="U52" s="591">
        <v>12</v>
      </c>
      <c r="V52" s="42" t="s">
        <v>300</v>
      </c>
      <c r="W52" s="590" t="s">
        <v>135</v>
      </c>
      <c r="X52" s="595">
        <v>2.7</v>
      </c>
      <c r="Y52" s="42" t="s">
        <v>280</v>
      </c>
      <c r="Z52" s="590" t="s">
        <v>134</v>
      </c>
      <c r="AA52" s="591">
        <v>12</v>
      </c>
      <c r="AB52" s="42" t="s">
        <v>301</v>
      </c>
      <c r="AC52" s="54" t="s">
        <v>135</v>
      </c>
      <c r="AD52" s="594">
        <v>13</v>
      </c>
      <c r="AE52" s="54">
        <v>8</v>
      </c>
      <c r="AF52" s="590" t="s">
        <v>134</v>
      </c>
      <c r="AG52" s="591">
        <v>12</v>
      </c>
      <c r="AH52" s="592">
        <v>1.4</v>
      </c>
      <c r="AI52" s="54" t="s">
        <v>259</v>
      </c>
      <c r="AJ52" s="596">
        <v>10</v>
      </c>
      <c r="AK52" s="597">
        <v>2</v>
      </c>
      <c r="AL52" s="54" t="s">
        <v>135</v>
      </c>
      <c r="AM52" s="592">
        <v>3.5</v>
      </c>
      <c r="AN52" s="54" t="s">
        <v>259</v>
      </c>
      <c r="AO52" s="596">
        <v>10</v>
      </c>
      <c r="AP52" s="598">
        <v>4</v>
      </c>
    </row>
    <row r="53" spans="1:42" ht="15" customHeight="1">
      <c r="A53" s="37">
        <v>95</v>
      </c>
      <c r="B53" s="451"/>
      <c r="C53" s="444"/>
      <c r="D53" s="54"/>
      <c r="E53" s="55" t="s">
        <v>261</v>
      </c>
      <c r="F53" s="589">
        <v>1</v>
      </c>
      <c r="G53" s="42" t="s">
        <v>280</v>
      </c>
      <c r="H53" s="590" t="s">
        <v>134</v>
      </c>
      <c r="I53" s="591">
        <v>12</v>
      </c>
      <c r="J53" s="592">
        <v>6.8</v>
      </c>
      <c r="K53" s="592" t="s">
        <v>135</v>
      </c>
      <c r="L53" s="593">
        <v>7.3</v>
      </c>
      <c r="M53" s="601">
        <v>2</v>
      </c>
      <c r="N53" s="590" t="s">
        <v>134</v>
      </c>
      <c r="O53" s="591">
        <v>12</v>
      </c>
      <c r="P53" s="592">
        <v>4.8</v>
      </c>
      <c r="Q53" s="54" t="s">
        <v>135</v>
      </c>
      <c r="R53" s="594">
        <v>12</v>
      </c>
      <c r="S53" s="601">
        <v>1</v>
      </c>
      <c r="T53" s="590" t="s">
        <v>134</v>
      </c>
      <c r="U53" s="591">
        <v>12</v>
      </c>
      <c r="V53" s="42">
        <v>0.6</v>
      </c>
      <c r="W53" s="590" t="s">
        <v>135</v>
      </c>
      <c r="X53" s="593">
        <v>4.3</v>
      </c>
      <c r="Y53" s="601" t="s">
        <v>280</v>
      </c>
      <c r="Z53" s="590" t="s">
        <v>134</v>
      </c>
      <c r="AA53" s="591">
        <v>12</v>
      </c>
      <c r="AB53" s="42">
        <v>2</v>
      </c>
      <c r="AC53" s="54" t="s">
        <v>135</v>
      </c>
      <c r="AD53" s="594">
        <v>22</v>
      </c>
      <c r="AE53" s="54">
        <v>4</v>
      </c>
      <c r="AF53" s="590" t="s">
        <v>134</v>
      </c>
      <c r="AG53" s="591">
        <v>12</v>
      </c>
      <c r="AH53" s="592">
        <v>1.3</v>
      </c>
      <c r="AI53" s="54" t="s">
        <v>259</v>
      </c>
      <c r="AJ53" s="596">
        <v>10</v>
      </c>
      <c r="AK53" s="597">
        <v>2</v>
      </c>
      <c r="AL53" s="54" t="s">
        <v>135</v>
      </c>
      <c r="AM53" s="592">
        <v>2.4</v>
      </c>
      <c r="AN53" s="54" t="s">
        <v>259</v>
      </c>
      <c r="AO53" s="596">
        <v>10</v>
      </c>
      <c r="AP53" s="598">
        <v>5</v>
      </c>
    </row>
    <row r="54" spans="1:42" ht="15" customHeight="1">
      <c r="A54" s="37">
        <v>97</v>
      </c>
      <c r="B54" s="451"/>
      <c r="C54" s="446" t="s">
        <v>336</v>
      </c>
      <c r="D54" s="51"/>
      <c r="E54" s="52" t="s">
        <v>261</v>
      </c>
      <c r="F54" s="576">
        <v>1</v>
      </c>
      <c r="G54" s="577" t="s">
        <v>280</v>
      </c>
      <c r="H54" s="578" t="s">
        <v>134</v>
      </c>
      <c r="I54" s="579">
        <v>24</v>
      </c>
      <c r="J54" s="580">
        <v>6.9</v>
      </c>
      <c r="K54" s="580" t="s">
        <v>135</v>
      </c>
      <c r="L54" s="581">
        <v>7.9</v>
      </c>
      <c r="M54" s="582" t="s">
        <v>280</v>
      </c>
      <c r="N54" s="578" t="s">
        <v>134</v>
      </c>
      <c r="O54" s="579">
        <v>24</v>
      </c>
      <c r="P54" s="580">
        <v>6.1</v>
      </c>
      <c r="Q54" s="51" t="s">
        <v>135</v>
      </c>
      <c r="R54" s="583">
        <v>13</v>
      </c>
      <c r="S54" s="582">
        <v>9</v>
      </c>
      <c r="T54" s="578" t="s">
        <v>134</v>
      </c>
      <c r="U54" s="579">
        <v>24</v>
      </c>
      <c r="V54" s="637">
        <v>1.1</v>
      </c>
      <c r="W54" s="578" t="s">
        <v>135</v>
      </c>
      <c r="X54" s="583">
        <v>8.8</v>
      </c>
      <c r="Y54" s="582">
        <v>4</v>
      </c>
      <c r="Z54" s="578" t="s">
        <v>134</v>
      </c>
      <c r="AA54" s="579">
        <v>24</v>
      </c>
      <c r="AB54" s="582">
        <v>2</v>
      </c>
      <c r="AC54" s="51" t="s">
        <v>135</v>
      </c>
      <c r="AD54" s="583">
        <v>55</v>
      </c>
      <c r="AE54" s="51">
        <v>23</v>
      </c>
      <c r="AF54" s="578" t="s">
        <v>134</v>
      </c>
      <c r="AG54" s="579">
        <v>24</v>
      </c>
      <c r="AH54" s="580">
        <v>4.9</v>
      </c>
      <c r="AI54" s="51" t="s">
        <v>259</v>
      </c>
      <c r="AJ54" s="586">
        <v>10</v>
      </c>
      <c r="AK54" s="587">
        <v>3</v>
      </c>
      <c r="AL54" s="51" t="s">
        <v>135</v>
      </c>
      <c r="AM54" s="580">
        <v>1.6</v>
      </c>
      <c r="AN54" s="51" t="s">
        <v>259</v>
      </c>
      <c r="AO54" s="586">
        <v>10</v>
      </c>
      <c r="AP54" s="588">
        <v>6</v>
      </c>
    </row>
    <row r="55" spans="1:42" ht="15" customHeight="1">
      <c r="A55" s="37">
        <v>99</v>
      </c>
      <c r="B55" s="451"/>
      <c r="C55" s="447"/>
      <c r="D55" s="57"/>
      <c r="E55" s="58" t="s">
        <v>262</v>
      </c>
      <c r="F55" s="600">
        <v>3</v>
      </c>
      <c r="G55" s="601" t="s">
        <v>280</v>
      </c>
      <c r="H55" s="602" t="s">
        <v>134</v>
      </c>
      <c r="I55" s="603">
        <v>48</v>
      </c>
      <c r="J55" s="604">
        <v>7</v>
      </c>
      <c r="K55" s="604" t="s">
        <v>135</v>
      </c>
      <c r="L55" s="605">
        <v>7.9</v>
      </c>
      <c r="M55" s="601">
        <v>12</v>
      </c>
      <c r="N55" s="602" t="s">
        <v>134</v>
      </c>
      <c r="O55" s="603">
        <v>48</v>
      </c>
      <c r="P55" s="604">
        <v>3.6</v>
      </c>
      <c r="Q55" s="57" t="s">
        <v>135</v>
      </c>
      <c r="R55" s="606">
        <v>13</v>
      </c>
      <c r="S55" s="630" t="s">
        <v>280</v>
      </c>
      <c r="T55" s="602" t="s">
        <v>134</v>
      </c>
      <c r="U55" s="603">
        <v>48</v>
      </c>
      <c r="V55" s="634">
        <v>0.9</v>
      </c>
      <c r="W55" s="602" t="s">
        <v>135</v>
      </c>
      <c r="X55" s="638">
        <v>4.5</v>
      </c>
      <c r="Y55" s="601" t="s">
        <v>280</v>
      </c>
      <c r="Z55" s="602" t="s">
        <v>134</v>
      </c>
      <c r="AA55" s="603">
        <v>48</v>
      </c>
      <c r="AB55" s="601">
        <v>2</v>
      </c>
      <c r="AC55" s="57" t="s">
        <v>135</v>
      </c>
      <c r="AD55" s="606">
        <v>38</v>
      </c>
      <c r="AE55" s="42" t="s">
        <v>280</v>
      </c>
      <c r="AF55" s="602" t="s">
        <v>134</v>
      </c>
      <c r="AG55" s="603">
        <v>48</v>
      </c>
      <c r="AH55" s="604">
        <v>3.3</v>
      </c>
      <c r="AI55" s="57" t="s">
        <v>259</v>
      </c>
      <c r="AJ55" s="609">
        <v>10</v>
      </c>
      <c r="AK55" s="610">
        <v>3</v>
      </c>
      <c r="AL55" s="57" t="s">
        <v>135</v>
      </c>
      <c r="AM55" s="604">
        <v>7.9</v>
      </c>
      <c r="AN55" s="57" t="s">
        <v>455</v>
      </c>
      <c r="AO55" s="609">
        <v>10</v>
      </c>
      <c r="AP55" s="611">
        <v>5</v>
      </c>
    </row>
    <row r="56" spans="1:42" ht="15" customHeight="1">
      <c r="A56" s="37">
        <v>101</v>
      </c>
      <c r="B56" s="451"/>
      <c r="C56" s="53" t="s">
        <v>337</v>
      </c>
      <c r="D56" s="54"/>
      <c r="E56" s="55" t="s">
        <v>260</v>
      </c>
      <c r="F56" s="589">
        <v>3</v>
      </c>
      <c r="G56" s="42" t="s">
        <v>280</v>
      </c>
      <c r="H56" s="590" t="s">
        <v>134</v>
      </c>
      <c r="I56" s="591">
        <v>36</v>
      </c>
      <c r="J56" s="592">
        <v>7</v>
      </c>
      <c r="K56" s="592" t="s">
        <v>135</v>
      </c>
      <c r="L56" s="593">
        <v>7.9</v>
      </c>
      <c r="M56" s="42">
        <v>2</v>
      </c>
      <c r="N56" s="590" t="s">
        <v>134</v>
      </c>
      <c r="O56" s="591">
        <v>36</v>
      </c>
      <c r="P56" s="599">
        <v>6.9</v>
      </c>
      <c r="Q56" s="54" t="s">
        <v>135</v>
      </c>
      <c r="R56" s="594">
        <v>13</v>
      </c>
      <c r="S56" s="614" t="s">
        <v>280</v>
      </c>
      <c r="T56" s="590" t="s">
        <v>134</v>
      </c>
      <c r="U56" s="591">
        <v>36</v>
      </c>
      <c r="V56" s="614" t="s">
        <v>300</v>
      </c>
      <c r="W56" s="615" t="s">
        <v>135</v>
      </c>
      <c r="X56" s="635">
        <v>1.3</v>
      </c>
      <c r="Y56" s="614" t="s">
        <v>280</v>
      </c>
      <c r="Z56" s="590" t="s">
        <v>134</v>
      </c>
      <c r="AA56" s="591">
        <v>36</v>
      </c>
      <c r="AB56" s="42" t="s">
        <v>456</v>
      </c>
      <c r="AC56" s="54" t="s">
        <v>135</v>
      </c>
      <c r="AD56" s="594">
        <v>18</v>
      </c>
      <c r="AE56" s="60">
        <v>35</v>
      </c>
      <c r="AF56" s="590" t="s">
        <v>134</v>
      </c>
      <c r="AG56" s="591">
        <v>36</v>
      </c>
      <c r="AH56" s="592">
        <v>2</v>
      </c>
      <c r="AI56" s="54" t="s">
        <v>259</v>
      </c>
      <c r="AJ56" s="596">
        <v>10</v>
      </c>
      <c r="AK56" s="597">
        <v>2</v>
      </c>
      <c r="AL56" s="54" t="s">
        <v>135</v>
      </c>
      <c r="AM56" s="592">
        <v>2.2</v>
      </c>
      <c r="AN56" s="54" t="s">
        <v>259</v>
      </c>
      <c r="AO56" s="596">
        <v>10</v>
      </c>
      <c r="AP56" s="598">
        <v>5</v>
      </c>
    </row>
    <row r="57" spans="1:42" ht="15" customHeight="1">
      <c r="A57" s="37">
        <v>103</v>
      </c>
      <c r="B57" s="451"/>
      <c r="C57" s="59" t="s">
        <v>338</v>
      </c>
      <c r="D57" s="60"/>
      <c r="E57" s="61" t="s">
        <v>260</v>
      </c>
      <c r="F57" s="613">
        <v>2</v>
      </c>
      <c r="G57" s="614" t="s">
        <v>280</v>
      </c>
      <c r="H57" s="615" t="s">
        <v>134</v>
      </c>
      <c r="I57" s="616">
        <v>24</v>
      </c>
      <c r="J57" s="617">
        <v>7</v>
      </c>
      <c r="K57" s="617" t="s">
        <v>135</v>
      </c>
      <c r="L57" s="631">
        <v>7.8</v>
      </c>
      <c r="M57" s="614" t="s">
        <v>280</v>
      </c>
      <c r="N57" s="615" t="s">
        <v>134</v>
      </c>
      <c r="O57" s="616">
        <v>24</v>
      </c>
      <c r="P57" s="617">
        <v>8.1</v>
      </c>
      <c r="Q57" s="60" t="s">
        <v>135</v>
      </c>
      <c r="R57" s="620">
        <v>13</v>
      </c>
      <c r="S57" s="614" t="s">
        <v>280</v>
      </c>
      <c r="T57" s="615" t="s">
        <v>134</v>
      </c>
      <c r="U57" s="616">
        <v>24</v>
      </c>
      <c r="V57" s="601" t="s">
        <v>300</v>
      </c>
      <c r="W57" s="602" t="s">
        <v>135</v>
      </c>
      <c r="X57" s="638">
        <v>1.9</v>
      </c>
      <c r="Y57" s="614" t="s">
        <v>280</v>
      </c>
      <c r="Z57" s="615" t="s">
        <v>134</v>
      </c>
      <c r="AA57" s="616">
        <v>24</v>
      </c>
      <c r="AB57" s="619">
        <v>1</v>
      </c>
      <c r="AC57" s="639" t="s">
        <v>135</v>
      </c>
      <c r="AD57" s="620">
        <v>17</v>
      </c>
      <c r="AE57" s="60">
        <v>20</v>
      </c>
      <c r="AF57" s="615" t="s">
        <v>134</v>
      </c>
      <c r="AG57" s="616">
        <v>24</v>
      </c>
      <c r="AH57" s="617">
        <v>1.3</v>
      </c>
      <c r="AI57" s="60" t="s">
        <v>259</v>
      </c>
      <c r="AJ57" s="623">
        <v>10</v>
      </c>
      <c r="AK57" s="624">
        <v>1</v>
      </c>
      <c r="AL57" s="60" t="s">
        <v>135</v>
      </c>
      <c r="AM57" s="617">
        <v>5.4</v>
      </c>
      <c r="AN57" s="60" t="s">
        <v>259</v>
      </c>
      <c r="AO57" s="623">
        <v>10</v>
      </c>
      <c r="AP57" s="625">
        <v>5</v>
      </c>
    </row>
    <row r="58" spans="1:42" ht="15" customHeight="1">
      <c r="A58" s="37">
        <v>105</v>
      </c>
      <c r="B58" s="451"/>
      <c r="C58" s="53" t="s">
        <v>339</v>
      </c>
      <c r="D58" s="54"/>
      <c r="E58" s="55" t="s">
        <v>260</v>
      </c>
      <c r="F58" s="589">
        <v>3</v>
      </c>
      <c r="G58" s="42" t="s">
        <v>280</v>
      </c>
      <c r="H58" s="590" t="s">
        <v>134</v>
      </c>
      <c r="I58" s="591">
        <v>36</v>
      </c>
      <c r="J58" s="592">
        <v>6.7</v>
      </c>
      <c r="K58" s="592" t="s">
        <v>135</v>
      </c>
      <c r="L58" s="593">
        <v>7.8</v>
      </c>
      <c r="M58" s="614">
        <v>2</v>
      </c>
      <c r="N58" s="590" t="s">
        <v>134</v>
      </c>
      <c r="O58" s="591">
        <v>36</v>
      </c>
      <c r="P58" s="592">
        <v>4.6</v>
      </c>
      <c r="Q58" s="54" t="s">
        <v>135</v>
      </c>
      <c r="R58" s="620">
        <v>13</v>
      </c>
      <c r="S58" s="614">
        <v>1</v>
      </c>
      <c r="T58" s="615" t="s">
        <v>134</v>
      </c>
      <c r="U58" s="591">
        <v>36</v>
      </c>
      <c r="V58" s="42" t="s">
        <v>300</v>
      </c>
      <c r="W58" s="590" t="s">
        <v>135</v>
      </c>
      <c r="X58" s="640">
        <v>2.1</v>
      </c>
      <c r="Y58" s="614">
        <v>1</v>
      </c>
      <c r="Z58" s="590" t="s">
        <v>134</v>
      </c>
      <c r="AA58" s="591">
        <v>36</v>
      </c>
      <c r="AB58" s="42">
        <v>1</v>
      </c>
      <c r="AC58" s="54" t="s">
        <v>135</v>
      </c>
      <c r="AD58" s="594">
        <v>32</v>
      </c>
      <c r="AE58" s="42">
        <v>34</v>
      </c>
      <c r="AF58" s="590" t="s">
        <v>134</v>
      </c>
      <c r="AG58" s="591">
        <v>36</v>
      </c>
      <c r="AH58" s="592">
        <v>4.5</v>
      </c>
      <c r="AI58" s="54" t="s">
        <v>259</v>
      </c>
      <c r="AJ58" s="596">
        <v>10</v>
      </c>
      <c r="AK58" s="597">
        <v>2</v>
      </c>
      <c r="AL58" s="54" t="s">
        <v>135</v>
      </c>
      <c r="AM58" s="592">
        <v>5.4</v>
      </c>
      <c r="AN58" s="54" t="s">
        <v>259</v>
      </c>
      <c r="AO58" s="596">
        <v>10</v>
      </c>
      <c r="AP58" s="598">
        <v>5</v>
      </c>
    </row>
    <row r="59" spans="1:42" ht="15" customHeight="1">
      <c r="A59" s="37">
        <v>107</v>
      </c>
      <c r="B59" s="451"/>
      <c r="C59" s="446" t="s">
        <v>340</v>
      </c>
      <c r="D59" s="51"/>
      <c r="E59" s="52" t="s">
        <v>260</v>
      </c>
      <c r="F59" s="576">
        <v>2</v>
      </c>
      <c r="G59" s="582" t="s">
        <v>280</v>
      </c>
      <c r="H59" s="578" t="s">
        <v>134</v>
      </c>
      <c r="I59" s="579">
        <v>24</v>
      </c>
      <c r="J59" s="580">
        <v>6.6</v>
      </c>
      <c r="K59" s="580" t="s">
        <v>135</v>
      </c>
      <c r="L59" s="581">
        <v>7.9</v>
      </c>
      <c r="M59" s="582" t="s">
        <v>280</v>
      </c>
      <c r="N59" s="578" t="s">
        <v>134</v>
      </c>
      <c r="O59" s="579">
        <v>24</v>
      </c>
      <c r="P59" s="580">
        <v>8.6</v>
      </c>
      <c r="Q59" s="51" t="s">
        <v>135</v>
      </c>
      <c r="R59" s="594">
        <v>13</v>
      </c>
      <c r="S59" s="42">
        <v>2</v>
      </c>
      <c r="T59" s="590" t="s">
        <v>134</v>
      </c>
      <c r="U59" s="579">
        <v>24</v>
      </c>
      <c r="V59" s="582" t="s">
        <v>300</v>
      </c>
      <c r="W59" s="578" t="s">
        <v>135</v>
      </c>
      <c r="X59" s="581">
        <v>3</v>
      </c>
      <c r="Y59" s="582">
        <v>2</v>
      </c>
      <c r="Z59" s="578" t="s">
        <v>134</v>
      </c>
      <c r="AA59" s="579">
        <v>24</v>
      </c>
      <c r="AB59" s="582">
        <v>1</v>
      </c>
      <c r="AC59" s="51" t="s">
        <v>135</v>
      </c>
      <c r="AD59" s="583">
        <v>41</v>
      </c>
      <c r="AE59" s="51">
        <v>23</v>
      </c>
      <c r="AF59" s="578" t="s">
        <v>134</v>
      </c>
      <c r="AG59" s="579">
        <v>24</v>
      </c>
      <c r="AH59" s="580">
        <v>6.8</v>
      </c>
      <c r="AI59" s="51" t="s">
        <v>259</v>
      </c>
      <c r="AJ59" s="586">
        <v>10</v>
      </c>
      <c r="AK59" s="587">
        <v>2</v>
      </c>
      <c r="AL59" s="51" t="s">
        <v>135</v>
      </c>
      <c r="AM59" s="580">
        <v>3.5</v>
      </c>
      <c r="AN59" s="51" t="s">
        <v>259</v>
      </c>
      <c r="AO59" s="586">
        <v>10</v>
      </c>
      <c r="AP59" s="588">
        <v>5</v>
      </c>
    </row>
    <row r="60" spans="1:42" ht="15" customHeight="1">
      <c r="A60" s="37">
        <v>109</v>
      </c>
      <c r="B60" s="452"/>
      <c r="C60" s="444"/>
      <c r="D60" s="54"/>
      <c r="E60" s="55" t="s">
        <v>261</v>
      </c>
      <c r="F60" s="589">
        <v>2</v>
      </c>
      <c r="G60" s="42" t="s">
        <v>280</v>
      </c>
      <c r="H60" s="590" t="s">
        <v>134</v>
      </c>
      <c r="I60" s="591">
        <v>24</v>
      </c>
      <c r="J60" s="592">
        <v>6.6</v>
      </c>
      <c r="K60" s="592" t="s">
        <v>135</v>
      </c>
      <c r="L60" s="593">
        <v>8.1</v>
      </c>
      <c r="M60" s="641" t="s">
        <v>280</v>
      </c>
      <c r="N60" s="590" t="s">
        <v>134</v>
      </c>
      <c r="O60" s="591">
        <v>24</v>
      </c>
      <c r="P60" s="592">
        <v>7.2</v>
      </c>
      <c r="Q60" s="54" t="s">
        <v>135</v>
      </c>
      <c r="R60" s="594">
        <v>13</v>
      </c>
      <c r="S60" s="641" t="s">
        <v>280</v>
      </c>
      <c r="T60" s="590" t="s">
        <v>134</v>
      </c>
      <c r="U60" s="591">
        <v>24</v>
      </c>
      <c r="V60" s="42" t="s">
        <v>300</v>
      </c>
      <c r="W60" s="590" t="s">
        <v>135</v>
      </c>
      <c r="X60" s="593">
        <v>2.4</v>
      </c>
      <c r="Y60" s="601">
        <v>1</v>
      </c>
      <c r="Z60" s="590" t="s">
        <v>134</v>
      </c>
      <c r="AA60" s="591">
        <v>24</v>
      </c>
      <c r="AB60" s="42">
        <v>2</v>
      </c>
      <c r="AC60" s="54" t="s">
        <v>135</v>
      </c>
      <c r="AD60" s="594">
        <v>26</v>
      </c>
      <c r="AE60" s="54">
        <v>17</v>
      </c>
      <c r="AF60" s="590" t="s">
        <v>134</v>
      </c>
      <c r="AG60" s="591">
        <v>24</v>
      </c>
      <c r="AH60" s="592">
        <v>4.5</v>
      </c>
      <c r="AI60" s="54" t="s">
        <v>259</v>
      </c>
      <c r="AJ60" s="596">
        <v>10</v>
      </c>
      <c r="AK60" s="597">
        <v>2</v>
      </c>
      <c r="AL60" s="54" t="s">
        <v>135</v>
      </c>
      <c r="AM60" s="592">
        <v>1.3</v>
      </c>
      <c r="AN60" s="54" t="s">
        <v>259</v>
      </c>
      <c r="AO60" s="596">
        <v>10</v>
      </c>
      <c r="AP60" s="598">
        <v>5</v>
      </c>
    </row>
    <row r="61" spans="1:42" ht="15" customHeight="1">
      <c r="A61" s="37">
        <v>111</v>
      </c>
      <c r="B61" s="454" t="s">
        <v>219</v>
      </c>
      <c r="C61" s="63" t="s">
        <v>341</v>
      </c>
      <c r="D61" s="64"/>
      <c r="E61" s="65" t="s">
        <v>342</v>
      </c>
      <c r="F61" s="642">
        <v>3</v>
      </c>
      <c r="G61" s="64">
        <v>16</v>
      </c>
      <c r="H61" s="643" t="s">
        <v>134</v>
      </c>
      <c r="I61" s="644">
        <v>48</v>
      </c>
      <c r="J61" s="645">
        <v>6.8</v>
      </c>
      <c r="K61" s="645" t="s">
        <v>135</v>
      </c>
      <c r="L61" s="646">
        <v>9.7</v>
      </c>
      <c r="M61" s="42">
        <v>1</v>
      </c>
      <c r="N61" s="643" t="s">
        <v>134</v>
      </c>
      <c r="O61" s="644">
        <v>48</v>
      </c>
      <c r="P61" s="645">
        <v>7.4</v>
      </c>
      <c r="Q61" s="64" t="s">
        <v>135</v>
      </c>
      <c r="R61" s="647">
        <v>13</v>
      </c>
      <c r="S61" s="648">
        <v>32</v>
      </c>
      <c r="T61" s="643" t="s">
        <v>134</v>
      </c>
      <c r="U61" s="644">
        <v>48</v>
      </c>
      <c r="V61" s="649">
        <v>1.7</v>
      </c>
      <c r="W61" s="643" t="s">
        <v>135</v>
      </c>
      <c r="X61" s="647">
        <v>10</v>
      </c>
      <c r="Y61" s="64">
        <v>40</v>
      </c>
      <c r="Z61" s="643" t="s">
        <v>134</v>
      </c>
      <c r="AA61" s="644">
        <v>48</v>
      </c>
      <c r="AB61" s="650">
        <v>2</v>
      </c>
      <c r="AC61" s="64" t="s">
        <v>135</v>
      </c>
      <c r="AD61" s="651">
        <v>31</v>
      </c>
      <c r="AE61" s="64">
        <v>32</v>
      </c>
      <c r="AF61" s="643" t="s">
        <v>134</v>
      </c>
      <c r="AG61" s="644">
        <v>48</v>
      </c>
      <c r="AH61" s="645">
        <v>1.3</v>
      </c>
      <c r="AI61" s="64" t="s">
        <v>259</v>
      </c>
      <c r="AJ61" s="652">
        <v>10</v>
      </c>
      <c r="AK61" s="653">
        <v>2</v>
      </c>
      <c r="AL61" s="64" t="s">
        <v>135</v>
      </c>
      <c r="AM61" s="645">
        <v>7.9</v>
      </c>
      <c r="AN61" s="64" t="s">
        <v>259</v>
      </c>
      <c r="AO61" s="652">
        <v>10</v>
      </c>
      <c r="AP61" s="654">
        <v>4</v>
      </c>
    </row>
    <row r="62" spans="1:42" ht="15" customHeight="1">
      <c r="A62" s="37">
        <v>113</v>
      </c>
      <c r="B62" s="451"/>
      <c r="C62" s="53" t="s">
        <v>343</v>
      </c>
      <c r="D62" s="54"/>
      <c r="E62" s="55" t="s">
        <v>342</v>
      </c>
      <c r="F62" s="589">
        <v>1</v>
      </c>
      <c r="G62" s="54">
        <v>12</v>
      </c>
      <c r="H62" s="590" t="s">
        <v>134</v>
      </c>
      <c r="I62" s="591">
        <v>24</v>
      </c>
      <c r="J62" s="592">
        <v>6.4</v>
      </c>
      <c r="K62" s="592" t="s">
        <v>135</v>
      </c>
      <c r="L62" s="593">
        <v>9.6</v>
      </c>
      <c r="M62" s="42" t="s">
        <v>280</v>
      </c>
      <c r="N62" s="590" t="s">
        <v>134</v>
      </c>
      <c r="O62" s="591">
        <v>24</v>
      </c>
      <c r="P62" s="592">
        <v>8.7</v>
      </c>
      <c r="Q62" s="54" t="s">
        <v>135</v>
      </c>
      <c r="R62" s="594">
        <v>12</v>
      </c>
      <c r="S62" s="655">
        <v>21</v>
      </c>
      <c r="T62" s="590" t="s">
        <v>134</v>
      </c>
      <c r="U62" s="591">
        <v>24</v>
      </c>
      <c r="V62" s="599">
        <v>2.7</v>
      </c>
      <c r="W62" s="590" t="s">
        <v>135</v>
      </c>
      <c r="X62" s="656">
        <v>10</v>
      </c>
      <c r="Y62" s="54">
        <v>23</v>
      </c>
      <c r="Z62" s="590" t="s">
        <v>134</v>
      </c>
      <c r="AA62" s="591">
        <v>24</v>
      </c>
      <c r="AB62" s="42">
        <v>5</v>
      </c>
      <c r="AC62" s="54" t="s">
        <v>135</v>
      </c>
      <c r="AD62" s="594">
        <v>32</v>
      </c>
      <c r="AE62" s="54">
        <v>17</v>
      </c>
      <c r="AF62" s="590" t="s">
        <v>134</v>
      </c>
      <c r="AG62" s="591">
        <v>24</v>
      </c>
      <c r="AH62" s="592">
        <v>4.5</v>
      </c>
      <c r="AI62" s="54" t="s">
        <v>259</v>
      </c>
      <c r="AJ62" s="596">
        <v>10</v>
      </c>
      <c r="AK62" s="598">
        <v>2</v>
      </c>
      <c r="AL62" s="54" t="s">
        <v>135</v>
      </c>
      <c r="AM62" s="592">
        <v>1.4</v>
      </c>
      <c r="AN62" s="54" t="s">
        <v>259</v>
      </c>
      <c r="AO62" s="596">
        <v>10</v>
      </c>
      <c r="AP62" s="598">
        <v>4</v>
      </c>
    </row>
    <row r="63" spans="1:42" ht="15" customHeight="1">
      <c r="A63" s="37">
        <v>115</v>
      </c>
      <c r="B63" s="452"/>
      <c r="C63" s="66" t="s">
        <v>344</v>
      </c>
      <c r="D63" s="67"/>
      <c r="E63" s="68" t="s">
        <v>345</v>
      </c>
      <c r="F63" s="657">
        <v>3</v>
      </c>
      <c r="G63" s="67">
        <v>9</v>
      </c>
      <c r="H63" s="658" t="s">
        <v>134</v>
      </c>
      <c r="I63" s="659">
        <v>36</v>
      </c>
      <c r="J63" s="660">
        <v>6.8</v>
      </c>
      <c r="K63" s="660" t="s">
        <v>135</v>
      </c>
      <c r="L63" s="661">
        <v>9.2</v>
      </c>
      <c r="M63" s="641" t="s">
        <v>280</v>
      </c>
      <c r="N63" s="658" t="s">
        <v>134</v>
      </c>
      <c r="O63" s="659">
        <v>36</v>
      </c>
      <c r="P63" s="660">
        <v>7.2</v>
      </c>
      <c r="Q63" s="67" t="s">
        <v>135</v>
      </c>
      <c r="R63" s="662">
        <v>13</v>
      </c>
      <c r="S63" s="663">
        <v>19</v>
      </c>
      <c r="T63" s="658" t="s">
        <v>134</v>
      </c>
      <c r="U63" s="659">
        <v>36</v>
      </c>
      <c r="V63" s="664">
        <v>1.6</v>
      </c>
      <c r="W63" s="658" t="s">
        <v>135</v>
      </c>
      <c r="X63" s="665">
        <v>8.9</v>
      </c>
      <c r="Y63" s="67">
        <v>16</v>
      </c>
      <c r="Z63" s="658" t="s">
        <v>134</v>
      </c>
      <c r="AA63" s="659">
        <v>36</v>
      </c>
      <c r="AB63" s="641">
        <v>2</v>
      </c>
      <c r="AC63" s="67" t="s">
        <v>135</v>
      </c>
      <c r="AD63" s="662">
        <v>89</v>
      </c>
      <c r="AE63" s="641" t="s">
        <v>280</v>
      </c>
      <c r="AF63" s="658" t="s">
        <v>134</v>
      </c>
      <c r="AG63" s="659">
        <v>36</v>
      </c>
      <c r="AH63" s="660">
        <v>1.1</v>
      </c>
      <c r="AI63" s="67" t="s">
        <v>259</v>
      </c>
      <c r="AJ63" s="666">
        <v>10</v>
      </c>
      <c r="AK63" s="667">
        <v>2</v>
      </c>
      <c r="AL63" s="67" t="s">
        <v>135</v>
      </c>
      <c r="AM63" s="660">
        <v>3.5</v>
      </c>
      <c r="AN63" s="67" t="s">
        <v>259</v>
      </c>
      <c r="AO63" s="666">
        <v>10</v>
      </c>
      <c r="AP63" s="668">
        <v>4</v>
      </c>
    </row>
    <row r="64" spans="1:42" ht="15" customHeight="1">
      <c r="A64" s="37">
        <v>117</v>
      </c>
      <c r="B64" s="451" t="s">
        <v>28</v>
      </c>
      <c r="C64" s="447" t="s">
        <v>346</v>
      </c>
      <c r="D64" s="54"/>
      <c r="E64" s="55" t="s">
        <v>347</v>
      </c>
      <c r="F64" s="589">
        <v>2</v>
      </c>
      <c r="G64" s="42">
        <v>2</v>
      </c>
      <c r="H64" s="590" t="s">
        <v>134</v>
      </c>
      <c r="I64" s="591">
        <v>14</v>
      </c>
      <c r="J64" s="592">
        <v>7.9</v>
      </c>
      <c r="K64" s="592" t="s">
        <v>135</v>
      </c>
      <c r="L64" s="593">
        <v>8.4</v>
      </c>
      <c r="M64" s="42" t="s">
        <v>280</v>
      </c>
      <c r="N64" s="590" t="s">
        <v>134</v>
      </c>
      <c r="O64" s="591">
        <v>14</v>
      </c>
      <c r="P64" s="592">
        <v>8.3</v>
      </c>
      <c r="Q64" s="54" t="s">
        <v>135</v>
      </c>
      <c r="R64" s="594">
        <v>13</v>
      </c>
      <c r="S64" s="655">
        <v>1</v>
      </c>
      <c r="T64" s="590" t="s">
        <v>134</v>
      </c>
      <c r="U64" s="591">
        <v>14</v>
      </c>
      <c r="V64" s="599">
        <v>1.5</v>
      </c>
      <c r="W64" s="590" t="s">
        <v>135</v>
      </c>
      <c r="X64" s="593">
        <v>3.7</v>
      </c>
      <c r="Y64" s="655" t="s">
        <v>280</v>
      </c>
      <c r="Z64" s="590" t="s">
        <v>134</v>
      </c>
      <c r="AA64" s="591">
        <v>14</v>
      </c>
      <c r="AB64" s="599"/>
      <c r="AC64" s="54" t="s">
        <v>277</v>
      </c>
      <c r="AD64" s="599"/>
      <c r="AE64" s="54" t="s">
        <v>280</v>
      </c>
      <c r="AF64" s="54" t="s">
        <v>277</v>
      </c>
      <c r="AG64" s="591" t="s">
        <v>280</v>
      </c>
      <c r="AH64" s="54" t="s">
        <v>280</v>
      </c>
      <c r="AI64" s="54"/>
      <c r="AJ64" s="669"/>
      <c r="AK64" s="670" t="s">
        <v>280</v>
      </c>
      <c r="AL64" s="590" t="s">
        <v>277</v>
      </c>
      <c r="AM64" s="592" t="s">
        <v>280</v>
      </c>
      <c r="AN64" s="54"/>
      <c r="AO64" s="54"/>
      <c r="AP64" s="69" t="s">
        <v>280</v>
      </c>
    </row>
    <row r="65" spans="1:42" ht="15" customHeight="1">
      <c r="A65" s="37">
        <v>121</v>
      </c>
      <c r="B65" s="455"/>
      <c r="C65" s="456"/>
      <c r="D65" s="70"/>
      <c r="E65" s="71" t="s">
        <v>348</v>
      </c>
      <c r="F65" s="671">
        <v>2</v>
      </c>
      <c r="G65" s="70">
        <v>7</v>
      </c>
      <c r="H65" s="672" t="s">
        <v>134</v>
      </c>
      <c r="I65" s="673">
        <v>24</v>
      </c>
      <c r="J65" s="674">
        <v>7.6</v>
      </c>
      <c r="K65" s="674" t="s">
        <v>322</v>
      </c>
      <c r="L65" s="675">
        <v>8.6</v>
      </c>
      <c r="M65" s="676" t="s">
        <v>280</v>
      </c>
      <c r="N65" s="672" t="s">
        <v>134</v>
      </c>
      <c r="O65" s="673">
        <v>24</v>
      </c>
      <c r="P65" s="674">
        <v>8.3</v>
      </c>
      <c r="Q65" s="70" t="s">
        <v>135</v>
      </c>
      <c r="R65" s="677">
        <v>15</v>
      </c>
      <c r="S65" s="678" t="s">
        <v>280</v>
      </c>
      <c r="T65" s="672" t="s">
        <v>134</v>
      </c>
      <c r="U65" s="673">
        <v>24</v>
      </c>
      <c r="V65" s="679">
        <v>1.5</v>
      </c>
      <c r="W65" s="672" t="s">
        <v>135</v>
      </c>
      <c r="X65" s="680">
        <v>6.1</v>
      </c>
      <c r="Y65" s="678" t="s">
        <v>280</v>
      </c>
      <c r="Z65" s="672" t="s">
        <v>134</v>
      </c>
      <c r="AA65" s="673">
        <v>24</v>
      </c>
      <c r="AB65" s="679"/>
      <c r="AC65" s="70" t="s">
        <v>277</v>
      </c>
      <c r="AD65" s="679"/>
      <c r="AE65" s="70" t="s">
        <v>280</v>
      </c>
      <c r="AF65" s="70" t="s">
        <v>277</v>
      </c>
      <c r="AG65" s="673" t="s">
        <v>280</v>
      </c>
      <c r="AH65" s="70" t="s">
        <v>280</v>
      </c>
      <c r="AI65" s="70"/>
      <c r="AJ65" s="681"/>
      <c r="AK65" s="682" t="s">
        <v>280</v>
      </c>
      <c r="AL65" s="672" t="s">
        <v>277</v>
      </c>
      <c r="AM65" s="70" t="s">
        <v>280</v>
      </c>
      <c r="AN65" s="70"/>
      <c r="AO65" s="70"/>
      <c r="AP65" s="683" t="s">
        <v>280</v>
      </c>
    </row>
    <row r="66" spans="2:21" ht="15" customHeight="1">
      <c r="B66" s="43" t="s">
        <v>121</v>
      </c>
      <c r="D66" s="43"/>
      <c r="E66" s="43"/>
      <c r="F66" s="43"/>
      <c r="G66" s="43"/>
      <c r="H66" s="43"/>
      <c r="I66" s="43"/>
      <c r="J66" s="43"/>
      <c r="K66" s="43"/>
      <c r="L66" s="43"/>
      <c r="M66" s="72"/>
      <c r="N66" s="43"/>
      <c r="O66" s="43"/>
      <c r="P66" s="43"/>
      <c r="Q66" s="43"/>
      <c r="R66" s="43"/>
      <c r="S66" s="72"/>
      <c r="T66" s="43"/>
      <c r="U66" s="43"/>
    </row>
    <row r="67" spans="2:21" ht="15" customHeight="1">
      <c r="B67" s="69" t="s">
        <v>349</v>
      </c>
      <c r="D67" s="69"/>
      <c r="E67" s="69"/>
      <c r="F67" s="69"/>
      <c r="G67" s="69"/>
      <c r="H67" s="69"/>
      <c r="I67" s="69"/>
      <c r="J67" s="69"/>
      <c r="K67" s="69"/>
      <c r="L67" s="69"/>
      <c r="M67" s="73"/>
      <c r="N67" s="69"/>
      <c r="O67" s="69"/>
      <c r="P67" s="69"/>
      <c r="Q67" s="69"/>
      <c r="R67" s="69"/>
      <c r="S67" s="73"/>
      <c r="T67" s="69"/>
      <c r="U67" s="69"/>
    </row>
    <row r="68" spans="2:21" ht="15" customHeight="1">
      <c r="B68" s="69" t="s">
        <v>350</v>
      </c>
      <c r="D68" s="69"/>
      <c r="E68" s="69"/>
      <c r="F68" s="69"/>
      <c r="G68" s="69"/>
      <c r="H68" s="69"/>
      <c r="I68" s="69"/>
      <c r="J68" s="69"/>
      <c r="K68" s="69"/>
      <c r="L68" s="69"/>
      <c r="M68" s="73"/>
      <c r="N68" s="69"/>
      <c r="O68" s="69"/>
      <c r="P68" s="69"/>
      <c r="Q68" s="69"/>
      <c r="R68" s="69"/>
      <c r="S68" s="73"/>
      <c r="T68" s="69"/>
      <c r="U68" s="69"/>
    </row>
    <row r="69" spans="2:21" ht="15" customHeight="1">
      <c r="B69" s="69" t="s">
        <v>351</v>
      </c>
      <c r="D69" s="69"/>
      <c r="E69" s="69"/>
      <c r="F69" s="69"/>
      <c r="G69" s="69"/>
      <c r="H69" s="69"/>
      <c r="I69" s="69"/>
      <c r="J69" s="69"/>
      <c r="K69" s="69"/>
      <c r="L69" s="69"/>
      <c r="M69" s="73"/>
      <c r="N69" s="69"/>
      <c r="O69" s="69"/>
      <c r="P69" s="69"/>
      <c r="Q69" s="69"/>
      <c r="R69" s="69"/>
      <c r="S69" s="73"/>
      <c r="T69" s="69"/>
      <c r="U69" s="69"/>
    </row>
    <row r="70" spans="2:21" ht="15" customHeight="1">
      <c r="B70" s="69" t="s">
        <v>352</v>
      </c>
      <c r="D70" s="69"/>
      <c r="E70" s="69"/>
      <c r="F70" s="69"/>
      <c r="G70" s="69"/>
      <c r="H70" s="69"/>
      <c r="I70" s="69"/>
      <c r="J70" s="69"/>
      <c r="K70" s="69"/>
      <c r="L70" s="69"/>
      <c r="M70" s="73"/>
      <c r="N70" s="69"/>
      <c r="O70" s="69"/>
      <c r="P70" s="69"/>
      <c r="Q70" s="69"/>
      <c r="R70" s="69"/>
      <c r="S70" s="73"/>
      <c r="T70" s="69"/>
      <c r="U70" s="69"/>
    </row>
  </sheetData>
  <sheetProtection/>
  <mergeCells count="37">
    <mergeCell ref="A3:AP3"/>
    <mergeCell ref="C59:C60"/>
    <mergeCell ref="B61:B63"/>
    <mergeCell ref="B64:B65"/>
    <mergeCell ref="C64:C65"/>
    <mergeCell ref="C38:C39"/>
    <mergeCell ref="C41:C42"/>
    <mergeCell ref="C44:C45"/>
    <mergeCell ref="C50:C51"/>
    <mergeCell ref="C52:C53"/>
    <mergeCell ref="C54:C55"/>
    <mergeCell ref="AE7:AG7"/>
    <mergeCell ref="AH7:AO7"/>
    <mergeCell ref="C10:C11"/>
    <mergeCell ref="B14:B60"/>
    <mergeCell ref="C15:C16"/>
    <mergeCell ref="C18:C19"/>
    <mergeCell ref="C21:C22"/>
    <mergeCell ref="C28:C29"/>
    <mergeCell ref="C30:C31"/>
    <mergeCell ref="C36:C37"/>
    <mergeCell ref="Y5:AD6"/>
    <mergeCell ref="AE5:AP6"/>
    <mergeCell ref="G7:I7"/>
    <mergeCell ref="J7:L7"/>
    <mergeCell ref="M7:O7"/>
    <mergeCell ref="P7:R7"/>
    <mergeCell ref="S7:U7"/>
    <mergeCell ref="V7:X7"/>
    <mergeCell ref="Y7:AA7"/>
    <mergeCell ref="AB7:AD7"/>
    <mergeCell ref="B5:C7"/>
    <mergeCell ref="D5:E7"/>
    <mergeCell ref="F5:F7"/>
    <mergeCell ref="G5:L6"/>
    <mergeCell ref="M5:R6"/>
    <mergeCell ref="S5:X6"/>
  </mergeCells>
  <printOptions/>
  <pageMargins left="1.3779527559055118" right="0.1968503937007874" top="0.984251968503937" bottom="0.1968503937007874" header="0.5118110236220472" footer="0.07874015748031496"/>
  <pageSetup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2019-01-08T05:33:25Z</cp:lastPrinted>
  <dcterms:created xsi:type="dcterms:W3CDTF">2005-08-12T00:48:40Z</dcterms:created>
  <dcterms:modified xsi:type="dcterms:W3CDTF">2019-01-08T05:33:37Z</dcterms:modified>
  <cp:category/>
  <cp:version/>
  <cp:contentType/>
  <cp:contentStatus/>
</cp:coreProperties>
</file>