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showInkAnnotation="0" defaultThemeVersion="124226"/>
  <xr:revisionPtr revIDLastSave="0" documentId="8_{847C7639-E96B-4E58-A838-CA00F7232F6F}" xr6:coauthVersionLast="47" xr6:coauthVersionMax="47" xr10:uidLastSave="{00000000-0000-0000-0000-000000000000}"/>
  <bookViews>
    <workbookView xWindow="-110" yWindow="-110" windowWidth="19420" windowHeight="10420" tabRatio="897" activeTab="8" xr2:uid="{00000000-000D-0000-FFFF-FFFF00000000}"/>
  </bookViews>
  <sheets>
    <sheet name="R3年入り込み客数" sheetId="4" r:id="rId1"/>
    <sheet name="表１" sheetId="13" r:id="rId2"/>
    <sheet name="表２・３" sheetId="60" r:id="rId3"/>
    <sheet name="表４" sheetId="12" r:id="rId4"/>
    <sheet name="表５・６" sheetId="61" r:id="rId5"/>
    <sheet name="表７" sheetId="15" r:id="rId6"/>
    <sheet name="表８" sheetId="69" r:id="rId7"/>
    <sheet name="表９" sheetId="63" r:id="rId8"/>
    <sheet name="表10" sheetId="57" r:id="rId9"/>
    <sheet name="国民宿舎（ボツ）" sheetId="50" state="hidden" r:id="rId10"/>
    <sheet name="９能登有料道路" sheetId="31" state="hidden" r:id="rId11"/>
  </sheets>
  <definedNames>
    <definedName name="_01_北海道">#REF!</definedName>
    <definedName name="_17_石川県">#REF!</definedName>
    <definedName name="②">#REF!</definedName>
    <definedName name="_xlnm.Print_Area" localSheetId="10">'９能登有料道路'!$A$1:$O$7</definedName>
    <definedName name="_xlnm.Print_Area" localSheetId="9">'国民宿舎（ボツ）'!$B$2:$K$25</definedName>
    <definedName name="_xlnm.Print_Area" localSheetId="1">表１!$A$2:$O$18</definedName>
    <definedName name="_xlnm.Print_Area" localSheetId="8">表10!$K$1:$R$15</definedName>
    <definedName name="_xlnm.Print_Area" localSheetId="3">表４!$B$2:$AI$33</definedName>
    <definedName name="_xlnm.Print_Area" localSheetId="5">表７!$B$2:$O$14</definedName>
    <definedName name="_xlnm.Print_Area" localSheetId="6">表８!$B$1:$T$26</definedName>
    <definedName name="W2×AN8000">#REF!</definedName>
    <definedName name="デー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" i="12" l="1"/>
  <c r="Z5" i="12"/>
  <c r="T5" i="12"/>
  <c r="N5" i="12"/>
  <c r="N13" i="31" l="1"/>
  <c r="M13" i="31"/>
  <c r="L13" i="31"/>
  <c r="K13" i="31"/>
  <c r="J13" i="31"/>
  <c r="I13" i="31"/>
  <c r="H13" i="31"/>
  <c r="G13" i="31"/>
  <c r="F13" i="31"/>
  <c r="E13" i="31"/>
  <c r="D13" i="31"/>
  <c r="C13" i="31"/>
  <c r="O12" i="31"/>
  <c r="O5" i="31" s="1"/>
  <c r="O11" i="31"/>
  <c r="O13" i="31" s="1"/>
  <c r="N5" i="31"/>
  <c r="M5" i="31"/>
  <c r="L5" i="31"/>
  <c r="K5" i="31"/>
  <c r="J5" i="31"/>
  <c r="I5" i="31"/>
  <c r="H5" i="31"/>
  <c r="G5" i="31"/>
  <c r="F5" i="31"/>
  <c r="E5" i="31"/>
  <c r="D5" i="31"/>
  <c r="C5" i="31"/>
  <c r="N4" i="31"/>
  <c r="M4" i="31"/>
  <c r="M6" i="31" s="1"/>
  <c r="L4" i="31"/>
  <c r="K4" i="31"/>
  <c r="J4" i="31"/>
  <c r="I4" i="31"/>
  <c r="I6" i="31" s="1"/>
  <c r="H4" i="31"/>
  <c r="G4" i="31"/>
  <c r="F4" i="31"/>
  <c r="E4" i="31"/>
  <c r="E6" i="31" s="1"/>
  <c r="D4" i="31"/>
  <c r="C4" i="31"/>
  <c r="F34" i="50"/>
  <c r="H34" i="50" s="1"/>
  <c r="E34" i="50"/>
  <c r="F32" i="50"/>
  <c r="H33" i="50" s="1"/>
  <c r="E32" i="50"/>
  <c r="F30" i="50"/>
  <c r="H30" i="50" s="1"/>
  <c r="E30" i="50"/>
  <c r="F28" i="50"/>
  <c r="H29" i="50" s="1"/>
  <c r="E28" i="50"/>
  <c r="G18" i="50"/>
  <c r="I17" i="50"/>
  <c r="G17" i="50"/>
  <c r="D17" i="50"/>
  <c r="C17" i="50"/>
  <c r="F15" i="50"/>
  <c r="E15" i="50"/>
  <c r="F13" i="50"/>
  <c r="H14" i="50" s="1"/>
  <c r="E13" i="50"/>
  <c r="F11" i="50"/>
  <c r="J11" i="50" s="1"/>
  <c r="E11" i="50"/>
  <c r="F9" i="50"/>
  <c r="E9" i="50"/>
  <c r="O4" i="31" l="1"/>
  <c r="F6" i="31"/>
  <c r="J6" i="31"/>
  <c r="N6" i="31"/>
  <c r="H12" i="50"/>
  <c r="J13" i="50"/>
  <c r="H35" i="50"/>
  <c r="D6" i="31"/>
  <c r="H6" i="31"/>
  <c r="L6" i="31"/>
  <c r="H11" i="50"/>
  <c r="H28" i="50"/>
  <c r="H13" i="50"/>
  <c r="J28" i="50"/>
  <c r="J34" i="50"/>
  <c r="F17" i="50"/>
  <c r="J9" i="50"/>
  <c r="H9" i="50"/>
  <c r="H10" i="50"/>
  <c r="H16" i="50"/>
  <c r="J15" i="50"/>
  <c r="H15" i="50"/>
  <c r="E17" i="50"/>
  <c r="H31" i="50"/>
  <c r="J30" i="50"/>
  <c r="C6" i="31"/>
  <c r="G6" i="31"/>
  <c r="K6" i="31"/>
  <c r="O6" i="31"/>
  <c r="J32" i="50"/>
  <c r="H32" i="50"/>
  <c r="J17" i="50" l="1"/>
  <c r="H17" i="50"/>
  <c r="H18" i="50"/>
</calcChain>
</file>

<file path=xl/sharedStrings.xml><?xml version="1.0" encoding="utf-8"?>
<sst xmlns="http://schemas.openxmlformats.org/spreadsheetml/2006/main" count="795" uniqueCount="258">
  <si>
    <t>区　　分</t>
    <rPh sb="0" eb="1">
      <t>ク</t>
    </rPh>
    <rPh sb="3" eb="4">
      <t>ブン</t>
    </rPh>
    <phoneticPr fontId="12"/>
  </si>
  <si>
    <t>１～３月</t>
    <rPh sb="3" eb="4">
      <t>ガツ</t>
    </rPh>
    <phoneticPr fontId="12"/>
  </si>
  <si>
    <t>４～６月</t>
    <rPh sb="3" eb="4">
      <t>ガツ</t>
    </rPh>
    <phoneticPr fontId="12"/>
  </si>
  <si>
    <t>７～９月</t>
    <rPh sb="3" eb="4">
      <t>ガツ</t>
    </rPh>
    <phoneticPr fontId="12"/>
  </si>
  <si>
    <t>10～12月</t>
    <rPh sb="5" eb="6">
      <t>ガツ</t>
    </rPh>
    <phoneticPr fontId="12"/>
  </si>
  <si>
    <t>計</t>
    <rPh sb="0" eb="1">
      <t>ケイ</t>
    </rPh>
    <phoneticPr fontId="12"/>
  </si>
  <si>
    <t>対前年比</t>
    <rPh sb="0" eb="1">
      <t>タイ</t>
    </rPh>
    <rPh sb="1" eb="4">
      <t>ゼンネンヒ</t>
    </rPh>
    <phoneticPr fontId="12"/>
  </si>
  <si>
    <t>能登地域</t>
    <rPh sb="0" eb="2">
      <t>ノト</t>
    </rPh>
    <rPh sb="2" eb="4">
      <t>チイキ</t>
    </rPh>
    <phoneticPr fontId="12"/>
  </si>
  <si>
    <t>白山地域</t>
    <rPh sb="0" eb="2">
      <t>ハクサン</t>
    </rPh>
    <rPh sb="2" eb="4">
      <t>チイキ</t>
    </rPh>
    <phoneticPr fontId="12"/>
  </si>
  <si>
    <t>平成22年</t>
    <rPh sb="0" eb="2">
      <t>ヘイセイ</t>
    </rPh>
    <rPh sb="4" eb="5">
      <t>ネン</t>
    </rPh>
    <phoneticPr fontId="12"/>
  </si>
  <si>
    <t>(</t>
    <phoneticPr fontId="12"/>
  </si>
  <si>
    <t>)</t>
    <phoneticPr fontId="12"/>
  </si>
  <si>
    <t>単位：千人</t>
    <phoneticPr fontId="12"/>
  </si>
  <si>
    <t>地域</t>
    <rPh sb="0" eb="1">
      <t>チ</t>
    </rPh>
    <rPh sb="1" eb="2">
      <t>イキ</t>
    </rPh>
    <phoneticPr fontId="12"/>
  </si>
  <si>
    <t>合　　計</t>
    <rPh sb="0" eb="1">
      <t>ゴウ</t>
    </rPh>
    <rPh sb="3" eb="4">
      <t>ケイ</t>
    </rPh>
    <phoneticPr fontId="12"/>
  </si>
  <si>
    <t>年</t>
    <rPh sb="0" eb="1">
      <t>ネン</t>
    </rPh>
    <phoneticPr fontId="12"/>
  </si>
  <si>
    <t>発地</t>
    <rPh sb="0" eb="2">
      <t>ホッチ</t>
    </rPh>
    <phoneticPr fontId="12"/>
  </si>
  <si>
    <t>県　　　内</t>
    <rPh sb="0" eb="1">
      <t>ケン</t>
    </rPh>
    <rPh sb="4" eb="5">
      <t>ナイ</t>
    </rPh>
    <phoneticPr fontId="12"/>
  </si>
  <si>
    <t>(</t>
  </si>
  <si>
    <t>)</t>
  </si>
  <si>
    <t>県　　　外</t>
    <rPh sb="0" eb="1">
      <t>ケン</t>
    </rPh>
    <rPh sb="4" eb="5">
      <t>ガイ</t>
    </rPh>
    <phoneticPr fontId="12"/>
  </si>
  <si>
    <t>県外の内訳</t>
    <rPh sb="0" eb="2">
      <t>ケンガイ</t>
    </rPh>
    <rPh sb="3" eb="5">
      <t>ウチワケ</t>
    </rPh>
    <phoneticPr fontId="12"/>
  </si>
  <si>
    <t>富山県</t>
    <rPh sb="0" eb="2">
      <t>トヤマ</t>
    </rPh>
    <rPh sb="2" eb="3">
      <t>ケン</t>
    </rPh>
    <phoneticPr fontId="12"/>
  </si>
  <si>
    <t>福井県</t>
    <rPh sb="0" eb="2">
      <t>フクイ</t>
    </rPh>
    <rPh sb="2" eb="3">
      <t>ケン</t>
    </rPh>
    <phoneticPr fontId="12"/>
  </si>
  <si>
    <t>その他</t>
    <rPh sb="2" eb="3">
      <t>タ</t>
    </rPh>
    <phoneticPr fontId="12"/>
  </si>
  <si>
    <t>(</t>
    <phoneticPr fontId="12"/>
  </si>
  <si>
    <t>)</t>
    <phoneticPr fontId="12"/>
  </si>
  <si>
    <t>合　　　計</t>
    <rPh sb="0" eb="5">
      <t>ゴウケイ</t>
    </rPh>
    <phoneticPr fontId="12"/>
  </si>
  <si>
    <t>（　　）内は構成比　％</t>
    <rPh sb="4" eb="5">
      <t>ナイ</t>
    </rPh>
    <phoneticPr fontId="12"/>
  </si>
  <si>
    <t>対 前 年 比</t>
    <rPh sb="0" eb="1">
      <t>タイ</t>
    </rPh>
    <rPh sb="2" eb="3">
      <t>マエ</t>
    </rPh>
    <rPh sb="4" eb="5">
      <t>トシ</t>
    </rPh>
    <rPh sb="6" eb="7">
      <t>ヒ</t>
    </rPh>
    <phoneticPr fontId="12"/>
  </si>
  <si>
    <t>県　  　内</t>
    <rPh sb="0" eb="6">
      <t>ケンナイ</t>
    </rPh>
    <phoneticPr fontId="12"/>
  </si>
  <si>
    <t>)</t>
    <phoneticPr fontId="12"/>
  </si>
  <si>
    <t>県　  　外</t>
    <rPh sb="0" eb="1">
      <t>ケン</t>
    </rPh>
    <rPh sb="5" eb="6">
      <t>ガイ</t>
    </rPh>
    <phoneticPr fontId="12"/>
  </si>
  <si>
    <t>県外の内訳</t>
    <rPh sb="0" eb="1">
      <t>ケン</t>
    </rPh>
    <rPh sb="1" eb="2">
      <t>ガイ</t>
    </rPh>
    <rPh sb="3" eb="4">
      <t>ナイ</t>
    </rPh>
    <rPh sb="4" eb="5">
      <t>ヤク</t>
    </rPh>
    <phoneticPr fontId="12"/>
  </si>
  <si>
    <t>富 山 県</t>
    <rPh sb="0" eb="1">
      <t>トミ</t>
    </rPh>
    <rPh sb="2" eb="3">
      <t>ヤマ</t>
    </rPh>
    <rPh sb="4" eb="5">
      <t>ケン</t>
    </rPh>
    <phoneticPr fontId="12"/>
  </si>
  <si>
    <t>福 井 県</t>
    <rPh sb="0" eb="1">
      <t>フク</t>
    </rPh>
    <rPh sb="2" eb="3">
      <t>セイ</t>
    </rPh>
    <rPh sb="4" eb="5">
      <t>ケン</t>
    </rPh>
    <phoneticPr fontId="12"/>
  </si>
  <si>
    <t xml:space="preserve"> 小計（３大都市圏）</t>
    <rPh sb="1" eb="3">
      <t>ショウケイ</t>
    </rPh>
    <rPh sb="5" eb="6">
      <t>ダイ</t>
    </rPh>
    <rPh sb="6" eb="9">
      <t>トシケン</t>
    </rPh>
    <phoneticPr fontId="1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</si>
  <si>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</si>
  <si>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</si>
  <si>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</si>
  <si>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</si>
  <si>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</si>
  <si>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</si>
  <si>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</si>
  <si>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</si>
  <si>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</si>
  <si>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</si>
  <si>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</si>
  <si>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単位：千人</t>
    <phoneticPr fontId="12"/>
  </si>
  <si>
    <t>総　数</t>
    <phoneticPr fontId="12"/>
  </si>
  <si>
    <t>)</t>
    <phoneticPr fontId="12"/>
  </si>
  <si>
    <t>内　　訳</t>
    <rPh sb="0" eb="1">
      <t>ウチ</t>
    </rPh>
    <rPh sb="3" eb="4">
      <t>ヤク</t>
    </rPh>
    <phoneticPr fontId="12"/>
  </si>
  <si>
    <t>加賀地域</t>
  </si>
  <si>
    <t>(</t>
    <phoneticPr fontId="12"/>
  </si>
  <si>
    <t>金沢地域</t>
  </si>
  <si>
    <t>白山地域</t>
  </si>
  <si>
    <t>能登地域</t>
  </si>
  <si>
    <t>－６－</t>
    <phoneticPr fontId="12"/>
  </si>
  <si>
    <t>合計</t>
    <rPh sb="0" eb="2">
      <t>ゴウケイ</t>
    </rPh>
    <phoneticPr fontId="12"/>
  </si>
  <si>
    <t>１月</t>
    <rPh sb="1" eb="2">
      <t>ガツ</t>
    </rPh>
    <phoneticPr fontId="12"/>
  </si>
  <si>
    <t>台　　湾</t>
    <rPh sb="0" eb="1">
      <t>ダイ</t>
    </rPh>
    <rPh sb="3" eb="4">
      <t>ワン</t>
    </rPh>
    <phoneticPr fontId="12"/>
  </si>
  <si>
    <t>香　　港</t>
    <rPh sb="0" eb="1">
      <t>カオリ</t>
    </rPh>
    <rPh sb="3" eb="4">
      <t>ミナト</t>
    </rPh>
    <phoneticPr fontId="12"/>
  </si>
  <si>
    <t>アメリカ</t>
    <phoneticPr fontId="12"/>
  </si>
  <si>
    <t>豪州</t>
    <rPh sb="0" eb="2">
      <t>ゴウシュウ</t>
    </rPh>
    <phoneticPr fontId="12"/>
  </si>
  <si>
    <t>単位：人　</t>
    <rPh sb="0" eb="2">
      <t>タンイ</t>
    </rPh>
    <rPh sb="3" eb="4">
      <t>ニン</t>
    </rPh>
    <phoneticPr fontId="12"/>
  </si>
  <si>
    <t>前年比
（％）</t>
    <rPh sb="0" eb="3">
      <t>ゼンネンヒ</t>
    </rPh>
    <phoneticPr fontId="12"/>
  </si>
  <si>
    <t>石川</t>
    <rPh sb="0" eb="2">
      <t>イシカワ</t>
    </rPh>
    <phoneticPr fontId="12"/>
  </si>
  <si>
    <t>全国</t>
    <rPh sb="0" eb="2">
      <t>ゼンコク</t>
    </rPh>
    <phoneticPr fontId="12"/>
  </si>
  <si>
    <t>韓　　国</t>
    <rPh sb="0" eb="1">
      <t>カン</t>
    </rPh>
    <rPh sb="3" eb="4">
      <t>クニ</t>
    </rPh>
    <phoneticPr fontId="12"/>
  </si>
  <si>
    <t>中　　国</t>
    <rPh sb="0" eb="1">
      <t>ナカ</t>
    </rPh>
    <rPh sb="3" eb="4">
      <t>クニ</t>
    </rPh>
    <phoneticPr fontId="12"/>
  </si>
  <si>
    <t>欧　　州</t>
    <rPh sb="0" eb="1">
      <t>オウ</t>
    </rPh>
    <rPh sb="3" eb="4">
      <t>シュウ</t>
    </rPh>
    <phoneticPr fontId="12"/>
  </si>
  <si>
    <t>豪　　州</t>
    <rPh sb="0" eb="1">
      <t>ゴウ</t>
    </rPh>
    <rPh sb="3" eb="4">
      <t>シュウ</t>
    </rPh>
    <phoneticPr fontId="12"/>
  </si>
  <si>
    <t>そ の 他</t>
    <rPh sb="4" eb="5">
      <t>タ</t>
    </rPh>
    <phoneticPr fontId="12"/>
  </si>
  <si>
    <t>（　　　）内は構成比　％　</t>
    <rPh sb="5" eb="6">
      <t>ナイ</t>
    </rPh>
    <rPh sb="7" eb="10">
      <t>コウセイヒ</t>
    </rPh>
    <phoneticPr fontId="12"/>
  </si>
  <si>
    <t>H21→H22で削除</t>
    <rPh sb="8" eb="10">
      <t>サクジョ</t>
    </rPh>
    <phoneticPr fontId="12"/>
  </si>
  <si>
    <t>そ　の　他</t>
    <rPh sb="4" eb="5">
      <t>タ</t>
    </rPh>
    <phoneticPr fontId="12"/>
  </si>
  <si>
    <t>宿　舎　名</t>
    <rPh sb="0" eb="1">
      <t>ヤド</t>
    </rPh>
    <rPh sb="2" eb="3">
      <t>シャ</t>
    </rPh>
    <rPh sb="4" eb="5">
      <t>メイ</t>
    </rPh>
    <phoneticPr fontId="12"/>
  </si>
  <si>
    <t>年　間</t>
    <rPh sb="0" eb="1">
      <t>トシ</t>
    </rPh>
    <rPh sb="2" eb="3">
      <t>カン</t>
    </rPh>
    <phoneticPr fontId="12"/>
  </si>
  <si>
    <t>修正宿泊</t>
    <phoneticPr fontId="12"/>
  </si>
  <si>
    <t>稼　働</t>
    <phoneticPr fontId="12"/>
  </si>
  <si>
    <t>日帰人員</t>
    <rPh sb="0" eb="2">
      <t>ヒガエ</t>
    </rPh>
    <rPh sb="2" eb="4">
      <t>ジンイン</t>
    </rPh>
    <phoneticPr fontId="12"/>
  </si>
  <si>
    <t>宿泊人員</t>
    <rPh sb="0" eb="2">
      <t>シュクハク</t>
    </rPh>
    <rPh sb="2" eb="4">
      <t>ジンイン</t>
    </rPh>
    <phoneticPr fontId="12"/>
  </si>
  <si>
    <t>修正宿泊人員</t>
    <rPh sb="0" eb="2">
      <t>シュウセイ</t>
    </rPh>
    <rPh sb="2" eb="4">
      <t>シュクハク</t>
    </rPh>
    <rPh sb="4" eb="6">
      <t>ジンイン</t>
    </rPh>
    <phoneticPr fontId="12"/>
  </si>
  <si>
    <t>収　容</t>
    <rPh sb="0" eb="1">
      <t>オサム</t>
    </rPh>
    <rPh sb="2" eb="3">
      <t>カタチ</t>
    </rPh>
    <phoneticPr fontId="12"/>
  </si>
  <si>
    <t>宿　泊</t>
    <rPh sb="0" eb="1">
      <t>ヤド</t>
    </rPh>
    <rPh sb="2" eb="3">
      <t>ハク</t>
    </rPh>
    <phoneticPr fontId="12"/>
  </si>
  <si>
    <t>人　　員</t>
    <phoneticPr fontId="12"/>
  </si>
  <si>
    <t>日　数</t>
    <phoneticPr fontId="12"/>
  </si>
  <si>
    <t>Ａ</t>
    <phoneticPr fontId="12"/>
  </si>
  <si>
    <t>Ｂ</t>
    <phoneticPr fontId="12"/>
  </si>
  <si>
    <t>Ａ＋Ｂ</t>
    <phoneticPr fontId="12"/>
  </si>
  <si>
    <t>[Ｂ＋　＝Ｃ]</t>
    <phoneticPr fontId="12"/>
  </si>
  <si>
    <t>人　員</t>
    <rPh sb="0" eb="1">
      <t>ヒト</t>
    </rPh>
    <rPh sb="2" eb="3">
      <t>イン</t>
    </rPh>
    <phoneticPr fontId="12"/>
  </si>
  <si>
    <t>稼働率</t>
    <rPh sb="0" eb="3">
      <t>カドウリツ</t>
    </rPh>
    <phoneticPr fontId="12"/>
  </si>
  <si>
    <t>Ｄ</t>
    <phoneticPr fontId="12"/>
  </si>
  <si>
    <t>[　×100]</t>
    <phoneticPr fontId="12"/>
  </si>
  <si>
    <t>Ｅ</t>
    <phoneticPr fontId="12"/>
  </si>
  <si>
    <t>人</t>
    <rPh sb="0" eb="1">
      <t>ニン</t>
    </rPh>
    <phoneticPr fontId="12"/>
  </si>
  <si>
    <t>人</t>
    <rPh sb="0" eb="1">
      <t>ヒト</t>
    </rPh>
    <phoneticPr fontId="12"/>
  </si>
  <si>
    <t>％</t>
    <phoneticPr fontId="12"/>
  </si>
  <si>
    <t>日</t>
    <phoneticPr fontId="12"/>
  </si>
  <si>
    <t>能登路荘</t>
    <rPh sb="0" eb="2">
      <t>ノト</t>
    </rPh>
    <rPh sb="2" eb="3">
      <t>ロ</t>
    </rPh>
    <rPh sb="3" eb="4">
      <t>ソウ</t>
    </rPh>
    <phoneticPr fontId="12"/>
  </si>
  <si>
    <t>能登うしつ荘</t>
    <rPh sb="0" eb="2">
      <t>ノト</t>
    </rPh>
    <rPh sb="5" eb="6">
      <t>ソウ</t>
    </rPh>
    <phoneticPr fontId="12"/>
  </si>
  <si>
    <t>能登やなぎだ荘</t>
    <rPh sb="0" eb="2">
      <t>ノト</t>
    </rPh>
    <rPh sb="6" eb="7">
      <t>ソウ</t>
    </rPh>
    <phoneticPr fontId="12"/>
  </si>
  <si>
    <t>能登小牧台</t>
    <rPh sb="0" eb="2">
      <t>ノト</t>
    </rPh>
    <rPh sb="2" eb="4">
      <t>コマキ</t>
    </rPh>
    <rPh sb="4" eb="5">
      <t>ダイ</t>
    </rPh>
    <phoneticPr fontId="12"/>
  </si>
  <si>
    <t>　（　　）内は大広間を除いたもの。</t>
    <rPh sb="5" eb="6">
      <t>ナイ</t>
    </rPh>
    <rPh sb="7" eb="10">
      <t>オオヒロマ</t>
    </rPh>
    <rPh sb="11" eb="12">
      <t>ノゾ</t>
    </rPh>
    <phoneticPr fontId="12"/>
  </si>
  <si>
    <t>※　宿泊稼働率＝</t>
    <rPh sb="2" eb="4">
      <t>シュクハク</t>
    </rPh>
    <rPh sb="4" eb="6">
      <t>カドウ</t>
    </rPh>
    <rPh sb="6" eb="7">
      <t>リツ</t>
    </rPh>
    <phoneticPr fontId="12"/>
  </si>
  <si>
    <t>Ｃ</t>
    <phoneticPr fontId="12"/>
  </si>
  <si>
    <t>収容人員×Ｅ</t>
    <rPh sb="0" eb="2">
      <t>シュウヨウ</t>
    </rPh>
    <rPh sb="2" eb="4">
      <t>ジンイン</t>
    </rPh>
    <phoneticPr fontId="12"/>
  </si>
  <si>
    <t>※輪島荘(輪島市)、能登きのうら荘(珠洲市)、能登つるぎぢ荘(輪島市)、</t>
    <rPh sb="1" eb="3">
      <t>ワジマ</t>
    </rPh>
    <rPh sb="3" eb="4">
      <t>ソウ</t>
    </rPh>
    <rPh sb="5" eb="8">
      <t>ワジマシ</t>
    </rPh>
    <rPh sb="10" eb="12">
      <t>ノト</t>
    </rPh>
    <rPh sb="16" eb="17">
      <t>ソウ</t>
    </rPh>
    <rPh sb="18" eb="21">
      <t>スズシ</t>
    </rPh>
    <rPh sb="23" eb="25">
      <t>ノト</t>
    </rPh>
    <rPh sb="29" eb="30">
      <t>ソウ</t>
    </rPh>
    <rPh sb="31" eb="34">
      <t>ワジマシ</t>
    </rPh>
    <phoneticPr fontId="12"/>
  </si>
  <si>
    <t>　白山一里野荘(白山市)は平成22年3月に閉館</t>
    <rPh sb="1" eb="3">
      <t>ハクサン</t>
    </rPh>
    <rPh sb="3" eb="5">
      <t>イチリ</t>
    </rPh>
    <rPh sb="5" eb="6">
      <t>ノ</t>
    </rPh>
    <rPh sb="6" eb="7">
      <t>ソウ</t>
    </rPh>
    <rPh sb="8" eb="11">
      <t>ハクサンシ</t>
    </rPh>
    <rPh sb="13" eb="15">
      <t>ヘイセイ</t>
    </rPh>
    <rPh sb="17" eb="18">
      <t>ネン</t>
    </rPh>
    <rPh sb="19" eb="20">
      <t>ガツ</t>
    </rPh>
    <rPh sb="21" eb="23">
      <t>ヘイカン</t>
    </rPh>
    <phoneticPr fontId="12"/>
  </si>
  <si>
    <t>能登きのうら荘</t>
    <rPh sb="0" eb="2">
      <t>ノト</t>
    </rPh>
    <rPh sb="6" eb="7">
      <t>ソウ</t>
    </rPh>
    <phoneticPr fontId="12"/>
  </si>
  <si>
    <t>輪島荘</t>
    <rPh sb="0" eb="2">
      <t>ワジマ</t>
    </rPh>
    <rPh sb="2" eb="3">
      <t>ソウ</t>
    </rPh>
    <phoneticPr fontId="12"/>
  </si>
  <si>
    <t>能登つるぎぢ荘</t>
    <rPh sb="0" eb="2">
      <t>ノト</t>
    </rPh>
    <rPh sb="6" eb="7">
      <t>ソウ</t>
    </rPh>
    <phoneticPr fontId="12"/>
  </si>
  <si>
    <t>白山一里野荘</t>
    <rPh sb="0" eb="2">
      <t>ハクサン</t>
    </rPh>
    <rPh sb="2" eb="4">
      <t>イチリ</t>
    </rPh>
    <rPh sb="4" eb="5">
      <t>ノ</t>
    </rPh>
    <rPh sb="5" eb="6">
      <t>ソウ</t>
    </rPh>
    <phoneticPr fontId="12"/>
  </si>
  <si>
    <t>対前年比(%)</t>
    <rPh sb="0" eb="1">
      <t>タイ</t>
    </rPh>
    <rPh sb="1" eb="4">
      <t>ゼンネンヒ</t>
    </rPh>
    <phoneticPr fontId="12"/>
  </si>
  <si>
    <t>11月</t>
  </si>
  <si>
    <t>単位：台</t>
    <rPh sb="0" eb="2">
      <t>タンイ</t>
    </rPh>
    <rPh sb="3" eb="4">
      <t>ダイ</t>
    </rPh>
    <phoneticPr fontId="12"/>
  </si>
  <si>
    <t>合　計</t>
    <rPh sb="0" eb="1">
      <t>ゴウ</t>
    </rPh>
    <rPh sb="2" eb="3">
      <t>ケイ</t>
    </rPh>
    <phoneticPr fontId="12"/>
  </si>
  <si>
    <t>単位：千台</t>
    <rPh sb="0" eb="2">
      <t>タンイ</t>
    </rPh>
    <rPh sb="3" eb="4">
      <t>セン</t>
    </rPh>
    <rPh sb="4" eb="5">
      <t>ダイ</t>
    </rPh>
    <phoneticPr fontId="12"/>
  </si>
  <si>
    <t>区　　　　　分</t>
    <rPh sb="0" eb="1">
      <t>ク</t>
    </rPh>
    <rPh sb="6" eb="7">
      <t>ブン</t>
    </rPh>
    <phoneticPr fontId="12"/>
  </si>
  <si>
    <t>10月</t>
    <rPh sb="2" eb="3">
      <t>ツキ</t>
    </rPh>
    <phoneticPr fontId="12"/>
  </si>
  <si>
    <t>12月</t>
  </si>
  <si>
    <t>今浜地点
上下線計</t>
    <rPh sb="0" eb="1">
      <t>イマ</t>
    </rPh>
    <rPh sb="1" eb="2">
      <t>ハマ</t>
    </rPh>
    <rPh sb="2" eb="4">
      <t>チテン</t>
    </rPh>
    <rPh sb="5" eb="8">
      <t>ジョウゲセン</t>
    </rPh>
    <rPh sb="8" eb="9">
      <t>ケイ</t>
    </rPh>
    <phoneticPr fontId="12"/>
  </si>
  <si>
    <t>（石川県道路公社調べ）</t>
    <rPh sb="1" eb="4">
      <t>イシカワケン</t>
    </rPh>
    <rPh sb="4" eb="6">
      <t>ドウロ</t>
    </rPh>
    <rPh sb="6" eb="8">
      <t>コウシャ</t>
    </rPh>
    <rPh sb="8" eb="9">
      <t>シラ</t>
    </rPh>
    <phoneticPr fontId="12"/>
  </si>
  <si>
    <t>平 成 23 年</t>
    <rPh sb="0" eb="1">
      <t>ヒラ</t>
    </rPh>
    <rPh sb="2" eb="3">
      <t>シゲル</t>
    </rPh>
    <rPh sb="7" eb="8">
      <t>ネン</t>
    </rPh>
    <phoneticPr fontId="12"/>
  </si>
  <si>
    <t>平　　　成　　　２３　　　年</t>
    <rPh sb="0" eb="1">
      <t>ヒラ</t>
    </rPh>
    <rPh sb="4" eb="5">
      <t>シゲル</t>
    </rPh>
    <rPh sb="13" eb="14">
      <t>ネン</t>
    </rPh>
    <phoneticPr fontId="12"/>
  </si>
  <si>
    <t>単位：千人、％</t>
    <phoneticPr fontId="12"/>
  </si>
  <si>
    <t>平 成 24 年</t>
    <rPh sb="0" eb="1">
      <t>ヒラ</t>
    </rPh>
    <rPh sb="2" eb="3">
      <t>シゲル</t>
    </rPh>
    <rPh sb="7" eb="8">
      <t>ネン</t>
    </rPh>
    <phoneticPr fontId="12"/>
  </si>
  <si>
    <t>平成25年</t>
    <rPh sb="0" eb="2">
      <t>ヘイセイ</t>
    </rPh>
    <rPh sb="4" eb="5">
      <t>ネン</t>
    </rPh>
    <phoneticPr fontId="12"/>
  </si>
  <si>
    <t>１月</t>
    <rPh sb="1" eb="2">
      <t>ガツ</t>
    </rPh>
    <phoneticPr fontId="11"/>
  </si>
  <si>
    <t>２月</t>
    <rPh sb="1" eb="2">
      <t>ガツ</t>
    </rPh>
    <phoneticPr fontId="11"/>
  </si>
  <si>
    <t>３月</t>
    <rPh sb="1" eb="2">
      <t>ガツ</t>
    </rPh>
    <phoneticPr fontId="11"/>
  </si>
  <si>
    <t>計</t>
    <rPh sb="0" eb="1">
      <t>ケイ</t>
    </rPh>
    <phoneticPr fontId="11"/>
  </si>
  <si>
    <t>平成26年</t>
    <rPh sb="0" eb="2">
      <t>ヘイセイ</t>
    </rPh>
    <rPh sb="4" eb="5">
      <t>ネン</t>
    </rPh>
    <phoneticPr fontId="12"/>
  </si>
  <si>
    <t>首　都　圏</t>
    <rPh sb="0" eb="1">
      <t>クビ</t>
    </rPh>
    <rPh sb="2" eb="3">
      <t>ミヤコ</t>
    </rPh>
    <rPh sb="4" eb="5">
      <t>ケン</t>
    </rPh>
    <phoneticPr fontId="12"/>
  </si>
  <si>
    <t>中　京　圏</t>
    <rPh sb="0" eb="1">
      <t>ナカ</t>
    </rPh>
    <rPh sb="2" eb="3">
      <t>キョウ</t>
    </rPh>
    <rPh sb="4" eb="5">
      <t>ケン</t>
    </rPh>
    <phoneticPr fontId="12"/>
  </si>
  <si>
    <t>関　西　圏</t>
    <rPh sb="0" eb="1">
      <t>カン</t>
    </rPh>
    <rPh sb="2" eb="3">
      <t>ニシ</t>
    </rPh>
    <rPh sb="4" eb="5">
      <t>ケン</t>
    </rPh>
    <phoneticPr fontId="12"/>
  </si>
  <si>
    <t>長　野　県</t>
    <rPh sb="0" eb="1">
      <t>ナガ</t>
    </rPh>
    <rPh sb="2" eb="3">
      <t>ノ</t>
    </rPh>
    <rPh sb="4" eb="5">
      <t>ケン</t>
    </rPh>
    <phoneticPr fontId="11"/>
  </si>
  <si>
    <t xml:space="preserve"> 小計　（隣　県）</t>
    <rPh sb="1" eb="2">
      <t>ショウ</t>
    </rPh>
    <rPh sb="2" eb="3">
      <t>ケイ</t>
    </rPh>
    <rPh sb="5" eb="6">
      <t>トナリ</t>
    </rPh>
    <rPh sb="7" eb="8">
      <t>ケン</t>
    </rPh>
    <phoneticPr fontId="12"/>
  </si>
  <si>
    <t>(表８) 発地別外国人観光客数（兼六園入園者数)</t>
    <rPh sb="1" eb="2">
      <t>ヒョウ</t>
    </rPh>
    <rPh sb="5" eb="6">
      <t>ハツ</t>
    </rPh>
    <rPh sb="6" eb="7">
      <t>チ</t>
    </rPh>
    <rPh sb="7" eb="8">
      <t>ベツ</t>
    </rPh>
    <rPh sb="8" eb="10">
      <t>ガイコク</t>
    </rPh>
    <rPh sb="10" eb="11">
      <t>ジン</t>
    </rPh>
    <rPh sb="11" eb="14">
      <t>カンコウキャク</t>
    </rPh>
    <rPh sb="14" eb="15">
      <t>スウ</t>
    </rPh>
    <rPh sb="16" eb="19">
      <t>ケンロクエン</t>
    </rPh>
    <rPh sb="19" eb="22">
      <t>ニュウエンシャ</t>
    </rPh>
    <rPh sb="22" eb="23">
      <t>スウ</t>
    </rPh>
    <phoneticPr fontId="12"/>
  </si>
  <si>
    <t>首 都 圏：東京都、神奈川県、千葉県、埼玉県、栃木県、茨城県、群馬県　　</t>
    <rPh sb="0" eb="1">
      <t>クビ</t>
    </rPh>
    <rPh sb="2" eb="3">
      <t>ミヤコ</t>
    </rPh>
    <rPh sb="4" eb="5">
      <t>ケン</t>
    </rPh>
    <rPh sb="6" eb="9">
      <t>トウキョウト</t>
    </rPh>
    <rPh sb="10" eb="14">
      <t>カナガワケン</t>
    </rPh>
    <rPh sb="15" eb="18">
      <t>チバケン</t>
    </rPh>
    <rPh sb="19" eb="22">
      <t>サイタマケン</t>
    </rPh>
    <phoneticPr fontId="12"/>
  </si>
  <si>
    <t>中 京 圏：愛知県、岐阜県、静岡県、三重県</t>
    <rPh sb="0" eb="1">
      <t>ナカ</t>
    </rPh>
    <rPh sb="2" eb="3">
      <t>キョウ</t>
    </rPh>
    <rPh sb="4" eb="5">
      <t>ケン</t>
    </rPh>
    <rPh sb="6" eb="9">
      <t>アイチケン</t>
    </rPh>
    <rPh sb="10" eb="13">
      <t>ギフケン</t>
    </rPh>
    <rPh sb="14" eb="17">
      <t>シズオカケン</t>
    </rPh>
    <rPh sb="18" eb="21">
      <t>ミエケン</t>
    </rPh>
    <phoneticPr fontId="12"/>
  </si>
  <si>
    <t>関 西 圏：大阪府、京都府、兵庫県、和歌山県、奈良県、滋賀県</t>
    <rPh sb="0" eb="1">
      <t>カン</t>
    </rPh>
    <rPh sb="2" eb="3">
      <t>ニシ</t>
    </rPh>
    <rPh sb="4" eb="5">
      <t>ケン</t>
    </rPh>
    <rPh sb="6" eb="9">
      <t>オオサカフ</t>
    </rPh>
    <rPh sb="10" eb="13">
      <t>キョウトフ</t>
    </rPh>
    <rPh sb="14" eb="17">
      <t>ヒョウゴケン</t>
    </rPh>
    <rPh sb="18" eb="22">
      <t>ワカヤマケン</t>
    </rPh>
    <phoneticPr fontId="12"/>
  </si>
  <si>
    <t>首都圏</t>
    <rPh sb="0" eb="1">
      <t>クビ</t>
    </rPh>
    <rPh sb="1" eb="2">
      <t>ミヤコ</t>
    </rPh>
    <rPh sb="2" eb="3">
      <t>ケン</t>
    </rPh>
    <phoneticPr fontId="12"/>
  </si>
  <si>
    <t>台湾</t>
    <rPh sb="0" eb="2">
      <t>タイワン</t>
    </rPh>
    <phoneticPr fontId="12"/>
  </si>
  <si>
    <t>中国</t>
    <rPh sb="0" eb="2">
      <t>チュウゴク</t>
    </rPh>
    <phoneticPr fontId="12"/>
  </si>
  <si>
    <t>韓国</t>
    <rPh sb="0" eb="2">
      <t>カンコク</t>
    </rPh>
    <phoneticPr fontId="12"/>
  </si>
  <si>
    <t>香港</t>
    <rPh sb="0" eb="2">
      <t>ホンコン</t>
    </rPh>
    <phoneticPr fontId="12"/>
  </si>
  <si>
    <t>東南アジア４カ国計</t>
    <rPh sb="0" eb="2">
      <t>トウナン</t>
    </rPh>
    <rPh sb="7" eb="8">
      <t>コク</t>
    </rPh>
    <rPh sb="8" eb="9">
      <t>ケイ</t>
    </rPh>
    <phoneticPr fontId="12"/>
  </si>
  <si>
    <t>欧州５カ国計</t>
    <rPh sb="0" eb="2">
      <t>オウシュウ</t>
    </rPh>
    <rPh sb="4" eb="5">
      <t>コク</t>
    </rPh>
    <rPh sb="5" eb="6">
      <t>ケイ</t>
    </rPh>
    <phoneticPr fontId="12"/>
  </si>
  <si>
    <t>（ ）内は構成比 ％</t>
    <rPh sb="3" eb="4">
      <t>ナイ</t>
    </rPh>
    <rPh sb="5" eb="8">
      <t>コウセイヒ</t>
    </rPh>
    <phoneticPr fontId="12"/>
  </si>
  <si>
    <t>東北（宮城県・福島県）</t>
    <rPh sb="0" eb="2">
      <t>トウホク</t>
    </rPh>
    <rPh sb="3" eb="5">
      <t>ミヤギ</t>
    </rPh>
    <rPh sb="5" eb="6">
      <t>ケン</t>
    </rPh>
    <rPh sb="7" eb="9">
      <t>フクシマ</t>
    </rPh>
    <rPh sb="9" eb="10">
      <t>ケン</t>
    </rPh>
    <phoneticPr fontId="11"/>
  </si>
  <si>
    <t>宿泊費</t>
  </si>
  <si>
    <t>飲食費</t>
  </si>
  <si>
    <t>土産代</t>
  </si>
  <si>
    <t>交通費</t>
    <rPh sb="0" eb="2">
      <t>コウツウ</t>
    </rPh>
    <phoneticPr fontId="27"/>
  </si>
  <si>
    <t>入場料</t>
  </si>
  <si>
    <t>(単位：百万円)</t>
    <rPh sb="1" eb="3">
      <t>タンイ</t>
    </rPh>
    <rPh sb="4" eb="7">
      <t>ヒャクマンエン</t>
    </rPh>
    <phoneticPr fontId="12"/>
  </si>
  <si>
    <t>内　訳</t>
    <rPh sb="0" eb="1">
      <t>ウチ</t>
    </rPh>
    <rPh sb="2" eb="3">
      <t>ヤク</t>
    </rPh>
    <phoneticPr fontId="12"/>
  </si>
  <si>
    <t>単位：千人、％</t>
    <rPh sb="0" eb="2">
      <t>タンイ</t>
    </rPh>
    <rPh sb="3" eb="5">
      <t>センニン</t>
    </rPh>
    <phoneticPr fontId="11"/>
  </si>
  <si>
    <t>対前年比</t>
    <rPh sb="0" eb="1">
      <t>タイ</t>
    </rPh>
    <rPh sb="1" eb="4">
      <t>ゼンネンヒ</t>
    </rPh>
    <phoneticPr fontId="11"/>
  </si>
  <si>
    <t>加賀地域</t>
    <rPh sb="0" eb="2">
      <t>カガ</t>
    </rPh>
    <rPh sb="2" eb="4">
      <t>チイキ</t>
    </rPh>
    <phoneticPr fontId="11"/>
  </si>
  <si>
    <t>金沢地域</t>
    <rPh sb="0" eb="2">
      <t>カナザワ</t>
    </rPh>
    <rPh sb="2" eb="4">
      <t>チイキ</t>
    </rPh>
    <phoneticPr fontId="11"/>
  </si>
  <si>
    <t>白山地域</t>
    <rPh sb="0" eb="2">
      <t>ハクサン</t>
    </rPh>
    <rPh sb="2" eb="4">
      <t>チイキ</t>
    </rPh>
    <phoneticPr fontId="11"/>
  </si>
  <si>
    <t>能登地域</t>
    <rPh sb="0" eb="2">
      <t>ノト</t>
    </rPh>
    <rPh sb="2" eb="4">
      <t>チイキ</t>
    </rPh>
    <phoneticPr fontId="11"/>
  </si>
  <si>
    <t>山中温泉</t>
    <rPh sb="0" eb="2">
      <t>ヤマナカ</t>
    </rPh>
    <rPh sb="2" eb="4">
      <t>オンセン</t>
    </rPh>
    <phoneticPr fontId="11"/>
  </si>
  <si>
    <t>山代温泉</t>
    <rPh sb="0" eb="2">
      <t>ヤマシロ</t>
    </rPh>
    <rPh sb="2" eb="4">
      <t>オンセン</t>
    </rPh>
    <phoneticPr fontId="11"/>
  </si>
  <si>
    <t>片山津温泉</t>
    <rPh sb="0" eb="5">
      <t>カタヤマヅオンセン</t>
    </rPh>
    <phoneticPr fontId="11"/>
  </si>
  <si>
    <t>粟津温泉</t>
    <rPh sb="0" eb="2">
      <t>アワヅ</t>
    </rPh>
    <rPh sb="2" eb="4">
      <t>オンセン</t>
    </rPh>
    <phoneticPr fontId="11"/>
  </si>
  <si>
    <t>湯涌温泉</t>
    <rPh sb="0" eb="2">
      <t>ユワク</t>
    </rPh>
    <rPh sb="2" eb="4">
      <t>オンセン</t>
    </rPh>
    <phoneticPr fontId="11"/>
  </si>
  <si>
    <t>和倉温泉</t>
    <rPh sb="0" eb="4">
      <t>ワクラオンセン</t>
    </rPh>
    <phoneticPr fontId="11"/>
  </si>
  <si>
    <t>輪島温泉郷</t>
    <rPh sb="0" eb="2">
      <t>ワジマ</t>
    </rPh>
    <rPh sb="2" eb="5">
      <t>オンセンキョウ</t>
    </rPh>
    <phoneticPr fontId="11"/>
  </si>
  <si>
    <t>合計</t>
    <rPh sb="0" eb="2">
      <t>ゴウケイ</t>
    </rPh>
    <phoneticPr fontId="11"/>
  </si>
  <si>
    <t>単位：千人</t>
    <rPh sb="0" eb="2">
      <t>タンイ</t>
    </rPh>
    <rPh sb="3" eb="5">
      <t>センニン</t>
    </rPh>
    <phoneticPr fontId="11"/>
  </si>
  <si>
    <t>小計
(1-3月)</t>
    <rPh sb="0" eb="2">
      <t>ショウケイ</t>
    </rPh>
    <rPh sb="7" eb="8">
      <t>ガツ</t>
    </rPh>
    <phoneticPr fontId="11"/>
  </si>
  <si>
    <t>小計
(4-6月)</t>
    <rPh sb="0" eb="2">
      <t>ショウケイ</t>
    </rPh>
    <rPh sb="7" eb="8">
      <t>ガツ</t>
    </rPh>
    <phoneticPr fontId="11"/>
  </si>
  <si>
    <t>小計
（7-9月)</t>
    <rPh sb="0" eb="2">
      <t>ショウケイ</t>
    </rPh>
    <rPh sb="7" eb="8">
      <t>ガツ</t>
    </rPh>
    <phoneticPr fontId="11"/>
  </si>
  <si>
    <t>小計
(10-12月)</t>
    <rPh sb="0" eb="2">
      <t>ショウケイ</t>
    </rPh>
    <rPh sb="9" eb="10">
      <t>ガツ</t>
    </rPh>
    <phoneticPr fontId="11"/>
  </si>
  <si>
    <r>
      <rPr>
        <sz val="12"/>
        <color theme="0"/>
        <rFont val="ＭＳ 明朝"/>
        <family val="1"/>
        <charset val="128"/>
      </rPr>
      <t>うち</t>
    </r>
    <r>
      <rPr>
        <sz val="12"/>
        <color theme="1"/>
        <rFont val="ＭＳ 明朝"/>
        <family val="1"/>
        <charset val="128"/>
      </rPr>
      <t>白山地域</t>
    </r>
    <rPh sb="2" eb="4">
      <t>ハクサン</t>
    </rPh>
    <rPh sb="4" eb="6">
      <t>チイキ</t>
    </rPh>
    <phoneticPr fontId="11"/>
  </si>
  <si>
    <r>
      <rPr>
        <sz val="12"/>
        <color theme="0"/>
        <rFont val="ＭＳ 明朝"/>
        <family val="1"/>
        <charset val="128"/>
      </rPr>
      <t>うち</t>
    </r>
    <r>
      <rPr>
        <sz val="12"/>
        <color theme="1"/>
        <rFont val="ＭＳ 明朝"/>
        <family val="1"/>
        <charset val="128"/>
      </rPr>
      <t>能登地域</t>
    </r>
    <rPh sb="2" eb="4">
      <t>ノト</t>
    </rPh>
    <rPh sb="4" eb="6">
      <t>チイキ</t>
    </rPh>
    <phoneticPr fontId="11"/>
  </si>
  <si>
    <t>輪島温泉郷</t>
    <phoneticPr fontId="11"/>
  </si>
  <si>
    <t>※ 白山地域は白山市のうち旧松任市及び旧美川町を除いた地域(旧松任市及び旧美川町は金沢地域に含めた)</t>
    <phoneticPr fontId="11"/>
  </si>
  <si>
    <t>小　計
（隣　県）</t>
    <phoneticPr fontId="11"/>
  </si>
  <si>
    <t>小　計
(３大都市圏)</t>
    <phoneticPr fontId="11"/>
  </si>
  <si>
    <t>主要温泉地
宿泊者数</t>
    <rPh sb="0" eb="2">
      <t>シュヨウ</t>
    </rPh>
    <rPh sb="2" eb="5">
      <t>オンセンチ</t>
    </rPh>
    <rPh sb="6" eb="9">
      <t>シュクハクシャ</t>
    </rPh>
    <rPh sb="9" eb="10">
      <t>カズ</t>
    </rPh>
    <phoneticPr fontId="12"/>
  </si>
  <si>
    <t>平成27年</t>
    <phoneticPr fontId="27"/>
  </si>
  <si>
    <t>（％）</t>
    <phoneticPr fontId="12"/>
  </si>
  <si>
    <t>東南アジア
（※）</t>
    <rPh sb="0" eb="2">
      <t>トウナン</t>
    </rPh>
    <phoneticPr fontId="27"/>
  </si>
  <si>
    <t>　インドネシアは平成25年より集計を開始したため、平成24年以前は「その他」に含む。</t>
    <rPh sb="8" eb="10">
      <t>ヘイセイ</t>
    </rPh>
    <rPh sb="12" eb="13">
      <t>ネン</t>
    </rPh>
    <rPh sb="15" eb="17">
      <t>シュウケイ</t>
    </rPh>
    <rPh sb="18" eb="20">
      <t>カイシ</t>
    </rPh>
    <rPh sb="25" eb="27">
      <t>ヘイセイ</t>
    </rPh>
    <rPh sb="29" eb="30">
      <t>ネン</t>
    </rPh>
    <phoneticPr fontId="27"/>
  </si>
  <si>
    <t>その他</t>
    <phoneticPr fontId="12"/>
  </si>
  <si>
    <t>上段：石川県内外国人宿泊者数、下段：訪日外客数(出典：日本政府観光局(JNTO))</t>
    <rPh sb="0" eb="2">
      <t>ジョウダン</t>
    </rPh>
    <rPh sb="3" eb="6">
      <t>イシカワケン</t>
    </rPh>
    <rPh sb="6" eb="7">
      <t>ナイ</t>
    </rPh>
    <rPh sb="7" eb="9">
      <t>ガイコク</t>
    </rPh>
    <rPh sb="9" eb="10">
      <t>ジン</t>
    </rPh>
    <rPh sb="10" eb="13">
      <t>シュクハクシャ</t>
    </rPh>
    <rPh sb="13" eb="14">
      <t>スウ</t>
    </rPh>
    <phoneticPr fontId="12"/>
  </si>
  <si>
    <t>(表１) 発地別観光入り込み客数（推計）</t>
    <rPh sb="1" eb="2">
      <t>ヒョウ</t>
    </rPh>
    <rPh sb="5" eb="6">
      <t>ハツ</t>
    </rPh>
    <rPh sb="6" eb="7">
      <t>チ</t>
    </rPh>
    <rPh sb="7" eb="8">
      <t>ベツ</t>
    </rPh>
    <rPh sb="8" eb="10">
      <t>カンコウ</t>
    </rPh>
    <rPh sb="10" eb="13">
      <t>イリコ</t>
    </rPh>
    <rPh sb="14" eb="16">
      <t>キャクスウ</t>
    </rPh>
    <rPh sb="17" eb="19">
      <t>スイケイ</t>
    </rPh>
    <phoneticPr fontId="12"/>
  </si>
  <si>
    <t>(表４) 地域別・発地別観光入り込み客数（推計）</t>
    <rPh sb="1" eb="2">
      <t>ヒョウ</t>
    </rPh>
    <rPh sb="5" eb="7">
      <t>チイキ</t>
    </rPh>
    <rPh sb="7" eb="8">
      <t>ベツ</t>
    </rPh>
    <rPh sb="9" eb="10">
      <t>ハツ</t>
    </rPh>
    <rPh sb="10" eb="11">
      <t>チ</t>
    </rPh>
    <rPh sb="11" eb="12">
      <t>ベツ</t>
    </rPh>
    <rPh sb="12" eb="14">
      <t>カンコウ</t>
    </rPh>
    <rPh sb="14" eb="17">
      <t>イリコ</t>
    </rPh>
    <rPh sb="18" eb="20">
      <t>キャクスウ</t>
    </rPh>
    <rPh sb="21" eb="23">
      <t>スイケイ</t>
    </rPh>
    <phoneticPr fontId="12"/>
  </si>
  <si>
    <t>中京圏</t>
  </si>
  <si>
    <t>関西圏</t>
  </si>
  <si>
    <t>うち金沢地域</t>
    <phoneticPr fontId="11"/>
  </si>
  <si>
    <r>
      <rPr>
        <sz val="12"/>
        <color theme="0"/>
        <rFont val="ＭＳ 明朝"/>
        <family val="1"/>
        <charset val="128"/>
      </rPr>
      <t>うち</t>
    </r>
    <r>
      <rPr>
        <sz val="12"/>
        <rFont val="ＭＳ 明朝"/>
        <family val="1"/>
        <charset val="128"/>
      </rPr>
      <t>加賀</t>
    </r>
    <r>
      <rPr>
        <sz val="12"/>
        <color theme="1"/>
        <rFont val="ＭＳ 明朝"/>
        <family val="1"/>
        <charset val="128"/>
      </rPr>
      <t>地域</t>
    </r>
    <rPh sb="2" eb="4">
      <t>カガ</t>
    </rPh>
    <rPh sb="4" eb="6">
      <t>チイキ</t>
    </rPh>
    <phoneticPr fontId="11"/>
  </si>
  <si>
    <t>(表７) 日帰り・宿泊別観光入り込み客数（推計）</t>
    <rPh sb="1" eb="2">
      <t>ヒョウ</t>
    </rPh>
    <rPh sb="5" eb="7">
      <t>ヒガエ</t>
    </rPh>
    <rPh sb="9" eb="11">
      <t>シュクハク</t>
    </rPh>
    <rPh sb="11" eb="12">
      <t>ベツ</t>
    </rPh>
    <rPh sb="12" eb="14">
      <t>カンコウ</t>
    </rPh>
    <rPh sb="14" eb="17">
      <t>イリコ</t>
    </rPh>
    <rPh sb="18" eb="20">
      <t>キャクスウ</t>
    </rPh>
    <rPh sb="21" eb="23">
      <t>スイケイ</t>
    </rPh>
    <phoneticPr fontId="12"/>
  </si>
  <si>
    <t>(</t>
    <phoneticPr fontId="12"/>
  </si>
  <si>
    <t>)</t>
    <phoneticPr fontId="12"/>
  </si>
  <si>
    <t>アメリカ</t>
    <phoneticPr fontId="12"/>
  </si>
  <si>
    <t>(</t>
    <phoneticPr fontId="12"/>
  </si>
  <si>
    <t>)</t>
    <phoneticPr fontId="12"/>
  </si>
  <si>
    <t>平成28年</t>
    <phoneticPr fontId="27"/>
  </si>
  <si>
    <t>開業前比
（％）</t>
    <rPh sb="0" eb="3">
      <t>カイギョウマエ</t>
    </rPh>
    <rPh sb="3" eb="4">
      <t>ヒ</t>
    </rPh>
    <phoneticPr fontId="12"/>
  </si>
  <si>
    <t>欧州５カ国…（フランス、ドイツ、イタリア、スペイン、イギリス）</t>
    <rPh sb="0" eb="2">
      <t>オウシュウ</t>
    </rPh>
    <rPh sb="4" eb="5">
      <t>コク</t>
    </rPh>
    <phoneticPr fontId="12"/>
  </si>
  <si>
    <t>東南アジア４カ国…（インドネシア、マレーシア、シンガポール、タイ）</t>
    <rPh sb="0" eb="2">
      <t>トウナン</t>
    </rPh>
    <rPh sb="7" eb="8">
      <t>コク</t>
    </rPh>
    <phoneticPr fontId="12"/>
  </si>
  <si>
    <t>※ 「東南アジア」はインドネシア、マレーシア、シンガポール、タイの4か国。ただし、</t>
    <rPh sb="3" eb="5">
      <t>トウナン</t>
    </rPh>
    <rPh sb="35" eb="36">
      <t>コク</t>
    </rPh>
    <phoneticPr fontId="27"/>
  </si>
  <si>
    <t>外国人
宿泊者数</t>
    <rPh sb="0" eb="2">
      <t>ガイコク</t>
    </rPh>
    <rPh sb="2" eb="3">
      <t>ジン</t>
    </rPh>
    <rPh sb="4" eb="6">
      <t>シュクハク</t>
    </rPh>
    <rPh sb="6" eb="7">
      <t>シャ</t>
    </rPh>
    <rPh sb="7" eb="8">
      <t>スウ</t>
    </rPh>
    <phoneticPr fontId="12"/>
  </si>
  <si>
    <t>区　分</t>
    <rPh sb="0" eb="1">
      <t>ク</t>
    </rPh>
    <rPh sb="2" eb="3">
      <t>ブン</t>
    </rPh>
    <phoneticPr fontId="11"/>
  </si>
  <si>
    <t>区　　分</t>
    <phoneticPr fontId="12"/>
  </si>
  <si>
    <t>区分</t>
    <phoneticPr fontId="11"/>
  </si>
  <si>
    <t>区    分</t>
    <phoneticPr fontId="11"/>
  </si>
  <si>
    <t>※　端数処理のため内訳の計は合計と一致しないことがある</t>
    <rPh sb="2" eb="4">
      <t>ハスウ</t>
    </rPh>
    <rPh sb="4" eb="6">
      <t>ショリ</t>
    </rPh>
    <rPh sb="9" eb="11">
      <t>ウチワケ</t>
    </rPh>
    <rPh sb="12" eb="13">
      <t>ケイ</t>
    </rPh>
    <rPh sb="17" eb="19">
      <t>イッチ</t>
    </rPh>
    <phoneticPr fontId="12"/>
  </si>
  <si>
    <t>区　　分</t>
    <rPh sb="0" eb="1">
      <t>ク</t>
    </rPh>
    <rPh sb="3" eb="4">
      <t>ブン</t>
    </rPh>
    <phoneticPr fontId="12"/>
  </si>
  <si>
    <t>平成29年</t>
    <rPh sb="0" eb="2">
      <t>ヘイセイ</t>
    </rPh>
    <rPh sb="4" eb="5">
      <t>ネン</t>
    </rPh>
    <phoneticPr fontId="12"/>
  </si>
  <si>
    <t>平   成   29   年</t>
    <rPh sb="0" eb="1">
      <t>ヒラ</t>
    </rPh>
    <rPh sb="4" eb="5">
      <t>シゲル</t>
    </rPh>
    <rPh sb="13" eb="14">
      <t>ネン</t>
    </rPh>
    <phoneticPr fontId="11"/>
  </si>
  <si>
    <t>平　成　29　年</t>
    <phoneticPr fontId="12"/>
  </si>
  <si>
    <t>平成29年</t>
    <phoneticPr fontId="27"/>
  </si>
  <si>
    <t>宿　泊</t>
    <rPh sb="0" eb="1">
      <t>シュク</t>
    </rPh>
    <rPh sb="2" eb="3">
      <t>ハク</t>
    </rPh>
    <phoneticPr fontId="12"/>
  </si>
  <si>
    <t>日　帰　り</t>
    <rPh sb="0" eb="3">
      <t>ヒガエ</t>
    </rPh>
    <phoneticPr fontId="12"/>
  </si>
  <si>
    <t>平   成   30   年</t>
    <rPh sb="0" eb="1">
      <t>ヒラ</t>
    </rPh>
    <rPh sb="4" eb="5">
      <t>シゲル</t>
    </rPh>
    <rPh sb="13" eb="14">
      <t>ネン</t>
    </rPh>
    <phoneticPr fontId="11"/>
  </si>
  <si>
    <t>平　成　30　年</t>
    <phoneticPr fontId="12"/>
  </si>
  <si>
    <t>平成30年</t>
    <rPh sb="0" eb="2">
      <t>ヘイセイ</t>
    </rPh>
    <rPh sb="4" eb="5">
      <t>ネン</t>
    </rPh>
    <phoneticPr fontId="12"/>
  </si>
  <si>
    <t>平成30年</t>
    <phoneticPr fontId="27"/>
  </si>
  <si>
    <t>令和元年</t>
    <rPh sb="0" eb="2">
      <t>レイワ</t>
    </rPh>
    <rPh sb="2" eb="4">
      <t>ガンネン</t>
    </rPh>
    <rPh sb="3" eb="4">
      <t>ネン</t>
    </rPh>
    <phoneticPr fontId="12"/>
  </si>
  <si>
    <t>令和元年</t>
    <rPh sb="0" eb="2">
      <t>レイワ</t>
    </rPh>
    <rPh sb="2" eb="4">
      <t>ガンネン</t>
    </rPh>
    <phoneticPr fontId="12"/>
  </si>
  <si>
    <t>令   和   元   年</t>
    <rPh sb="0" eb="1">
      <t>レイ</t>
    </rPh>
    <rPh sb="4" eb="5">
      <t>ワ</t>
    </rPh>
    <rPh sb="8" eb="9">
      <t>ガン</t>
    </rPh>
    <rPh sb="12" eb="13">
      <t>ネン</t>
    </rPh>
    <phoneticPr fontId="11"/>
  </si>
  <si>
    <t>令　和　元　年</t>
    <rPh sb="0" eb="1">
      <t>レイ</t>
    </rPh>
    <rPh sb="2" eb="3">
      <t>ワ</t>
    </rPh>
    <rPh sb="4" eb="5">
      <t>ガン</t>
    </rPh>
    <phoneticPr fontId="12"/>
  </si>
  <si>
    <t>令和元年</t>
    <rPh sb="0" eb="2">
      <t>レイワ</t>
    </rPh>
    <rPh sb="2" eb="3">
      <t>ガン</t>
    </rPh>
    <phoneticPr fontId="27"/>
  </si>
  <si>
    <t>令和元年</t>
    <rPh sb="0" eb="2">
      <t>レイワ</t>
    </rPh>
    <rPh sb="2" eb="3">
      <t>ガン</t>
    </rPh>
    <rPh sb="3" eb="4">
      <t>ネン</t>
    </rPh>
    <phoneticPr fontId="12"/>
  </si>
  <si>
    <t xml:space="preserve">
(　　)</t>
    <phoneticPr fontId="12"/>
  </si>
  <si>
    <t>単位：人、％</t>
    <rPh sb="0" eb="2">
      <t>タンイ</t>
    </rPh>
    <rPh sb="3" eb="4">
      <t>ヒト</t>
    </rPh>
    <phoneticPr fontId="12"/>
  </si>
  <si>
    <t>令和2年</t>
    <rPh sb="0" eb="2">
      <t>レイワ</t>
    </rPh>
    <phoneticPr fontId="27"/>
  </si>
  <si>
    <t>令和2年</t>
    <rPh sb="0" eb="2">
      <t>レイワ</t>
    </rPh>
    <rPh sb="3" eb="4">
      <t>ネン</t>
    </rPh>
    <phoneticPr fontId="12"/>
  </si>
  <si>
    <t>令 和 ２ 年</t>
    <rPh sb="0" eb="1">
      <t>レイ</t>
    </rPh>
    <rPh sb="2" eb="3">
      <t>ワ</t>
    </rPh>
    <rPh sb="6" eb="7">
      <t>ネン</t>
    </rPh>
    <phoneticPr fontId="12"/>
  </si>
  <si>
    <t>令和２年</t>
    <rPh sb="0" eb="2">
      <t>レイワ</t>
    </rPh>
    <rPh sb="3" eb="4">
      <t>ネン</t>
    </rPh>
    <phoneticPr fontId="11"/>
  </si>
  <si>
    <t>令和2年</t>
    <rPh sb="0" eb="2">
      <t>レイワ</t>
    </rPh>
    <rPh sb="3" eb="4">
      <t>ネン</t>
    </rPh>
    <phoneticPr fontId="33"/>
  </si>
  <si>
    <t>令   和    2   年</t>
    <rPh sb="0" eb="1">
      <t>レイ</t>
    </rPh>
    <rPh sb="4" eb="5">
      <t>ワ</t>
    </rPh>
    <rPh sb="13" eb="14">
      <t>ネン</t>
    </rPh>
    <phoneticPr fontId="11"/>
  </si>
  <si>
    <t>単位：千人泊、％</t>
    <rPh sb="0" eb="2">
      <t>タンイ</t>
    </rPh>
    <rPh sb="3" eb="5">
      <t>センニン</t>
    </rPh>
    <rPh sb="5" eb="6">
      <t>ハク</t>
    </rPh>
    <phoneticPr fontId="11"/>
  </si>
  <si>
    <t>単位：千人泊</t>
    <rPh sb="0" eb="2">
      <t>タンイ</t>
    </rPh>
    <rPh sb="3" eb="5">
      <t>センニン</t>
    </rPh>
    <rPh sb="5" eb="6">
      <t>ハク</t>
    </rPh>
    <phoneticPr fontId="11"/>
  </si>
  <si>
    <t>令　和　２　年</t>
    <rPh sb="0" eb="1">
      <t>レイ</t>
    </rPh>
    <rPh sb="2" eb="3">
      <t>ワ</t>
    </rPh>
    <phoneticPr fontId="12"/>
  </si>
  <si>
    <t>令和3年</t>
    <rPh sb="0" eb="2">
      <t>レイワ</t>
    </rPh>
    <rPh sb="3" eb="4">
      <t>ネン</t>
    </rPh>
    <phoneticPr fontId="12"/>
  </si>
  <si>
    <t>令和元年比</t>
    <rPh sb="0" eb="2">
      <t>レイワ</t>
    </rPh>
    <rPh sb="2" eb="4">
      <t>ガンネン</t>
    </rPh>
    <rPh sb="4" eb="5">
      <t>ヒ</t>
    </rPh>
    <phoneticPr fontId="12"/>
  </si>
  <si>
    <t>令 和 ３ 年</t>
    <rPh sb="0" eb="1">
      <t>レイ</t>
    </rPh>
    <rPh sb="2" eb="3">
      <t>ワ</t>
    </rPh>
    <rPh sb="6" eb="7">
      <t>ネン</t>
    </rPh>
    <phoneticPr fontId="12"/>
  </si>
  <si>
    <t>令和３年</t>
    <rPh sb="0" eb="2">
      <t>レイワ</t>
    </rPh>
    <rPh sb="3" eb="4">
      <t>ネン</t>
    </rPh>
    <phoneticPr fontId="11"/>
  </si>
  <si>
    <t>令和3年</t>
    <rPh sb="0" eb="2">
      <t>レイワ</t>
    </rPh>
    <rPh sb="3" eb="4">
      <t>ネン</t>
    </rPh>
    <phoneticPr fontId="33"/>
  </si>
  <si>
    <t>令   和    3   年</t>
    <rPh sb="0" eb="1">
      <t>レイ</t>
    </rPh>
    <rPh sb="4" eb="5">
      <t>ワ</t>
    </rPh>
    <rPh sb="13" eb="14">
      <t>ネン</t>
    </rPh>
    <phoneticPr fontId="11"/>
  </si>
  <si>
    <t>令　和　３　年</t>
    <rPh sb="0" eb="1">
      <t>レイ</t>
    </rPh>
    <rPh sb="2" eb="3">
      <t>ワ</t>
    </rPh>
    <phoneticPr fontId="12"/>
  </si>
  <si>
    <t>令和3年</t>
    <rPh sb="0" eb="2">
      <t>レイワ</t>
    </rPh>
    <phoneticPr fontId="27"/>
  </si>
  <si>
    <t>令和３年石川県観光入り込み客数（推計）について</t>
    <rPh sb="0" eb="2">
      <t>レイワ</t>
    </rPh>
    <rPh sb="3" eb="4">
      <t>ネン</t>
    </rPh>
    <rPh sb="4" eb="7">
      <t>イシカワケン</t>
    </rPh>
    <rPh sb="7" eb="9">
      <t>カンコウ</t>
    </rPh>
    <rPh sb="9" eb="10">
      <t>イ</t>
    </rPh>
    <rPh sb="11" eb="12">
      <t>コ</t>
    </rPh>
    <rPh sb="13" eb="14">
      <t>キャク</t>
    </rPh>
    <rPh sb="14" eb="15">
      <t>スウ</t>
    </rPh>
    <rPh sb="16" eb="18">
      <t>スイケイ</t>
    </rPh>
    <phoneticPr fontId="12"/>
  </si>
  <si>
    <t>(表２) 地域別観光入り込み客数（推計）</t>
    <rPh sb="1" eb="2">
      <t>ヒョウ</t>
    </rPh>
    <rPh sb="5" eb="7">
      <t>チイキ</t>
    </rPh>
    <rPh sb="7" eb="8">
      <t>ベツ</t>
    </rPh>
    <rPh sb="8" eb="10">
      <t>カンコウ</t>
    </rPh>
    <rPh sb="10" eb="13">
      <t>イリコ</t>
    </rPh>
    <rPh sb="14" eb="16">
      <t>キャクスウ</t>
    </rPh>
    <rPh sb="17" eb="19">
      <t>スイケイ</t>
    </rPh>
    <phoneticPr fontId="12"/>
  </si>
  <si>
    <t>(表３) 主要温泉地別宿泊者数</t>
    <rPh sb="1" eb="2">
      <t>ヒョウ</t>
    </rPh>
    <rPh sb="5" eb="7">
      <t>シュヨウ</t>
    </rPh>
    <rPh sb="7" eb="9">
      <t>オンセン</t>
    </rPh>
    <rPh sb="9" eb="10">
      <t>チ</t>
    </rPh>
    <rPh sb="10" eb="11">
      <t>ベツ</t>
    </rPh>
    <rPh sb="11" eb="14">
      <t>シュクハクシャ</t>
    </rPh>
    <rPh sb="14" eb="15">
      <t>スウ</t>
    </rPh>
    <phoneticPr fontId="12"/>
  </si>
  <si>
    <t>(表５) 地域別・月別観光入り込み客数（推計）</t>
    <rPh sb="1" eb="2">
      <t>ヒョウ</t>
    </rPh>
    <rPh sb="5" eb="7">
      <t>チイキ</t>
    </rPh>
    <rPh sb="7" eb="8">
      <t>ベツ</t>
    </rPh>
    <rPh sb="9" eb="11">
      <t>ツキベツ</t>
    </rPh>
    <rPh sb="11" eb="13">
      <t>カンコウ</t>
    </rPh>
    <rPh sb="13" eb="16">
      <t>イリコ</t>
    </rPh>
    <rPh sb="17" eb="19">
      <t>キャクスウ</t>
    </rPh>
    <rPh sb="20" eb="22">
      <t>スイケイ</t>
    </rPh>
    <phoneticPr fontId="12"/>
  </si>
  <si>
    <t>(表６) 主要温泉地別・月別宿泊者数（推計）</t>
    <rPh sb="1" eb="2">
      <t>ヒョウ</t>
    </rPh>
    <rPh sb="5" eb="7">
      <t>シュヨウ</t>
    </rPh>
    <rPh sb="7" eb="10">
      <t>オンセンチ</t>
    </rPh>
    <rPh sb="10" eb="11">
      <t>ベツ</t>
    </rPh>
    <rPh sb="12" eb="14">
      <t>ツキベツ</t>
    </rPh>
    <rPh sb="14" eb="17">
      <t>シュクハクシャ</t>
    </rPh>
    <rPh sb="17" eb="18">
      <t>スウ</t>
    </rPh>
    <rPh sb="19" eb="21">
      <t>スイケイ</t>
    </rPh>
    <phoneticPr fontId="12"/>
  </si>
  <si>
    <t>（表９）国籍別外国人宿泊客数</t>
    <rPh sb="1" eb="2">
      <t>ヒョウ</t>
    </rPh>
    <rPh sb="4" eb="6">
      <t>コクセキ</t>
    </rPh>
    <rPh sb="6" eb="7">
      <t>ベツ</t>
    </rPh>
    <rPh sb="7" eb="9">
      <t>ガイコク</t>
    </rPh>
    <rPh sb="9" eb="10">
      <t>ジン</t>
    </rPh>
    <rPh sb="10" eb="12">
      <t>シュクハク</t>
    </rPh>
    <rPh sb="12" eb="14">
      <t>キャクスウ</t>
    </rPh>
    <phoneticPr fontId="12"/>
  </si>
  <si>
    <t>対前年比
（％）</t>
    <rPh sb="0" eb="1">
      <t>タイ</t>
    </rPh>
    <rPh sb="1" eb="3">
      <t>ゼンネン</t>
    </rPh>
    <rPh sb="3" eb="4">
      <t>ヒ</t>
    </rPh>
    <phoneticPr fontId="12"/>
  </si>
  <si>
    <t>（表１０）消費分野別観光消費額（推計）</t>
    <rPh sb="1" eb="2">
      <t>ヒョウ</t>
    </rPh>
    <rPh sb="5" eb="10">
      <t>ショウヒブンヤベツ</t>
    </rPh>
    <rPh sb="10" eb="12">
      <t>カンコウ</t>
    </rPh>
    <rPh sb="12" eb="15">
      <t>ショウヒガク</t>
    </rPh>
    <rPh sb="16" eb="18">
      <t>スイケイ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</si>
</sst>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_ ;[Red]\-#,##0\ "/>
    <numFmt numFmtId="177" formatCode="0.0_ "/>
    <numFmt numFmtId="178" formatCode="#,##0_);[Red]\(#,##0\)"/>
    <numFmt numFmtId="179" formatCode="#,##0_ "/>
    <numFmt numFmtId="180" formatCode="0.0%"/>
    <numFmt numFmtId="181" formatCode="#,##0.0_ "/>
    <numFmt numFmtId="182" formatCode="#,##0.0"/>
    <numFmt numFmtId="183" formatCode=";;;"/>
    <numFmt numFmtId="184" formatCode="#,##0.0_ ;[Red]\-#,##0.0\ "/>
    <numFmt numFmtId="185" formatCode="0.0_);[Red]\(0.0\)"/>
    <numFmt numFmtId="186" formatCode="#,##0.0_);[Red]\(#,##0.0\)"/>
    <numFmt numFmtId="187" formatCode="\(0.0\)"/>
    <numFmt numFmtId="188" formatCode="\(0\)"/>
    <numFmt numFmtId="189" formatCode="\(0.0\)\ "/>
    <numFmt numFmtId="190" formatCode="#,##0.00_);[Red]\(#,##0.00\)"/>
    <numFmt numFmtId="191" formatCode="0_);[Red]\(0\)"/>
    <numFmt numFmtId="192" formatCode="\(0.0%\)"/>
  </numFmts>
  <fonts count="5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color rgb="FF00B05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b/>
      <sz val="11"/>
      <color rgb="FF0070C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0">
    <xf numFmtId="0" fontId="0" fillId="0" borderId="0"/>
    <xf numFmtId="0" fontId="9" fillId="0" borderId="0"/>
    <xf numFmtId="38" fontId="13" fillId="0" borderId="0" applyFont="0" applyFill="0" applyBorder="0" applyAlignment="0" applyProtection="0"/>
    <xf numFmtId="0" fontId="9" fillId="0" borderId="0"/>
    <xf numFmtId="38" fontId="23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25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0" borderId="0"/>
    <xf numFmtId="0" fontId="5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0" borderId="93" applyNumberFormat="0" applyAlignment="0" applyProtection="0">
      <alignment vertical="center"/>
    </xf>
    <xf numFmtId="0" fontId="40" fillId="20" borderId="93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22" borderId="94" applyNumberFormat="0" applyFont="0" applyAlignment="0" applyProtection="0">
      <alignment vertical="center"/>
    </xf>
    <xf numFmtId="0" fontId="13" fillId="22" borderId="94" applyNumberFormat="0" applyFont="0" applyAlignment="0" applyProtection="0">
      <alignment vertical="center"/>
    </xf>
    <xf numFmtId="0" fontId="42" fillId="0" borderId="95" applyNumberFormat="0" applyFill="0" applyAlignment="0" applyProtection="0">
      <alignment vertical="center"/>
    </xf>
    <xf numFmtId="0" fontId="42" fillId="0" borderId="95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23" borderId="96" applyNumberFormat="0" applyAlignment="0" applyProtection="0">
      <alignment vertical="center"/>
    </xf>
    <xf numFmtId="0" fontId="36" fillId="23" borderId="9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44" fillId="0" borderId="97" applyNumberFormat="0" applyFill="0" applyAlignment="0" applyProtection="0">
      <alignment vertical="center"/>
    </xf>
    <xf numFmtId="0" fontId="44" fillId="0" borderId="97" applyNumberFormat="0" applyFill="0" applyAlignment="0" applyProtection="0">
      <alignment vertical="center"/>
    </xf>
    <xf numFmtId="0" fontId="45" fillId="0" borderId="98" applyNumberFormat="0" applyFill="0" applyAlignment="0" applyProtection="0">
      <alignment vertical="center"/>
    </xf>
    <xf numFmtId="0" fontId="45" fillId="0" borderId="98" applyNumberFormat="0" applyFill="0" applyAlignment="0" applyProtection="0">
      <alignment vertical="center"/>
    </xf>
    <xf numFmtId="0" fontId="46" fillId="0" borderId="99" applyNumberFormat="0" applyFill="0" applyAlignment="0" applyProtection="0">
      <alignment vertical="center"/>
    </xf>
    <xf numFmtId="0" fontId="46" fillId="0" borderId="9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00" applyNumberFormat="0" applyFill="0" applyAlignment="0" applyProtection="0">
      <alignment vertical="center"/>
    </xf>
    <xf numFmtId="0" fontId="47" fillId="0" borderId="100" applyNumberFormat="0" applyFill="0" applyAlignment="0" applyProtection="0">
      <alignment vertical="center"/>
    </xf>
    <xf numFmtId="0" fontId="48" fillId="23" borderId="101" applyNumberFormat="0" applyAlignment="0" applyProtection="0">
      <alignment vertical="center"/>
    </xf>
    <xf numFmtId="0" fontId="48" fillId="23" borderId="10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96" applyNumberFormat="0" applyAlignment="0" applyProtection="0">
      <alignment vertical="center"/>
    </xf>
    <xf numFmtId="0" fontId="50" fillId="7" borderId="9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9" fillId="0" borderId="0"/>
    <xf numFmtId="9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/>
    <xf numFmtId="0" fontId="13" fillId="0" borderId="0"/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3" fillId="0" borderId="0"/>
  </cellStyleXfs>
  <cellXfs count="610">
    <xf numFmtId="0" fontId="0" fillId="0" borderId="0" xfId="0"/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176" fontId="10" fillId="0" borderId="17" xfId="2" applyNumberFormat="1" applyFont="1" applyFill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0" fillId="0" borderId="26" xfId="1" applyFont="1" applyBorder="1" applyAlignment="1">
      <alignment horizontal="right" vertical="center"/>
    </xf>
    <xf numFmtId="0" fontId="10" fillId="0" borderId="26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179" fontId="10" fillId="0" borderId="30" xfId="1" applyNumberFormat="1" applyFont="1" applyFill="1" applyBorder="1" applyAlignment="1">
      <alignment horizontal="center" vertical="center"/>
    </xf>
    <xf numFmtId="0" fontId="16" fillId="0" borderId="26" xfId="1" applyFont="1" applyBorder="1" applyAlignment="1">
      <alignment horizontal="right" vertical="center"/>
    </xf>
    <xf numFmtId="178" fontId="14" fillId="0" borderId="0" xfId="1" applyNumberFormat="1" applyFont="1" applyAlignment="1">
      <alignment vertical="center"/>
    </xf>
    <xf numFmtId="0" fontId="14" fillId="0" borderId="0" xfId="1" applyFont="1" applyAlignment="1"/>
    <xf numFmtId="0" fontId="10" fillId="0" borderId="0" xfId="1" applyFont="1" applyAlignment="1"/>
    <xf numFmtId="0" fontId="10" fillId="0" borderId="0" xfId="1" applyFont="1" applyAlignment="1">
      <alignment vertical="top"/>
    </xf>
    <xf numFmtId="0" fontId="10" fillId="0" borderId="0" xfId="1" applyFont="1" applyAlignment="1">
      <alignment horizontal="right" vertical="top"/>
    </xf>
    <xf numFmtId="0" fontId="10" fillId="0" borderId="6" xfId="1" applyFont="1" applyBorder="1" applyAlignment="1">
      <alignment vertical="center"/>
    </xf>
    <xf numFmtId="0" fontId="10" fillId="0" borderId="56" xfId="1" applyFont="1" applyBorder="1" applyAlignment="1">
      <alignment vertical="center"/>
    </xf>
    <xf numFmtId="38" fontId="10" fillId="0" borderId="51" xfId="2" applyFont="1" applyFill="1" applyBorder="1" applyAlignment="1">
      <alignment vertical="center"/>
    </xf>
    <xf numFmtId="0" fontId="10" fillId="0" borderId="32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38" fontId="10" fillId="0" borderId="33" xfId="2" applyFont="1" applyFill="1" applyBorder="1" applyAlignment="1">
      <alignment vertical="center"/>
    </xf>
    <xf numFmtId="0" fontId="10" fillId="0" borderId="0" xfId="1" applyFont="1" applyAlignment="1">
      <alignment horizontal="right" vertical="center"/>
    </xf>
    <xf numFmtId="178" fontId="14" fillId="0" borderId="0" xfId="1" applyNumberFormat="1" applyFont="1" applyAlignment="1"/>
    <xf numFmtId="178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/>
    </xf>
    <xf numFmtId="182" fontId="14" fillId="0" borderId="0" xfId="1" applyNumberFormat="1" applyFont="1" applyAlignment="1"/>
    <xf numFmtId="38" fontId="10" fillId="0" borderId="0" xfId="2" applyFont="1" applyAlignment="1"/>
    <xf numFmtId="182" fontId="10" fillId="0" borderId="0" xfId="1" applyNumberFormat="1" applyFont="1" applyAlignment="1"/>
    <xf numFmtId="184" fontId="10" fillId="0" borderId="0" xfId="2" applyNumberFormat="1" applyFont="1" applyAlignment="1"/>
    <xf numFmtId="0" fontId="19" fillId="0" borderId="0" xfId="1" applyFont="1" applyAlignment="1"/>
    <xf numFmtId="38" fontId="10" fillId="0" borderId="0" xfId="2" applyFont="1" applyAlignment="1">
      <alignment vertical="top"/>
    </xf>
    <xf numFmtId="182" fontId="10" fillId="0" borderId="0" xfId="1" applyNumberFormat="1" applyFont="1" applyAlignment="1">
      <alignment vertical="top"/>
    </xf>
    <xf numFmtId="0" fontId="19" fillId="0" borderId="0" xfId="1" applyFont="1" applyAlignment="1">
      <alignment vertical="top"/>
    </xf>
    <xf numFmtId="0" fontId="10" fillId="0" borderId="25" xfId="1" applyFont="1" applyBorder="1" applyAlignment="1">
      <alignment vertical="center"/>
    </xf>
    <xf numFmtId="0" fontId="19" fillId="0" borderId="0" xfId="1" applyFont="1" applyAlignment="1">
      <alignment vertical="center"/>
    </xf>
    <xf numFmtId="38" fontId="10" fillId="0" borderId="63" xfId="2" applyFont="1" applyFill="1" applyBorder="1" applyAlignment="1">
      <alignment vertical="center"/>
    </xf>
    <xf numFmtId="0" fontId="10" fillId="0" borderId="63" xfId="1" applyFont="1" applyFill="1" applyBorder="1" applyAlignment="1">
      <alignment vertical="center"/>
    </xf>
    <xf numFmtId="182" fontId="10" fillId="0" borderId="63" xfId="1" applyNumberFormat="1" applyFont="1" applyFill="1" applyBorder="1" applyAlignment="1">
      <alignment vertical="center"/>
    </xf>
    <xf numFmtId="0" fontId="10" fillId="0" borderId="14" xfId="1" applyFont="1" applyBorder="1" applyAlignment="1">
      <alignment vertical="center"/>
    </xf>
    <xf numFmtId="184" fontId="10" fillId="0" borderId="13" xfId="2" applyNumberFormat="1" applyFont="1" applyBorder="1" applyAlignment="1">
      <alignment vertical="center"/>
    </xf>
    <xf numFmtId="0" fontId="19" fillId="0" borderId="64" xfId="1" applyFont="1" applyBorder="1" applyAlignment="1">
      <alignment vertical="center"/>
    </xf>
    <xf numFmtId="0" fontId="10" fillId="0" borderId="5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38" fontId="10" fillId="0" borderId="47" xfId="2" applyFont="1" applyFill="1" applyBorder="1" applyAlignment="1">
      <alignment vertical="center"/>
    </xf>
    <xf numFmtId="0" fontId="10" fillId="0" borderId="47" xfId="1" applyFont="1" applyFill="1" applyBorder="1" applyAlignment="1">
      <alignment vertical="center"/>
    </xf>
    <xf numFmtId="182" fontId="10" fillId="0" borderId="47" xfId="1" applyNumberFormat="1" applyFont="1" applyFill="1" applyBorder="1" applyAlignment="1">
      <alignment vertical="center"/>
    </xf>
    <xf numFmtId="0" fontId="10" fillId="0" borderId="49" xfId="1" applyFont="1" applyBorder="1" applyAlignment="1">
      <alignment vertical="center"/>
    </xf>
    <xf numFmtId="184" fontId="10" fillId="0" borderId="48" xfId="2" applyNumberFormat="1" applyFont="1" applyBorder="1" applyAlignment="1">
      <alignment vertical="center"/>
    </xf>
    <xf numFmtId="0" fontId="19" fillId="0" borderId="50" xfId="1" applyFont="1" applyBorder="1" applyAlignment="1">
      <alignment vertical="center"/>
    </xf>
    <xf numFmtId="0" fontId="10" fillId="0" borderId="59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38" fontId="10" fillId="0" borderId="38" xfId="2" applyFont="1" applyFill="1" applyBorder="1" applyAlignment="1">
      <alignment vertical="center"/>
    </xf>
    <xf numFmtId="0" fontId="10" fillId="0" borderId="42" xfId="1" applyFont="1" applyFill="1" applyBorder="1" applyAlignment="1">
      <alignment vertical="center"/>
    </xf>
    <xf numFmtId="182" fontId="10" fillId="0" borderId="42" xfId="1" applyNumberFormat="1" applyFont="1" applyFill="1" applyBorder="1" applyAlignment="1">
      <alignment vertical="center"/>
    </xf>
    <xf numFmtId="0" fontId="10" fillId="0" borderId="10" xfId="1" applyFont="1" applyBorder="1" applyAlignment="1">
      <alignment vertical="center"/>
    </xf>
    <xf numFmtId="184" fontId="10" fillId="0" borderId="9" xfId="2" applyNumberFormat="1" applyFont="1" applyBorder="1" applyAlignment="1">
      <alignment vertical="center"/>
    </xf>
    <xf numFmtId="0" fontId="19" fillId="0" borderId="57" xfId="1" applyFont="1" applyBorder="1" applyAlignment="1">
      <alignment vertical="center"/>
    </xf>
    <xf numFmtId="0" fontId="10" fillId="0" borderId="32" xfId="1" applyFont="1" applyBorder="1" applyAlignment="1">
      <alignment horizontal="left" vertical="center"/>
    </xf>
    <xf numFmtId="0" fontId="10" fillId="0" borderId="14" xfId="1" applyFont="1" applyBorder="1" applyAlignment="1">
      <alignment horizontal="center" vertical="center"/>
    </xf>
    <xf numFmtId="0" fontId="19" fillId="0" borderId="30" xfId="1" applyFont="1" applyBorder="1" applyAlignment="1">
      <alignment vertical="center"/>
    </xf>
    <xf numFmtId="0" fontId="10" fillId="0" borderId="38" xfId="1" applyFont="1" applyFill="1" applyBorder="1" applyAlignment="1">
      <alignment vertical="center"/>
    </xf>
    <xf numFmtId="182" fontId="10" fillId="0" borderId="38" xfId="1" applyNumberFormat="1" applyFont="1" applyFill="1" applyBorder="1" applyAlignment="1">
      <alignment vertical="center"/>
    </xf>
    <xf numFmtId="184" fontId="10" fillId="0" borderId="37" xfId="2" applyNumberFormat="1" applyFont="1" applyBorder="1" applyAlignment="1">
      <alignment vertical="center"/>
    </xf>
    <xf numFmtId="0" fontId="10" fillId="0" borderId="51" xfId="1" applyFont="1" applyFill="1" applyBorder="1" applyAlignment="1">
      <alignment vertical="center"/>
    </xf>
    <xf numFmtId="182" fontId="10" fillId="0" borderId="51" xfId="1" applyNumberFormat="1" applyFont="1" applyFill="1" applyBorder="1" applyAlignment="1">
      <alignment vertical="center"/>
    </xf>
    <xf numFmtId="184" fontId="10" fillId="0" borderId="5" xfId="2" applyNumberFormat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0" fontId="19" fillId="0" borderId="45" xfId="1" applyFont="1" applyBorder="1" applyAlignment="1">
      <alignment vertical="center"/>
    </xf>
    <xf numFmtId="0" fontId="10" fillId="0" borderId="33" xfId="1" applyFont="1" applyFill="1" applyBorder="1" applyAlignment="1">
      <alignment vertical="center"/>
    </xf>
    <xf numFmtId="182" fontId="10" fillId="0" borderId="33" xfId="1" applyNumberFormat="1" applyFont="1" applyFill="1" applyBorder="1" applyAlignment="1">
      <alignment vertical="center"/>
    </xf>
    <xf numFmtId="184" fontId="10" fillId="0" borderId="17" xfId="2" applyNumberFormat="1" applyFont="1" applyBorder="1" applyAlignment="1">
      <alignment vertical="center"/>
    </xf>
    <xf numFmtId="38" fontId="10" fillId="0" borderId="0" xfId="2" applyFont="1" applyAlignment="1">
      <alignment vertical="center"/>
    </xf>
    <xf numFmtId="182" fontId="10" fillId="0" borderId="0" xfId="1" applyNumberFormat="1" applyFont="1" applyAlignment="1">
      <alignment vertical="center"/>
    </xf>
    <xf numFmtId="179" fontId="10" fillId="0" borderId="23" xfId="1" applyNumberFormat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178" fontId="10" fillId="0" borderId="0" xfId="1" applyNumberFormat="1" applyFont="1" applyAlignment="1">
      <alignment vertical="center"/>
    </xf>
    <xf numFmtId="184" fontId="10" fillId="0" borderId="0" xfId="2" applyNumberFormat="1" applyFont="1" applyAlignment="1">
      <alignment vertical="center"/>
    </xf>
    <xf numFmtId="182" fontId="10" fillId="0" borderId="0" xfId="1" applyNumberFormat="1" applyFont="1" applyBorder="1" applyAlignment="1">
      <alignment vertical="center"/>
    </xf>
    <xf numFmtId="0" fontId="10" fillId="0" borderId="41" xfId="1" applyFont="1" applyBorder="1" applyAlignment="1">
      <alignment vertical="center"/>
    </xf>
    <xf numFmtId="185" fontId="10" fillId="0" borderId="42" xfId="1" applyNumberFormat="1" applyFont="1" applyBorder="1" applyAlignment="1">
      <alignment vertical="center"/>
    </xf>
    <xf numFmtId="186" fontId="10" fillId="0" borderId="9" xfId="1" applyNumberFormat="1" applyFont="1" applyFill="1" applyBorder="1" applyAlignment="1">
      <alignment horizontal="right" vertical="center"/>
    </xf>
    <xf numFmtId="186" fontId="10" fillId="0" borderId="42" xfId="1" applyNumberFormat="1" applyFont="1" applyFill="1" applyBorder="1" applyAlignment="1">
      <alignment vertical="center"/>
    </xf>
    <xf numFmtId="185" fontId="10" fillId="0" borderId="10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left"/>
    </xf>
    <xf numFmtId="0" fontId="21" fillId="0" borderId="0" xfId="3" applyFont="1"/>
    <xf numFmtId="0" fontId="21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/>
    <xf numFmtId="0" fontId="16" fillId="0" borderId="0" xfId="3" applyFont="1" applyAlignment="1">
      <alignment horizontal="right"/>
    </xf>
    <xf numFmtId="0" fontId="10" fillId="0" borderId="0" xfId="1" applyFont="1"/>
    <xf numFmtId="0" fontId="10" fillId="0" borderId="0" xfId="1" applyFont="1" applyFill="1" applyBorder="1" applyAlignment="1">
      <alignment vertical="center"/>
    </xf>
    <xf numFmtId="0" fontId="10" fillId="0" borderId="43" xfId="1" applyFont="1" applyFill="1" applyBorder="1" applyAlignment="1">
      <alignment vertical="center"/>
    </xf>
    <xf numFmtId="0" fontId="10" fillId="0" borderId="36" xfId="1" applyFont="1" applyFill="1" applyBorder="1" applyAlignment="1">
      <alignment vertical="center"/>
    </xf>
    <xf numFmtId="180" fontId="10" fillId="0" borderId="0" xfId="1" applyNumberFormat="1" applyFont="1" applyAlignment="1">
      <alignment vertical="center"/>
    </xf>
    <xf numFmtId="179" fontId="10" fillId="0" borderId="77" xfId="1" applyNumberFormat="1" applyFont="1" applyFill="1" applyBorder="1" applyAlignment="1">
      <alignment horizontal="center" wrapText="1"/>
    </xf>
    <xf numFmtId="180" fontId="10" fillId="0" borderId="77" xfId="1" applyNumberFormat="1" applyFont="1" applyFill="1" applyBorder="1" applyAlignment="1">
      <alignment horizontal="center"/>
    </xf>
    <xf numFmtId="179" fontId="10" fillId="0" borderId="29" xfId="1" applyNumberFormat="1" applyFont="1" applyFill="1" applyBorder="1" applyAlignment="1">
      <alignment horizontal="center"/>
    </xf>
    <xf numFmtId="179" fontId="10" fillId="0" borderId="79" xfId="1" applyNumberFormat="1" applyFont="1" applyFill="1" applyBorder="1" applyAlignment="1">
      <alignment horizontal="center" vertical="center" wrapText="1"/>
    </xf>
    <xf numFmtId="180" fontId="10" fillId="0" borderId="79" xfId="1" applyNumberFormat="1" applyFont="1" applyFill="1" applyBorder="1" applyAlignment="1">
      <alignment horizontal="center" vertical="center"/>
    </xf>
    <xf numFmtId="179" fontId="10" fillId="0" borderId="21" xfId="1" applyNumberFormat="1" applyFont="1" applyFill="1" applyBorder="1" applyAlignment="1">
      <alignment horizontal="center" vertical="center"/>
    </xf>
    <xf numFmtId="179" fontId="10" fillId="0" borderId="21" xfId="1" applyNumberFormat="1" applyFont="1" applyFill="1" applyBorder="1" applyAlignment="1">
      <alignment vertical="center"/>
    </xf>
    <xf numFmtId="180" fontId="10" fillId="0" borderId="9" xfId="1" applyNumberFormat="1" applyFont="1" applyFill="1" applyBorder="1" applyAlignment="1">
      <alignment horizontal="center" vertical="center"/>
    </xf>
    <xf numFmtId="180" fontId="10" fillId="0" borderId="79" xfId="1" applyNumberFormat="1" applyFont="1" applyFill="1" applyBorder="1" applyAlignment="1">
      <alignment vertical="center"/>
    </xf>
    <xf numFmtId="179" fontId="10" fillId="0" borderId="23" xfId="1" applyNumberFormat="1" applyFont="1" applyFill="1" applyBorder="1" applyAlignment="1">
      <alignment horizontal="center" vertical="center"/>
    </xf>
    <xf numFmtId="180" fontId="10" fillId="0" borderId="44" xfId="1" applyNumberFormat="1" applyFont="1" applyFill="1" applyBorder="1" applyAlignment="1">
      <alignment horizontal="center" vertical="center"/>
    </xf>
    <xf numFmtId="179" fontId="10" fillId="0" borderId="24" xfId="1" applyNumberFormat="1" applyFont="1" applyFill="1" applyBorder="1" applyAlignment="1">
      <alignment horizontal="center" vertical="top"/>
    </xf>
    <xf numFmtId="179" fontId="10" fillId="0" borderId="24" xfId="1" applyNumberFormat="1" applyFont="1" applyFill="1" applyBorder="1" applyAlignment="1">
      <alignment vertical="top"/>
    </xf>
    <xf numFmtId="180" fontId="10" fillId="0" borderId="37" xfId="1" applyNumberFormat="1" applyFont="1" applyFill="1" applyBorder="1" applyAlignment="1">
      <alignment horizontal="center" vertical="top"/>
    </xf>
    <xf numFmtId="179" fontId="10" fillId="0" borderId="80" xfId="1" applyNumberFormat="1" applyFont="1" applyFill="1" applyBorder="1" applyAlignment="1">
      <alignment horizontal="center" vertical="top"/>
    </xf>
    <xf numFmtId="180" fontId="10" fillId="0" borderId="80" xfId="1" applyNumberFormat="1" applyFont="1" applyFill="1" applyBorder="1" applyAlignment="1">
      <alignment vertical="top"/>
    </xf>
    <xf numFmtId="179" fontId="10" fillId="0" borderId="40" xfId="1" applyNumberFormat="1" applyFont="1" applyFill="1" applyBorder="1" applyAlignment="1">
      <alignment horizontal="center" vertical="top"/>
    </xf>
    <xf numFmtId="179" fontId="10" fillId="0" borderId="0" xfId="1" applyNumberFormat="1" applyFont="1" applyAlignment="1">
      <alignment vertical="top"/>
    </xf>
    <xf numFmtId="179" fontId="10" fillId="0" borderId="8" xfId="1" applyNumberFormat="1" applyFont="1" applyFill="1" applyBorder="1" applyAlignment="1">
      <alignment horizontal="center"/>
    </xf>
    <xf numFmtId="179" fontId="10" fillId="0" borderId="21" xfId="1" applyNumberFormat="1" applyFont="1" applyFill="1" applyBorder="1" applyAlignment="1">
      <alignment horizontal="right"/>
    </xf>
    <xf numFmtId="180" fontId="10" fillId="0" borderId="9" xfId="1" applyNumberFormat="1" applyFont="1" applyFill="1" applyBorder="1" applyAlignment="1">
      <alignment horizontal="right"/>
    </xf>
    <xf numFmtId="179" fontId="10" fillId="0" borderId="81" xfId="1" applyNumberFormat="1" applyFont="1" applyFill="1" applyBorder="1" applyAlignment="1">
      <alignment horizontal="right"/>
    </xf>
    <xf numFmtId="180" fontId="10" fillId="0" borderId="81" xfId="1" applyNumberFormat="1" applyFont="1" applyFill="1" applyBorder="1" applyAlignment="1">
      <alignment horizontal="right"/>
    </xf>
    <xf numFmtId="179" fontId="10" fillId="0" borderId="45" xfId="1" applyNumberFormat="1" applyFont="1" applyFill="1" applyBorder="1" applyAlignment="1">
      <alignment horizontal="right"/>
    </xf>
    <xf numFmtId="179" fontId="10" fillId="0" borderId="0" xfId="1" applyNumberFormat="1" applyFont="1" applyAlignment="1"/>
    <xf numFmtId="177" fontId="10" fillId="0" borderId="44" xfId="1" applyNumberFormat="1" applyFont="1" applyFill="1" applyBorder="1" applyAlignment="1">
      <alignment vertical="center"/>
    </xf>
    <xf numFmtId="188" fontId="10" fillId="0" borderId="24" xfId="1" applyNumberFormat="1" applyFont="1" applyFill="1" applyBorder="1" applyAlignment="1">
      <alignment vertical="center"/>
    </xf>
    <xf numFmtId="189" fontId="10" fillId="0" borderId="37" xfId="1" applyNumberFormat="1" applyFont="1" applyFill="1" applyBorder="1" applyAlignment="1">
      <alignment vertical="center"/>
    </xf>
    <xf numFmtId="177" fontId="10" fillId="0" borderId="9" xfId="1" applyNumberFormat="1" applyFont="1" applyFill="1" applyBorder="1" applyAlignment="1">
      <alignment vertical="center"/>
    </xf>
    <xf numFmtId="188" fontId="10" fillId="0" borderId="34" xfId="1" applyNumberFormat="1" applyFont="1" applyFill="1" applyBorder="1" applyAlignment="1">
      <alignment vertical="center"/>
    </xf>
    <xf numFmtId="189" fontId="10" fillId="0" borderId="17" xfId="1" applyNumberFormat="1" applyFont="1" applyFill="1" applyBorder="1" applyAlignment="1">
      <alignment vertical="center"/>
    </xf>
    <xf numFmtId="179" fontId="16" fillId="0" borderId="0" xfId="1" applyNumberFormat="1" applyFont="1" applyAlignment="1">
      <alignment vertical="center"/>
    </xf>
    <xf numFmtId="179" fontId="20" fillId="0" borderId="0" xfId="1" applyNumberFormat="1" applyFont="1" applyAlignment="1">
      <alignment horizontal="right" vertical="center"/>
    </xf>
    <xf numFmtId="179" fontId="20" fillId="0" borderId="0" xfId="1" applyNumberFormat="1" applyFont="1" applyAlignment="1">
      <alignment vertical="center"/>
    </xf>
    <xf numFmtId="0" fontId="20" fillId="0" borderId="0" xfId="1" applyFont="1" applyAlignment="1">
      <alignment horizontal="right" vertical="center"/>
    </xf>
    <xf numFmtId="180" fontId="20" fillId="0" borderId="0" xfId="1" applyNumberFormat="1" applyFont="1" applyAlignment="1">
      <alignment vertical="center"/>
    </xf>
    <xf numFmtId="179" fontId="20" fillId="0" borderId="2" xfId="1" applyNumberFormat="1" applyFont="1" applyFill="1" applyBorder="1" applyAlignment="1">
      <alignment horizontal="center" vertical="center"/>
    </xf>
    <xf numFmtId="179" fontId="20" fillId="0" borderId="3" xfId="1" applyNumberFormat="1" applyFont="1" applyFill="1" applyBorder="1" applyAlignment="1">
      <alignment horizontal="center" vertical="center"/>
    </xf>
    <xf numFmtId="179" fontId="18" fillId="0" borderId="20" xfId="1" applyNumberFormat="1" applyFont="1" applyFill="1" applyBorder="1" applyAlignment="1">
      <alignment horizontal="center" vertical="center"/>
    </xf>
    <xf numFmtId="3" fontId="18" fillId="0" borderId="20" xfId="1" applyNumberFormat="1" applyFont="1" applyFill="1" applyBorder="1" applyAlignment="1">
      <alignment horizontal="right" vertical="center"/>
    </xf>
    <xf numFmtId="179" fontId="18" fillId="0" borderId="74" xfId="1" applyNumberFormat="1" applyFont="1" applyFill="1" applyBorder="1" applyAlignment="1">
      <alignment horizontal="center" vertical="center"/>
    </xf>
    <xf numFmtId="181" fontId="18" fillId="0" borderId="74" xfId="1" applyNumberFormat="1" applyFont="1" applyFill="1" applyBorder="1" applyAlignment="1">
      <alignment horizontal="right" vertical="center"/>
    </xf>
    <xf numFmtId="179" fontId="22" fillId="0" borderId="0" xfId="1" applyNumberFormat="1" applyFont="1" applyAlignment="1">
      <alignment vertical="center"/>
    </xf>
    <xf numFmtId="180" fontId="16" fillId="0" borderId="0" xfId="1" applyNumberFormat="1" applyFont="1" applyAlignment="1">
      <alignment vertical="center"/>
    </xf>
    <xf numFmtId="185" fontId="10" fillId="0" borderId="42" xfId="1" applyNumberFormat="1" applyFont="1" applyBorder="1" applyAlignment="1">
      <alignment horizontal="right" vertical="center"/>
    </xf>
    <xf numFmtId="187" fontId="16" fillId="0" borderId="21" xfId="3" applyNumberFormat="1" applyFont="1" applyFill="1" applyBorder="1" applyAlignment="1">
      <alignment vertical="center"/>
    </xf>
    <xf numFmtId="187" fontId="16" fillId="0" borderId="23" xfId="3" applyNumberFormat="1" applyFont="1" applyFill="1" applyBorder="1" applyAlignment="1">
      <alignment vertical="center"/>
    </xf>
    <xf numFmtId="187" fontId="16" fillId="0" borderId="23" xfId="3" applyNumberFormat="1" applyFont="1" applyBorder="1" applyAlignment="1">
      <alignment vertical="center"/>
    </xf>
    <xf numFmtId="38" fontId="16" fillId="0" borderId="23" xfId="4" applyFont="1" applyBorder="1" applyAlignment="1">
      <alignment vertical="center"/>
    </xf>
    <xf numFmtId="187" fontId="16" fillId="0" borderId="21" xfId="3" applyNumberFormat="1" applyFont="1" applyBorder="1" applyAlignment="1">
      <alignment vertical="center"/>
    </xf>
    <xf numFmtId="38" fontId="16" fillId="0" borderId="24" xfId="4" applyFont="1" applyBorder="1" applyAlignment="1">
      <alignment vertical="center"/>
    </xf>
    <xf numFmtId="3" fontId="18" fillId="0" borderId="7" xfId="1" applyNumberFormat="1" applyFont="1" applyFill="1" applyBorder="1" applyAlignment="1">
      <alignment horizontal="right" vertical="center"/>
    </xf>
    <xf numFmtId="181" fontId="18" fillId="0" borderId="69" xfId="1" applyNumberFormat="1" applyFont="1" applyFill="1" applyBorder="1" applyAlignment="1">
      <alignment horizontal="right" vertical="center"/>
    </xf>
    <xf numFmtId="179" fontId="10" fillId="0" borderId="0" xfId="1" applyNumberFormat="1" applyFont="1" applyAlignment="1">
      <alignment vertical="center"/>
    </xf>
    <xf numFmtId="186" fontId="10" fillId="0" borderId="9" xfId="1" applyNumberFormat="1" applyFont="1" applyFill="1" applyBorder="1" applyAlignment="1">
      <alignment vertical="center"/>
    </xf>
    <xf numFmtId="0" fontId="15" fillId="0" borderId="0" xfId="1" applyFont="1" applyAlignment="1"/>
    <xf numFmtId="0" fontId="16" fillId="0" borderId="0" xfId="1" applyFont="1" applyAlignment="1"/>
    <xf numFmtId="186" fontId="10" fillId="0" borderId="0" xfId="1" applyNumberFormat="1" applyFont="1" applyAlignment="1">
      <alignment vertical="center"/>
    </xf>
    <xf numFmtId="0" fontId="10" fillId="0" borderId="43" xfId="1" applyFont="1" applyBorder="1" applyAlignment="1">
      <alignment vertical="center"/>
    </xf>
    <xf numFmtId="182" fontId="10" fillId="0" borderId="0" xfId="1" applyNumberFormat="1" applyFont="1" applyFill="1" applyBorder="1" applyAlignment="1">
      <alignment vertical="center"/>
    </xf>
    <xf numFmtId="38" fontId="10" fillId="0" borderId="55" xfId="2" applyFont="1" applyFill="1" applyBorder="1" applyAlignment="1">
      <alignment vertical="center"/>
    </xf>
    <xf numFmtId="0" fontId="10" fillId="0" borderId="54" xfId="1" applyFont="1" applyFill="1" applyBorder="1" applyAlignment="1">
      <alignment vertical="center"/>
    </xf>
    <xf numFmtId="182" fontId="10" fillId="0" borderId="54" xfId="1" applyNumberFormat="1" applyFont="1" applyFill="1" applyBorder="1" applyAlignment="1">
      <alignment vertical="center"/>
    </xf>
    <xf numFmtId="38" fontId="10" fillId="0" borderId="54" xfId="2" applyFont="1" applyFill="1" applyBorder="1" applyAlignment="1">
      <alignment vertical="center"/>
    </xf>
    <xf numFmtId="184" fontId="10" fillId="0" borderId="55" xfId="2" applyNumberFormat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39" xfId="1" applyFont="1" applyBorder="1" applyAlignment="1">
      <alignment vertical="center"/>
    </xf>
    <xf numFmtId="0" fontId="9" fillId="0" borderId="0" xfId="1" applyAlignment="1"/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184" fontId="16" fillId="0" borderId="0" xfId="2" applyNumberFormat="1" applyFont="1" applyAlignment="1">
      <alignment horizontal="right" vertical="top"/>
    </xf>
    <xf numFmtId="0" fontId="16" fillId="0" borderId="26" xfId="1" applyFont="1" applyBorder="1" applyAlignment="1">
      <alignment vertical="center"/>
    </xf>
    <xf numFmtId="190" fontId="14" fillId="0" borderId="0" xfId="1" applyNumberFormat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21" fillId="0" borderId="0" xfId="1" applyFont="1" applyAlignment="1"/>
    <xf numFmtId="38" fontId="28" fillId="0" borderId="21" xfId="0" applyNumberFormat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 wrapText="1"/>
    </xf>
    <xf numFmtId="3" fontId="16" fillId="0" borderId="20" xfId="1" applyNumberFormat="1" applyFont="1" applyBorder="1" applyAlignment="1">
      <alignment horizontal="right" vertical="center" wrapText="1"/>
    </xf>
    <xf numFmtId="178" fontId="16" fillId="0" borderId="20" xfId="1" applyNumberFormat="1" applyFont="1" applyBorder="1" applyAlignment="1">
      <alignment horizontal="right" vertical="center" wrapText="1"/>
    </xf>
    <xf numFmtId="0" fontId="16" fillId="0" borderId="9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20" xfId="0" applyFont="1" applyBorder="1" applyAlignment="1">
      <alignment horizontal="center" vertical="center"/>
    </xf>
    <xf numFmtId="38" fontId="28" fillId="0" borderId="20" xfId="4" applyFont="1" applyBorder="1" applyAlignment="1">
      <alignment horizontal="right" vertical="center"/>
    </xf>
    <xf numFmtId="180" fontId="28" fillId="0" borderId="20" xfId="22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distributed" vertical="center"/>
    </xf>
    <xf numFmtId="0" fontId="31" fillId="0" borderId="0" xfId="0" applyFont="1" applyAlignment="1">
      <alignment horizontal="center" vertical="center"/>
    </xf>
    <xf numFmtId="0" fontId="16" fillId="0" borderId="0" xfId="1" applyFont="1" applyAlignment="1">
      <alignment horizontal="right" vertical="top"/>
    </xf>
    <xf numFmtId="184" fontId="16" fillId="0" borderId="0" xfId="2" applyNumberFormat="1" applyFont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5" xfId="1" applyFont="1" applyBorder="1" applyAlignment="1"/>
    <xf numFmtId="0" fontId="16" fillId="0" borderId="31" xfId="1" applyFont="1" applyBorder="1" applyAlignment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31" xfId="1" applyFont="1" applyBorder="1" applyAlignment="1">
      <alignment vertical="center"/>
    </xf>
    <xf numFmtId="0" fontId="16" fillId="0" borderId="0" xfId="1" applyFont="1" applyBorder="1" applyAlignment="1"/>
    <xf numFmtId="182" fontId="22" fillId="0" borderId="0" xfId="1" applyNumberFormat="1" applyFont="1" applyFill="1" applyBorder="1" applyAlignment="1">
      <alignment vertical="center"/>
    </xf>
    <xf numFmtId="186" fontId="10" fillId="0" borderId="42" xfId="1" applyNumberFormat="1" applyFont="1" applyFill="1" applyBorder="1" applyAlignment="1">
      <alignment horizontal="right" vertical="center"/>
    </xf>
    <xf numFmtId="0" fontId="10" fillId="0" borderId="41" xfId="1" applyFont="1" applyBorder="1" applyAlignment="1">
      <alignment horizontal="right" vertical="center"/>
    </xf>
    <xf numFmtId="185" fontId="10" fillId="0" borderId="10" xfId="1" applyNumberFormat="1" applyFont="1" applyFill="1" applyBorder="1" applyAlignment="1">
      <alignment horizontal="right" vertical="center"/>
    </xf>
    <xf numFmtId="0" fontId="16" fillId="0" borderId="0" xfId="3" applyFont="1" applyAlignment="1">
      <alignment horizontal="right" vertical="center"/>
    </xf>
    <xf numFmtId="0" fontId="20" fillId="0" borderId="0" xfId="1" applyFont="1" applyAlignment="1"/>
    <xf numFmtId="0" fontId="20" fillId="0" borderId="0" xfId="1" applyFont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8" fontId="10" fillId="0" borderId="33" xfId="1" applyNumberFormat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178" fontId="10" fillId="0" borderId="0" xfId="1" applyNumberFormat="1" applyFont="1" applyBorder="1" applyAlignment="1">
      <alignment vertical="center"/>
    </xf>
    <xf numFmtId="178" fontId="10" fillId="0" borderId="38" xfId="1" applyNumberFormat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38" fontId="16" fillId="0" borderId="0" xfId="2" applyFont="1" applyFill="1" applyBorder="1" applyAlignment="1">
      <alignment vertical="center"/>
    </xf>
    <xf numFmtId="38" fontId="22" fillId="0" borderId="0" xfId="2" applyFont="1" applyFill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180" fontId="28" fillId="0" borderId="20" xfId="22" quotePrefix="1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right"/>
    </xf>
    <xf numFmtId="38" fontId="28" fillId="0" borderId="42" xfId="4" applyFont="1" applyBorder="1" applyAlignment="1">
      <alignment horizontal="right" vertical="center"/>
    </xf>
    <xf numFmtId="187" fontId="16" fillId="0" borderId="88" xfId="3" applyNumberFormat="1" applyFont="1" applyBorder="1" applyAlignment="1">
      <alignment vertical="center"/>
    </xf>
    <xf numFmtId="38" fontId="16" fillId="0" borderId="90" xfId="4" applyFont="1" applyBorder="1" applyAlignment="1">
      <alignment vertical="center"/>
    </xf>
    <xf numFmtId="187" fontId="16" fillId="0" borderId="88" xfId="3" applyNumberFormat="1" applyFont="1" applyFill="1" applyBorder="1" applyAlignment="1">
      <alignment vertical="center"/>
    </xf>
    <xf numFmtId="0" fontId="16" fillId="0" borderId="25" xfId="1" applyFont="1" applyFill="1" applyBorder="1" applyAlignment="1">
      <alignment horizontal="right" vertical="center" shrinkToFit="1"/>
    </xf>
    <xf numFmtId="182" fontId="22" fillId="0" borderId="26" xfId="1" applyNumberFormat="1" applyFont="1" applyFill="1" applyBorder="1" applyAlignment="1">
      <alignment vertical="center" shrinkToFit="1"/>
    </xf>
    <xf numFmtId="0" fontId="16" fillId="0" borderId="28" xfId="1" applyFont="1" applyFill="1" applyBorder="1" applyAlignment="1">
      <alignment horizontal="left" vertical="center" shrinkToFit="1"/>
    </xf>
    <xf numFmtId="0" fontId="16" fillId="0" borderId="26" xfId="1" applyFont="1" applyFill="1" applyBorder="1" applyAlignment="1">
      <alignment horizontal="right" vertical="center" shrinkToFit="1"/>
    </xf>
    <xf numFmtId="0" fontId="16" fillId="0" borderId="27" xfId="1" applyFont="1" applyFill="1" applyBorder="1" applyAlignment="1">
      <alignment horizontal="right" vertical="center" shrinkToFit="1"/>
    </xf>
    <xf numFmtId="38" fontId="16" fillId="0" borderId="39" xfId="2" applyFont="1" applyFill="1" applyBorder="1" applyAlignment="1">
      <alignment vertical="center" shrinkToFit="1"/>
    </xf>
    <xf numFmtId="38" fontId="22" fillId="0" borderId="38" xfId="2" applyFont="1" applyFill="1" applyBorder="1" applyAlignment="1">
      <alignment vertical="center" shrinkToFit="1"/>
    </xf>
    <xf numFmtId="0" fontId="16" fillId="0" borderId="36" xfId="1" applyFont="1" applyFill="1" applyBorder="1" applyAlignment="1">
      <alignment horizontal="left" vertical="center" shrinkToFit="1"/>
    </xf>
    <xf numFmtId="38" fontId="16" fillId="0" borderId="38" xfId="2" applyFont="1" applyFill="1" applyBorder="1" applyAlignment="1">
      <alignment vertical="center" shrinkToFit="1"/>
    </xf>
    <xf numFmtId="38" fontId="16" fillId="0" borderId="37" xfId="2" applyFont="1" applyFill="1" applyBorder="1" applyAlignment="1">
      <alignment vertical="center" shrinkToFit="1"/>
    </xf>
    <xf numFmtId="0" fontId="16" fillId="0" borderId="37" xfId="1" applyFont="1" applyFill="1" applyBorder="1" applyAlignment="1">
      <alignment horizontal="right" vertical="center" shrinkToFit="1"/>
    </xf>
    <xf numFmtId="0" fontId="16" fillId="0" borderId="38" xfId="1" applyFont="1" applyFill="1" applyBorder="1" applyAlignment="1">
      <alignment horizontal="right" vertical="center" shrinkToFit="1"/>
    </xf>
    <xf numFmtId="0" fontId="16" fillId="0" borderId="31" xfId="1" applyFont="1" applyFill="1" applyBorder="1" applyAlignment="1">
      <alignment horizontal="right" vertical="center" shrinkToFit="1"/>
    </xf>
    <xf numFmtId="182" fontId="22" fillId="0" borderId="0" xfId="1" applyNumberFormat="1" applyFont="1" applyFill="1" applyBorder="1" applyAlignment="1">
      <alignment vertical="center" shrinkToFit="1"/>
    </xf>
    <xf numFmtId="0" fontId="16" fillId="0" borderId="43" xfId="1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horizontal="right" vertical="center" shrinkToFit="1"/>
    </xf>
    <xf numFmtId="0" fontId="16" fillId="0" borderId="44" xfId="1" applyFont="1" applyFill="1" applyBorder="1" applyAlignment="1">
      <alignment horizontal="right" vertical="center" shrinkToFit="1"/>
    </xf>
    <xf numFmtId="38" fontId="16" fillId="0" borderId="33" xfId="2" applyFont="1" applyFill="1" applyBorder="1" applyAlignment="1">
      <alignment vertical="center" shrinkToFit="1"/>
    </xf>
    <xf numFmtId="38" fontId="22" fillId="0" borderId="33" xfId="2" applyFont="1" applyFill="1" applyBorder="1" applyAlignment="1">
      <alignment vertical="center" shrinkToFit="1"/>
    </xf>
    <xf numFmtId="0" fontId="16" fillId="0" borderId="18" xfId="1" applyFont="1" applyFill="1" applyBorder="1" applyAlignment="1">
      <alignment horizontal="left" vertical="center" shrinkToFit="1"/>
    </xf>
    <xf numFmtId="38" fontId="16" fillId="0" borderId="17" xfId="2" applyFont="1" applyFill="1" applyBorder="1" applyAlignment="1">
      <alignment vertical="center" shrinkToFit="1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33" xfId="1" applyFont="1" applyFill="1" applyBorder="1" applyAlignment="1">
      <alignment horizontal="right" vertical="center" shrinkToFit="1"/>
    </xf>
    <xf numFmtId="38" fontId="16" fillId="0" borderId="32" xfId="2" applyFont="1" applyFill="1" applyBorder="1" applyAlignment="1">
      <alignment vertical="center" shrinkToFit="1"/>
    </xf>
    <xf numFmtId="0" fontId="10" fillId="0" borderId="50" xfId="1" applyFont="1" applyBorder="1" applyAlignment="1">
      <alignment horizontal="center" vertical="center" wrapText="1"/>
    </xf>
    <xf numFmtId="177" fontId="10" fillId="0" borderId="64" xfId="1" applyNumberFormat="1" applyFont="1" applyFill="1" applyBorder="1" applyAlignment="1">
      <alignment vertical="center"/>
    </xf>
    <xf numFmtId="0" fontId="10" fillId="0" borderId="16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32" fillId="0" borderId="0" xfId="3" applyFont="1"/>
    <xf numFmtId="3" fontId="10" fillId="0" borderId="0" xfId="1" applyNumberFormat="1" applyFont="1"/>
    <xf numFmtId="0" fontId="10" fillId="0" borderId="0" xfId="1" applyFont="1" applyAlignment="1">
      <alignment horizontal="center" vertical="center"/>
    </xf>
    <xf numFmtId="191" fontId="28" fillId="0" borderId="20" xfId="0" applyNumberFormat="1" applyFont="1" applyBorder="1" applyAlignment="1">
      <alignment horizontal="right" vertical="center"/>
    </xf>
    <xf numFmtId="0" fontId="35" fillId="0" borderId="0" xfId="1" applyFont="1" applyAlignment="1">
      <alignment vertical="center"/>
    </xf>
    <xf numFmtId="182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/>
    <xf numFmtId="0" fontId="16" fillId="0" borderId="0" xfId="1" applyFont="1" applyFill="1" applyAlignment="1"/>
    <xf numFmtId="0" fontId="16" fillId="0" borderId="0" xfId="1" applyFont="1" applyFill="1" applyAlignment="1">
      <alignment horizontal="center" vertical="top"/>
    </xf>
    <xf numFmtId="178" fontId="14" fillId="0" borderId="0" xfId="1" applyNumberFormat="1" applyFont="1" applyFill="1" applyAlignment="1">
      <alignment vertical="center"/>
    </xf>
    <xf numFmtId="178" fontId="14" fillId="0" borderId="0" xfId="1" applyNumberFormat="1" applyFont="1" applyFill="1" applyAlignment="1">
      <alignment horizontal="center" vertical="center"/>
    </xf>
    <xf numFmtId="183" fontId="14" fillId="0" borderId="0" xfId="1" applyNumberFormat="1" applyFont="1" applyFill="1" applyAlignment="1">
      <alignment horizontal="center" vertical="center"/>
    </xf>
    <xf numFmtId="178" fontId="14" fillId="0" borderId="0" xfId="1" applyNumberFormat="1" applyFont="1" applyFill="1" applyAlignment="1"/>
    <xf numFmtId="184" fontId="14" fillId="0" borderId="0" xfId="2" applyNumberFormat="1" applyFont="1" applyFill="1" applyAlignment="1">
      <alignment horizontal="right" vertical="center"/>
    </xf>
    <xf numFmtId="0" fontId="20" fillId="0" borderId="0" xfId="1" applyFont="1" applyFill="1" applyAlignment="1"/>
    <xf numFmtId="0" fontId="20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52" fillId="0" borderId="0" xfId="1" applyFont="1" applyFill="1" applyBorder="1" applyAlignment="1">
      <alignment horizontal="left" vertical="center"/>
    </xf>
    <xf numFmtId="38" fontId="28" fillId="0" borderId="20" xfId="4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wrapText="1"/>
    </xf>
    <xf numFmtId="0" fontId="53" fillId="0" borderId="0" xfId="1" applyFont="1" applyFill="1" applyBorder="1" applyAlignment="1">
      <alignment vertical="center" wrapText="1"/>
    </xf>
    <xf numFmtId="38" fontId="16" fillId="0" borderId="23" xfId="4" applyFont="1" applyFill="1" applyBorder="1" applyAlignment="1">
      <alignment vertical="center"/>
    </xf>
    <xf numFmtId="38" fontId="16" fillId="0" borderId="90" xfId="4" applyFont="1" applyFill="1" applyBorder="1" applyAlignment="1">
      <alignment vertical="center"/>
    </xf>
    <xf numFmtId="38" fontId="16" fillId="0" borderId="24" xfId="4" applyFont="1" applyFill="1" applyBorder="1" applyAlignment="1">
      <alignment vertical="center"/>
    </xf>
    <xf numFmtId="177" fontId="10" fillId="0" borderId="0" xfId="1" applyNumberFormat="1" applyFont="1" applyAlignment="1">
      <alignment vertical="center"/>
    </xf>
    <xf numFmtId="38" fontId="28" fillId="0" borderId="102" xfId="4" applyFont="1" applyFill="1" applyBorder="1" applyAlignment="1">
      <alignment horizontal="right" vertical="center"/>
    </xf>
    <xf numFmtId="38" fontId="10" fillId="0" borderId="104" xfId="2" applyFont="1" applyFill="1" applyBorder="1" applyAlignment="1">
      <alignment vertical="center"/>
    </xf>
    <xf numFmtId="0" fontId="10" fillId="0" borderId="108" xfId="1" applyFont="1" applyFill="1" applyBorder="1" applyAlignment="1">
      <alignment vertical="center"/>
    </xf>
    <xf numFmtId="182" fontId="10" fillId="0" borderId="108" xfId="1" applyNumberFormat="1" applyFont="1" applyFill="1" applyBorder="1" applyAlignment="1">
      <alignment vertical="center"/>
    </xf>
    <xf numFmtId="0" fontId="10" fillId="0" borderId="52" xfId="1" applyFont="1" applyFill="1" applyBorder="1" applyAlignment="1">
      <alignment vertical="center"/>
    </xf>
    <xf numFmtId="38" fontId="10" fillId="0" borderId="104" xfId="2" applyNumberFormat="1" applyFont="1" applyFill="1" applyBorder="1" applyAlignment="1">
      <alignment vertical="center"/>
    </xf>
    <xf numFmtId="0" fontId="10" fillId="0" borderId="109" xfId="1" applyFont="1" applyFill="1" applyBorder="1" applyAlignment="1">
      <alignment vertical="center"/>
    </xf>
    <xf numFmtId="178" fontId="28" fillId="0" borderId="2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9" fontId="28" fillId="0" borderId="102" xfId="22" quotePrefix="1" applyNumberFormat="1" applyFont="1" applyBorder="1" applyAlignment="1">
      <alignment horizontal="right" vertical="center" wrapText="1"/>
    </xf>
    <xf numFmtId="192" fontId="28" fillId="0" borderId="24" xfId="22" quotePrefix="1" applyNumberFormat="1" applyFont="1" applyBorder="1" applyAlignment="1">
      <alignment horizontal="right" vertical="center" wrapText="1"/>
    </xf>
    <xf numFmtId="179" fontId="0" fillId="0" borderId="0" xfId="0" applyNumberFormat="1" applyAlignment="1">
      <alignment horizontal="center" vertical="center"/>
    </xf>
    <xf numFmtId="177" fontId="10" fillId="0" borderId="112" xfId="1" applyNumberFormat="1" applyFont="1" applyFill="1" applyBorder="1" applyAlignment="1">
      <alignment vertical="center"/>
    </xf>
    <xf numFmtId="177" fontId="10" fillId="0" borderId="113" xfId="1" applyNumberFormat="1" applyFont="1" applyFill="1" applyBorder="1" applyAlignment="1">
      <alignment vertical="center"/>
    </xf>
    <xf numFmtId="177" fontId="10" fillId="0" borderId="75" xfId="1" applyNumberFormat="1" applyFont="1" applyFill="1" applyBorder="1" applyAlignment="1">
      <alignment vertical="center"/>
    </xf>
    <xf numFmtId="177" fontId="10" fillId="0" borderId="114" xfId="1" applyNumberFormat="1" applyFont="1" applyFill="1" applyBorder="1" applyAlignment="1">
      <alignment vertical="center"/>
    </xf>
    <xf numFmtId="177" fontId="10" fillId="0" borderId="61" xfId="1" applyNumberFormat="1" applyFont="1" applyFill="1" applyBorder="1" applyAlignment="1">
      <alignment vertical="center"/>
    </xf>
    <xf numFmtId="177" fontId="10" fillId="0" borderId="40" xfId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118" xfId="2" applyNumberFormat="1" applyFont="1" applyFill="1" applyBorder="1" applyAlignment="1">
      <alignment vertical="center"/>
    </xf>
    <xf numFmtId="176" fontId="10" fillId="0" borderId="119" xfId="2" applyNumberFormat="1" applyFont="1" applyFill="1" applyBorder="1" applyAlignment="1">
      <alignment vertical="center"/>
    </xf>
    <xf numFmtId="176" fontId="10" fillId="0" borderId="13" xfId="2" applyNumberFormat="1" applyFont="1" applyFill="1" applyBorder="1" applyAlignment="1">
      <alignment vertical="center"/>
    </xf>
    <xf numFmtId="179" fontId="10" fillId="0" borderId="120" xfId="2" applyNumberFormat="1" applyFont="1" applyFill="1" applyBorder="1" applyAlignment="1">
      <alignment vertical="center"/>
    </xf>
    <xf numFmtId="179" fontId="10" fillId="0" borderId="121" xfId="2" applyNumberFormat="1" applyFont="1" applyFill="1" applyBorder="1" applyAlignment="1">
      <alignment vertical="center"/>
    </xf>
    <xf numFmtId="179" fontId="10" fillId="0" borderId="15" xfId="2" applyNumberFormat="1" applyFont="1" applyFill="1" applyBorder="1" applyAlignment="1">
      <alignment vertical="center"/>
    </xf>
    <xf numFmtId="179" fontId="10" fillId="0" borderId="65" xfId="2" applyNumberFormat="1" applyFont="1" applyFill="1" applyBorder="1" applyAlignment="1">
      <alignment vertical="center"/>
    </xf>
    <xf numFmtId="179" fontId="10" fillId="0" borderId="122" xfId="2" applyNumberFormat="1" applyFont="1" applyFill="1" applyBorder="1" applyAlignment="1">
      <alignment vertical="center"/>
    </xf>
    <xf numFmtId="0" fontId="16" fillId="0" borderId="26" xfId="1" applyFont="1" applyFill="1" applyBorder="1" applyAlignment="1">
      <alignment horizontal="left" vertical="center" shrinkToFit="1"/>
    </xf>
    <xf numFmtId="0" fontId="16" fillId="0" borderId="38" xfId="1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horizontal="left" vertical="center" shrinkToFit="1"/>
    </xf>
    <xf numFmtId="0" fontId="16" fillId="0" borderId="123" xfId="1" applyFont="1" applyFill="1" applyBorder="1" applyAlignment="1">
      <alignment horizontal="left" vertical="center" shrinkToFit="1"/>
    </xf>
    <xf numFmtId="0" fontId="16" fillId="0" borderId="33" xfId="1" applyFont="1" applyFill="1" applyBorder="1" applyAlignment="1">
      <alignment horizontal="left" vertical="center" shrinkToFit="1"/>
    </xf>
    <xf numFmtId="0" fontId="16" fillId="0" borderId="115" xfId="1" applyFont="1" applyFill="1" applyBorder="1" applyAlignment="1">
      <alignment horizontal="right" vertical="center" shrinkToFit="1"/>
    </xf>
    <xf numFmtId="182" fontId="22" fillId="0" borderId="123" xfId="1" applyNumberFormat="1" applyFont="1" applyFill="1" applyBorder="1" applyAlignment="1">
      <alignment vertical="center" shrinkToFit="1"/>
    </xf>
    <xf numFmtId="0" fontId="16" fillId="0" borderId="123" xfId="1" applyFont="1" applyFill="1" applyBorder="1" applyAlignment="1">
      <alignment horizontal="right" vertical="center" shrinkToFit="1"/>
    </xf>
    <xf numFmtId="0" fontId="16" fillId="0" borderId="119" xfId="1" applyFont="1" applyFill="1" applyBorder="1" applyAlignment="1">
      <alignment horizontal="right" vertical="center" shrinkToFit="1"/>
    </xf>
    <xf numFmtId="0" fontId="16" fillId="0" borderId="127" xfId="1" applyFont="1" applyFill="1" applyBorder="1" applyAlignment="1">
      <alignment horizontal="left" vertical="center" shrinkToFit="1"/>
    </xf>
    <xf numFmtId="38" fontId="22" fillId="0" borderId="0" xfId="2" applyFont="1" applyFill="1" applyBorder="1" applyAlignment="1">
      <alignment vertical="center" shrinkToFit="1"/>
    </xf>
    <xf numFmtId="38" fontId="16" fillId="0" borderId="44" xfId="2" applyFont="1" applyFill="1" applyBorder="1" applyAlignment="1">
      <alignment vertical="center" shrinkToFit="1"/>
    </xf>
    <xf numFmtId="38" fontId="16" fillId="0" borderId="0" xfId="2" applyFont="1" applyFill="1" applyBorder="1" applyAlignment="1">
      <alignment vertical="center" shrinkToFit="1"/>
    </xf>
    <xf numFmtId="38" fontId="28" fillId="0" borderId="124" xfId="4" applyFont="1" applyFill="1" applyBorder="1" applyAlignment="1">
      <alignment horizontal="right" vertical="center"/>
    </xf>
    <xf numFmtId="38" fontId="28" fillId="0" borderId="126" xfId="4" applyFont="1" applyFill="1" applyBorder="1" applyAlignment="1">
      <alignment horizontal="right" vertical="center"/>
    </xf>
    <xf numFmtId="38" fontId="10" fillId="0" borderId="119" xfId="2" applyFont="1" applyFill="1" applyBorder="1" applyAlignment="1">
      <alignment vertical="center"/>
    </xf>
    <xf numFmtId="0" fontId="10" fillId="0" borderId="123" xfId="1" applyFont="1" applyFill="1" applyBorder="1" applyAlignment="1">
      <alignment vertical="center"/>
    </xf>
    <xf numFmtId="182" fontId="10" fillId="0" borderId="123" xfId="1" applyNumberFormat="1" applyFont="1" applyFill="1" applyBorder="1" applyAlignment="1">
      <alignment vertical="center"/>
    </xf>
    <xf numFmtId="38" fontId="10" fillId="0" borderId="119" xfId="2" applyNumberFormat="1" applyFont="1" applyFill="1" applyBorder="1" applyAlignment="1">
      <alignment vertical="center"/>
    </xf>
    <xf numFmtId="0" fontId="10" fillId="0" borderId="125" xfId="1" applyFont="1" applyFill="1" applyBorder="1" applyAlignment="1">
      <alignment vertical="center"/>
    </xf>
    <xf numFmtId="38" fontId="10" fillId="0" borderId="128" xfId="2" applyFont="1" applyFill="1" applyBorder="1" applyAlignment="1">
      <alignment vertical="center"/>
    </xf>
    <xf numFmtId="0" fontId="10" fillId="0" borderId="117" xfId="1" applyFont="1" applyFill="1" applyBorder="1" applyAlignment="1">
      <alignment vertical="center"/>
    </xf>
    <xf numFmtId="182" fontId="10" fillId="0" borderId="117" xfId="1" applyNumberFormat="1" applyFont="1" applyFill="1" applyBorder="1" applyAlignment="1">
      <alignment vertical="center"/>
    </xf>
    <xf numFmtId="0" fontId="10" fillId="0" borderId="130" xfId="1" applyFont="1" applyFill="1" applyBorder="1" applyAlignment="1">
      <alignment vertical="center"/>
    </xf>
    <xf numFmtId="0" fontId="16" fillId="0" borderId="20" xfId="1" applyFont="1" applyFill="1" applyBorder="1" applyAlignment="1">
      <alignment horizontal="center" vertical="center" wrapText="1"/>
    </xf>
    <xf numFmtId="3" fontId="16" fillId="0" borderId="20" xfId="1" applyNumberFormat="1" applyFont="1" applyFill="1" applyBorder="1" applyAlignment="1">
      <alignment horizontal="right" vertical="center" wrapText="1"/>
    </xf>
    <xf numFmtId="178" fontId="16" fillId="0" borderId="20" xfId="1" applyNumberFormat="1" applyFont="1" applyFill="1" applyBorder="1" applyAlignment="1">
      <alignment horizontal="right" vertical="center" wrapText="1"/>
    </xf>
    <xf numFmtId="0" fontId="10" fillId="0" borderId="91" xfId="1" applyFont="1" applyFill="1" applyBorder="1" applyAlignment="1">
      <alignment horizontal="center" vertical="center"/>
    </xf>
    <xf numFmtId="179" fontId="10" fillId="0" borderId="85" xfId="2" applyNumberFormat="1" applyFont="1" applyFill="1" applyBorder="1" applyAlignment="1">
      <alignment vertical="center"/>
    </xf>
    <xf numFmtId="179" fontId="10" fillId="0" borderId="84" xfId="2" applyNumberFormat="1" applyFont="1" applyFill="1" applyBorder="1" applyAlignment="1">
      <alignment vertical="center"/>
    </xf>
    <xf numFmtId="179" fontId="10" fillId="0" borderId="86" xfId="2" applyNumberFormat="1" applyFont="1" applyFill="1" applyBorder="1" applyAlignment="1">
      <alignment vertical="center"/>
    </xf>
    <xf numFmtId="179" fontId="10" fillId="0" borderId="92" xfId="2" applyNumberFormat="1" applyFont="1" applyFill="1" applyBorder="1" applyAlignment="1">
      <alignment vertical="center"/>
    </xf>
    <xf numFmtId="179" fontId="10" fillId="0" borderId="111" xfId="2" applyNumberFormat="1" applyFont="1" applyFill="1" applyBorder="1" applyAlignment="1">
      <alignment vertical="center"/>
    </xf>
    <xf numFmtId="177" fontId="10" fillId="0" borderId="63" xfId="1" applyNumberFormat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177" fontId="10" fillId="0" borderId="26" xfId="1" applyNumberFormat="1" applyFont="1" applyFill="1" applyBorder="1" applyAlignment="1">
      <alignment vertical="center"/>
    </xf>
    <xf numFmtId="0" fontId="10" fillId="0" borderId="49" xfId="1" applyFont="1" applyFill="1" applyBorder="1" applyAlignment="1">
      <alignment vertical="center"/>
    </xf>
    <xf numFmtId="177" fontId="10" fillId="0" borderId="117" xfId="1" applyNumberFormat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77" fontId="10" fillId="0" borderId="47" xfId="1" applyNumberFormat="1" applyFont="1" applyFill="1" applyBorder="1" applyAlignment="1">
      <alignment vertical="center"/>
    </xf>
    <xf numFmtId="177" fontId="10" fillId="0" borderId="33" xfId="1" applyNumberFormat="1" applyFont="1" applyFill="1" applyBorder="1" applyAlignment="1">
      <alignment vertical="center"/>
    </xf>
    <xf numFmtId="0" fontId="10" fillId="0" borderId="56" xfId="1" applyFont="1" applyFill="1" applyBorder="1" applyAlignment="1">
      <alignment vertical="center"/>
    </xf>
    <xf numFmtId="177" fontId="10" fillId="0" borderId="116" xfId="1" applyNumberFormat="1" applyFont="1" applyFill="1" applyBorder="1" applyAlignment="1">
      <alignment vertical="center"/>
    </xf>
    <xf numFmtId="0" fontId="10" fillId="0" borderId="6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180" fontId="0" fillId="0" borderId="0" xfId="0" applyNumberFormat="1" applyAlignment="1">
      <alignment horizontal="center" vertical="center"/>
    </xf>
    <xf numFmtId="0" fontId="16" fillId="0" borderId="29" xfId="1" applyFont="1" applyFill="1" applyBorder="1" applyAlignment="1">
      <alignment horizontal="left" vertical="center" shrinkToFit="1"/>
    </xf>
    <xf numFmtId="0" fontId="16" fillId="0" borderId="30" xfId="1" applyFont="1" applyFill="1" applyBorder="1" applyAlignment="1">
      <alignment horizontal="left" vertical="center" shrinkToFit="1"/>
    </xf>
    <xf numFmtId="0" fontId="16" fillId="0" borderId="40" xfId="1" applyFont="1" applyFill="1" applyBorder="1" applyAlignment="1">
      <alignment horizontal="left" vertical="center" shrinkToFit="1"/>
    </xf>
    <xf numFmtId="0" fontId="16" fillId="0" borderId="125" xfId="1" applyFont="1" applyFill="1" applyBorder="1" applyAlignment="1">
      <alignment horizontal="left" vertical="center" shrinkToFit="1"/>
    </xf>
    <xf numFmtId="0" fontId="16" fillId="0" borderId="35" xfId="1" applyFont="1" applyFill="1" applyBorder="1" applyAlignment="1">
      <alignment horizontal="left" vertical="center" shrinkToFit="1"/>
    </xf>
    <xf numFmtId="3" fontId="14" fillId="0" borderId="0" xfId="1" applyNumberFormat="1" applyFont="1" applyAlignment="1"/>
    <xf numFmtId="0" fontId="22" fillId="0" borderId="38" xfId="1" applyFont="1" applyFill="1" applyBorder="1" applyAlignment="1">
      <alignment horizontal="left" vertical="center" shrinkToFit="1"/>
    </xf>
    <xf numFmtId="38" fontId="22" fillId="0" borderId="37" xfId="2" applyFont="1" applyFill="1" applyBorder="1" applyAlignment="1">
      <alignment vertical="center" shrinkToFit="1"/>
    </xf>
    <xf numFmtId="0" fontId="22" fillId="0" borderId="40" xfId="1" applyFont="1" applyFill="1" applyBorder="1" applyAlignment="1">
      <alignment horizontal="left" vertical="center" shrinkToFit="1"/>
    </xf>
    <xf numFmtId="0" fontId="22" fillId="0" borderId="36" xfId="1" applyFont="1" applyFill="1" applyBorder="1" applyAlignment="1">
      <alignment horizontal="left" vertical="center" shrinkToFit="1"/>
    </xf>
    <xf numFmtId="0" fontId="22" fillId="0" borderId="38" xfId="1" applyFont="1" applyFill="1" applyBorder="1" applyAlignment="1">
      <alignment horizontal="right" vertical="center" shrinkToFit="1"/>
    </xf>
    <xf numFmtId="0" fontId="22" fillId="0" borderId="37" xfId="1" applyFont="1" applyFill="1" applyBorder="1" applyAlignment="1">
      <alignment horizontal="right" vertical="center" shrinkToFit="1"/>
    </xf>
    <xf numFmtId="38" fontId="28" fillId="0" borderId="0" xfId="4" applyFont="1" applyBorder="1" applyAlignment="1">
      <alignment horizontal="right" vertical="center"/>
    </xf>
    <xf numFmtId="38" fontId="28" fillId="0" borderId="22" xfId="4" applyFont="1" applyFill="1" applyBorder="1" applyAlignment="1">
      <alignment horizontal="right" vertical="center"/>
    </xf>
    <xf numFmtId="38" fontId="28" fillId="0" borderId="15" xfId="4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28" fillId="0" borderId="12" xfId="4" applyFont="1" applyFill="1" applyBorder="1" applyAlignment="1">
      <alignment horizontal="right" vertical="center"/>
    </xf>
    <xf numFmtId="38" fontId="28" fillId="0" borderId="2" xfId="4" applyFont="1" applyFill="1" applyBorder="1" applyAlignment="1">
      <alignment horizontal="right" vertical="center"/>
    </xf>
    <xf numFmtId="38" fontId="28" fillId="0" borderId="106" xfId="4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8" fontId="10" fillId="0" borderId="27" xfId="2" applyFont="1" applyFill="1" applyBorder="1" applyAlignment="1">
      <alignment vertical="center"/>
    </xf>
    <xf numFmtId="0" fontId="10" fillId="0" borderId="64" xfId="1" applyFont="1" applyFill="1" applyBorder="1" applyAlignment="1">
      <alignment vertical="center"/>
    </xf>
    <xf numFmtId="0" fontId="10" fillId="0" borderId="51" xfId="1" applyFont="1" applyFill="1" applyBorder="1" applyAlignment="1">
      <alignment horizontal="center" vertical="center"/>
    </xf>
    <xf numFmtId="38" fontId="10" fillId="0" borderId="48" xfId="2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38" fontId="10" fillId="0" borderId="110" xfId="2" applyFont="1" applyFill="1" applyBorder="1" applyAlignment="1">
      <alignment vertical="center"/>
    </xf>
    <xf numFmtId="0" fontId="10" fillId="0" borderId="4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4" xfId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vertical="center"/>
    </xf>
    <xf numFmtId="184" fontId="10" fillId="0" borderId="0" xfId="2" applyNumberFormat="1" applyFont="1" applyAlignment="1">
      <alignment horizontal="right" vertical="center"/>
    </xf>
    <xf numFmtId="187" fontId="21" fillId="0" borderId="0" xfId="3" applyNumberFormat="1" applyFont="1" applyAlignment="1">
      <alignment vertical="center"/>
    </xf>
    <xf numFmtId="180" fontId="10" fillId="0" borderId="0" xfId="1" applyNumberFormat="1" applyFont="1"/>
    <xf numFmtId="0" fontId="10" fillId="0" borderId="0" xfId="1" applyFont="1" applyAlignment="1">
      <alignment horizontal="left" vertical="center"/>
    </xf>
    <xf numFmtId="0" fontId="10" fillId="0" borderId="1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184" fontId="10" fillId="0" borderId="27" xfId="2" applyNumberFormat="1" applyFont="1" applyBorder="1" applyAlignment="1">
      <alignment horizontal="center" vertical="center"/>
    </xf>
    <xf numFmtId="184" fontId="10" fillId="0" borderId="29" xfId="2" applyNumberFormat="1" applyFont="1" applyBorder="1" applyAlignment="1">
      <alignment horizontal="center" vertical="center"/>
    </xf>
    <xf numFmtId="184" fontId="10" fillId="0" borderId="44" xfId="2" applyNumberFormat="1" applyFont="1" applyBorder="1" applyAlignment="1">
      <alignment horizontal="center" vertical="center"/>
    </xf>
    <xf numFmtId="184" fontId="10" fillId="0" borderId="30" xfId="2" applyNumberFormat="1" applyFont="1" applyBorder="1" applyAlignment="1">
      <alignment horizontal="center" vertical="center"/>
    </xf>
    <xf numFmtId="0" fontId="10" fillId="0" borderId="58" xfId="1" applyFont="1" applyBorder="1" applyAlignment="1">
      <alignment vertical="center" textRotation="255"/>
    </xf>
    <xf numFmtId="0" fontId="10" fillId="0" borderId="59" xfId="1" applyFont="1" applyBorder="1" applyAlignment="1">
      <alignment vertical="center" textRotation="255"/>
    </xf>
    <xf numFmtId="0" fontId="10" fillId="0" borderId="62" xfId="1" applyFont="1" applyBorder="1" applyAlignment="1">
      <alignment vertical="center" textRotation="255"/>
    </xf>
    <xf numFmtId="0" fontId="10" fillId="0" borderId="25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38" fontId="10" fillId="0" borderId="27" xfId="2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38" fontId="10" fillId="0" borderId="27" xfId="2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distributed" vertical="center"/>
    </xf>
    <xf numFmtId="0" fontId="28" fillId="0" borderId="6" xfId="0" applyFont="1" applyBorder="1" applyAlignment="1">
      <alignment horizontal="distributed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16" fillId="0" borderId="8" xfId="1" applyFont="1" applyBorder="1" applyAlignment="1">
      <alignment vertical="center" textRotation="255"/>
    </xf>
    <xf numFmtId="0" fontId="16" fillId="0" borderId="60" xfId="1" applyFont="1" applyBorder="1" applyAlignment="1">
      <alignment vertical="center" textRotation="255"/>
    </xf>
    <xf numFmtId="0" fontId="16" fillId="0" borderId="61" xfId="1" applyFont="1" applyBorder="1" applyAlignment="1">
      <alignment vertical="center" textRotation="255"/>
    </xf>
    <xf numFmtId="0" fontId="16" fillId="0" borderId="11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16" fillId="0" borderId="66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0" fontId="9" fillId="0" borderId="0" xfId="1" applyAlignment="1"/>
    <xf numFmtId="0" fontId="14" fillId="0" borderId="42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124" xfId="1" applyFont="1" applyFill="1" applyBorder="1" applyAlignment="1">
      <alignment horizontal="center" vertical="center"/>
    </xf>
    <xf numFmtId="0" fontId="14" fillId="0" borderId="121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119" xfId="1" applyFont="1" applyFill="1" applyBorder="1" applyAlignment="1">
      <alignment horizontal="center" vertical="center"/>
    </xf>
    <xf numFmtId="0" fontId="14" fillId="0" borderId="123" xfId="1" applyFont="1" applyFill="1" applyBorder="1" applyAlignment="1">
      <alignment horizontal="center" vertical="center"/>
    </xf>
    <xf numFmtId="0" fontId="14" fillId="0" borderId="125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115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12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02" xfId="1" applyFont="1" applyFill="1" applyBorder="1" applyAlignment="1">
      <alignment horizontal="center" vertical="center"/>
    </xf>
    <xf numFmtId="0" fontId="14" fillId="0" borderId="103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6" fillId="0" borderId="50" xfId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distributed" vertical="center"/>
    </xf>
    <xf numFmtId="0" fontId="28" fillId="0" borderId="6" xfId="0" applyFont="1" applyFill="1" applyBorder="1" applyAlignment="1">
      <alignment horizontal="distributed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distributed" vertical="center"/>
    </xf>
    <xf numFmtId="0" fontId="28" fillId="0" borderId="36" xfId="0" applyFont="1" applyFill="1" applyBorder="1" applyAlignment="1">
      <alignment horizontal="distributed" vertical="center"/>
    </xf>
    <xf numFmtId="0" fontId="28" fillId="0" borderId="104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38" fontId="10" fillId="0" borderId="2" xfId="2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38" fontId="10" fillId="0" borderId="49" xfId="2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60" xfId="1" applyFont="1" applyFill="1" applyBorder="1" applyAlignment="1">
      <alignment horizontal="center" vertical="center" textRotation="255"/>
    </xf>
    <xf numFmtId="0" fontId="10" fillId="0" borderId="16" xfId="1" applyFont="1" applyFill="1" applyBorder="1" applyAlignment="1">
      <alignment horizontal="center" vertical="center" textRotation="255"/>
    </xf>
    <xf numFmtId="0" fontId="10" fillId="0" borderId="70" xfId="1" applyFont="1" applyFill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0" fontId="10" fillId="0" borderId="107" xfId="1" applyFont="1" applyBorder="1" applyAlignment="1">
      <alignment horizontal="center" vertical="center"/>
    </xf>
    <xf numFmtId="0" fontId="10" fillId="0" borderId="108" xfId="1" applyFont="1" applyBorder="1" applyAlignment="1">
      <alignment horizontal="center" vertical="center"/>
    </xf>
    <xf numFmtId="0" fontId="10" fillId="0" borderId="115" xfId="1" applyFont="1" applyBorder="1" applyAlignment="1">
      <alignment horizontal="center" vertical="center"/>
    </xf>
    <xf numFmtId="0" fontId="10" fillId="0" borderId="123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117" xfId="1" applyFont="1" applyBorder="1" applyAlignment="1">
      <alignment horizontal="center" vertical="center"/>
    </xf>
    <xf numFmtId="178" fontId="10" fillId="0" borderId="37" xfId="1" applyNumberFormat="1" applyFont="1" applyFill="1" applyBorder="1" applyAlignment="1">
      <alignment horizontal="right" vertical="center"/>
    </xf>
    <xf numFmtId="178" fontId="10" fillId="0" borderId="38" xfId="1" applyNumberFormat="1" applyFont="1" applyFill="1" applyBorder="1" applyAlignment="1">
      <alignment horizontal="right" vertical="center"/>
    </xf>
    <xf numFmtId="178" fontId="10" fillId="0" borderId="36" xfId="1" applyNumberFormat="1" applyFont="1" applyFill="1" applyBorder="1" applyAlignment="1">
      <alignment horizontal="right" vertical="center"/>
    </xf>
    <xf numFmtId="178" fontId="10" fillId="0" borderId="17" xfId="1" applyNumberFormat="1" applyFont="1" applyFill="1" applyBorder="1" applyAlignment="1">
      <alignment vertical="center"/>
    </xf>
    <xf numFmtId="178" fontId="10" fillId="0" borderId="33" xfId="1" applyNumberFormat="1" applyFont="1" applyFill="1" applyBorder="1" applyAlignment="1">
      <alignment vertical="center"/>
    </xf>
    <xf numFmtId="178" fontId="10" fillId="0" borderId="18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42" xfId="1" applyFont="1" applyBorder="1" applyAlignment="1">
      <alignment horizontal="distributed" vertical="center"/>
    </xf>
    <xf numFmtId="0" fontId="10" fillId="0" borderId="38" xfId="1" applyFont="1" applyBorder="1" applyAlignment="1">
      <alignment horizontal="distributed" vertical="center"/>
    </xf>
    <xf numFmtId="185" fontId="10" fillId="0" borderId="121" xfId="1" applyNumberFormat="1" applyFont="1" applyFill="1" applyBorder="1" applyAlignment="1">
      <alignment horizontal="right" vertical="center"/>
    </xf>
    <xf numFmtId="185" fontId="10" fillId="0" borderId="65" xfId="1" applyNumberFormat="1" applyFont="1" applyFill="1" applyBorder="1" applyAlignment="1">
      <alignment horizontal="right" vertical="center"/>
    </xf>
    <xf numFmtId="0" fontId="10" fillId="0" borderId="33" xfId="1" applyFont="1" applyBorder="1" applyAlignment="1">
      <alignment horizontal="distributed" vertical="center"/>
    </xf>
    <xf numFmtId="185" fontId="10" fillId="0" borderId="19" xfId="1" applyNumberFormat="1" applyFont="1" applyFill="1" applyBorder="1" applyAlignment="1">
      <alignment horizontal="right" vertical="center"/>
    </xf>
    <xf numFmtId="0" fontId="10" fillId="0" borderId="68" xfId="1" applyFont="1" applyBorder="1" applyAlignment="1">
      <alignment vertical="center"/>
    </xf>
    <xf numFmtId="0" fontId="10" fillId="0" borderId="65" xfId="1" applyFont="1" applyBorder="1" applyAlignment="1">
      <alignment vertical="center"/>
    </xf>
    <xf numFmtId="0" fontId="10" fillId="0" borderId="26" xfId="1" applyFont="1" applyBorder="1" applyAlignment="1">
      <alignment horizontal="distributed" vertical="center"/>
    </xf>
    <xf numFmtId="177" fontId="16" fillId="0" borderId="124" xfId="3" applyNumberFormat="1" applyFont="1" applyBorder="1" applyAlignment="1">
      <alignment horizontal="right" vertical="center"/>
    </xf>
    <xf numFmtId="177" fontId="16" fillId="0" borderId="90" xfId="3" applyNumberFormat="1" applyFont="1" applyBorder="1" applyAlignment="1">
      <alignment horizontal="right" vertical="center"/>
    </xf>
    <xf numFmtId="0" fontId="20" fillId="0" borderId="87" xfId="3" applyFont="1" applyBorder="1" applyAlignment="1">
      <alignment horizontal="center" vertical="center" textRotation="255"/>
    </xf>
    <xf numFmtId="0" fontId="20" fillId="0" borderId="73" xfId="3" applyFont="1" applyBorder="1" applyAlignment="1">
      <alignment horizontal="center" vertical="center" textRotation="255"/>
    </xf>
    <xf numFmtId="177" fontId="16" fillId="0" borderId="88" xfId="3" applyNumberFormat="1" applyFont="1" applyBorder="1" applyAlignment="1">
      <alignment horizontal="right" vertical="center"/>
    </xf>
    <xf numFmtId="177" fontId="16" fillId="0" borderId="24" xfId="3" applyNumberFormat="1" applyFont="1" applyBorder="1" applyAlignment="1">
      <alignment horizontal="right" vertical="center"/>
    </xf>
    <xf numFmtId="0" fontId="16" fillId="0" borderId="21" xfId="3" applyFont="1" applyBorder="1" applyAlignment="1">
      <alignment horizontal="center" vertical="center"/>
    </xf>
    <xf numFmtId="0" fontId="16" fillId="0" borderId="24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/>
    </xf>
    <xf numFmtId="0" fontId="16" fillId="0" borderId="24" xfId="3" applyFont="1" applyBorder="1" applyAlignment="1">
      <alignment horizontal="center"/>
    </xf>
    <xf numFmtId="0" fontId="16" fillId="0" borderId="9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44" xfId="3" applyFont="1" applyBorder="1" applyAlignment="1">
      <alignment horizontal="center" vertical="center"/>
    </xf>
    <xf numFmtId="0" fontId="16" fillId="0" borderId="43" xfId="3" applyFont="1" applyBorder="1" applyAlignment="1">
      <alignment horizontal="center" vertical="center"/>
    </xf>
    <xf numFmtId="0" fontId="16" fillId="0" borderId="37" xfId="3" applyFont="1" applyBorder="1" applyAlignment="1">
      <alignment horizontal="center" vertical="center"/>
    </xf>
    <xf numFmtId="0" fontId="16" fillId="0" borderId="36" xfId="3" applyFont="1" applyBorder="1" applyAlignment="1">
      <alignment horizontal="center" vertical="center"/>
    </xf>
    <xf numFmtId="0" fontId="20" fillId="0" borderId="67" xfId="3" applyFont="1" applyBorder="1" applyAlignment="1">
      <alignment horizontal="center" vertical="center" textRotation="255"/>
    </xf>
    <xf numFmtId="0" fontId="20" fillId="0" borderId="89" xfId="3" applyFont="1" applyBorder="1" applyAlignment="1">
      <alignment horizontal="center" vertical="center" textRotation="255"/>
    </xf>
    <xf numFmtId="0" fontId="20" fillId="0" borderId="72" xfId="3" applyFont="1" applyBorder="1" applyAlignment="1">
      <alignment horizontal="center" vertical="center" textRotation="255"/>
    </xf>
    <xf numFmtId="0" fontId="20" fillId="0" borderId="71" xfId="3" applyFont="1" applyBorder="1" applyAlignment="1">
      <alignment horizontal="center" vertical="center" textRotation="255"/>
    </xf>
    <xf numFmtId="0" fontId="16" fillId="0" borderId="9" xfId="3" applyFont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/>
    </xf>
    <xf numFmtId="0" fontId="16" fillId="0" borderId="24" xfId="3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02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185" fontId="10" fillId="0" borderId="82" xfId="1" applyNumberFormat="1" applyFont="1" applyFill="1" applyBorder="1" applyAlignment="1">
      <alignment vertical="center"/>
    </xf>
    <xf numFmtId="179" fontId="10" fillId="0" borderId="52" xfId="1" applyNumberFormat="1" applyFont="1" applyFill="1" applyBorder="1" applyAlignment="1">
      <alignment vertical="center"/>
    </xf>
    <xf numFmtId="179" fontId="10" fillId="0" borderId="4" xfId="1" applyNumberFormat="1" applyFont="1" applyFill="1" applyBorder="1" applyAlignment="1">
      <alignment horizontal="distributed" vertical="center"/>
    </xf>
    <xf numFmtId="179" fontId="10" fillId="0" borderId="20" xfId="1" applyNumberFormat="1" applyFont="1" applyFill="1" applyBorder="1" applyAlignment="1">
      <alignment vertical="center"/>
    </xf>
    <xf numFmtId="179" fontId="10" fillId="0" borderId="81" xfId="1" applyNumberFormat="1" applyFont="1" applyFill="1" applyBorder="1" applyAlignment="1">
      <alignment vertical="center"/>
    </xf>
    <xf numFmtId="179" fontId="10" fillId="0" borderId="80" xfId="1" applyNumberFormat="1" applyFont="1" applyFill="1" applyBorder="1" applyAlignment="1">
      <alignment vertical="center"/>
    </xf>
    <xf numFmtId="179" fontId="10" fillId="0" borderId="40" xfId="1" applyNumberFormat="1" applyFont="1" applyFill="1" applyBorder="1" applyAlignment="1">
      <alignment vertical="center"/>
    </xf>
    <xf numFmtId="179" fontId="10" fillId="0" borderId="0" xfId="1" applyNumberFormat="1" applyFont="1" applyAlignment="1">
      <alignment vertical="center"/>
    </xf>
    <xf numFmtId="179" fontId="10" fillId="0" borderId="38" xfId="1" applyNumberFormat="1" applyFont="1" applyBorder="1" applyAlignment="1">
      <alignment horizontal="center" vertical="center"/>
    </xf>
    <xf numFmtId="179" fontId="10" fillId="0" borderId="0" xfId="1" applyNumberFormat="1" applyFont="1" applyAlignment="1">
      <alignment horizontal="center" vertical="center"/>
    </xf>
    <xf numFmtId="179" fontId="10" fillId="0" borderId="61" xfId="1" applyNumberFormat="1" applyFont="1" applyFill="1" applyBorder="1" applyAlignment="1">
      <alignment horizontal="distributed" vertical="center"/>
    </xf>
    <xf numFmtId="179" fontId="10" fillId="0" borderId="24" xfId="1" applyNumberFormat="1" applyFont="1" applyFill="1" applyBorder="1" applyAlignment="1">
      <alignment vertical="center"/>
    </xf>
    <xf numFmtId="179" fontId="10" fillId="0" borderId="79" xfId="1" applyNumberFormat="1" applyFont="1" applyFill="1" applyBorder="1" applyAlignment="1">
      <alignment vertical="center"/>
    </xf>
    <xf numFmtId="177" fontId="10" fillId="0" borderId="80" xfId="1" applyNumberFormat="1" applyFont="1" applyFill="1" applyBorder="1" applyAlignment="1">
      <alignment vertical="center"/>
    </xf>
    <xf numFmtId="177" fontId="10" fillId="0" borderId="82" xfId="1" applyNumberFormat="1" applyFont="1" applyFill="1" applyBorder="1" applyAlignment="1">
      <alignment vertical="center"/>
    </xf>
    <xf numFmtId="179" fontId="10" fillId="0" borderId="82" xfId="1" applyNumberFormat="1" applyFont="1" applyFill="1" applyBorder="1" applyAlignment="1">
      <alignment vertical="center"/>
    </xf>
    <xf numFmtId="179" fontId="10" fillId="0" borderId="83" xfId="1" applyNumberFormat="1" applyFont="1" applyFill="1" applyBorder="1" applyAlignment="1">
      <alignment vertical="center"/>
    </xf>
    <xf numFmtId="185" fontId="10" fillId="0" borderId="83" xfId="1" applyNumberFormat="1" applyFont="1" applyFill="1" applyBorder="1" applyAlignment="1">
      <alignment vertical="center"/>
    </xf>
    <xf numFmtId="179" fontId="10" fillId="0" borderId="57" xfId="1" applyNumberFormat="1" applyFont="1" applyFill="1" applyBorder="1" applyAlignment="1">
      <alignment vertical="center"/>
    </xf>
    <xf numFmtId="179" fontId="10" fillId="0" borderId="4" xfId="1" applyNumberFormat="1" applyFont="1" applyFill="1" applyBorder="1" applyAlignment="1">
      <alignment horizontal="center" vertical="center"/>
    </xf>
    <xf numFmtId="179" fontId="10" fillId="0" borderId="75" xfId="1" applyNumberFormat="1" applyFont="1" applyFill="1" applyBorder="1" applyAlignment="1">
      <alignment horizontal="center" vertical="center"/>
    </xf>
    <xf numFmtId="179" fontId="10" fillId="0" borderId="74" xfId="1" applyNumberFormat="1" applyFont="1" applyFill="1" applyBorder="1" applyAlignment="1">
      <alignment vertical="center"/>
    </xf>
    <xf numFmtId="185" fontId="10" fillId="0" borderId="80" xfId="1" applyNumberFormat="1" applyFont="1" applyFill="1" applyBorder="1" applyAlignment="1">
      <alignment vertical="center"/>
    </xf>
    <xf numFmtId="179" fontId="10" fillId="0" borderId="1" xfId="1" applyNumberFormat="1" applyFont="1" applyFill="1" applyBorder="1" applyAlignment="1">
      <alignment horizontal="center" vertical="center"/>
    </xf>
    <xf numFmtId="179" fontId="10" fillId="0" borderId="61" xfId="1" applyNumberFormat="1" applyFont="1" applyFill="1" applyBorder="1" applyAlignment="1">
      <alignment horizontal="center" vertical="center"/>
    </xf>
    <xf numFmtId="179" fontId="10" fillId="0" borderId="27" xfId="1" applyNumberFormat="1" applyFont="1" applyFill="1" applyBorder="1" applyAlignment="1">
      <alignment horizontal="center" vertical="center"/>
    </xf>
    <xf numFmtId="179" fontId="10" fillId="0" borderId="26" xfId="1" applyNumberFormat="1" applyFont="1" applyFill="1" applyBorder="1" applyAlignment="1">
      <alignment horizontal="center" vertical="center"/>
    </xf>
    <xf numFmtId="179" fontId="10" fillId="0" borderId="76" xfId="1" applyNumberFormat="1" applyFont="1" applyFill="1" applyBorder="1" applyAlignment="1">
      <alignment horizontal="center" vertical="center"/>
    </xf>
    <xf numFmtId="179" fontId="10" fillId="0" borderId="37" xfId="1" applyNumberFormat="1" applyFont="1" applyFill="1" applyBorder="1" applyAlignment="1">
      <alignment horizontal="center" vertical="center"/>
    </xf>
    <xf numFmtId="179" fontId="10" fillId="0" borderId="38" xfId="1" applyNumberFormat="1" applyFont="1" applyFill="1" applyBorder="1" applyAlignment="1">
      <alignment horizontal="center" vertical="center"/>
    </xf>
    <xf numFmtId="179" fontId="10" fillId="0" borderId="78" xfId="1" applyNumberFormat="1" applyFont="1" applyFill="1" applyBorder="1" applyAlignment="1">
      <alignment horizontal="center" vertical="center"/>
    </xf>
    <xf numFmtId="179" fontId="20" fillId="0" borderId="46" xfId="1" applyNumberFormat="1" applyFont="1" applyFill="1" applyBorder="1" applyAlignment="1">
      <alignment horizontal="center" vertical="center"/>
    </xf>
    <xf numFmtId="179" fontId="20" fillId="0" borderId="49" xfId="1" applyNumberFormat="1" applyFont="1" applyFill="1" applyBorder="1" applyAlignment="1">
      <alignment horizontal="center" vertical="center"/>
    </xf>
    <xf numFmtId="179" fontId="18" fillId="0" borderId="8" xfId="1" applyNumberFormat="1" applyFont="1" applyFill="1" applyBorder="1" applyAlignment="1">
      <alignment horizontal="center" vertical="center" wrapText="1"/>
    </xf>
    <xf numFmtId="179" fontId="18" fillId="0" borderId="60" xfId="1" applyNumberFormat="1" applyFont="1" applyFill="1" applyBorder="1" applyAlignment="1">
      <alignment horizontal="center" vertical="center" wrapText="1"/>
    </xf>
    <xf numFmtId="179" fontId="18" fillId="0" borderId="16" xfId="1" applyNumberFormat="1" applyFont="1" applyFill="1" applyBorder="1" applyAlignment="1">
      <alignment horizontal="center" vertical="center" wrapText="1"/>
    </xf>
  </cellXfs>
  <cellStyles count="250">
    <cellStyle name="20% - アクセント 1 2" xfId="34" xr:uid="{00000000-0005-0000-0000-000000000000}"/>
    <cellStyle name="20% - アクセント 1 3" xfId="35" xr:uid="{00000000-0005-0000-0000-000001000000}"/>
    <cellStyle name="20% - アクセント 2 2" xfId="36" xr:uid="{00000000-0005-0000-0000-000002000000}"/>
    <cellStyle name="20% - アクセント 2 3" xfId="37" xr:uid="{00000000-0005-0000-0000-000003000000}"/>
    <cellStyle name="20% - アクセント 3 2" xfId="38" xr:uid="{00000000-0005-0000-0000-000004000000}"/>
    <cellStyle name="20% - アクセント 3 3" xfId="39" xr:uid="{00000000-0005-0000-0000-000005000000}"/>
    <cellStyle name="20% - アクセント 4 2" xfId="40" xr:uid="{00000000-0005-0000-0000-000006000000}"/>
    <cellStyle name="20% - アクセント 4 3" xfId="41" xr:uid="{00000000-0005-0000-0000-000007000000}"/>
    <cellStyle name="20% - アクセント 5 2" xfId="42" xr:uid="{00000000-0005-0000-0000-000008000000}"/>
    <cellStyle name="20% - アクセント 5 3" xfId="43" xr:uid="{00000000-0005-0000-0000-000009000000}"/>
    <cellStyle name="20% - アクセント 6 2" xfId="44" xr:uid="{00000000-0005-0000-0000-00000A000000}"/>
    <cellStyle name="20% - アクセント 6 3" xfId="45" xr:uid="{00000000-0005-0000-0000-00000B000000}"/>
    <cellStyle name="40% - アクセント 1 2" xfId="46" xr:uid="{00000000-0005-0000-0000-00000C000000}"/>
    <cellStyle name="40% - アクセント 1 3" xfId="47" xr:uid="{00000000-0005-0000-0000-00000D000000}"/>
    <cellStyle name="40% - アクセント 2 2" xfId="48" xr:uid="{00000000-0005-0000-0000-00000E000000}"/>
    <cellStyle name="40% - アクセント 2 3" xfId="49" xr:uid="{00000000-0005-0000-0000-00000F000000}"/>
    <cellStyle name="40% - アクセント 3 2" xfId="50" xr:uid="{00000000-0005-0000-0000-000010000000}"/>
    <cellStyle name="40% - アクセント 3 3" xfId="51" xr:uid="{00000000-0005-0000-0000-000011000000}"/>
    <cellStyle name="40% - アクセント 4 2" xfId="52" xr:uid="{00000000-0005-0000-0000-000012000000}"/>
    <cellStyle name="40% - アクセント 4 3" xfId="53" xr:uid="{00000000-0005-0000-0000-000013000000}"/>
    <cellStyle name="40% - アクセント 5 2" xfId="54" xr:uid="{00000000-0005-0000-0000-000014000000}"/>
    <cellStyle name="40% - アクセント 5 3" xfId="55" xr:uid="{00000000-0005-0000-0000-000015000000}"/>
    <cellStyle name="40% - アクセント 6 2" xfId="56" xr:uid="{00000000-0005-0000-0000-000016000000}"/>
    <cellStyle name="40% - アクセント 6 3" xfId="57" xr:uid="{00000000-0005-0000-0000-000017000000}"/>
    <cellStyle name="60% - アクセント 1 2" xfId="58" xr:uid="{00000000-0005-0000-0000-000018000000}"/>
    <cellStyle name="60% - アクセント 1 3" xfId="59" xr:uid="{00000000-0005-0000-0000-000019000000}"/>
    <cellStyle name="60% - アクセント 2 2" xfId="60" xr:uid="{00000000-0005-0000-0000-00001A000000}"/>
    <cellStyle name="60% - アクセント 2 3" xfId="61" xr:uid="{00000000-0005-0000-0000-00001B000000}"/>
    <cellStyle name="60% - アクセント 3 2" xfId="62" xr:uid="{00000000-0005-0000-0000-00001C000000}"/>
    <cellStyle name="60% - アクセント 3 3" xfId="63" xr:uid="{00000000-0005-0000-0000-00001D000000}"/>
    <cellStyle name="60% - アクセント 4 2" xfId="64" xr:uid="{00000000-0005-0000-0000-00001E000000}"/>
    <cellStyle name="60% - アクセント 4 3" xfId="65" xr:uid="{00000000-0005-0000-0000-00001F000000}"/>
    <cellStyle name="60% - アクセント 5 2" xfId="66" xr:uid="{00000000-0005-0000-0000-000020000000}"/>
    <cellStyle name="60% - アクセント 5 3" xfId="67" xr:uid="{00000000-0005-0000-0000-000021000000}"/>
    <cellStyle name="60% - アクセント 6 2" xfId="68" xr:uid="{00000000-0005-0000-0000-000022000000}"/>
    <cellStyle name="60% - アクセント 6 3" xfId="69" xr:uid="{00000000-0005-0000-0000-000023000000}"/>
    <cellStyle name="アクセント 1 2" xfId="70" xr:uid="{00000000-0005-0000-0000-000024000000}"/>
    <cellStyle name="アクセント 1 3" xfId="71" xr:uid="{00000000-0005-0000-0000-000025000000}"/>
    <cellStyle name="アクセント 2 2" xfId="72" xr:uid="{00000000-0005-0000-0000-000026000000}"/>
    <cellStyle name="アクセント 2 3" xfId="73" xr:uid="{00000000-0005-0000-0000-000027000000}"/>
    <cellStyle name="アクセント 3 2" xfId="74" xr:uid="{00000000-0005-0000-0000-000028000000}"/>
    <cellStyle name="アクセント 3 3" xfId="75" xr:uid="{00000000-0005-0000-0000-000029000000}"/>
    <cellStyle name="アクセント 4 2" xfId="76" xr:uid="{00000000-0005-0000-0000-00002A000000}"/>
    <cellStyle name="アクセント 4 3" xfId="77" xr:uid="{00000000-0005-0000-0000-00002B000000}"/>
    <cellStyle name="アクセント 5 2" xfId="78" xr:uid="{00000000-0005-0000-0000-00002C000000}"/>
    <cellStyle name="アクセント 5 3" xfId="79" xr:uid="{00000000-0005-0000-0000-00002D000000}"/>
    <cellStyle name="アクセント 6 2" xfId="80" xr:uid="{00000000-0005-0000-0000-00002E000000}"/>
    <cellStyle name="アクセント 6 3" xfId="81" xr:uid="{00000000-0005-0000-0000-00002F000000}"/>
    <cellStyle name="タイトル 2" xfId="82" xr:uid="{00000000-0005-0000-0000-000030000000}"/>
    <cellStyle name="タイトル 3" xfId="83" xr:uid="{00000000-0005-0000-0000-000031000000}"/>
    <cellStyle name="チェック セル 2" xfId="84" xr:uid="{00000000-0005-0000-0000-000032000000}"/>
    <cellStyle name="チェック セル 3" xfId="85" xr:uid="{00000000-0005-0000-0000-000033000000}"/>
    <cellStyle name="どちらでもない 2" xfId="86" xr:uid="{00000000-0005-0000-0000-000034000000}"/>
    <cellStyle name="どちらでもない 3" xfId="87" xr:uid="{00000000-0005-0000-0000-000035000000}"/>
    <cellStyle name="パーセント" xfId="22" builtinId="5"/>
    <cellStyle name="パーセント 2" xfId="23" xr:uid="{00000000-0005-0000-0000-000037000000}"/>
    <cellStyle name="パーセント 2 2" xfId="128" xr:uid="{00000000-0005-0000-0000-000038000000}"/>
    <cellStyle name="パーセント 2 3" xfId="88" xr:uid="{00000000-0005-0000-0000-000039000000}"/>
    <cellStyle name="パーセント 3" xfId="24" xr:uid="{00000000-0005-0000-0000-00003A000000}"/>
    <cellStyle name="パーセント 3 2" xfId="89" xr:uid="{00000000-0005-0000-0000-00003B000000}"/>
    <cellStyle name="パーセント 4" xfId="126" xr:uid="{00000000-0005-0000-0000-00003C000000}"/>
    <cellStyle name="パーセント 5" xfId="127" xr:uid="{00000000-0005-0000-0000-00003D000000}"/>
    <cellStyle name="パーセント 5 2" xfId="148" xr:uid="{00000000-0005-0000-0000-00003E000000}"/>
    <cellStyle name="パーセント 5 2 2" xfId="192" xr:uid="{00000000-0005-0000-0000-00003F000000}"/>
    <cellStyle name="パーセント 5 3" xfId="162" xr:uid="{00000000-0005-0000-0000-000040000000}"/>
    <cellStyle name="パーセント 5 3 2" xfId="206" xr:uid="{00000000-0005-0000-0000-000041000000}"/>
    <cellStyle name="パーセント 5 4" xfId="176" xr:uid="{00000000-0005-0000-0000-000042000000}"/>
    <cellStyle name="パーセント 6" xfId="131" xr:uid="{00000000-0005-0000-0000-000043000000}"/>
    <cellStyle name="パーセント 6 2" xfId="143" xr:uid="{00000000-0005-0000-0000-000044000000}"/>
    <cellStyle name="パーセント 6 2 2" xfId="157" xr:uid="{00000000-0005-0000-0000-000045000000}"/>
    <cellStyle name="パーセント 6 2 2 2" xfId="201" xr:uid="{00000000-0005-0000-0000-000046000000}"/>
    <cellStyle name="パーセント 6 2 3" xfId="173" xr:uid="{00000000-0005-0000-0000-000047000000}"/>
    <cellStyle name="パーセント 6 2 3 2" xfId="217" xr:uid="{00000000-0005-0000-0000-000048000000}"/>
    <cellStyle name="パーセント 6 2 4" xfId="187" xr:uid="{00000000-0005-0000-0000-000049000000}"/>
    <cellStyle name="パーセント 6 3" xfId="149" xr:uid="{00000000-0005-0000-0000-00004A000000}"/>
    <cellStyle name="パーセント 6 3 2" xfId="193" xr:uid="{00000000-0005-0000-0000-00004B000000}"/>
    <cellStyle name="パーセント 6 4" xfId="163" xr:uid="{00000000-0005-0000-0000-00004C000000}"/>
    <cellStyle name="パーセント 6 4 2" xfId="207" xr:uid="{00000000-0005-0000-0000-00004D000000}"/>
    <cellStyle name="パーセント 6 5" xfId="177" xr:uid="{00000000-0005-0000-0000-00004E000000}"/>
    <cellStyle name="パーセント 7" xfId="33" xr:uid="{00000000-0005-0000-0000-00004F000000}"/>
    <cellStyle name="メモ 2" xfId="90" xr:uid="{00000000-0005-0000-0000-000050000000}"/>
    <cellStyle name="メモ 3" xfId="91" xr:uid="{00000000-0005-0000-0000-000051000000}"/>
    <cellStyle name="リンク セル 2" xfId="92" xr:uid="{00000000-0005-0000-0000-000052000000}"/>
    <cellStyle name="リンク セル 3" xfId="93" xr:uid="{00000000-0005-0000-0000-000053000000}"/>
    <cellStyle name="悪い 2" xfId="94" xr:uid="{00000000-0005-0000-0000-000054000000}"/>
    <cellStyle name="悪い 3" xfId="95" xr:uid="{00000000-0005-0000-0000-000055000000}"/>
    <cellStyle name="計算 2" xfId="96" xr:uid="{00000000-0005-0000-0000-000056000000}"/>
    <cellStyle name="計算 3" xfId="97" xr:uid="{00000000-0005-0000-0000-000057000000}"/>
    <cellStyle name="警告文 2" xfId="98" xr:uid="{00000000-0005-0000-0000-000058000000}"/>
    <cellStyle name="警告文 3" xfId="99" xr:uid="{00000000-0005-0000-0000-000059000000}"/>
    <cellStyle name="桁区切り" xfId="4" builtinId="6"/>
    <cellStyle name="桁区切り 2" xfId="2" xr:uid="{00000000-0005-0000-0000-00005B000000}"/>
    <cellStyle name="桁区切り 2 2" xfId="7" xr:uid="{00000000-0005-0000-0000-00005C000000}"/>
    <cellStyle name="桁区切り 2 2 2" xfId="132" xr:uid="{00000000-0005-0000-0000-00005D000000}"/>
    <cellStyle name="桁区切り 2 2 3" xfId="100" xr:uid="{00000000-0005-0000-0000-00005E000000}"/>
    <cellStyle name="桁区切り 2 3" xfId="12" xr:uid="{00000000-0005-0000-0000-00005F000000}"/>
    <cellStyle name="桁区切り 2 4" xfId="25" xr:uid="{00000000-0005-0000-0000-000060000000}"/>
    <cellStyle name="桁区切り 2 5" xfId="28" xr:uid="{00000000-0005-0000-0000-000061000000}"/>
    <cellStyle name="桁区切り 3" xfId="5" xr:uid="{00000000-0005-0000-0000-000062000000}"/>
    <cellStyle name="桁区切り 3 2" xfId="31" xr:uid="{00000000-0005-0000-0000-000063000000}"/>
    <cellStyle name="桁区切り 3 2 2" xfId="122" xr:uid="{00000000-0005-0000-0000-000064000000}"/>
    <cellStyle name="桁区切り 3 3" xfId="129" xr:uid="{00000000-0005-0000-0000-000065000000}"/>
    <cellStyle name="桁区切り 4" xfId="21" xr:uid="{00000000-0005-0000-0000-000066000000}"/>
    <cellStyle name="桁区切り 4 2" xfId="133" xr:uid="{00000000-0005-0000-0000-000067000000}"/>
    <cellStyle name="桁区切り 4 2 2" xfId="150" xr:uid="{00000000-0005-0000-0000-000068000000}"/>
    <cellStyle name="桁区切り 4 2 2 2" xfId="194" xr:uid="{00000000-0005-0000-0000-000069000000}"/>
    <cellStyle name="桁区切り 4 2 3" xfId="164" xr:uid="{00000000-0005-0000-0000-00006A000000}"/>
    <cellStyle name="桁区切り 4 2 3 2" xfId="208" xr:uid="{00000000-0005-0000-0000-00006B000000}"/>
    <cellStyle name="桁区切り 4 2 4" xfId="178" xr:uid="{00000000-0005-0000-0000-00006C000000}"/>
    <cellStyle name="桁区切り 4 3" xfId="125" xr:uid="{00000000-0005-0000-0000-00006D000000}"/>
    <cellStyle name="桁区切り 4 4" xfId="245" xr:uid="{00000000-0005-0000-0000-00006E000000}"/>
    <cellStyle name="桁区切り 5" xfId="27" xr:uid="{00000000-0005-0000-0000-00006F000000}"/>
    <cellStyle name="桁区切り 5 2" xfId="144" xr:uid="{00000000-0005-0000-0000-000070000000}"/>
    <cellStyle name="桁区切り 5 2 2" xfId="158" xr:uid="{00000000-0005-0000-0000-000071000000}"/>
    <cellStyle name="桁区切り 5 2 2 2" xfId="202" xr:uid="{00000000-0005-0000-0000-000072000000}"/>
    <cellStyle name="桁区切り 5 2 3" xfId="172" xr:uid="{00000000-0005-0000-0000-000073000000}"/>
    <cellStyle name="桁区切り 5 2 3 2" xfId="216" xr:uid="{00000000-0005-0000-0000-000074000000}"/>
    <cellStyle name="桁区切り 5 2 4" xfId="186" xr:uid="{00000000-0005-0000-0000-000075000000}"/>
    <cellStyle name="桁区切り 5 3" xfId="151" xr:uid="{00000000-0005-0000-0000-000076000000}"/>
    <cellStyle name="桁区切り 5 3 2" xfId="195" xr:uid="{00000000-0005-0000-0000-000077000000}"/>
    <cellStyle name="桁区切り 5 4" xfId="165" xr:uid="{00000000-0005-0000-0000-000078000000}"/>
    <cellStyle name="桁区切り 5 4 2" xfId="209" xr:uid="{00000000-0005-0000-0000-000079000000}"/>
    <cellStyle name="桁区切り 5 5" xfId="179" xr:uid="{00000000-0005-0000-0000-00007A000000}"/>
    <cellStyle name="桁区切り 5 6" xfId="134" xr:uid="{00000000-0005-0000-0000-00007B000000}"/>
    <cellStyle name="桁区切り 6" xfId="188" xr:uid="{00000000-0005-0000-0000-00007C000000}"/>
    <cellStyle name="桁区切り 6 2" xfId="218" xr:uid="{00000000-0005-0000-0000-00007D000000}"/>
    <cellStyle name="桁区切り 6 2 2" xfId="225" xr:uid="{00000000-0005-0000-0000-00007E000000}"/>
    <cellStyle name="桁区切り 6 2 2 2" xfId="237" xr:uid="{00000000-0005-0000-0000-00007F000000}"/>
    <cellStyle name="桁区切り 6 2 3" xfId="229" xr:uid="{00000000-0005-0000-0000-000080000000}"/>
    <cellStyle name="桁区切り 6 2 3 2" xfId="241" xr:uid="{00000000-0005-0000-0000-000081000000}"/>
    <cellStyle name="桁区切り 6 2 4" xfId="233" xr:uid="{00000000-0005-0000-0000-000082000000}"/>
    <cellStyle name="桁区切り 6 3" xfId="223" xr:uid="{00000000-0005-0000-0000-000083000000}"/>
    <cellStyle name="桁区切り 6 3 2" xfId="235" xr:uid="{00000000-0005-0000-0000-000084000000}"/>
    <cellStyle name="桁区切り 6 4" xfId="227" xr:uid="{00000000-0005-0000-0000-000085000000}"/>
    <cellStyle name="桁区切り 6 4 2" xfId="239" xr:uid="{00000000-0005-0000-0000-000086000000}"/>
    <cellStyle name="桁区切り 6 5" xfId="231" xr:uid="{00000000-0005-0000-0000-000087000000}"/>
    <cellStyle name="桁区切り 7" xfId="244" xr:uid="{00000000-0005-0000-0000-000088000000}"/>
    <cellStyle name="見出し 1 2" xfId="101" xr:uid="{00000000-0005-0000-0000-000089000000}"/>
    <cellStyle name="見出し 1 3" xfId="102" xr:uid="{00000000-0005-0000-0000-00008A000000}"/>
    <cellStyle name="見出し 2 2" xfId="103" xr:uid="{00000000-0005-0000-0000-00008B000000}"/>
    <cellStyle name="見出し 2 3" xfId="104" xr:uid="{00000000-0005-0000-0000-00008C000000}"/>
    <cellStyle name="見出し 3 2" xfId="105" xr:uid="{00000000-0005-0000-0000-00008D000000}"/>
    <cellStyle name="見出し 3 3" xfId="106" xr:uid="{00000000-0005-0000-0000-00008E000000}"/>
    <cellStyle name="見出し 4 2" xfId="107" xr:uid="{00000000-0005-0000-0000-00008F000000}"/>
    <cellStyle name="見出し 4 3" xfId="108" xr:uid="{00000000-0005-0000-0000-000090000000}"/>
    <cellStyle name="集計 2" xfId="109" xr:uid="{00000000-0005-0000-0000-000091000000}"/>
    <cellStyle name="集計 3" xfId="110" xr:uid="{00000000-0005-0000-0000-000092000000}"/>
    <cellStyle name="出力 2" xfId="111" xr:uid="{00000000-0005-0000-0000-000093000000}"/>
    <cellStyle name="出力 3" xfId="112" xr:uid="{00000000-0005-0000-0000-000094000000}"/>
    <cellStyle name="説明文 2" xfId="113" xr:uid="{00000000-0005-0000-0000-000095000000}"/>
    <cellStyle name="説明文 3" xfId="114" xr:uid="{00000000-0005-0000-0000-000096000000}"/>
    <cellStyle name="入力 2" xfId="115" xr:uid="{00000000-0005-0000-0000-000097000000}"/>
    <cellStyle name="入力 3" xfId="116" xr:uid="{00000000-0005-0000-0000-000098000000}"/>
    <cellStyle name="標準" xfId="0" builtinId="0"/>
    <cellStyle name="標準 10" xfId="19" xr:uid="{00000000-0005-0000-0000-00009A000000}"/>
    <cellStyle name="標準 10 2" xfId="152" xr:uid="{00000000-0005-0000-0000-00009B000000}"/>
    <cellStyle name="標準 10 2 2" xfId="196" xr:uid="{00000000-0005-0000-0000-00009C000000}"/>
    <cellStyle name="標準 10 3" xfId="166" xr:uid="{00000000-0005-0000-0000-00009D000000}"/>
    <cellStyle name="標準 10 3 2" xfId="210" xr:uid="{00000000-0005-0000-0000-00009E000000}"/>
    <cellStyle name="標準 10 4" xfId="180" xr:uid="{00000000-0005-0000-0000-00009F000000}"/>
    <cellStyle name="標準 10 5" xfId="135" xr:uid="{00000000-0005-0000-0000-0000A0000000}"/>
    <cellStyle name="標準 11" xfId="20" xr:uid="{00000000-0005-0000-0000-0000A1000000}"/>
    <cellStyle name="標準 11 2" xfId="153" xr:uid="{00000000-0005-0000-0000-0000A2000000}"/>
    <cellStyle name="標準 11 2 2" xfId="197" xr:uid="{00000000-0005-0000-0000-0000A3000000}"/>
    <cellStyle name="標準 11 3" xfId="167" xr:uid="{00000000-0005-0000-0000-0000A4000000}"/>
    <cellStyle name="標準 11 3 2" xfId="211" xr:uid="{00000000-0005-0000-0000-0000A5000000}"/>
    <cellStyle name="標準 11 4" xfId="181" xr:uid="{00000000-0005-0000-0000-0000A6000000}"/>
    <cellStyle name="標準 11 5" xfId="136" xr:uid="{00000000-0005-0000-0000-0000A7000000}"/>
    <cellStyle name="標準 12" xfId="26" xr:uid="{00000000-0005-0000-0000-0000A8000000}"/>
    <cellStyle name="標準 12 2" xfId="30" xr:uid="{00000000-0005-0000-0000-0000A9000000}"/>
    <cellStyle name="標準 12 3" xfId="222" xr:uid="{00000000-0005-0000-0000-0000AA000000}"/>
    <cellStyle name="標準 12 4" xfId="137" xr:uid="{00000000-0005-0000-0000-0000AB000000}"/>
    <cellStyle name="標準 13" xfId="189" xr:uid="{00000000-0005-0000-0000-0000AC000000}"/>
    <cellStyle name="標準 13 2" xfId="219" xr:uid="{00000000-0005-0000-0000-0000AD000000}"/>
    <cellStyle name="標準 13 2 2" xfId="226" xr:uid="{00000000-0005-0000-0000-0000AE000000}"/>
    <cellStyle name="標準 13 2 2 2" xfId="238" xr:uid="{00000000-0005-0000-0000-0000AF000000}"/>
    <cellStyle name="標準 13 2 3" xfId="230" xr:uid="{00000000-0005-0000-0000-0000B0000000}"/>
    <cellStyle name="標準 13 2 3 2" xfId="242" xr:uid="{00000000-0005-0000-0000-0000B1000000}"/>
    <cellStyle name="標準 13 2 4" xfId="234" xr:uid="{00000000-0005-0000-0000-0000B2000000}"/>
    <cellStyle name="標準 13 3" xfId="220" xr:uid="{00000000-0005-0000-0000-0000B3000000}"/>
    <cellStyle name="標準 13 4" xfId="224" xr:uid="{00000000-0005-0000-0000-0000B4000000}"/>
    <cellStyle name="標準 13 4 2" xfId="236" xr:uid="{00000000-0005-0000-0000-0000B5000000}"/>
    <cellStyle name="標準 13 5" xfId="228" xr:uid="{00000000-0005-0000-0000-0000B6000000}"/>
    <cellStyle name="標準 13 5 2" xfId="240" xr:uid="{00000000-0005-0000-0000-0000B7000000}"/>
    <cellStyle name="標準 13 6" xfId="232" xr:uid="{00000000-0005-0000-0000-0000B8000000}"/>
    <cellStyle name="標準 14" xfId="32" xr:uid="{00000000-0005-0000-0000-0000B9000000}"/>
    <cellStyle name="標準 15" xfId="243" xr:uid="{00000000-0005-0000-0000-0000BA000000}"/>
    <cellStyle name="標準 16" xfId="246" xr:uid="{00000000-0005-0000-0000-0000BB000000}"/>
    <cellStyle name="標準 17" xfId="248" xr:uid="{00000000-0005-0000-0000-0000BC000000}"/>
    <cellStyle name="標準 2" xfId="1" xr:uid="{00000000-0005-0000-0000-0000BD000000}"/>
    <cellStyle name="標準 2 2" xfId="8" xr:uid="{00000000-0005-0000-0000-0000BE000000}"/>
    <cellStyle name="標準 2 2 2" xfId="138" xr:uid="{00000000-0005-0000-0000-0000BF000000}"/>
    <cellStyle name="標準 2 2 3" xfId="117" xr:uid="{00000000-0005-0000-0000-0000C0000000}"/>
    <cellStyle name="標準 2 3" xfId="13" xr:uid="{00000000-0005-0000-0000-0000C1000000}"/>
    <cellStyle name="標準 2 4" xfId="29" xr:uid="{00000000-0005-0000-0000-0000C2000000}"/>
    <cellStyle name="標準 2_(S11)遡及推計統計表_20120627" xfId="9" xr:uid="{00000000-0005-0000-0000-0000C3000000}"/>
    <cellStyle name="標準 3" xfId="6" xr:uid="{00000000-0005-0000-0000-0000C4000000}"/>
    <cellStyle name="標準 3 2" xfId="16" xr:uid="{00000000-0005-0000-0000-0000C5000000}"/>
    <cellStyle name="標準 3 2 2" xfId="130" xr:uid="{00000000-0005-0000-0000-0000C6000000}"/>
    <cellStyle name="標準 3 3" xfId="221" xr:uid="{00000000-0005-0000-0000-0000C7000000}"/>
    <cellStyle name="標準 3 4" xfId="249" xr:uid="{00000000-0005-0000-0000-0000C8000000}"/>
    <cellStyle name="標準 4" xfId="11" xr:uid="{00000000-0005-0000-0000-0000C9000000}"/>
    <cellStyle name="標準 4 2" xfId="139" xr:uid="{00000000-0005-0000-0000-0000CA000000}"/>
    <cellStyle name="標準 4 3" xfId="118" xr:uid="{00000000-0005-0000-0000-0000CB000000}"/>
    <cellStyle name="標準 5" xfId="10" xr:uid="{00000000-0005-0000-0000-0000CC000000}"/>
    <cellStyle name="標準 5 2" xfId="146" xr:uid="{00000000-0005-0000-0000-0000CD000000}"/>
    <cellStyle name="標準 5 2 2" xfId="190" xr:uid="{00000000-0005-0000-0000-0000CE000000}"/>
    <cellStyle name="標準 5 3" xfId="160" xr:uid="{00000000-0005-0000-0000-0000CF000000}"/>
    <cellStyle name="標準 5 3 2" xfId="204" xr:uid="{00000000-0005-0000-0000-0000D0000000}"/>
    <cellStyle name="標準 5 4" xfId="174" xr:uid="{00000000-0005-0000-0000-0000D1000000}"/>
    <cellStyle name="標準 5 5" xfId="119" xr:uid="{00000000-0005-0000-0000-0000D2000000}"/>
    <cellStyle name="標準 5 6" xfId="247" xr:uid="{00000000-0005-0000-0000-0000D3000000}"/>
    <cellStyle name="標準 6" xfId="15" xr:uid="{00000000-0005-0000-0000-0000D4000000}"/>
    <cellStyle name="標準 6 2" xfId="140" xr:uid="{00000000-0005-0000-0000-0000D5000000}"/>
    <cellStyle name="標準 6 2 2" xfId="154" xr:uid="{00000000-0005-0000-0000-0000D6000000}"/>
    <cellStyle name="標準 6 2 2 2" xfId="198" xr:uid="{00000000-0005-0000-0000-0000D7000000}"/>
    <cellStyle name="標準 6 2 3" xfId="168" xr:uid="{00000000-0005-0000-0000-0000D8000000}"/>
    <cellStyle name="標準 6 2 3 2" xfId="212" xr:uid="{00000000-0005-0000-0000-0000D9000000}"/>
    <cellStyle name="標準 6 2 4" xfId="182" xr:uid="{00000000-0005-0000-0000-0000DA000000}"/>
    <cellStyle name="標準 6 3" xfId="123" xr:uid="{00000000-0005-0000-0000-0000DB000000}"/>
    <cellStyle name="標準 7" xfId="14" xr:uid="{00000000-0005-0000-0000-0000DC000000}"/>
    <cellStyle name="標準 7 2" xfId="147" xr:uid="{00000000-0005-0000-0000-0000DD000000}"/>
    <cellStyle name="標準 7 2 2" xfId="191" xr:uid="{00000000-0005-0000-0000-0000DE000000}"/>
    <cellStyle name="標準 7 3" xfId="161" xr:uid="{00000000-0005-0000-0000-0000DF000000}"/>
    <cellStyle name="標準 7 3 2" xfId="205" xr:uid="{00000000-0005-0000-0000-0000E0000000}"/>
    <cellStyle name="標準 7 4" xfId="175" xr:uid="{00000000-0005-0000-0000-0000E1000000}"/>
    <cellStyle name="標準 7 5" xfId="124" xr:uid="{00000000-0005-0000-0000-0000E2000000}"/>
    <cellStyle name="標準 8" xfId="17" xr:uid="{00000000-0005-0000-0000-0000E3000000}"/>
    <cellStyle name="標準 8 2" xfId="145" xr:uid="{00000000-0005-0000-0000-0000E4000000}"/>
    <cellStyle name="標準 8 2 2" xfId="159" xr:uid="{00000000-0005-0000-0000-0000E5000000}"/>
    <cellStyle name="標準 8 2 2 2" xfId="203" xr:uid="{00000000-0005-0000-0000-0000E6000000}"/>
    <cellStyle name="標準 8 2 3" xfId="171" xr:uid="{00000000-0005-0000-0000-0000E7000000}"/>
    <cellStyle name="標準 8 2 3 2" xfId="215" xr:uid="{00000000-0005-0000-0000-0000E8000000}"/>
    <cellStyle name="標準 8 2 4" xfId="185" xr:uid="{00000000-0005-0000-0000-0000E9000000}"/>
    <cellStyle name="標準 8 3" xfId="155" xr:uid="{00000000-0005-0000-0000-0000EA000000}"/>
    <cellStyle name="標準 8 3 2" xfId="199" xr:uid="{00000000-0005-0000-0000-0000EB000000}"/>
    <cellStyle name="標準 8 4" xfId="169" xr:uid="{00000000-0005-0000-0000-0000EC000000}"/>
    <cellStyle name="標準 8 4 2" xfId="213" xr:uid="{00000000-0005-0000-0000-0000ED000000}"/>
    <cellStyle name="標準 8 5" xfId="183" xr:uid="{00000000-0005-0000-0000-0000EE000000}"/>
    <cellStyle name="標準 8 6" xfId="141" xr:uid="{00000000-0005-0000-0000-0000EF000000}"/>
    <cellStyle name="標準 9" xfId="18" xr:uid="{00000000-0005-0000-0000-0000F0000000}"/>
    <cellStyle name="標準 9 2" xfId="156" xr:uid="{00000000-0005-0000-0000-0000F1000000}"/>
    <cellStyle name="標準 9 2 2" xfId="200" xr:uid="{00000000-0005-0000-0000-0000F2000000}"/>
    <cellStyle name="標準 9 3" xfId="170" xr:uid="{00000000-0005-0000-0000-0000F3000000}"/>
    <cellStyle name="標準 9 3 2" xfId="214" xr:uid="{00000000-0005-0000-0000-0000F4000000}"/>
    <cellStyle name="標準 9 4" xfId="184" xr:uid="{00000000-0005-0000-0000-0000F5000000}"/>
    <cellStyle name="標準 9 5" xfId="142" xr:uid="{00000000-0005-0000-0000-0000F6000000}"/>
    <cellStyle name="標準_H21統計原稿" xfId="3" xr:uid="{00000000-0005-0000-0000-0000F7000000}"/>
    <cellStyle name="良い 2" xfId="120" xr:uid="{00000000-0005-0000-0000-0000F8000000}"/>
    <cellStyle name="良い 3" xfId="121" xr:uid="{00000000-0005-0000-0000-0000F9000000}"/>
  </cellStyles>
  <dxfs count="0"/>
  <tableStyles count="0" defaultTableStyle="TableStyleMedium2" defaultPivotStyle="PivotStyleMedium9"/>
  <colors>
    <mruColors>
      <color rgb="FFFF99CC"/>
      <color rgb="FF5F5F5F"/>
      <color rgb="FF808080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6096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19050</xdr:rowOff>
    </xdr:from>
    <xdr:to>
      <xdr:col>4</xdr:col>
      <xdr:colOff>0</xdr:colOff>
      <xdr:row>3</xdr:row>
      <xdr:rowOff>219075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22669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74295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0" y="7429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0" y="74295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0" y="7429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0" y="7429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9524</xdr:rowOff>
    </xdr:from>
    <xdr:to>
      <xdr:col>3</xdr:col>
      <xdr:colOff>942975</xdr:colOff>
      <xdr:row>5</xdr:row>
      <xdr:rowOff>209549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0" y="752474"/>
          <a:ext cx="1419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0"/>
          <a:ext cx="148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5</xdr:row>
      <xdr:rowOff>66675</xdr:rowOff>
    </xdr:from>
    <xdr:to>
      <xdr:col>5</xdr:col>
      <xdr:colOff>714375</xdr:colOff>
      <xdr:row>6</xdr:row>
      <xdr:rowOff>314325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381500" y="1190625"/>
          <a:ext cx="266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</a:t>
          </a:r>
        </a:p>
      </xdr:txBody>
    </xdr:sp>
    <xdr:clientData/>
  </xdr:twoCellAnchor>
  <xdr:twoCellAnchor>
    <xdr:from>
      <xdr:col>9</xdr:col>
      <xdr:colOff>123825</xdr:colOff>
      <xdr:row>5</xdr:row>
      <xdr:rowOff>66675</xdr:rowOff>
    </xdr:from>
    <xdr:to>
      <xdr:col>9</xdr:col>
      <xdr:colOff>352425</xdr:colOff>
      <xdr:row>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7743825" y="1190625"/>
          <a:ext cx="228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Ｃ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2"/>
  <sheetViews>
    <sheetView showGridLines="0" topLeftCell="B1" workbookViewId="0">
      <selection activeCell="C9" sqref="C9"/>
    </sheetView>
  </sheetViews>
  <sheetFormatPr defaultRowHeight="16.5" x14ac:dyDescent="0.2"/>
  <cols>
    <col min="1" max="1" width="1.08984375" style="1" customWidth="1"/>
    <col min="2" max="7" width="14.6328125" style="1" customWidth="1"/>
    <col min="8" max="8" width="0.90625" style="1" customWidth="1"/>
    <col min="9" max="257" width="9" style="1"/>
    <col min="258" max="258" width="22" style="1" customWidth="1"/>
    <col min="259" max="259" width="15" style="1" customWidth="1"/>
    <col min="260" max="260" width="6.26953125" style="1" customWidth="1"/>
    <col min="261" max="261" width="15" style="1" customWidth="1"/>
    <col min="262" max="262" width="6.26953125" style="1" customWidth="1"/>
    <col min="263" max="263" width="16.7265625" style="1" bestFit="1" customWidth="1"/>
    <col min="264" max="513" width="9" style="1"/>
    <col min="514" max="514" width="22" style="1" customWidth="1"/>
    <col min="515" max="515" width="15" style="1" customWidth="1"/>
    <col min="516" max="516" width="6.26953125" style="1" customWidth="1"/>
    <col min="517" max="517" width="15" style="1" customWidth="1"/>
    <col min="518" max="518" width="6.26953125" style="1" customWidth="1"/>
    <col min="519" max="519" width="16.7265625" style="1" bestFit="1" customWidth="1"/>
    <col min="520" max="769" width="9" style="1"/>
    <col min="770" max="770" width="22" style="1" customWidth="1"/>
    <col min="771" max="771" width="15" style="1" customWidth="1"/>
    <col min="772" max="772" width="6.26953125" style="1" customWidth="1"/>
    <col min="773" max="773" width="15" style="1" customWidth="1"/>
    <col min="774" max="774" width="6.26953125" style="1" customWidth="1"/>
    <col min="775" max="775" width="16.7265625" style="1" bestFit="1" customWidth="1"/>
    <col min="776" max="1025" width="9" style="1"/>
    <col min="1026" max="1026" width="22" style="1" customWidth="1"/>
    <col min="1027" max="1027" width="15" style="1" customWidth="1"/>
    <col min="1028" max="1028" width="6.26953125" style="1" customWidth="1"/>
    <col min="1029" max="1029" width="15" style="1" customWidth="1"/>
    <col min="1030" max="1030" width="6.26953125" style="1" customWidth="1"/>
    <col min="1031" max="1031" width="16.7265625" style="1" bestFit="1" customWidth="1"/>
    <col min="1032" max="1281" width="9" style="1"/>
    <col min="1282" max="1282" width="22" style="1" customWidth="1"/>
    <col min="1283" max="1283" width="15" style="1" customWidth="1"/>
    <col min="1284" max="1284" width="6.26953125" style="1" customWidth="1"/>
    <col min="1285" max="1285" width="15" style="1" customWidth="1"/>
    <col min="1286" max="1286" width="6.26953125" style="1" customWidth="1"/>
    <col min="1287" max="1287" width="16.7265625" style="1" bestFit="1" customWidth="1"/>
    <col min="1288" max="1537" width="9" style="1"/>
    <col min="1538" max="1538" width="22" style="1" customWidth="1"/>
    <col min="1539" max="1539" width="15" style="1" customWidth="1"/>
    <col min="1540" max="1540" width="6.26953125" style="1" customWidth="1"/>
    <col min="1541" max="1541" width="15" style="1" customWidth="1"/>
    <col min="1542" max="1542" width="6.26953125" style="1" customWidth="1"/>
    <col min="1543" max="1543" width="16.7265625" style="1" bestFit="1" customWidth="1"/>
    <col min="1544" max="1793" width="9" style="1"/>
    <col min="1794" max="1794" width="22" style="1" customWidth="1"/>
    <col min="1795" max="1795" width="15" style="1" customWidth="1"/>
    <col min="1796" max="1796" width="6.26953125" style="1" customWidth="1"/>
    <col min="1797" max="1797" width="15" style="1" customWidth="1"/>
    <col min="1798" max="1798" width="6.26953125" style="1" customWidth="1"/>
    <col min="1799" max="1799" width="16.7265625" style="1" bestFit="1" customWidth="1"/>
    <col min="1800" max="2049" width="9" style="1"/>
    <col min="2050" max="2050" width="22" style="1" customWidth="1"/>
    <col min="2051" max="2051" width="15" style="1" customWidth="1"/>
    <col min="2052" max="2052" width="6.26953125" style="1" customWidth="1"/>
    <col min="2053" max="2053" width="15" style="1" customWidth="1"/>
    <col min="2054" max="2054" width="6.26953125" style="1" customWidth="1"/>
    <col min="2055" max="2055" width="16.7265625" style="1" bestFit="1" customWidth="1"/>
    <col min="2056" max="2305" width="9" style="1"/>
    <col min="2306" max="2306" width="22" style="1" customWidth="1"/>
    <col min="2307" max="2307" width="15" style="1" customWidth="1"/>
    <col min="2308" max="2308" width="6.26953125" style="1" customWidth="1"/>
    <col min="2309" max="2309" width="15" style="1" customWidth="1"/>
    <col min="2310" max="2310" width="6.26953125" style="1" customWidth="1"/>
    <col min="2311" max="2311" width="16.7265625" style="1" bestFit="1" customWidth="1"/>
    <col min="2312" max="2561" width="9" style="1"/>
    <col min="2562" max="2562" width="22" style="1" customWidth="1"/>
    <col min="2563" max="2563" width="15" style="1" customWidth="1"/>
    <col min="2564" max="2564" width="6.26953125" style="1" customWidth="1"/>
    <col min="2565" max="2565" width="15" style="1" customWidth="1"/>
    <col min="2566" max="2566" width="6.26953125" style="1" customWidth="1"/>
    <col min="2567" max="2567" width="16.7265625" style="1" bestFit="1" customWidth="1"/>
    <col min="2568" max="2817" width="9" style="1"/>
    <col min="2818" max="2818" width="22" style="1" customWidth="1"/>
    <col min="2819" max="2819" width="15" style="1" customWidth="1"/>
    <col min="2820" max="2820" width="6.26953125" style="1" customWidth="1"/>
    <col min="2821" max="2821" width="15" style="1" customWidth="1"/>
    <col min="2822" max="2822" width="6.26953125" style="1" customWidth="1"/>
    <col min="2823" max="2823" width="16.7265625" style="1" bestFit="1" customWidth="1"/>
    <col min="2824" max="3073" width="9" style="1"/>
    <col min="3074" max="3074" width="22" style="1" customWidth="1"/>
    <col min="3075" max="3075" width="15" style="1" customWidth="1"/>
    <col min="3076" max="3076" width="6.26953125" style="1" customWidth="1"/>
    <col min="3077" max="3077" width="15" style="1" customWidth="1"/>
    <col min="3078" max="3078" width="6.26953125" style="1" customWidth="1"/>
    <col min="3079" max="3079" width="16.7265625" style="1" bestFit="1" customWidth="1"/>
    <col min="3080" max="3329" width="9" style="1"/>
    <col min="3330" max="3330" width="22" style="1" customWidth="1"/>
    <col min="3331" max="3331" width="15" style="1" customWidth="1"/>
    <col min="3332" max="3332" width="6.26953125" style="1" customWidth="1"/>
    <col min="3333" max="3333" width="15" style="1" customWidth="1"/>
    <col min="3334" max="3334" width="6.26953125" style="1" customWidth="1"/>
    <col min="3335" max="3335" width="16.7265625" style="1" bestFit="1" customWidth="1"/>
    <col min="3336" max="3585" width="9" style="1"/>
    <col min="3586" max="3586" width="22" style="1" customWidth="1"/>
    <col min="3587" max="3587" width="15" style="1" customWidth="1"/>
    <col min="3588" max="3588" width="6.26953125" style="1" customWidth="1"/>
    <col min="3589" max="3589" width="15" style="1" customWidth="1"/>
    <col min="3590" max="3590" width="6.26953125" style="1" customWidth="1"/>
    <col min="3591" max="3591" width="16.7265625" style="1" bestFit="1" customWidth="1"/>
    <col min="3592" max="3841" width="9" style="1"/>
    <col min="3842" max="3842" width="22" style="1" customWidth="1"/>
    <col min="3843" max="3843" width="15" style="1" customWidth="1"/>
    <col min="3844" max="3844" width="6.26953125" style="1" customWidth="1"/>
    <col min="3845" max="3845" width="15" style="1" customWidth="1"/>
    <col min="3846" max="3846" width="6.26953125" style="1" customWidth="1"/>
    <col min="3847" max="3847" width="16.7265625" style="1" bestFit="1" customWidth="1"/>
    <col min="3848" max="4097" width="9" style="1"/>
    <col min="4098" max="4098" width="22" style="1" customWidth="1"/>
    <col min="4099" max="4099" width="15" style="1" customWidth="1"/>
    <col min="4100" max="4100" width="6.26953125" style="1" customWidth="1"/>
    <col min="4101" max="4101" width="15" style="1" customWidth="1"/>
    <col min="4102" max="4102" width="6.26953125" style="1" customWidth="1"/>
    <col min="4103" max="4103" width="16.7265625" style="1" bestFit="1" customWidth="1"/>
    <col min="4104" max="4353" width="9" style="1"/>
    <col min="4354" max="4354" width="22" style="1" customWidth="1"/>
    <col min="4355" max="4355" width="15" style="1" customWidth="1"/>
    <col min="4356" max="4356" width="6.26953125" style="1" customWidth="1"/>
    <col min="4357" max="4357" width="15" style="1" customWidth="1"/>
    <col min="4358" max="4358" width="6.26953125" style="1" customWidth="1"/>
    <col min="4359" max="4359" width="16.7265625" style="1" bestFit="1" customWidth="1"/>
    <col min="4360" max="4609" width="9" style="1"/>
    <col min="4610" max="4610" width="22" style="1" customWidth="1"/>
    <col min="4611" max="4611" width="15" style="1" customWidth="1"/>
    <col min="4612" max="4612" width="6.26953125" style="1" customWidth="1"/>
    <col min="4613" max="4613" width="15" style="1" customWidth="1"/>
    <col min="4614" max="4614" width="6.26953125" style="1" customWidth="1"/>
    <col min="4615" max="4615" width="16.7265625" style="1" bestFit="1" customWidth="1"/>
    <col min="4616" max="4865" width="9" style="1"/>
    <col min="4866" max="4866" width="22" style="1" customWidth="1"/>
    <col min="4867" max="4867" width="15" style="1" customWidth="1"/>
    <col min="4868" max="4868" width="6.26953125" style="1" customWidth="1"/>
    <col min="4869" max="4869" width="15" style="1" customWidth="1"/>
    <col min="4870" max="4870" width="6.26953125" style="1" customWidth="1"/>
    <col min="4871" max="4871" width="16.7265625" style="1" bestFit="1" customWidth="1"/>
    <col min="4872" max="5121" width="9" style="1"/>
    <col min="5122" max="5122" width="22" style="1" customWidth="1"/>
    <col min="5123" max="5123" width="15" style="1" customWidth="1"/>
    <col min="5124" max="5124" width="6.26953125" style="1" customWidth="1"/>
    <col min="5125" max="5125" width="15" style="1" customWidth="1"/>
    <col min="5126" max="5126" width="6.26953125" style="1" customWidth="1"/>
    <col min="5127" max="5127" width="16.7265625" style="1" bestFit="1" customWidth="1"/>
    <col min="5128" max="5377" width="9" style="1"/>
    <col min="5378" max="5378" width="22" style="1" customWidth="1"/>
    <col min="5379" max="5379" width="15" style="1" customWidth="1"/>
    <col min="5380" max="5380" width="6.26953125" style="1" customWidth="1"/>
    <col min="5381" max="5381" width="15" style="1" customWidth="1"/>
    <col min="5382" max="5382" width="6.26953125" style="1" customWidth="1"/>
    <col min="5383" max="5383" width="16.7265625" style="1" bestFit="1" customWidth="1"/>
    <col min="5384" max="5633" width="9" style="1"/>
    <col min="5634" max="5634" width="22" style="1" customWidth="1"/>
    <col min="5635" max="5635" width="15" style="1" customWidth="1"/>
    <col min="5636" max="5636" width="6.26953125" style="1" customWidth="1"/>
    <col min="5637" max="5637" width="15" style="1" customWidth="1"/>
    <col min="5638" max="5638" width="6.26953125" style="1" customWidth="1"/>
    <col min="5639" max="5639" width="16.7265625" style="1" bestFit="1" customWidth="1"/>
    <col min="5640" max="5889" width="9" style="1"/>
    <col min="5890" max="5890" width="22" style="1" customWidth="1"/>
    <col min="5891" max="5891" width="15" style="1" customWidth="1"/>
    <col min="5892" max="5892" width="6.26953125" style="1" customWidth="1"/>
    <col min="5893" max="5893" width="15" style="1" customWidth="1"/>
    <col min="5894" max="5894" width="6.26953125" style="1" customWidth="1"/>
    <col min="5895" max="5895" width="16.7265625" style="1" bestFit="1" customWidth="1"/>
    <col min="5896" max="6145" width="9" style="1"/>
    <col min="6146" max="6146" width="22" style="1" customWidth="1"/>
    <col min="6147" max="6147" width="15" style="1" customWidth="1"/>
    <col min="6148" max="6148" width="6.26953125" style="1" customWidth="1"/>
    <col min="6149" max="6149" width="15" style="1" customWidth="1"/>
    <col min="6150" max="6150" width="6.26953125" style="1" customWidth="1"/>
    <col min="6151" max="6151" width="16.7265625" style="1" bestFit="1" customWidth="1"/>
    <col min="6152" max="6401" width="9" style="1"/>
    <col min="6402" max="6402" width="22" style="1" customWidth="1"/>
    <col min="6403" max="6403" width="15" style="1" customWidth="1"/>
    <col min="6404" max="6404" width="6.26953125" style="1" customWidth="1"/>
    <col min="6405" max="6405" width="15" style="1" customWidth="1"/>
    <col min="6406" max="6406" width="6.26953125" style="1" customWidth="1"/>
    <col min="6407" max="6407" width="16.7265625" style="1" bestFit="1" customWidth="1"/>
    <col min="6408" max="6657" width="9" style="1"/>
    <col min="6658" max="6658" width="22" style="1" customWidth="1"/>
    <col min="6659" max="6659" width="15" style="1" customWidth="1"/>
    <col min="6660" max="6660" width="6.26953125" style="1" customWidth="1"/>
    <col min="6661" max="6661" width="15" style="1" customWidth="1"/>
    <col min="6662" max="6662" width="6.26953125" style="1" customWidth="1"/>
    <col min="6663" max="6663" width="16.7265625" style="1" bestFit="1" customWidth="1"/>
    <col min="6664" max="6913" width="9" style="1"/>
    <col min="6914" max="6914" width="22" style="1" customWidth="1"/>
    <col min="6915" max="6915" width="15" style="1" customWidth="1"/>
    <col min="6916" max="6916" width="6.26953125" style="1" customWidth="1"/>
    <col min="6917" max="6917" width="15" style="1" customWidth="1"/>
    <col min="6918" max="6918" width="6.26953125" style="1" customWidth="1"/>
    <col min="6919" max="6919" width="16.7265625" style="1" bestFit="1" customWidth="1"/>
    <col min="6920" max="7169" width="9" style="1"/>
    <col min="7170" max="7170" width="22" style="1" customWidth="1"/>
    <col min="7171" max="7171" width="15" style="1" customWidth="1"/>
    <col min="7172" max="7172" width="6.26953125" style="1" customWidth="1"/>
    <col min="7173" max="7173" width="15" style="1" customWidth="1"/>
    <col min="7174" max="7174" width="6.26953125" style="1" customWidth="1"/>
    <col min="7175" max="7175" width="16.7265625" style="1" bestFit="1" customWidth="1"/>
    <col min="7176" max="7425" width="9" style="1"/>
    <col min="7426" max="7426" width="22" style="1" customWidth="1"/>
    <col min="7427" max="7427" width="15" style="1" customWidth="1"/>
    <col min="7428" max="7428" width="6.26953125" style="1" customWidth="1"/>
    <col min="7429" max="7429" width="15" style="1" customWidth="1"/>
    <col min="7430" max="7430" width="6.26953125" style="1" customWidth="1"/>
    <col min="7431" max="7431" width="16.7265625" style="1" bestFit="1" customWidth="1"/>
    <col min="7432" max="7681" width="9" style="1"/>
    <col min="7682" max="7682" width="22" style="1" customWidth="1"/>
    <col min="7683" max="7683" width="15" style="1" customWidth="1"/>
    <col min="7684" max="7684" width="6.26953125" style="1" customWidth="1"/>
    <col min="7685" max="7685" width="15" style="1" customWidth="1"/>
    <col min="7686" max="7686" width="6.26953125" style="1" customWidth="1"/>
    <col min="7687" max="7687" width="16.7265625" style="1" bestFit="1" customWidth="1"/>
    <col min="7688" max="7937" width="9" style="1"/>
    <col min="7938" max="7938" width="22" style="1" customWidth="1"/>
    <col min="7939" max="7939" width="15" style="1" customWidth="1"/>
    <col min="7940" max="7940" width="6.26953125" style="1" customWidth="1"/>
    <col min="7941" max="7941" width="15" style="1" customWidth="1"/>
    <col min="7942" max="7942" width="6.26953125" style="1" customWidth="1"/>
    <col min="7943" max="7943" width="16.7265625" style="1" bestFit="1" customWidth="1"/>
    <col min="7944" max="8193" width="9" style="1"/>
    <col min="8194" max="8194" width="22" style="1" customWidth="1"/>
    <col min="8195" max="8195" width="15" style="1" customWidth="1"/>
    <col min="8196" max="8196" width="6.26953125" style="1" customWidth="1"/>
    <col min="8197" max="8197" width="15" style="1" customWidth="1"/>
    <col min="8198" max="8198" width="6.26953125" style="1" customWidth="1"/>
    <col min="8199" max="8199" width="16.7265625" style="1" bestFit="1" customWidth="1"/>
    <col min="8200" max="8449" width="9" style="1"/>
    <col min="8450" max="8450" width="22" style="1" customWidth="1"/>
    <col min="8451" max="8451" width="15" style="1" customWidth="1"/>
    <col min="8452" max="8452" width="6.26953125" style="1" customWidth="1"/>
    <col min="8453" max="8453" width="15" style="1" customWidth="1"/>
    <col min="8454" max="8454" width="6.26953125" style="1" customWidth="1"/>
    <col min="8455" max="8455" width="16.7265625" style="1" bestFit="1" customWidth="1"/>
    <col min="8456" max="8705" width="9" style="1"/>
    <col min="8706" max="8706" width="22" style="1" customWidth="1"/>
    <col min="8707" max="8707" width="15" style="1" customWidth="1"/>
    <col min="8708" max="8708" width="6.26953125" style="1" customWidth="1"/>
    <col min="8709" max="8709" width="15" style="1" customWidth="1"/>
    <col min="8710" max="8710" width="6.26953125" style="1" customWidth="1"/>
    <col min="8711" max="8711" width="16.7265625" style="1" bestFit="1" customWidth="1"/>
    <col min="8712" max="8961" width="9" style="1"/>
    <col min="8962" max="8962" width="22" style="1" customWidth="1"/>
    <col min="8963" max="8963" width="15" style="1" customWidth="1"/>
    <col min="8964" max="8964" width="6.26953125" style="1" customWidth="1"/>
    <col min="8965" max="8965" width="15" style="1" customWidth="1"/>
    <col min="8966" max="8966" width="6.26953125" style="1" customWidth="1"/>
    <col min="8967" max="8967" width="16.7265625" style="1" bestFit="1" customWidth="1"/>
    <col min="8968" max="9217" width="9" style="1"/>
    <col min="9218" max="9218" width="22" style="1" customWidth="1"/>
    <col min="9219" max="9219" width="15" style="1" customWidth="1"/>
    <col min="9220" max="9220" width="6.26953125" style="1" customWidth="1"/>
    <col min="9221" max="9221" width="15" style="1" customWidth="1"/>
    <col min="9222" max="9222" width="6.26953125" style="1" customWidth="1"/>
    <col min="9223" max="9223" width="16.7265625" style="1" bestFit="1" customWidth="1"/>
    <col min="9224" max="9473" width="9" style="1"/>
    <col min="9474" max="9474" width="22" style="1" customWidth="1"/>
    <col min="9475" max="9475" width="15" style="1" customWidth="1"/>
    <col min="9476" max="9476" width="6.26953125" style="1" customWidth="1"/>
    <col min="9477" max="9477" width="15" style="1" customWidth="1"/>
    <col min="9478" max="9478" width="6.26953125" style="1" customWidth="1"/>
    <col min="9479" max="9479" width="16.7265625" style="1" bestFit="1" customWidth="1"/>
    <col min="9480" max="9729" width="9" style="1"/>
    <col min="9730" max="9730" width="22" style="1" customWidth="1"/>
    <col min="9731" max="9731" width="15" style="1" customWidth="1"/>
    <col min="9732" max="9732" width="6.26953125" style="1" customWidth="1"/>
    <col min="9733" max="9733" width="15" style="1" customWidth="1"/>
    <col min="9734" max="9734" width="6.26953125" style="1" customWidth="1"/>
    <col min="9735" max="9735" width="16.7265625" style="1" bestFit="1" customWidth="1"/>
    <col min="9736" max="9985" width="9" style="1"/>
    <col min="9986" max="9986" width="22" style="1" customWidth="1"/>
    <col min="9987" max="9987" width="15" style="1" customWidth="1"/>
    <col min="9988" max="9988" width="6.26953125" style="1" customWidth="1"/>
    <col min="9989" max="9989" width="15" style="1" customWidth="1"/>
    <col min="9990" max="9990" width="6.26953125" style="1" customWidth="1"/>
    <col min="9991" max="9991" width="16.7265625" style="1" bestFit="1" customWidth="1"/>
    <col min="9992" max="10241" width="9" style="1"/>
    <col min="10242" max="10242" width="22" style="1" customWidth="1"/>
    <col min="10243" max="10243" width="15" style="1" customWidth="1"/>
    <col min="10244" max="10244" width="6.26953125" style="1" customWidth="1"/>
    <col min="10245" max="10245" width="15" style="1" customWidth="1"/>
    <col min="10246" max="10246" width="6.26953125" style="1" customWidth="1"/>
    <col min="10247" max="10247" width="16.7265625" style="1" bestFit="1" customWidth="1"/>
    <col min="10248" max="10497" width="9" style="1"/>
    <col min="10498" max="10498" width="22" style="1" customWidth="1"/>
    <col min="10499" max="10499" width="15" style="1" customWidth="1"/>
    <col min="10500" max="10500" width="6.26953125" style="1" customWidth="1"/>
    <col min="10501" max="10501" width="15" style="1" customWidth="1"/>
    <col min="10502" max="10502" width="6.26953125" style="1" customWidth="1"/>
    <col min="10503" max="10503" width="16.7265625" style="1" bestFit="1" customWidth="1"/>
    <col min="10504" max="10753" width="9" style="1"/>
    <col min="10754" max="10754" width="22" style="1" customWidth="1"/>
    <col min="10755" max="10755" width="15" style="1" customWidth="1"/>
    <col min="10756" max="10756" width="6.26953125" style="1" customWidth="1"/>
    <col min="10757" max="10757" width="15" style="1" customWidth="1"/>
    <col min="10758" max="10758" width="6.26953125" style="1" customWidth="1"/>
    <col min="10759" max="10759" width="16.7265625" style="1" bestFit="1" customWidth="1"/>
    <col min="10760" max="11009" width="9" style="1"/>
    <col min="11010" max="11010" width="22" style="1" customWidth="1"/>
    <col min="11011" max="11011" width="15" style="1" customWidth="1"/>
    <col min="11012" max="11012" width="6.26953125" style="1" customWidth="1"/>
    <col min="11013" max="11013" width="15" style="1" customWidth="1"/>
    <col min="11014" max="11014" width="6.26953125" style="1" customWidth="1"/>
    <col min="11015" max="11015" width="16.7265625" style="1" bestFit="1" customWidth="1"/>
    <col min="11016" max="11265" width="9" style="1"/>
    <col min="11266" max="11266" width="22" style="1" customWidth="1"/>
    <col min="11267" max="11267" width="15" style="1" customWidth="1"/>
    <col min="11268" max="11268" width="6.26953125" style="1" customWidth="1"/>
    <col min="11269" max="11269" width="15" style="1" customWidth="1"/>
    <col min="11270" max="11270" width="6.26953125" style="1" customWidth="1"/>
    <col min="11271" max="11271" width="16.7265625" style="1" bestFit="1" customWidth="1"/>
    <col min="11272" max="11521" width="9" style="1"/>
    <col min="11522" max="11522" width="22" style="1" customWidth="1"/>
    <col min="11523" max="11523" width="15" style="1" customWidth="1"/>
    <col min="11524" max="11524" width="6.26953125" style="1" customWidth="1"/>
    <col min="11525" max="11525" width="15" style="1" customWidth="1"/>
    <col min="11526" max="11526" width="6.26953125" style="1" customWidth="1"/>
    <col min="11527" max="11527" width="16.7265625" style="1" bestFit="1" customWidth="1"/>
    <col min="11528" max="11777" width="9" style="1"/>
    <col min="11778" max="11778" width="22" style="1" customWidth="1"/>
    <col min="11779" max="11779" width="15" style="1" customWidth="1"/>
    <col min="11780" max="11780" width="6.26953125" style="1" customWidth="1"/>
    <col min="11781" max="11781" width="15" style="1" customWidth="1"/>
    <col min="11782" max="11782" width="6.26953125" style="1" customWidth="1"/>
    <col min="11783" max="11783" width="16.7265625" style="1" bestFit="1" customWidth="1"/>
    <col min="11784" max="12033" width="9" style="1"/>
    <col min="12034" max="12034" width="22" style="1" customWidth="1"/>
    <col min="12035" max="12035" width="15" style="1" customWidth="1"/>
    <col min="12036" max="12036" width="6.26953125" style="1" customWidth="1"/>
    <col min="12037" max="12037" width="15" style="1" customWidth="1"/>
    <col min="12038" max="12038" width="6.26953125" style="1" customWidth="1"/>
    <col min="12039" max="12039" width="16.7265625" style="1" bestFit="1" customWidth="1"/>
    <col min="12040" max="12289" width="9" style="1"/>
    <col min="12290" max="12290" width="22" style="1" customWidth="1"/>
    <col min="12291" max="12291" width="15" style="1" customWidth="1"/>
    <col min="12292" max="12292" width="6.26953125" style="1" customWidth="1"/>
    <col min="12293" max="12293" width="15" style="1" customWidth="1"/>
    <col min="12294" max="12294" width="6.26953125" style="1" customWidth="1"/>
    <col min="12295" max="12295" width="16.7265625" style="1" bestFit="1" customWidth="1"/>
    <col min="12296" max="12545" width="9" style="1"/>
    <col min="12546" max="12546" width="22" style="1" customWidth="1"/>
    <col min="12547" max="12547" width="15" style="1" customWidth="1"/>
    <col min="12548" max="12548" width="6.26953125" style="1" customWidth="1"/>
    <col min="12549" max="12549" width="15" style="1" customWidth="1"/>
    <col min="12550" max="12550" width="6.26953125" style="1" customWidth="1"/>
    <col min="12551" max="12551" width="16.7265625" style="1" bestFit="1" customWidth="1"/>
    <col min="12552" max="12801" width="9" style="1"/>
    <col min="12802" max="12802" width="22" style="1" customWidth="1"/>
    <col min="12803" max="12803" width="15" style="1" customWidth="1"/>
    <col min="12804" max="12804" width="6.26953125" style="1" customWidth="1"/>
    <col min="12805" max="12805" width="15" style="1" customWidth="1"/>
    <col min="12806" max="12806" width="6.26953125" style="1" customWidth="1"/>
    <col min="12807" max="12807" width="16.7265625" style="1" bestFit="1" customWidth="1"/>
    <col min="12808" max="13057" width="9" style="1"/>
    <col min="13058" max="13058" width="22" style="1" customWidth="1"/>
    <col min="13059" max="13059" width="15" style="1" customWidth="1"/>
    <col min="13060" max="13060" width="6.26953125" style="1" customWidth="1"/>
    <col min="13061" max="13061" width="15" style="1" customWidth="1"/>
    <col min="13062" max="13062" width="6.26953125" style="1" customWidth="1"/>
    <col min="13063" max="13063" width="16.7265625" style="1" bestFit="1" customWidth="1"/>
    <col min="13064" max="13313" width="9" style="1"/>
    <col min="13314" max="13314" width="22" style="1" customWidth="1"/>
    <col min="13315" max="13315" width="15" style="1" customWidth="1"/>
    <col min="13316" max="13316" width="6.26953125" style="1" customWidth="1"/>
    <col min="13317" max="13317" width="15" style="1" customWidth="1"/>
    <col min="13318" max="13318" width="6.26953125" style="1" customWidth="1"/>
    <col min="13319" max="13319" width="16.7265625" style="1" bestFit="1" customWidth="1"/>
    <col min="13320" max="13569" width="9" style="1"/>
    <col min="13570" max="13570" width="22" style="1" customWidth="1"/>
    <col min="13571" max="13571" width="15" style="1" customWidth="1"/>
    <col min="13572" max="13572" width="6.26953125" style="1" customWidth="1"/>
    <col min="13573" max="13573" width="15" style="1" customWidth="1"/>
    <col min="13574" max="13574" width="6.26953125" style="1" customWidth="1"/>
    <col min="13575" max="13575" width="16.7265625" style="1" bestFit="1" customWidth="1"/>
    <col min="13576" max="13825" width="9" style="1"/>
    <col min="13826" max="13826" width="22" style="1" customWidth="1"/>
    <col min="13827" max="13827" width="15" style="1" customWidth="1"/>
    <col min="13828" max="13828" width="6.26953125" style="1" customWidth="1"/>
    <col min="13829" max="13829" width="15" style="1" customWidth="1"/>
    <col min="13830" max="13830" width="6.26953125" style="1" customWidth="1"/>
    <col min="13831" max="13831" width="16.7265625" style="1" bestFit="1" customWidth="1"/>
    <col min="13832" max="14081" width="9" style="1"/>
    <col min="14082" max="14082" width="22" style="1" customWidth="1"/>
    <col min="14083" max="14083" width="15" style="1" customWidth="1"/>
    <col min="14084" max="14084" width="6.26953125" style="1" customWidth="1"/>
    <col min="14085" max="14085" width="15" style="1" customWidth="1"/>
    <col min="14086" max="14086" width="6.26953125" style="1" customWidth="1"/>
    <col min="14087" max="14087" width="16.7265625" style="1" bestFit="1" customWidth="1"/>
    <col min="14088" max="14337" width="9" style="1"/>
    <col min="14338" max="14338" width="22" style="1" customWidth="1"/>
    <col min="14339" max="14339" width="15" style="1" customWidth="1"/>
    <col min="14340" max="14340" width="6.26953125" style="1" customWidth="1"/>
    <col min="14341" max="14341" width="15" style="1" customWidth="1"/>
    <col min="14342" max="14342" width="6.26953125" style="1" customWidth="1"/>
    <col min="14343" max="14343" width="16.7265625" style="1" bestFit="1" customWidth="1"/>
    <col min="14344" max="14593" width="9" style="1"/>
    <col min="14594" max="14594" width="22" style="1" customWidth="1"/>
    <col min="14595" max="14595" width="15" style="1" customWidth="1"/>
    <col min="14596" max="14596" width="6.26953125" style="1" customWidth="1"/>
    <col min="14597" max="14597" width="15" style="1" customWidth="1"/>
    <col min="14598" max="14598" width="6.26953125" style="1" customWidth="1"/>
    <col min="14599" max="14599" width="16.7265625" style="1" bestFit="1" customWidth="1"/>
    <col min="14600" max="14849" width="9" style="1"/>
    <col min="14850" max="14850" width="22" style="1" customWidth="1"/>
    <col min="14851" max="14851" width="15" style="1" customWidth="1"/>
    <col min="14852" max="14852" width="6.26953125" style="1" customWidth="1"/>
    <col min="14853" max="14853" width="15" style="1" customWidth="1"/>
    <col min="14854" max="14854" width="6.26953125" style="1" customWidth="1"/>
    <col min="14855" max="14855" width="16.7265625" style="1" bestFit="1" customWidth="1"/>
    <col min="14856" max="15105" width="9" style="1"/>
    <col min="15106" max="15106" width="22" style="1" customWidth="1"/>
    <col min="15107" max="15107" width="15" style="1" customWidth="1"/>
    <col min="15108" max="15108" width="6.26953125" style="1" customWidth="1"/>
    <col min="15109" max="15109" width="15" style="1" customWidth="1"/>
    <col min="15110" max="15110" width="6.26953125" style="1" customWidth="1"/>
    <col min="15111" max="15111" width="16.7265625" style="1" bestFit="1" customWidth="1"/>
    <col min="15112" max="15361" width="9" style="1"/>
    <col min="15362" max="15362" width="22" style="1" customWidth="1"/>
    <col min="15363" max="15363" width="15" style="1" customWidth="1"/>
    <col min="15364" max="15364" width="6.26953125" style="1" customWidth="1"/>
    <col min="15365" max="15365" width="15" style="1" customWidth="1"/>
    <col min="15366" max="15366" width="6.26953125" style="1" customWidth="1"/>
    <col min="15367" max="15367" width="16.7265625" style="1" bestFit="1" customWidth="1"/>
    <col min="15368" max="15617" width="9" style="1"/>
    <col min="15618" max="15618" width="22" style="1" customWidth="1"/>
    <col min="15619" max="15619" width="15" style="1" customWidth="1"/>
    <col min="15620" max="15620" width="6.26953125" style="1" customWidth="1"/>
    <col min="15621" max="15621" width="15" style="1" customWidth="1"/>
    <col min="15622" max="15622" width="6.26953125" style="1" customWidth="1"/>
    <col min="15623" max="15623" width="16.7265625" style="1" bestFit="1" customWidth="1"/>
    <col min="15624" max="15873" width="9" style="1"/>
    <col min="15874" max="15874" width="22" style="1" customWidth="1"/>
    <col min="15875" max="15875" width="15" style="1" customWidth="1"/>
    <col min="15876" max="15876" width="6.26953125" style="1" customWidth="1"/>
    <col min="15877" max="15877" width="15" style="1" customWidth="1"/>
    <col min="15878" max="15878" width="6.26953125" style="1" customWidth="1"/>
    <col min="15879" max="15879" width="16.7265625" style="1" bestFit="1" customWidth="1"/>
    <col min="15880" max="16129" width="9" style="1"/>
    <col min="16130" max="16130" width="22" style="1" customWidth="1"/>
    <col min="16131" max="16131" width="15" style="1" customWidth="1"/>
    <col min="16132" max="16132" width="6.26953125" style="1" customWidth="1"/>
    <col min="16133" max="16133" width="15" style="1" customWidth="1"/>
    <col min="16134" max="16134" width="6.26953125" style="1" customWidth="1"/>
    <col min="16135" max="16135" width="16.7265625" style="1" bestFit="1" customWidth="1"/>
    <col min="16136" max="16384" width="9" style="1"/>
  </cols>
  <sheetData>
    <row r="1" spans="2:11" x14ac:dyDescent="0.2">
      <c r="B1" s="403" t="s">
        <v>250</v>
      </c>
      <c r="C1" s="403"/>
      <c r="D1" s="403"/>
      <c r="E1" s="403"/>
      <c r="F1" s="403"/>
      <c r="G1" s="403"/>
    </row>
    <row r="2" spans="2:11" ht="17" thickBot="1" x14ac:dyDescent="0.25">
      <c r="G2" s="230" t="s">
        <v>159</v>
      </c>
    </row>
    <row r="3" spans="2:11" ht="51.75" customHeight="1" x14ac:dyDescent="0.2">
      <c r="B3" s="2" t="s">
        <v>0</v>
      </c>
      <c r="C3" s="312" t="s">
        <v>225</v>
      </c>
      <c r="D3" s="313" t="s">
        <v>234</v>
      </c>
      <c r="E3" s="349" t="s">
        <v>242</v>
      </c>
      <c r="F3" s="262" t="s">
        <v>6</v>
      </c>
      <c r="G3" s="259" t="s">
        <v>243</v>
      </c>
    </row>
    <row r="4" spans="2:11" ht="51.75" customHeight="1" x14ac:dyDescent="0.2">
      <c r="B4" s="3" t="s">
        <v>1</v>
      </c>
      <c r="C4" s="314">
        <v>4724</v>
      </c>
      <c r="D4" s="317">
        <v>3906</v>
      </c>
      <c r="E4" s="350">
        <v>2455</v>
      </c>
      <c r="F4" s="304">
        <v>62.9</v>
      </c>
      <c r="G4" s="305">
        <v>52</v>
      </c>
      <c r="I4" s="267"/>
      <c r="J4" s="289"/>
      <c r="K4" s="289"/>
    </row>
    <row r="5" spans="2:11" ht="51.75" customHeight="1" x14ac:dyDescent="0.2">
      <c r="B5" s="3" t="s">
        <v>2</v>
      </c>
      <c r="C5" s="314">
        <v>7735</v>
      </c>
      <c r="D5" s="317">
        <v>1391</v>
      </c>
      <c r="E5" s="350">
        <v>2413</v>
      </c>
      <c r="F5" s="304">
        <v>173.4</v>
      </c>
      <c r="G5" s="305">
        <v>31.2</v>
      </c>
      <c r="J5" s="289"/>
      <c r="K5" s="289"/>
    </row>
    <row r="6" spans="2:11" ht="51.75" customHeight="1" x14ac:dyDescent="0.2">
      <c r="B6" s="3" t="s">
        <v>3</v>
      </c>
      <c r="C6" s="314">
        <v>6804</v>
      </c>
      <c r="D6" s="317">
        <v>3634</v>
      </c>
      <c r="E6" s="350">
        <v>3047</v>
      </c>
      <c r="F6" s="304">
        <v>83.8</v>
      </c>
      <c r="G6" s="305">
        <v>44.8</v>
      </c>
      <c r="J6" s="289"/>
      <c r="K6" s="289"/>
    </row>
    <row r="7" spans="2:11" ht="51.75" customHeight="1" thickBot="1" x14ac:dyDescent="0.25">
      <c r="B7" s="4" t="s">
        <v>4</v>
      </c>
      <c r="C7" s="315">
        <v>5635</v>
      </c>
      <c r="D7" s="318">
        <v>4320</v>
      </c>
      <c r="E7" s="351">
        <v>4392</v>
      </c>
      <c r="F7" s="306">
        <v>101.7</v>
      </c>
      <c r="G7" s="307">
        <v>77.900000000000006</v>
      </c>
      <c r="J7" s="289"/>
      <c r="K7" s="289"/>
    </row>
    <row r="8" spans="2:11" ht="51.75" customHeight="1" thickBot="1" x14ac:dyDescent="0.25">
      <c r="B8" s="5" t="s">
        <v>5</v>
      </c>
      <c r="C8" s="316">
        <v>24899</v>
      </c>
      <c r="D8" s="319">
        <v>13252</v>
      </c>
      <c r="E8" s="352">
        <v>12307</v>
      </c>
      <c r="F8" s="310">
        <v>92.9</v>
      </c>
      <c r="G8" s="260">
        <v>49.4</v>
      </c>
      <c r="J8" s="289"/>
      <c r="K8" s="289"/>
    </row>
    <row r="9" spans="2:11" ht="51.75" customHeight="1" x14ac:dyDescent="0.2">
      <c r="B9" s="6" t="s">
        <v>184</v>
      </c>
      <c r="C9" s="314">
        <v>2778</v>
      </c>
      <c r="D9" s="320">
        <v>1620</v>
      </c>
      <c r="E9" s="353">
        <v>1176</v>
      </c>
      <c r="F9" s="308">
        <v>72.599999999999994</v>
      </c>
      <c r="G9" s="309">
        <v>42.3</v>
      </c>
      <c r="J9" s="289"/>
      <c r="K9" s="289"/>
    </row>
    <row r="10" spans="2:11" ht="51.75" customHeight="1" thickBot="1" x14ac:dyDescent="0.25">
      <c r="B10" s="261" t="s">
        <v>208</v>
      </c>
      <c r="C10" s="7">
        <v>767</v>
      </c>
      <c r="D10" s="321">
        <v>97</v>
      </c>
      <c r="E10" s="354">
        <v>8</v>
      </c>
      <c r="F10" s="306">
        <v>8.1</v>
      </c>
      <c r="G10" s="307">
        <v>1</v>
      </c>
      <c r="J10" s="289"/>
      <c r="K10" s="289"/>
    </row>
    <row r="11" spans="2:11" ht="6.75" customHeight="1" x14ac:dyDescent="0.2"/>
    <row r="12" spans="2:11" x14ac:dyDescent="0.2">
      <c r="C12" s="265"/>
      <c r="D12" s="9"/>
      <c r="E12" s="311"/>
    </row>
  </sheetData>
  <mergeCells count="1">
    <mergeCell ref="B1:G1"/>
  </mergeCells>
  <phoneticPr fontId="11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5"/>
  </sheetPr>
  <dimension ref="B2:K38"/>
  <sheetViews>
    <sheetView showGridLines="0" zoomScaleNormal="100" zoomScaleSheetLayoutView="85" workbookViewId="0">
      <selection activeCell="B21" sqref="B21"/>
    </sheetView>
  </sheetViews>
  <sheetFormatPr defaultRowHeight="16.5" x14ac:dyDescent="0.2"/>
  <cols>
    <col min="1" max="1" width="9" style="156"/>
    <col min="2" max="2" width="19.08984375" style="156" customWidth="1"/>
    <col min="3" max="4" width="11.7265625" style="156" customWidth="1"/>
    <col min="5" max="5" width="12.7265625" style="156" hidden="1" customWidth="1"/>
    <col min="6" max="6" width="15.453125" style="156" customWidth="1"/>
    <col min="7" max="7" width="9.36328125" style="156" customWidth="1"/>
    <col min="8" max="8" width="10.90625" style="102" bestFit="1" customWidth="1"/>
    <col min="9" max="9" width="12.6328125" style="156" customWidth="1"/>
    <col min="10" max="10" width="12" style="102" customWidth="1"/>
    <col min="11" max="11" width="8.6328125" style="156" customWidth="1"/>
    <col min="12" max="12" width="9" style="156"/>
    <col min="13" max="13" width="28.08984375" style="156" customWidth="1"/>
    <col min="14" max="14" width="12.26953125" style="156" bestFit="1" customWidth="1"/>
    <col min="15" max="257" width="9" style="156"/>
    <col min="258" max="258" width="19.08984375" style="156" customWidth="1"/>
    <col min="259" max="260" width="10.90625" style="156" customWidth="1"/>
    <col min="261" max="261" width="0" style="156" hidden="1" customWidth="1"/>
    <col min="262" max="262" width="15" style="156" customWidth="1"/>
    <col min="263" max="263" width="9.36328125" style="156" customWidth="1"/>
    <col min="264" max="264" width="10.90625" style="156" bestFit="1" customWidth="1"/>
    <col min="265" max="265" width="12.6328125" style="156" customWidth="1"/>
    <col min="266" max="266" width="12" style="156" customWidth="1"/>
    <col min="267" max="267" width="8.6328125" style="156" customWidth="1"/>
    <col min="268" max="268" width="9" style="156"/>
    <col min="269" max="269" width="28.08984375" style="156" customWidth="1"/>
    <col min="270" max="270" width="12.26953125" style="156" bestFit="1" customWidth="1"/>
    <col min="271" max="513" width="9" style="156"/>
    <col min="514" max="514" width="19.08984375" style="156" customWidth="1"/>
    <col min="515" max="516" width="10.90625" style="156" customWidth="1"/>
    <col min="517" max="517" width="0" style="156" hidden="1" customWidth="1"/>
    <col min="518" max="518" width="15" style="156" customWidth="1"/>
    <col min="519" max="519" width="9.36328125" style="156" customWidth="1"/>
    <col min="520" max="520" width="10.90625" style="156" bestFit="1" customWidth="1"/>
    <col min="521" max="521" width="12.6328125" style="156" customWidth="1"/>
    <col min="522" max="522" width="12" style="156" customWidth="1"/>
    <col min="523" max="523" width="8.6328125" style="156" customWidth="1"/>
    <col min="524" max="524" width="9" style="156"/>
    <col min="525" max="525" width="28.08984375" style="156" customWidth="1"/>
    <col min="526" max="526" width="12.26953125" style="156" bestFit="1" customWidth="1"/>
    <col min="527" max="769" width="9" style="156"/>
    <col min="770" max="770" width="19.08984375" style="156" customWidth="1"/>
    <col min="771" max="772" width="10.90625" style="156" customWidth="1"/>
    <col min="773" max="773" width="0" style="156" hidden="1" customWidth="1"/>
    <col min="774" max="774" width="15" style="156" customWidth="1"/>
    <col min="775" max="775" width="9.36328125" style="156" customWidth="1"/>
    <col min="776" max="776" width="10.90625" style="156" bestFit="1" customWidth="1"/>
    <col min="777" max="777" width="12.6328125" style="156" customWidth="1"/>
    <col min="778" max="778" width="12" style="156" customWidth="1"/>
    <col min="779" max="779" width="8.6328125" style="156" customWidth="1"/>
    <col min="780" max="780" width="9" style="156"/>
    <col min="781" max="781" width="28.08984375" style="156" customWidth="1"/>
    <col min="782" max="782" width="12.26953125" style="156" bestFit="1" customWidth="1"/>
    <col min="783" max="1025" width="9" style="156"/>
    <col min="1026" max="1026" width="19.08984375" style="156" customWidth="1"/>
    <col min="1027" max="1028" width="10.90625" style="156" customWidth="1"/>
    <col min="1029" max="1029" width="0" style="156" hidden="1" customWidth="1"/>
    <col min="1030" max="1030" width="15" style="156" customWidth="1"/>
    <col min="1031" max="1031" width="9.36328125" style="156" customWidth="1"/>
    <col min="1032" max="1032" width="10.90625" style="156" bestFit="1" customWidth="1"/>
    <col min="1033" max="1033" width="12.6328125" style="156" customWidth="1"/>
    <col min="1034" max="1034" width="12" style="156" customWidth="1"/>
    <col min="1035" max="1035" width="8.6328125" style="156" customWidth="1"/>
    <col min="1036" max="1036" width="9" style="156"/>
    <col min="1037" max="1037" width="28.08984375" style="156" customWidth="1"/>
    <col min="1038" max="1038" width="12.26953125" style="156" bestFit="1" customWidth="1"/>
    <col min="1039" max="1281" width="9" style="156"/>
    <col min="1282" max="1282" width="19.08984375" style="156" customWidth="1"/>
    <col min="1283" max="1284" width="10.90625" style="156" customWidth="1"/>
    <col min="1285" max="1285" width="0" style="156" hidden="1" customWidth="1"/>
    <col min="1286" max="1286" width="15" style="156" customWidth="1"/>
    <col min="1287" max="1287" width="9.36328125" style="156" customWidth="1"/>
    <col min="1288" max="1288" width="10.90625" style="156" bestFit="1" customWidth="1"/>
    <col min="1289" max="1289" width="12.6328125" style="156" customWidth="1"/>
    <col min="1290" max="1290" width="12" style="156" customWidth="1"/>
    <col min="1291" max="1291" width="8.6328125" style="156" customWidth="1"/>
    <col min="1292" max="1292" width="9" style="156"/>
    <col min="1293" max="1293" width="28.08984375" style="156" customWidth="1"/>
    <col min="1294" max="1294" width="12.26953125" style="156" bestFit="1" customWidth="1"/>
    <col min="1295" max="1537" width="9" style="156"/>
    <col min="1538" max="1538" width="19.08984375" style="156" customWidth="1"/>
    <col min="1539" max="1540" width="10.90625" style="156" customWidth="1"/>
    <col min="1541" max="1541" width="0" style="156" hidden="1" customWidth="1"/>
    <col min="1542" max="1542" width="15" style="156" customWidth="1"/>
    <col min="1543" max="1543" width="9.36328125" style="156" customWidth="1"/>
    <col min="1544" max="1544" width="10.90625" style="156" bestFit="1" customWidth="1"/>
    <col min="1545" max="1545" width="12.6328125" style="156" customWidth="1"/>
    <col min="1546" max="1546" width="12" style="156" customWidth="1"/>
    <col min="1547" max="1547" width="8.6328125" style="156" customWidth="1"/>
    <col min="1548" max="1548" width="9" style="156"/>
    <col min="1549" max="1549" width="28.08984375" style="156" customWidth="1"/>
    <col min="1550" max="1550" width="12.26953125" style="156" bestFit="1" customWidth="1"/>
    <col min="1551" max="1793" width="9" style="156"/>
    <col min="1794" max="1794" width="19.08984375" style="156" customWidth="1"/>
    <col min="1795" max="1796" width="10.90625" style="156" customWidth="1"/>
    <col min="1797" max="1797" width="0" style="156" hidden="1" customWidth="1"/>
    <col min="1798" max="1798" width="15" style="156" customWidth="1"/>
    <col min="1799" max="1799" width="9.36328125" style="156" customWidth="1"/>
    <col min="1800" max="1800" width="10.90625" style="156" bestFit="1" customWidth="1"/>
    <col min="1801" max="1801" width="12.6328125" style="156" customWidth="1"/>
    <col min="1802" max="1802" width="12" style="156" customWidth="1"/>
    <col min="1803" max="1803" width="8.6328125" style="156" customWidth="1"/>
    <col min="1804" max="1804" width="9" style="156"/>
    <col min="1805" max="1805" width="28.08984375" style="156" customWidth="1"/>
    <col min="1806" max="1806" width="12.26953125" style="156" bestFit="1" customWidth="1"/>
    <col min="1807" max="2049" width="9" style="156"/>
    <col min="2050" max="2050" width="19.08984375" style="156" customWidth="1"/>
    <col min="2051" max="2052" width="10.90625" style="156" customWidth="1"/>
    <col min="2053" max="2053" width="0" style="156" hidden="1" customWidth="1"/>
    <col min="2054" max="2054" width="15" style="156" customWidth="1"/>
    <col min="2055" max="2055" width="9.36328125" style="156" customWidth="1"/>
    <col min="2056" max="2056" width="10.90625" style="156" bestFit="1" customWidth="1"/>
    <col min="2057" max="2057" width="12.6328125" style="156" customWidth="1"/>
    <col min="2058" max="2058" width="12" style="156" customWidth="1"/>
    <col min="2059" max="2059" width="8.6328125" style="156" customWidth="1"/>
    <col min="2060" max="2060" width="9" style="156"/>
    <col min="2061" max="2061" width="28.08984375" style="156" customWidth="1"/>
    <col min="2062" max="2062" width="12.26953125" style="156" bestFit="1" customWidth="1"/>
    <col min="2063" max="2305" width="9" style="156"/>
    <col min="2306" max="2306" width="19.08984375" style="156" customWidth="1"/>
    <col min="2307" max="2308" width="10.90625" style="156" customWidth="1"/>
    <col min="2309" max="2309" width="0" style="156" hidden="1" customWidth="1"/>
    <col min="2310" max="2310" width="15" style="156" customWidth="1"/>
    <col min="2311" max="2311" width="9.36328125" style="156" customWidth="1"/>
    <col min="2312" max="2312" width="10.90625" style="156" bestFit="1" customWidth="1"/>
    <col min="2313" max="2313" width="12.6328125" style="156" customWidth="1"/>
    <col min="2314" max="2314" width="12" style="156" customWidth="1"/>
    <col min="2315" max="2315" width="8.6328125" style="156" customWidth="1"/>
    <col min="2316" max="2316" width="9" style="156"/>
    <col min="2317" max="2317" width="28.08984375" style="156" customWidth="1"/>
    <col min="2318" max="2318" width="12.26953125" style="156" bestFit="1" customWidth="1"/>
    <col min="2319" max="2561" width="9" style="156"/>
    <col min="2562" max="2562" width="19.08984375" style="156" customWidth="1"/>
    <col min="2563" max="2564" width="10.90625" style="156" customWidth="1"/>
    <col min="2565" max="2565" width="0" style="156" hidden="1" customWidth="1"/>
    <col min="2566" max="2566" width="15" style="156" customWidth="1"/>
    <col min="2567" max="2567" width="9.36328125" style="156" customWidth="1"/>
    <col min="2568" max="2568" width="10.90625" style="156" bestFit="1" customWidth="1"/>
    <col min="2569" max="2569" width="12.6328125" style="156" customWidth="1"/>
    <col min="2570" max="2570" width="12" style="156" customWidth="1"/>
    <col min="2571" max="2571" width="8.6328125" style="156" customWidth="1"/>
    <col min="2572" max="2572" width="9" style="156"/>
    <col min="2573" max="2573" width="28.08984375" style="156" customWidth="1"/>
    <col min="2574" max="2574" width="12.26953125" style="156" bestFit="1" customWidth="1"/>
    <col min="2575" max="2817" width="9" style="156"/>
    <col min="2818" max="2818" width="19.08984375" style="156" customWidth="1"/>
    <col min="2819" max="2820" width="10.90625" style="156" customWidth="1"/>
    <col min="2821" max="2821" width="0" style="156" hidden="1" customWidth="1"/>
    <col min="2822" max="2822" width="15" style="156" customWidth="1"/>
    <col min="2823" max="2823" width="9.36328125" style="156" customWidth="1"/>
    <col min="2824" max="2824" width="10.90625" style="156" bestFit="1" customWidth="1"/>
    <col min="2825" max="2825" width="12.6328125" style="156" customWidth="1"/>
    <col min="2826" max="2826" width="12" style="156" customWidth="1"/>
    <col min="2827" max="2827" width="8.6328125" style="156" customWidth="1"/>
    <col min="2828" max="2828" width="9" style="156"/>
    <col min="2829" max="2829" width="28.08984375" style="156" customWidth="1"/>
    <col min="2830" max="2830" width="12.26953125" style="156" bestFit="1" customWidth="1"/>
    <col min="2831" max="3073" width="9" style="156"/>
    <col min="3074" max="3074" width="19.08984375" style="156" customWidth="1"/>
    <col min="3075" max="3076" width="10.90625" style="156" customWidth="1"/>
    <col min="3077" max="3077" width="0" style="156" hidden="1" customWidth="1"/>
    <col min="3078" max="3078" width="15" style="156" customWidth="1"/>
    <col min="3079" max="3079" width="9.36328125" style="156" customWidth="1"/>
    <col min="3080" max="3080" width="10.90625" style="156" bestFit="1" customWidth="1"/>
    <col min="3081" max="3081" width="12.6328125" style="156" customWidth="1"/>
    <col min="3082" max="3082" width="12" style="156" customWidth="1"/>
    <col min="3083" max="3083" width="8.6328125" style="156" customWidth="1"/>
    <col min="3084" max="3084" width="9" style="156"/>
    <col min="3085" max="3085" width="28.08984375" style="156" customWidth="1"/>
    <col min="3086" max="3086" width="12.26953125" style="156" bestFit="1" customWidth="1"/>
    <col min="3087" max="3329" width="9" style="156"/>
    <col min="3330" max="3330" width="19.08984375" style="156" customWidth="1"/>
    <col min="3331" max="3332" width="10.90625" style="156" customWidth="1"/>
    <col min="3333" max="3333" width="0" style="156" hidden="1" customWidth="1"/>
    <col min="3334" max="3334" width="15" style="156" customWidth="1"/>
    <col min="3335" max="3335" width="9.36328125" style="156" customWidth="1"/>
    <col min="3336" max="3336" width="10.90625" style="156" bestFit="1" customWidth="1"/>
    <col min="3337" max="3337" width="12.6328125" style="156" customWidth="1"/>
    <col min="3338" max="3338" width="12" style="156" customWidth="1"/>
    <col min="3339" max="3339" width="8.6328125" style="156" customWidth="1"/>
    <col min="3340" max="3340" width="9" style="156"/>
    <col min="3341" max="3341" width="28.08984375" style="156" customWidth="1"/>
    <col min="3342" max="3342" width="12.26953125" style="156" bestFit="1" customWidth="1"/>
    <col min="3343" max="3585" width="9" style="156"/>
    <col min="3586" max="3586" width="19.08984375" style="156" customWidth="1"/>
    <col min="3587" max="3588" width="10.90625" style="156" customWidth="1"/>
    <col min="3589" max="3589" width="0" style="156" hidden="1" customWidth="1"/>
    <col min="3590" max="3590" width="15" style="156" customWidth="1"/>
    <col min="3591" max="3591" width="9.36328125" style="156" customWidth="1"/>
    <col min="3592" max="3592" width="10.90625" style="156" bestFit="1" customWidth="1"/>
    <col min="3593" max="3593" width="12.6328125" style="156" customWidth="1"/>
    <col min="3594" max="3594" width="12" style="156" customWidth="1"/>
    <col min="3595" max="3595" width="8.6328125" style="156" customWidth="1"/>
    <col min="3596" max="3596" width="9" style="156"/>
    <col min="3597" max="3597" width="28.08984375" style="156" customWidth="1"/>
    <col min="3598" max="3598" width="12.26953125" style="156" bestFit="1" customWidth="1"/>
    <col min="3599" max="3841" width="9" style="156"/>
    <col min="3842" max="3842" width="19.08984375" style="156" customWidth="1"/>
    <col min="3843" max="3844" width="10.90625" style="156" customWidth="1"/>
    <col min="3845" max="3845" width="0" style="156" hidden="1" customWidth="1"/>
    <col min="3846" max="3846" width="15" style="156" customWidth="1"/>
    <col min="3847" max="3847" width="9.36328125" style="156" customWidth="1"/>
    <col min="3848" max="3848" width="10.90625" style="156" bestFit="1" customWidth="1"/>
    <col min="3849" max="3849" width="12.6328125" style="156" customWidth="1"/>
    <col min="3850" max="3850" width="12" style="156" customWidth="1"/>
    <col min="3851" max="3851" width="8.6328125" style="156" customWidth="1"/>
    <col min="3852" max="3852" width="9" style="156"/>
    <col min="3853" max="3853" width="28.08984375" style="156" customWidth="1"/>
    <col min="3854" max="3854" width="12.26953125" style="156" bestFit="1" customWidth="1"/>
    <col min="3855" max="4097" width="9" style="156"/>
    <col min="4098" max="4098" width="19.08984375" style="156" customWidth="1"/>
    <col min="4099" max="4100" width="10.90625" style="156" customWidth="1"/>
    <col min="4101" max="4101" width="0" style="156" hidden="1" customWidth="1"/>
    <col min="4102" max="4102" width="15" style="156" customWidth="1"/>
    <col min="4103" max="4103" width="9.36328125" style="156" customWidth="1"/>
    <col min="4104" max="4104" width="10.90625" style="156" bestFit="1" customWidth="1"/>
    <col min="4105" max="4105" width="12.6328125" style="156" customWidth="1"/>
    <col min="4106" max="4106" width="12" style="156" customWidth="1"/>
    <col min="4107" max="4107" width="8.6328125" style="156" customWidth="1"/>
    <col min="4108" max="4108" width="9" style="156"/>
    <col min="4109" max="4109" width="28.08984375" style="156" customWidth="1"/>
    <col min="4110" max="4110" width="12.26953125" style="156" bestFit="1" customWidth="1"/>
    <col min="4111" max="4353" width="9" style="156"/>
    <col min="4354" max="4354" width="19.08984375" style="156" customWidth="1"/>
    <col min="4355" max="4356" width="10.90625" style="156" customWidth="1"/>
    <col min="4357" max="4357" width="0" style="156" hidden="1" customWidth="1"/>
    <col min="4358" max="4358" width="15" style="156" customWidth="1"/>
    <col min="4359" max="4359" width="9.36328125" style="156" customWidth="1"/>
    <col min="4360" max="4360" width="10.90625" style="156" bestFit="1" customWidth="1"/>
    <col min="4361" max="4361" width="12.6328125" style="156" customWidth="1"/>
    <col min="4362" max="4362" width="12" style="156" customWidth="1"/>
    <col min="4363" max="4363" width="8.6328125" style="156" customWidth="1"/>
    <col min="4364" max="4364" width="9" style="156"/>
    <col min="4365" max="4365" width="28.08984375" style="156" customWidth="1"/>
    <col min="4366" max="4366" width="12.26953125" style="156" bestFit="1" customWidth="1"/>
    <col min="4367" max="4609" width="9" style="156"/>
    <col min="4610" max="4610" width="19.08984375" style="156" customWidth="1"/>
    <col min="4611" max="4612" width="10.90625" style="156" customWidth="1"/>
    <col min="4613" max="4613" width="0" style="156" hidden="1" customWidth="1"/>
    <col min="4614" max="4614" width="15" style="156" customWidth="1"/>
    <col min="4615" max="4615" width="9.36328125" style="156" customWidth="1"/>
    <col min="4616" max="4616" width="10.90625" style="156" bestFit="1" customWidth="1"/>
    <col min="4617" max="4617" width="12.6328125" style="156" customWidth="1"/>
    <col min="4618" max="4618" width="12" style="156" customWidth="1"/>
    <col min="4619" max="4619" width="8.6328125" style="156" customWidth="1"/>
    <col min="4620" max="4620" width="9" style="156"/>
    <col min="4621" max="4621" width="28.08984375" style="156" customWidth="1"/>
    <col min="4622" max="4622" width="12.26953125" style="156" bestFit="1" customWidth="1"/>
    <col min="4623" max="4865" width="9" style="156"/>
    <col min="4866" max="4866" width="19.08984375" style="156" customWidth="1"/>
    <col min="4867" max="4868" width="10.90625" style="156" customWidth="1"/>
    <col min="4869" max="4869" width="0" style="156" hidden="1" customWidth="1"/>
    <col min="4870" max="4870" width="15" style="156" customWidth="1"/>
    <col min="4871" max="4871" width="9.36328125" style="156" customWidth="1"/>
    <col min="4872" max="4872" width="10.90625" style="156" bestFit="1" customWidth="1"/>
    <col min="4873" max="4873" width="12.6328125" style="156" customWidth="1"/>
    <col min="4874" max="4874" width="12" style="156" customWidth="1"/>
    <col min="4875" max="4875" width="8.6328125" style="156" customWidth="1"/>
    <col min="4876" max="4876" width="9" style="156"/>
    <col min="4877" max="4877" width="28.08984375" style="156" customWidth="1"/>
    <col min="4878" max="4878" width="12.26953125" style="156" bestFit="1" customWidth="1"/>
    <col min="4879" max="5121" width="9" style="156"/>
    <col min="5122" max="5122" width="19.08984375" style="156" customWidth="1"/>
    <col min="5123" max="5124" width="10.90625" style="156" customWidth="1"/>
    <col min="5125" max="5125" width="0" style="156" hidden="1" customWidth="1"/>
    <col min="5126" max="5126" width="15" style="156" customWidth="1"/>
    <col min="5127" max="5127" width="9.36328125" style="156" customWidth="1"/>
    <col min="5128" max="5128" width="10.90625" style="156" bestFit="1" customWidth="1"/>
    <col min="5129" max="5129" width="12.6328125" style="156" customWidth="1"/>
    <col min="5130" max="5130" width="12" style="156" customWidth="1"/>
    <col min="5131" max="5131" width="8.6328125" style="156" customWidth="1"/>
    <col min="5132" max="5132" width="9" style="156"/>
    <col min="5133" max="5133" width="28.08984375" style="156" customWidth="1"/>
    <col min="5134" max="5134" width="12.26953125" style="156" bestFit="1" customWidth="1"/>
    <col min="5135" max="5377" width="9" style="156"/>
    <col min="5378" max="5378" width="19.08984375" style="156" customWidth="1"/>
    <col min="5379" max="5380" width="10.90625" style="156" customWidth="1"/>
    <col min="5381" max="5381" width="0" style="156" hidden="1" customWidth="1"/>
    <col min="5382" max="5382" width="15" style="156" customWidth="1"/>
    <col min="5383" max="5383" width="9.36328125" style="156" customWidth="1"/>
    <col min="5384" max="5384" width="10.90625" style="156" bestFit="1" customWidth="1"/>
    <col min="5385" max="5385" width="12.6328125" style="156" customWidth="1"/>
    <col min="5386" max="5386" width="12" style="156" customWidth="1"/>
    <col min="5387" max="5387" width="8.6328125" style="156" customWidth="1"/>
    <col min="5388" max="5388" width="9" style="156"/>
    <col min="5389" max="5389" width="28.08984375" style="156" customWidth="1"/>
    <col min="5390" max="5390" width="12.26953125" style="156" bestFit="1" customWidth="1"/>
    <col min="5391" max="5633" width="9" style="156"/>
    <col min="5634" max="5634" width="19.08984375" style="156" customWidth="1"/>
    <col min="5635" max="5636" width="10.90625" style="156" customWidth="1"/>
    <col min="5637" max="5637" width="0" style="156" hidden="1" customWidth="1"/>
    <col min="5638" max="5638" width="15" style="156" customWidth="1"/>
    <col min="5639" max="5639" width="9.36328125" style="156" customWidth="1"/>
    <col min="5640" max="5640" width="10.90625" style="156" bestFit="1" customWidth="1"/>
    <col min="5641" max="5641" width="12.6328125" style="156" customWidth="1"/>
    <col min="5642" max="5642" width="12" style="156" customWidth="1"/>
    <col min="5643" max="5643" width="8.6328125" style="156" customWidth="1"/>
    <col min="5644" max="5644" width="9" style="156"/>
    <col min="5645" max="5645" width="28.08984375" style="156" customWidth="1"/>
    <col min="5646" max="5646" width="12.26953125" style="156" bestFit="1" customWidth="1"/>
    <col min="5647" max="5889" width="9" style="156"/>
    <col min="5890" max="5890" width="19.08984375" style="156" customWidth="1"/>
    <col min="5891" max="5892" width="10.90625" style="156" customWidth="1"/>
    <col min="5893" max="5893" width="0" style="156" hidden="1" customWidth="1"/>
    <col min="5894" max="5894" width="15" style="156" customWidth="1"/>
    <col min="5895" max="5895" width="9.36328125" style="156" customWidth="1"/>
    <col min="5896" max="5896" width="10.90625" style="156" bestFit="1" customWidth="1"/>
    <col min="5897" max="5897" width="12.6328125" style="156" customWidth="1"/>
    <col min="5898" max="5898" width="12" style="156" customWidth="1"/>
    <col min="5899" max="5899" width="8.6328125" style="156" customWidth="1"/>
    <col min="5900" max="5900" width="9" style="156"/>
    <col min="5901" max="5901" width="28.08984375" style="156" customWidth="1"/>
    <col min="5902" max="5902" width="12.26953125" style="156" bestFit="1" customWidth="1"/>
    <col min="5903" max="6145" width="9" style="156"/>
    <col min="6146" max="6146" width="19.08984375" style="156" customWidth="1"/>
    <col min="6147" max="6148" width="10.90625" style="156" customWidth="1"/>
    <col min="6149" max="6149" width="0" style="156" hidden="1" customWidth="1"/>
    <col min="6150" max="6150" width="15" style="156" customWidth="1"/>
    <col min="6151" max="6151" width="9.36328125" style="156" customWidth="1"/>
    <col min="6152" max="6152" width="10.90625" style="156" bestFit="1" customWidth="1"/>
    <col min="6153" max="6153" width="12.6328125" style="156" customWidth="1"/>
    <col min="6154" max="6154" width="12" style="156" customWidth="1"/>
    <col min="6155" max="6155" width="8.6328125" style="156" customWidth="1"/>
    <col min="6156" max="6156" width="9" style="156"/>
    <col min="6157" max="6157" width="28.08984375" style="156" customWidth="1"/>
    <col min="6158" max="6158" width="12.26953125" style="156" bestFit="1" customWidth="1"/>
    <col min="6159" max="6401" width="9" style="156"/>
    <col min="6402" max="6402" width="19.08984375" style="156" customWidth="1"/>
    <col min="6403" max="6404" width="10.90625" style="156" customWidth="1"/>
    <col min="6405" max="6405" width="0" style="156" hidden="1" customWidth="1"/>
    <col min="6406" max="6406" width="15" style="156" customWidth="1"/>
    <col min="6407" max="6407" width="9.36328125" style="156" customWidth="1"/>
    <col min="6408" max="6408" width="10.90625" style="156" bestFit="1" customWidth="1"/>
    <col min="6409" max="6409" width="12.6328125" style="156" customWidth="1"/>
    <col min="6410" max="6410" width="12" style="156" customWidth="1"/>
    <col min="6411" max="6411" width="8.6328125" style="156" customWidth="1"/>
    <col min="6412" max="6412" width="9" style="156"/>
    <col min="6413" max="6413" width="28.08984375" style="156" customWidth="1"/>
    <col min="6414" max="6414" width="12.26953125" style="156" bestFit="1" customWidth="1"/>
    <col min="6415" max="6657" width="9" style="156"/>
    <col min="6658" max="6658" width="19.08984375" style="156" customWidth="1"/>
    <col min="6659" max="6660" width="10.90625" style="156" customWidth="1"/>
    <col min="6661" max="6661" width="0" style="156" hidden="1" customWidth="1"/>
    <col min="6662" max="6662" width="15" style="156" customWidth="1"/>
    <col min="6663" max="6663" width="9.36328125" style="156" customWidth="1"/>
    <col min="6664" max="6664" width="10.90625" style="156" bestFit="1" customWidth="1"/>
    <col min="6665" max="6665" width="12.6328125" style="156" customWidth="1"/>
    <col min="6666" max="6666" width="12" style="156" customWidth="1"/>
    <col min="6667" max="6667" width="8.6328125" style="156" customWidth="1"/>
    <col min="6668" max="6668" width="9" style="156"/>
    <col min="6669" max="6669" width="28.08984375" style="156" customWidth="1"/>
    <col min="6670" max="6670" width="12.26953125" style="156" bestFit="1" customWidth="1"/>
    <col min="6671" max="6913" width="9" style="156"/>
    <col min="6914" max="6914" width="19.08984375" style="156" customWidth="1"/>
    <col min="6915" max="6916" width="10.90625" style="156" customWidth="1"/>
    <col min="6917" max="6917" width="0" style="156" hidden="1" customWidth="1"/>
    <col min="6918" max="6918" width="15" style="156" customWidth="1"/>
    <col min="6919" max="6919" width="9.36328125" style="156" customWidth="1"/>
    <col min="6920" max="6920" width="10.90625" style="156" bestFit="1" customWidth="1"/>
    <col min="6921" max="6921" width="12.6328125" style="156" customWidth="1"/>
    <col min="6922" max="6922" width="12" style="156" customWidth="1"/>
    <col min="6923" max="6923" width="8.6328125" style="156" customWidth="1"/>
    <col min="6924" max="6924" width="9" style="156"/>
    <col min="6925" max="6925" width="28.08984375" style="156" customWidth="1"/>
    <col min="6926" max="6926" width="12.26953125" style="156" bestFit="1" customWidth="1"/>
    <col min="6927" max="7169" width="9" style="156"/>
    <col min="7170" max="7170" width="19.08984375" style="156" customWidth="1"/>
    <col min="7171" max="7172" width="10.90625" style="156" customWidth="1"/>
    <col min="7173" max="7173" width="0" style="156" hidden="1" customWidth="1"/>
    <col min="7174" max="7174" width="15" style="156" customWidth="1"/>
    <col min="7175" max="7175" width="9.36328125" style="156" customWidth="1"/>
    <col min="7176" max="7176" width="10.90625" style="156" bestFit="1" customWidth="1"/>
    <col min="7177" max="7177" width="12.6328125" style="156" customWidth="1"/>
    <col min="7178" max="7178" width="12" style="156" customWidth="1"/>
    <col min="7179" max="7179" width="8.6328125" style="156" customWidth="1"/>
    <col min="7180" max="7180" width="9" style="156"/>
    <col min="7181" max="7181" width="28.08984375" style="156" customWidth="1"/>
    <col min="7182" max="7182" width="12.26953125" style="156" bestFit="1" customWidth="1"/>
    <col min="7183" max="7425" width="9" style="156"/>
    <col min="7426" max="7426" width="19.08984375" style="156" customWidth="1"/>
    <col min="7427" max="7428" width="10.90625" style="156" customWidth="1"/>
    <col min="7429" max="7429" width="0" style="156" hidden="1" customWidth="1"/>
    <col min="7430" max="7430" width="15" style="156" customWidth="1"/>
    <col min="7431" max="7431" width="9.36328125" style="156" customWidth="1"/>
    <col min="7432" max="7432" width="10.90625" style="156" bestFit="1" customWidth="1"/>
    <col min="7433" max="7433" width="12.6328125" style="156" customWidth="1"/>
    <col min="7434" max="7434" width="12" style="156" customWidth="1"/>
    <col min="7435" max="7435" width="8.6328125" style="156" customWidth="1"/>
    <col min="7436" max="7436" width="9" style="156"/>
    <col min="7437" max="7437" width="28.08984375" style="156" customWidth="1"/>
    <col min="7438" max="7438" width="12.26953125" style="156" bestFit="1" customWidth="1"/>
    <col min="7439" max="7681" width="9" style="156"/>
    <col min="7682" max="7682" width="19.08984375" style="156" customWidth="1"/>
    <col min="7683" max="7684" width="10.90625" style="156" customWidth="1"/>
    <col min="7685" max="7685" width="0" style="156" hidden="1" customWidth="1"/>
    <col min="7686" max="7686" width="15" style="156" customWidth="1"/>
    <col min="7687" max="7687" width="9.36328125" style="156" customWidth="1"/>
    <col min="7688" max="7688" width="10.90625" style="156" bestFit="1" customWidth="1"/>
    <col min="7689" max="7689" width="12.6328125" style="156" customWidth="1"/>
    <col min="7690" max="7690" width="12" style="156" customWidth="1"/>
    <col min="7691" max="7691" width="8.6328125" style="156" customWidth="1"/>
    <col min="7692" max="7692" width="9" style="156"/>
    <col min="7693" max="7693" width="28.08984375" style="156" customWidth="1"/>
    <col min="7694" max="7694" width="12.26953125" style="156" bestFit="1" customWidth="1"/>
    <col min="7695" max="7937" width="9" style="156"/>
    <col min="7938" max="7938" width="19.08984375" style="156" customWidth="1"/>
    <col min="7939" max="7940" width="10.90625" style="156" customWidth="1"/>
    <col min="7941" max="7941" width="0" style="156" hidden="1" customWidth="1"/>
    <col min="7942" max="7942" width="15" style="156" customWidth="1"/>
    <col min="7943" max="7943" width="9.36328125" style="156" customWidth="1"/>
    <col min="7944" max="7944" width="10.90625" style="156" bestFit="1" customWidth="1"/>
    <col min="7945" max="7945" width="12.6328125" style="156" customWidth="1"/>
    <col min="7946" max="7946" width="12" style="156" customWidth="1"/>
    <col min="7947" max="7947" width="8.6328125" style="156" customWidth="1"/>
    <col min="7948" max="7948" width="9" style="156"/>
    <col min="7949" max="7949" width="28.08984375" style="156" customWidth="1"/>
    <col min="7950" max="7950" width="12.26953125" style="156" bestFit="1" customWidth="1"/>
    <col min="7951" max="8193" width="9" style="156"/>
    <col min="8194" max="8194" width="19.08984375" style="156" customWidth="1"/>
    <col min="8195" max="8196" width="10.90625" style="156" customWidth="1"/>
    <col min="8197" max="8197" width="0" style="156" hidden="1" customWidth="1"/>
    <col min="8198" max="8198" width="15" style="156" customWidth="1"/>
    <col min="8199" max="8199" width="9.36328125" style="156" customWidth="1"/>
    <col min="8200" max="8200" width="10.90625" style="156" bestFit="1" customWidth="1"/>
    <col min="8201" max="8201" width="12.6328125" style="156" customWidth="1"/>
    <col min="8202" max="8202" width="12" style="156" customWidth="1"/>
    <col min="8203" max="8203" width="8.6328125" style="156" customWidth="1"/>
    <col min="8204" max="8204" width="9" style="156"/>
    <col min="8205" max="8205" width="28.08984375" style="156" customWidth="1"/>
    <col min="8206" max="8206" width="12.26953125" style="156" bestFit="1" customWidth="1"/>
    <col min="8207" max="8449" width="9" style="156"/>
    <col min="8450" max="8450" width="19.08984375" style="156" customWidth="1"/>
    <col min="8451" max="8452" width="10.90625" style="156" customWidth="1"/>
    <col min="8453" max="8453" width="0" style="156" hidden="1" customWidth="1"/>
    <col min="8454" max="8454" width="15" style="156" customWidth="1"/>
    <col min="8455" max="8455" width="9.36328125" style="156" customWidth="1"/>
    <col min="8456" max="8456" width="10.90625" style="156" bestFit="1" customWidth="1"/>
    <col min="8457" max="8457" width="12.6328125" style="156" customWidth="1"/>
    <col min="8458" max="8458" width="12" style="156" customWidth="1"/>
    <col min="8459" max="8459" width="8.6328125" style="156" customWidth="1"/>
    <col min="8460" max="8460" width="9" style="156"/>
    <col min="8461" max="8461" width="28.08984375" style="156" customWidth="1"/>
    <col min="8462" max="8462" width="12.26953125" style="156" bestFit="1" customWidth="1"/>
    <col min="8463" max="8705" width="9" style="156"/>
    <col min="8706" max="8706" width="19.08984375" style="156" customWidth="1"/>
    <col min="8707" max="8708" width="10.90625" style="156" customWidth="1"/>
    <col min="8709" max="8709" width="0" style="156" hidden="1" customWidth="1"/>
    <col min="8710" max="8710" width="15" style="156" customWidth="1"/>
    <col min="8711" max="8711" width="9.36328125" style="156" customWidth="1"/>
    <col min="8712" max="8712" width="10.90625" style="156" bestFit="1" customWidth="1"/>
    <col min="8713" max="8713" width="12.6328125" style="156" customWidth="1"/>
    <col min="8714" max="8714" width="12" style="156" customWidth="1"/>
    <col min="8715" max="8715" width="8.6328125" style="156" customWidth="1"/>
    <col min="8716" max="8716" width="9" style="156"/>
    <col min="8717" max="8717" width="28.08984375" style="156" customWidth="1"/>
    <col min="8718" max="8718" width="12.26953125" style="156" bestFit="1" customWidth="1"/>
    <col min="8719" max="8961" width="9" style="156"/>
    <col min="8962" max="8962" width="19.08984375" style="156" customWidth="1"/>
    <col min="8963" max="8964" width="10.90625" style="156" customWidth="1"/>
    <col min="8965" max="8965" width="0" style="156" hidden="1" customWidth="1"/>
    <col min="8966" max="8966" width="15" style="156" customWidth="1"/>
    <col min="8967" max="8967" width="9.36328125" style="156" customWidth="1"/>
    <col min="8968" max="8968" width="10.90625" style="156" bestFit="1" customWidth="1"/>
    <col min="8969" max="8969" width="12.6328125" style="156" customWidth="1"/>
    <col min="8970" max="8970" width="12" style="156" customWidth="1"/>
    <col min="8971" max="8971" width="8.6328125" style="156" customWidth="1"/>
    <col min="8972" max="8972" width="9" style="156"/>
    <col min="8973" max="8973" width="28.08984375" style="156" customWidth="1"/>
    <col min="8974" max="8974" width="12.26953125" style="156" bestFit="1" customWidth="1"/>
    <col min="8975" max="9217" width="9" style="156"/>
    <col min="9218" max="9218" width="19.08984375" style="156" customWidth="1"/>
    <col min="9219" max="9220" width="10.90625" style="156" customWidth="1"/>
    <col min="9221" max="9221" width="0" style="156" hidden="1" customWidth="1"/>
    <col min="9222" max="9222" width="15" style="156" customWidth="1"/>
    <col min="9223" max="9223" width="9.36328125" style="156" customWidth="1"/>
    <col min="9224" max="9224" width="10.90625" style="156" bestFit="1" customWidth="1"/>
    <col min="9225" max="9225" width="12.6328125" style="156" customWidth="1"/>
    <col min="9226" max="9226" width="12" style="156" customWidth="1"/>
    <col min="9227" max="9227" width="8.6328125" style="156" customWidth="1"/>
    <col min="9228" max="9228" width="9" style="156"/>
    <col min="9229" max="9229" width="28.08984375" style="156" customWidth="1"/>
    <col min="9230" max="9230" width="12.26953125" style="156" bestFit="1" customWidth="1"/>
    <col min="9231" max="9473" width="9" style="156"/>
    <col min="9474" max="9474" width="19.08984375" style="156" customWidth="1"/>
    <col min="9475" max="9476" width="10.90625" style="156" customWidth="1"/>
    <col min="9477" max="9477" width="0" style="156" hidden="1" customWidth="1"/>
    <col min="9478" max="9478" width="15" style="156" customWidth="1"/>
    <col min="9479" max="9479" width="9.36328125" style="156" customWidth="1"/>
    <col min="9480" max="9480" width="10.90625" style="156" bestFit="1" customWidth="1"/>
    <col min="9481" max="9481" width="12.6328125" style="156" customWidth="1"/>
    <col min="9482" max="9482" width="12" style="156" customWidth="1"/>
    <col min="9483" max="9483" width="8.6328125" style="156" customWidth="1"/>
    <col min="9484" max="9484" width="9" style="156"/>
    <col min="9485" max="9485" width="28.08984375" style="156" customWidth="1"/>
    <col min="9486" max="9486" width="12.26953125" style="156" bestFit="1" customWidth="1"/>
    <col min="9487" max="9729" width="9" style="156"/>
    <col min="9730" max="9730" width="19.08984375" style="156" customWidth="1"/>
    <col min="9731" max="9732" width="10.90625" style="156" customWidth="1"/>
    <col min="9733" max="9733" width="0" style="156" hidden="1" customWidth="1"/>
    <col min="9734" max="9734" width="15" style="156" customWidth="1"/>
    <col min="9735" max="9735" width="9.36328125" style="156" customWidth="1"/>
    <col min="9736" max="9736" width="10.90625" style="156" bestFit="1" customWidth="1"/>
    <col min="9737" max="9737" width="12.6328125" style="156" customWidth="1"/>
    <col min="9738" max="9738" width="12" style="156" customWidth="1"/>
    <col min="9739" max="9739" width="8.6328125" style="156" customWidth="1"/>
    <col min="9740" max="9740" width="9" style="156"/>
    <col min="9741" max="9741" width="28.08984375" style="156" customWidth="1"/>
    <col min="9742" max="9742" width="12.26953125" style="156" bestFit="1" customWidth="1"/>
    <col min="9743" max="9985" width="9" style="156"/>
    <col min="9986" max="9986" width="19.08984375" style="156" customWidth="1"/>
    <col min="9987" max="9988" width="10.90625" style="156" customWidth="1"/>
    <col min="9989" max="9989" width="0" style="156" hidden="1" customWidth="1"/>
    <col min="9990" max="9990" width="15" style="156" customWidth="1"/>
    <col min="9991" max="9991" width="9.36328125" style="156" customWidth="1"/>
    <col min="9992" max="9992" width="10.90625" style="156" bestFit="1" customWidth="1"/>
    <col min="9993" max="9993" width="12.6328125" style="156" customWidth="1"/>
    <col min="9994" max="9994" width="12" style="156" customWidth="1"/>
    <col min="9995" max="9995" width="8.6328125" style="156" customWidth="1"/>
    <col min="9996" max="9996" width="9" style="156"/>
    <col min="9997" max="9997" width="28.08984375" style="156" customWidth="1"/>
    <col min="9998" max="9998" width="12.26953125" style="156" bestFit="1" customWidth="1"/>
    <col min="9999" max="10241" width="9" style="156"/>
    <col min="10242" max="10242" width="19.08984375" style="156" customWidth="1"/>
    <col min="10243" max="10244" width="10.90625" style="156" customWidth="1"/>
    <col min="10245" max="10245" width="0" style="156" hidden="1" customWidth="1"/>
    <col min="10246" max="10246" width="15" style="156" customWidth="1"/>
    <col min="10247" max="10247" width="9.36328125" style="156" customWidth="1"/>
    <col min="10248" max="10248" width="10.90625" style="156" bestFit="1" customWidth="1"/>
    <col min="10249" max="10249" width="12.6328125" style="156" customWidth="1"/>
    <col min="10250" max="10250" width="12" style="156" customWidth="1"/>
    <col min="10251" max="10251" width="8.6328125" style="156" customWidth="1"/>
    <col min="10252" max="10252" width="9" style="156"/>
    <col min="10253" max="10253" width="28.08984375" style="156" customWidth="1"/>
    <col min="10254" max="10254" width="12.26953125" style="156" bestFit="1" customWidth="1"/>
    <col min="10255" max="10497" width="9" style="156"/>
    <col min="10498" max="10498" width="19.08984375" style="156" customWidth="1"/>
    <col min="10499" max="10500" width="10.90625" style="156" customWidth="1"/>
    <col min="10501" max="10501" width="0" style="156" hidden="1" customWidth="1"/>
    <col min="10502" max="10502" width="15" style="156" customWidth="1"/>
    <col min="10503" max="10503" width="9.36328125" style="156" customWidth="1"/>
    <col min="10504" max="10504" width="10.90625" style="156" bestFit="1" customWidth="1"/>
    <col min="10505" max="10505" width="12.6328125" style="156" customWidth="1"/>
    <col min="10506" max="10506" width="12" style="156" customWidth="1"/>
    <col min="10507" max="10507" width="8.6328125" style="156" customWidth="1"/>
    <col min="10508" max="10508" width="9" style="156"/>
    <col min="10509" max="10509" width="28.08984375" style="156" customWidth="1"/>
    <col min="10510" max="10510" width="12.26953125" style="156" bestFit="1" customWidth="1"/>
    <col min="10511" max="10753" width="9" style="156"/>
    <col min="10754" max="10754" width="19.08984375" style="156" customWidth="1"/>
    <col min="10755" max="10756" width="10.90625" style="156" customWidth="1"/>
    <col min="10757" max="10757" width="0" style="156" hidden="1" customWidth="1"/>
    <col min="10758" max="10758" width="15" style="156" customWidth="1"/>
    <col min="10759" max="10759" width="9.36328125" style="156" customWidth="1"/>
    <col min="10760" max="10760" width="10.90625" style="156" bestFit="1" customWidth="1"/>
    <col min="10761" max="10761" width="12.6328125" style="156" customWidth="1"/>
    <col min="10762" max="10762" width="12" style="156" customWidth="1"/>
    <col min="10763" max="10763" width="8.6328125" style="156" customWidth="1"/>
    <col min="10764" max="10764" width="9" style="156"/>
    <col min="10765" max="10765" width="28.08984375" style="156" customWidth="1"/>
    <col min="10766" max="10766" width="12.26953125" style="156" bestFit="1" customWidth="1"/>
    <col min="10767" max="11009" width="9" style="156"/>
    <col min="11010" max="11010" width="19.08984375" style="156" customWidth="1"/>
    <col min="11011" max="11012" width="10.90625" style="156" customWidth="1"/>
    <col min="11013" max="11013" width="0" style="156" hidden="1" customWidth="1"/>
    <col min="11014" max="11014" width="15" style="156" customWidth="1"/>
    <col min="11015" max="11015" width="9.36328125" style="156" customWidth="1"/>
    <col min="11016" max="11016" width="10.90625" style="156" bestFit="1" customWidth="1"/>
    <col min="11017" max="11017" width="12.6328125" style="156" customWidth="1"/>
    <col min="11018" max="11018" width="12" style="156" customWidth="1"/>
    <col min="11019" max="11019" width="8.6328125" style="156" customWidth="1"/>
    <col min="11020" max="11020" width="9" style="156"/>
    <col min="11021" max="11021" width="28.08984375" style="156" customWidth="1"/>
    <col min="11022" max="11022" width="12.26953125" style="156" bestFit="1" customWidth="1"/>
    <col min="11023" max="11265" width="9" style="156"/>
    <col min="11266" max="11266" width="19.08984375" style="156" customWidth="1"/>
    <col min="11267" max="11268" width="10.90625" style="156" customWidth="1"/>
    <col min="11269" max="11269" width="0" style="156" hidden="1" customWidth="1"/>
    <col min="11270" max="11270" width="15" style="156" customWidth="1"/>
    <col min="11271" max="11271" width="9.36328125" style="156" customWidth="1"/>
    <col min="11272" max="11272" width="10.90625" style="156" bestFit="1" customWidth="1"/>
    <col min="11273" max="11273" width="12.6328125" style="156" customWidth="1"/>
    <col min="11274" max="11274" width="12" style="156" customWidth="1"/>
    <col min="11275" max="11275" width="8.6328125" style="156" customWidth="1"/>
    <col min="11276" max="11276" width="9" style="156"/>
    <col min="11277" max="11277" width="28.08984375" style="156" customWidth="1"/>
    <col min="11278" max="11278" width="12.26953125" style="156" bestFit="1" customWidth="1"/>
    <col min="11279" max="11521" width="9" style="156"/>
    <col min="11522" max="11522" width="19.08984375" style="156" customWidth="1"/>
    <col min="11523" max="11524" width="10.90625" style="156" customWidth="1"/>
    <col min="11525" max="11525" width="0" style="156" hidden="1" customWidth="1"/>
    <col min="11526" max="11526" width="15" style="156" customWidth="1"/>
    <col min="11527" max="11527" width="9.36328125" style="156" customWidth="1"/>
    <col min="11528" max="11528" width="10.90625" style="156" bestFit="1" customWidth="1"/>
    <col min="11529" max="11529" width="12.6328125" style="156" customWidth="1"/>
    <col min="11530" max="11530" width="12" style="156" customWidth="1"/>
    <col min="11531" max="11531" width="8.6328125" style="156" customWidth="1"/>
    <col min="11532" max="11532" width="9" style="156"/>
    <col min="11533" max="11533" width="28.08984375" style="156" customWidth="1"/>
    <col min="11534" max="11534" width="12.26953125" style="156" bestFit="1" customWidth="1"/>
    <col min="11535" max="11777" width="9" style="156"/>
    <col min="11778" max="11778" width="19.08984375" style="156" customWidth="1"/>
    <col min="11779" max="11780" width="10.90625" style="156" customWidth="1"/>
    <col min="11781" max="11781" width="0" style="156" hidden="1" customWidth="1"/>
    <col min="11782" max="11782" width="15" style="156" customWidth="1"/>
    <col min="11783" max="11783" width="9.36328125" style="156" customWidth="1"/>
    <col min="11784" max="11784" width="10.90625" style="156" bestFit="1" customWidth="1"/>
    <col min="11785" max="11785" width="12.6328125" style="156" customWidth="1"/>
    <col min="11786" max="11786" width="12" style="156" customWidth="1"/>
    <col min="11787" max="11787" width="8.6328125" style="156" customWidth="1"/>
    <col min="11788" max="11788" width="9" style="156"/>
    <col min="11789" max="11789" width="28.08984375" style="156" customWidth="1"/>
    <col min="11790" max="11790" width="12.26953125" style="156" bestFit="1" customWidth="1"/>
    <col min="11791" max="12033" width="9" style="156"/>
    <col min="12034" max="12034" width="19.08984375" style="156" customWidth="1"/>
    <col min="12035" max="12036" width="10.90625" style="156" customWidth="1"/>
    <col min="12037" max="12037" width="0" style="156" hidden="1" customWidth="1"/>
    <col min="12038" max="12038" width="15" style="156" customWidth="1"/>
    <col min="12039" max="12039" width="9.36328125" style="156" customWidth="1"/>
    <col min="12040" max="12040" width="10.90625" style="156" bestFit="1" customWidth="1"/>
    <col min="12041" max="12041" width="12.6328125" style="156" customWidth="1"/>
    <col min="12042" max="12042" width="12" style="156" customWidth="1"/>
    <col min="12043" max="12043" width="8.6328125" style="156" customWidth="1"/>
    <col min="12044" max="12044" width="9" style="156"/>
    <col min="12045" max="12045" width="28.08984375" style="156" customWidth="1"/>
    <col min="12046" max="12046" width="12.26953125" style="156" bestFit="1" customWidth="1"/>
    <col min="12047" max="12289" width="9" style="156"/>
    <col min="12290" max="12290" width="19.08984375" style="156" customWidth="1"/>
    <col min="12291" max="12292" width="10.90625" style="156" customWidth="1"/>
    <col min="12293" max="12293" width="0" style="156" hidden="1" customWidth="1"/>
    <col min="12294" max="12294" width="15" style="156" customWidth="1"/>
    <col min="12295" max="12295" width="9.36328125" style="156" customWidth="1"/>
    <col min="12296" max="12296" width="10.90625" style="156" bestFit="1" customWidth="1"/>
    <col min="12297" max="12297" width="12.6328125" style="156" customWidth="1"/>
    <col min="12298" max="12298" width="12" style="156" customWidth="1"/>
    <col min="12299" max="12299" width="8.6328125" style="156" customWidth="1"/>
    <col min="12300" max="12300" width="9" style="156"/>
    <col min="12301" max="12301" width="28.08984375" style="156" customWidth="1"/>
    <col min="12302" max="12302" width="12.26953125" style="156" bestFit="1" customWidth="1"/>
    <col min="12303" max="12545" width="9" style="156"/>
    <col min="12546" max="12546" width="19.08984375" style="156" customWidth="1"/>
    <col min="12547" max="12548" width="10.90625" style="156" customWidth="1"/>
    <col min="12549" max="12549" width="0" style="156" hidden="1" customWidth="1"/>
    <col min="12550" max="12550" width="15" style="156" customWidth="1"/>
    <col min="12551" max="12551" width="9.36328125" style="156" customWidth="1"/>
    <col min="12552" max="12552" width="10.90625" style="156" bestFit="1" customWidth="1"/>
    <col min="12553" max="12553" width="12.6328125" style="156" customWidth="1"/>
    <col min="12554" max="12554" width="12" style="156" customWidth="1"/>
    <col min="12555" max="12555" width="8.6328125" style="156" customWidth="1"/>
    <col min="12556" max="12556" width="9" style="156"/>
    <col min="12557" max="12557" width="28.08984375" style="156" customWidth="1"/>
    <col min="12558" max="12558" width="12.26953125" style="156" bestFit="1" customWidth="1"/>
    <col min="12559" max="12801" width="9" style="156"/>
    <col min="12802" max="12802" width="19.08984375" style="156" customWidth="1"/>
    <col min="12803" max="12804" width="10.90625" style="156" customWidth="1"/>
    <col min="12805" max="12805" width="0" style="156" hidden="1" customWidth="1"/>
    <col min="12806" max="12806" width="15" style="156" customWidth="1"/>
    <col min="12807" max="12807" width="9.36328125" style="156" customWidth="1"/>
    <col min="12808" max="12808" width="10.90625" style="156" bestFit="1" customWidth="1"/>
    <col min="12809" max="12809" width="12.6328125" style="156" customWidth="1"/>
    <col min="12810" max="12810" width="12" style="156" customWidth="1"/>
    <col min="12811" max="12811" width="8.6328125" style="156" customWidth="1"/>
    <col min="12812" max="12812" width="9" style="156"/>
    <col min="12813" max="12813" width="28.08984375" style="156" customWidth="1"/>
    <col min="12814" max="12814" width="12.26953125" style="156" bestFit="1" customWidth="1"/>
    <col min="12815" max="13057" width="9" style="156"/>
    <col min="13058" max="13058" width="19.08984375" style="156" customWidth="1"/>
    <col min="13059" max="13060" width="10.90625" style="156" customWidth="1"/>
    <col min="13061" max="13061" width="0" style="156" hidden="1" customWidth="1"/>
    <col min="13062" max="13062" width="15" style="156" customWidth="1"/>
    <col min="13063" max="13063" width="9.36328125" style="156" customWidth="1"/>
    <col min="13064" max="13064" width="10.90625" style="156" bestFit="1" customWidth="1"/>
    <col min="13065" max="13065" width="12.6328125" style="156" customWidth="1"/>
    <col min="13066" max="13066" width="12" style="156" customWidth="1"/>
    <col min="13067" max="13067" width="8.6328125" style="156" customWidth="1"/>
    <col min="13068" max="13068" width="9" style="156"/>
    <col min="13069" max="13069" width="28.08984375" style="156" customWidth="1"/>
    <col min="13070" max="13070" width="12.26953125" style="156" bestFit="1" customWidth="1"/>
    <col min="13071" max="13313" width="9" style="156"/>
    <col min="13314" max="13314" width="19.08984375" style="156" customWidth="1"/>
    <col min="13315" max="13316" width="10.90625" style="156" customWidth="1"/>
    <col min="13317" max="13317" width="0" style="156" hidden="1" customWidth="1"/>
    <col min="13318" max="13318" width="15" style="156" customWidth="1"/>
    <col min="13319" max="13319" width="9.36328125" style="156" customWidth="1"/>
    <col min="13320" max="13320" width="10.90625" style="156" bestFit="1" customWidth="1"/>
    <col min="13321" max="13321" width="12.6328125" style="156" customWidth="1"/>
    <col min="13322" max="13322" width="12" style="156" customWidth="1"/>
    <col min="13323" max="13323" width="8.6328125" style="156" customWidth="1"/>
    <col min="13324" max="13324" width="9" style="156"/>
    <col min="13325" max="13325" width="28.08984375" style="156" customWidth="1"/>
    <col min="13326" max="13326" width="12.26953125" style="156" bestFit="1" customWidth="1"/>
    <col min="13327" max="13569" width="9" style="156"/>
    <col min="13570" max="13570" width="19.08984375" style="156" customWidth="1"/>
    <col min="13571" max="13572" width="10.90625" style="156" customWidth="1"/>
    <col min="13573" max="13573" width="0" style="156" hidden="1" customWidth="1"/>
    <col min="13574" max="13574" width="15" style="156" customWidth="1"/>
    <col min="13575" max="13575" width="9.36328125" style="156" customWidth="1"/>
    <col min="13576" max="13576" width="10.90625" style="156" bestFit="1" customWidth="1"/>
    <col min="13577" max="13577" width="12.6328125" style="156" customWidth="1"/>
    <col min="13578" max="13578" width="12" style="156" customWidth="1"/>
    <col min="13579" max="13579" width="8.6328125" style="156" customWidth="1"/>
    <col min="13580" max="13580" width="9" style="156"/>
    <col min="13581" max="13581" width="28.08984375" style="156" customWidth="1"/>
    <col min="13582" max="13582" width="12.26953125" style="156" bestFit="1" customWidth="1"/>
    <col min="13583" max="13825" width="9" style="156"/>
    <col min="13826" max="13826" width="19.08984375" style="156" customWidth="1"/>
    <col min="13827" max="13828" width="10.90625" style="156" customWidth="1"/>
    <col min="13829" max="13829" width="0" style="156" hidden="1" customWidth="1"/>
    <col min="13830" max="13830" width="15" style="156" customWidth="1"/>
    <col min="13831" max="13831" width="9.36328125" style="156" customWidth="1"/>
    <col min="13832" max="13832" width="10.90625" style="156" bestFit="1" customWidth="1"/>
    <col min="13833" max="13833" width="12.6328125" style="156" customWidth="1"/>
    <col min="13834" max="13834" width="12" style="156" customWidth="1"/>
    <col min="13835" max="13835" width="8.6328125" style="156" customWidth="1"/>
    <col min="13836" max="13836" width="9" style="156"/>
    <col min="13837" max="13837" width="28.08984375" style="156" customWidth="1"/>
    <col min="13838" max="13838" width="12.26953125" style="156" bestFit="1" customWidth="1"/>
    <col min="13839" max="14081" width="9" style="156"/>
    <col min="14082" max="14082" width="19.08984375" style="156" customWidth="1"/>
    <col min="14083" max="14084" width="10.90625" style="156" customWidth="1"/>
    <col min="14085" max="14085" width="0" style="156" hidden="1" customWidth="1"/>
    <col min="14086" max="14086" width="15" style="156" customWidth="1"/>
    <col min="14087" max="14087" width="9.36328125" style="156" customWidth="1"/>
    <col min="14088" max="14088" width="10.90625" style="156" bestFit="1" customWidth="1"/>
    <col min="14089" max="14089" width="12.6328125" style="156" customWidth="1"/>
    <col min="14090" max="14090" width="12" style="156" customWidth="1"/>
    <col min="14091" max="14091" width="8.6328125" style="156" customWidth="1"/>
    <col min="14092" max="14092" width="9" style="156"/>
    <col min="14093" max="14093" width="28.08984375" style="156" customWidth="1"/>
    <col min="14094" max="14094" width="12.26953125" style="156" bestFit="1" customWidth="1"/>
    <col min="14095" max="14337" width="9" style="156"/>
    <col min="14338" max="14338" width="19.08984375" style="156" customWidth="1"/>
    <col min="14339" max="14340" width="10.90625" style="156" customWidth="1"/>
    <col min="14341" max="14341" width="0" style="156" hidden="1" customWidth="1"/>
    <col min="14342" max="14342" width="15" style="156" customWidth="1"/>
    <col min="14343" max="14343" width="9.36328125" style="156" customWidth="1"/>
    <col min="14344" max="14344" width="10.90625" style="156" bestFit="1" customWidth="1"/>
    <col min="14345" max="14345" width="12.6328125" style="156" customWidth="1"/>
    <col min="14346" max="14346" width="12" style="156" customWidth="1"/>
    <col min="14347" max="14347" width="8.6328125" style="156" customWidth="1"/>
    <col min="14348" max="14348" width="9" style="156"/>
    <col min="14349" max="14349" width="28.08984375" style="156" customWidth="1"/>
    <col min="14350" max="14350" width="12.26953125" style="156" bestFit="1" customWidth="1"/>
    <col min="14351" max="14593" width="9" style="156"/>
    <col min="14594" max="14594" width="19.08984375" style="156" customWidth="1"/>
    <col min="14595" max="14596" width="10.90625" style="156" customWidth="1"/>
    <col min="14597" max="14597" width="0" style="156" hidden="1" customWidth="1"/>
    <col min="14598" max="14598" width="15" style="156" customWidth="1"/>
    <col min="14599" max="14599" width="9.36328125" style="156" customWidth="1"/>
    <col min="14600" max="14600" width="10.90625" style="156" bestFit="1" customWidth="1"/>
    <col min="14601" max="14601" width="12.6328125" style="156" customWidth="1"/>
    <col min="14602" max="14602" width="12" style="156" customWidth="1"/>
    <col min="14603" max="14603" width="8.6328125" style="156" customWidth="1"/>
    <col min="14604" max="14604" width="9" style="156"/>
    <col min="14605" max="14605" width="28.08984375" style="156" customWidth="1"/>
    <col min="14606" max="14606" width="12.26953125" style="156" bestFit="1" customWidth="1"/>
    <col min="14607" max="14849" width="9" style="156"/>
    <col min="14850" max="14850" width="19.08984375" style="156" customWidth="1"/>
    <col min="14851" max="14852" width="10.90625" style="156" customWidth="1"/>
    <col min="14853" max="14853" width="0" style="156" hidden="1" customWidth="1"/>
    <col min="14854" max="14854" width="15" style="156" customWidth="1"/>
    <col min="14855" max="14855" width="9.36328125" style="156" customWidth="1"/>
    <col min="14856" max="14856" width="10.90625" style="156" bestFit="1" customWidth="1"/>
    <col min="14857" max="14857" width="12.6328125" style="156" customWidth="1"/>
    <col min="14858" max="14858" width="12" style="156" customWidth="1"/>
    <col min="14859" max="14859" width="8.6328125" style="156" customWidth="1"/>
    <col min="14860" max="14860" width="9" style="156"/>
    <col min="14861" max="14861" width="28.08984375" style="156" customWidth="1"/>
    <col min="14862" max="14862" width="12.26953125" style="156" bestFit="1" customWidth="1"/>
    <col min="14863" max="15105" width="9" style="156"/>
    <col min="15106" max="15106" width="19.08984375" style="156" customWidth="1"/>
    <col min="15107" max="15108" width="10.90625" style="156" customWidth="1"/>
    <col min="15109" max="15109" width="0" style="156" hidden="1" customWidth="1"/>
    <col min="15110" max="15110" width="15" style="156" customWidth="1"/>
    <col min="15111" max="15111" width="9.36328125" style="156" customWidth="1"/>
    <col min="15112" max="15112" width="10.90625" style="156" bestFit="1" customWidth="1"/>
    <col min="15113" max="15113" width="12.6328125" style="156" customWidth="1"/>
    <col min="15114" max="15114" width="12" style="156" customWidth="1"/>
    <col min="15115" max="15115" width="8.6328125" style="156" customWidth="1"/>
    <col min="15116" max="15116" width="9" style="156"/>
    <col min="15117" max="15117" width="28.08984375" style="156" customWidth="1"/>
    <col min="15118" max="15118" width="12.26953125" style="156" bestFit="1" customWidth="1"/>
    <col min="15119" max="15361" width="9" style="156"/>
    <col min="15362" max="15362" width="19.08984375" style="156" customWidth="1"/>
    <col min="15363" max="15364" width="10.90625" style="156" customWidth="1"/>
    <col min="15365" max="15365" width="0" style="156" hidden="1" customWidth="1"/>
    <col min="15366" max="15366" width="15" style="156" customWidth="1"/>
    <col min="15367" max="15367" width="9.36328125" style="156" customWidth="1"/>
    <col min="15368" max="15368" width="10.90625" style="156" bestFit="1" customWidth="1"/>
    <col min="15369" max="15369" width="12.6328125" style="156" customWidth="1"/>
    <col min="15370" max="15370" width="12" style="156" customWidth="1"/>
    <col min="15371" max="15371" width="8.6328125" style="156" customWidth="1"/>
    <col min="15372" max="15372" width="9" style="156"/>
    <col min="15373" max="15373" width="28.08984375" style="156" customWidth="1"/>
    <col min="15374" max="15374" width="12.26953125" style="156" bestFit="1" customWidth="1"/>
    <col min="15375" max="15617" width="9" style="156"/>
    <col min="15618" max="15618" width="19.08984375" style="156" customWidth="1"/>
    <col min="15619" max="15620" width="10.90625" style="156" customWidth="1"/>
    <col min="15621" max="15621" width="0" style="156" hidden="1" customWidth="1"/>
    <col min="15622" max="15622" width="15" style="156" customWidth="1"/>
    <col min="15623" max="15623" width="9.36328125" style="156" customWidth="1"/>
    <col min="15624" max="15624" width="10.90625" style="156" bestFit="1" customWidth="1"/>
    <col min="15625" max="15625" width="12.6328125" style="156" customWidth="1"/>
    <col min="15626" max="15626" width="12" style="156" customWidth="1"/>
    <col min="15627" max="15627" width="8.6328125" style="156" customWidth="1"/>
    <col min="15628" max="15628" width="9" style="156"/>
    <col min="15629" max="15629" width="28.08984375" style="156" customWidth="1"/>
    <col min="15630" max="15630" width="12.26953125" style="156" bestFit="1" customWidth="1"/>
    <col min="15631" max="15873" width="9" style="156"/>
    <col min="15874" max="15874" width="19.08984375" style="156" customWidth="1"/>
    <col min="15875" max="15876" width="10.90625" style="156" customWidth="1"/>
    <col min="15877" max="15877" width="0" style="156" hidden="1" customWidth="1"/>
    <col min="15878" max="15878" width="15" style="156" customWidth="1"/>
    <col min="15879" max="15879" width="9.36328125" style="156" customWidth="1"/>
    <col min="15880" max="15880" width="10.90625" style="156" bestFit="1" customWidth="1"/>
    <col min="15881" max="15881" width="12.6328125" style="156" customWidth="1"/>
    <col min="15882" max="15882" width="12" style="156" customWidth="1"/>
    <col min="15883" max="15883" width="8.6328125" style="156" customWidth="1"/>
    <col min="15884" max="15884" width="9" style="156"/>
    <col min="15885" max="15885" width="28.08984375" style="156" customWidth="1"/>
    <col min="15886" max="15886" width="12.26953125" style="156" bestFit="1" customWidth="1"/>
    <col min="15887" max="16129" width="9" style="156"/>
    <col min="16130" max="16130" width="19.08984375" style="156" customWidth="1"/>
    <col min="16131" max="16132" width="10.90625" style="156" customWidth="1"/>
    <col min="16133" max="16133" width="0" style="156" hidden="1" customWidth="1"/>
    <col min="16134" max="16134" width="15" style="156" customWidth="1"/>
    <col min="16135" max="16135" width="9.36328125" style="156" customWidth="1"/>
    <col min="16136" max="16136" width="10.90625" style="156" bestFit="1" customWidth="1"/>
    <col min="16137" max="16137" width="12.6328125" style="156" customWidth="1"/>
    <col min="16138" max="16138" width="12" style="156" customWidth="1"/>
    <col min="16139" max="16139" width="8.6328125" style="156" customWidth="1"/>
    <col min="16140" max="16140" width="9" style="156"/>
    <col min="16141" max="16141" width="28.08984375" style="156" customWidth="1"/>
    <col min="16142" max="16142" width="12.26953125" style="156" bestFit="1" customWidth="1"/>
    <col min="16143" max="16384" width="9" style="156"/>
  </cols>
  <sheetData>
    <row r="2" spans="2:11" ht="17" thickBot="1" x14ac:dyDescent="0.25"/>
    <row r="3" spans="2:11" ht="20.149999999999999" customHeight="1" x14ac:dyDescent="0.25">
      <c r="B3" s="597" t="s">
        <v>76</v>
      </c>
      <c r="C3" s="599" t="s">
        <v>125</v>
      </c>
      <c r="D3" s="600"/>
      <c r="E3" s="600"/>
      <c r="F3" s="600"/>
      <c r="G3" s="600"/>
      <c r="H3" s="601"/>
      <c r="I3" s="103" t="s">
        <v>9</v>
      </c>
      <c r="J3" s="104" t="s">
        <v>6</v>
      </c>
      <c r="K3" s="105" t="s">
        <v>77</v>
      </c>
    </row>
    <row r="4" spans="2:11" ht="15" customHeight="1" x14ac:dyDescent="0.2">
      <c r="B4" s="598"/>
      <c r="C4" s="602"/>
      <c r="D4" s="603"/>
      <c r="E4" s="603"/>
      <c r="F4" s="603"/>
      <c r="G4" s="603"/>
      <c r="H4" s="604"/>
      <c r="I4" s="106" t="s">
        <v>78</v>
      </c>
      <c r="J4" s="107"/>
      <c r="K4" s="16" t="s">
        <v>79</v>
      </c>
    </row>
    <row r="5" spans="2:11" ht="18.75" customHeight="1" x14ac:dyDescent="0.2">
      <c r="B5" s="593"/>
      <c r="C5" s="108" t="s">
        <v>80</v>
      </c>
      <c r="D5" s="108" t="s">
        <v>81</v>
      </c>
      <c r="E5" s="109" t="s">
        <v>5</v>
      </c>
      <c r="F5" s="108" t="s">
        <v>82</v>
      </c>
      <c r="G5" s="108" t="s">
        <v>83</v>
      </c>
      <c r="H5" s="110" t="s">
        <v>84</v>
      </c>
      <c r="I5" s="106" t="s">
        <v>85</v>
      </c>
      <c r="J5" s="111"/>
      <c r="K5" s="16" t="s">
        <v>86</v>
      </c>
    </row>
    <row r="6" spans="2:11" ht="19.5" customHeight="1" x14ac:dyDescent="0.2">
      <c r="B6" s="593"/>
      <c r="C6" s="82"/>
      <c r="D6" s="82"/>
      <c r="E6" s="82"/>
      <c r="F6" s="82"/>
      <c r="G6" s="112"/>
      <c r="H6" s="113"/>
      <c r="I6" s="106"/>
      <c r="J6" s="111"/>
      <c r="K6" s="16"/>
    </row>
    <row r="7" spans="2:11" s="120" customFormat="1" ht="25" customHeight="1" x14ac:dyDescent="0.2">
      <c r="B7" s="593"/>
      <c r="C7" s="114" t="s">
        <v>87</v>
      </c>
      <c r="D7" s="114" t="s">
        <v>88</v>
      </c>
      <c r="E7" s="115" t="s">
        <v>89</v>
      </c>
      <c r="F7" s="114" t="s">
        <v>90</v>
      </c>
      <c r="G7" s="114" t="s">
        <v>91</v>
      </c>
      <c r="H7" s="116" t="s">
        <v>92</v>
      </c>
      <c r="I7" s="117" t="s">
        <v>93</v>
      </c>
      <c r="J7" s="118" t="s">
        <v>94</v>
      </c>
      <c r="K7" s="119" t="s">
        <v>95</v>
      </c>
    </row>
    <row r="8" spans="2:11" s="127" customFormat="1" x14ac:dyDescent="0.25">
      <c r="B8" s="121"/>
      <c r="C8" s="122" t="s">
        <v>96</v>
      </c>
      <c r="D8" s="122" t="s">
        <v>96</v>
      </c>
      <c r="E8" s="122"/>
      <c r="F8" s="122" t="s">
        <v>96</v>
      </c>
      <c r="G8" s="122" t="s">
        <v>97</v>
      </c>
      <c r="H8" s="123" t="s">
        <v>98</v>
      </c>
      <c r="I8" s="124" t="s">
        <v>97</v>
      </c>
      <c r="J8" s="125" t="s">
        <v>98</v>
      </c>
      <c r="K8" s="126" t="s">
        <v>99</v>
      </c>
    </row>
    <row r="9" spans="2:11" ht="15" customHeight="1" x14ac:dyDescent="0.2">
      <c r="B9" s="584" t="s">
        <v>100</v>
      </c>
      <c r="C9" s="585">
        <v>25255</v>
      </c>
      <c r="D9" s="585">
        <v>11449</v>
      </c>
      <c r="E9" s="585">
        <f>+C9+D9</f>
        <v>36704</v>
      </c>
      <c r="F9" s="585">
        <f>C9/4+D9</f>
        <v>17762.75</v>
      </c>
      <c r="G9" s="82">
        <v>97</v>
      </c>
      <c r="H9" s="128">
        <f>ROUND(F9/(G9*K9),4)*100</f>
        <v>50.17</v>
      </c>
      <c r="I9" s="586">
        <v>17763</v>
      </c>
      <c r="J9" s="596">
        <f>ROUND(F9/I9,4)*100</f>
        <v>100</v>
      </c>
      <c r="K9" s="580">
        <v>365</v>
      </c>
    </row>
    <row r="10" spans="2:11" ht="15" customHeight="1" x14ac:dyDescent="0.2">
      <c r="B10" s="576"/>
      <c r="C10" s="577"/>
      <c r="D10" s="577"/>
      <c r="E10" s="577"/>
      <c r="F10" s="577"/>
      <c r="G10" s="129">
        <v>97</v>
      </c>
      <c r="H10" s="130">
        <f>ROUND(F9/(G10*K9),4)*100</f>
        <v>50.17</v>
      </c>
      <c r="I10" s="579"/>
      <c r="J10" s="574"/>
      <c r="K10" s="575"/>
    </row>
    <row r="11" spans="2:11" ht="15" customHeight="1" x14ac:dyDescent="0.2">
      <c r="B11" s="576" t="s">
        <v>101</v>
      </c>
      <c r="C11" s="577">
        <v>19006</v>
      </c>
      <c r="D11" s="577">
        <v>5140</v>
      </c>
      <c r="E11" s="577">
        <f>+C11+D11</f>
        <v>24146</v>
      </c>
      <c r="F11" s="577">
        <f>C11/4+D11</f>
        <v>9891.5</v>
      </c>
      <c r="G11" s="109">
        <v>90</v>
      </c>
      <c r="H11" s="131">
        <f>ROUND(F11/(G11*K11),4)*100</f>
        <v>30.11</v>
      </c>
      <c r="I11" s="578">
        <v>9892</v>
      </c>
      <c r="J11" s="574">
        <f>ROUND(F11/I11,4)*100</f>
        <v>99.99</v>
      </c>
      <c r="K11" s="575">
        <v>365</v>
      </c>
    </row>
    <row r="12" spans="2:11" ht="15" customHeight="1" x14ac:dyDescent="0.2">
      <c r="B12" s="576"/>
      <c r="C12" s="577"/>
      <c r="D12" s="577"/>
      <c r="E12" s="577"/>
      <c r="F12" s="577"/>
      <c r="G12" s="129">
        <v>60</v>
      </c>
      <c r="H12" s="130">
        <f>ROUND(F11/(G12*K11),4)*100</f>
        <v>45.17</v>
      </c>
      <c r="I12" s="579"/>
      <c r="J12" s="574"/>
      <c r="K12" s="575"/>
    </row>
    <row r="13" spans="2:11" ht="15" customHeight="1" x14ac:dyDescent="0.2">
      <c r="B13" s="576" t="s">
        <v>102</v>
      </c>
      <c r="C13" s="577">
        <v>80200</v>
      </c>
      <c r="D13" s="577">
        <v>5580</v>
      </c>
      <c r="E13" s="577">
        <f>+C13+D13</f>
        <v>85780</v>
      </c>
      <c r="F13" s="577">
        <f>C13/4+D13</f>
        <v>25630</v>
      </c>
      <c r="G13" s="109">
        <v>84</v>
      </c>
      <c r="H13" s="131">
        <f>ROUND(F13/(G13*K13),4)*100</f>
        <v>83.59</v>
      </c>
      <c r="I13" s="578">
        <v>25630</v>
      </c>
      <c r="J13" s="574">
        <f>ROUND(F13/I13,4)*100</f>
        <v>100</v>
      </c>
      <c r="K13" s="575">
        <v>365</v>
      </c>
    </row>
    <row r="14" spans="2:11" ht="15" customHeight="1" x14ac:dyDescent="0.2">
      <c r="B14" s="576"/>
      <c r="C14" s="577"/>
      <c r="D14" s="577"/>
      <c r="E14" s="577"/>
      <c r="F14" s="577"/>
      <c r="G14" s="129">
        <v>83</v>
      </c>
      <c r="H14" s="130">
        <f>ROUND(F13/(G14*K13),4)*100</f>
        <v>84.6</v>
      </c>
      <c r="I14" s="579"/>
      <c r="J14" s="574"/>
      <c r="K14" s="575"/>
    </row>
    <row r="15" spans="2:11" ht="15" customHeight="1" x14ac:dyDescent="0.2">
      <c r="B15" s="576" t="s">
        <v>103</v>
      </c>
      <c r="C15" s="577">
        <v>7020</v>
      </c>
      <c r="D15" s="577">
        <v>11391</v>
      </c>
      <c r="E15" s="577">
        <f>+C15+D15</f>
        <v>18411</v>
      </c>
      <c r="F15" s="577">
        <f>C15/4+D15</f>
        <v>13146</v>
      </c>
      <c r="G15" s="109">
        <v>82</v>
      </c>
      <c r="H15" s="131">
        <f>ROUND(F15/(G15*K15),4)*100</f>
        <v>44.41</v>
      </c>
      <c r="I15" s="578">
        <v>13146</v>
      </c>
      <c r="J15" s="574">
        <f>ROUND(F15/I15,4)*100</f>
        <v>100</v>
      </c>
      <c r="K15" s="575">
        <v>361</v>
      </c>
    </row>
    <row r="16" spans="2:11" ht="15" customHeight="1" x14ac:dyDescent="0.2">
      <c r="B16" s="576"/>
      <c r="C16" s="577"/>
      <c r="D16" s="577"/>
      <c r="E16" s="577"/>
      <c r="F16" s="577"/>
      <c r="G16" s="129">
        <v>82</v>
      </c>
      <c r="H16" s="130">
        <f>ROUND(F15/(G16*K15),4)*100</f>
        <v>44.41</v>
      </c>
      <c r="I16" s="579"/>
      <c r="J16" s="574"/>
      <c r="K16" s="575"/>
    </row>
    <row r="17" spans="2:11" ht="15" customHeight="1" x14ac:dyDescent="0.2">
      <c r="B17" s="593" t="s">
        <v>5</v>
      </c>
      <c r="C17" s="577">
        <f>SUM(C9:C16)</f>
        <v>131481</v>
      </c>
      <c r="D17" s="577">
        <f>SUM(D9:D16)</f>
        <v>33560</v>
      </c>
      <c r="E17" s="577">
        <f>+C17+D17</f>
        <v>165041</v>
      </c>
      <c r="F17" s="577">
        <f>SUM(F9:F16)</f>
        <v>66430.25</v>
      </c>
      <c r="G17" s="109">
        <f>SUM(G9,G11,G13,G15)</f>
        <v>353</v>
      </c>
      <c r="H17" s="131">
        <f>ROUND(F17/(G17*K17),4)*100</f>
        <v>51.7</v>
      </c>
      <c r="I17" s="589">
        <f>SUM(I9:I16)</f>
        <v>66431</v>
      </c>
      <c r="J17" s="574">
        <f>ROUND(F17/I17,4)*100</f>
        <v>100</v>
      </c>
      <c r="K17" s="575">
        <v>364</v>
      </c>
    </row>
    <row r="18" spans="2:11" ht="15" customHeight="1" thickBot="1" x14ac:dyDescent="0.25">
      <c r="B18" s="594"/>
      <c r="C18" s="595"/>
      <c r="D18" s="595"/>
      <c r="E18" s="595"/>
      <c r="F18" s="595"/>
      <c r="G18" s="132">
        <f>SUM(G10,G12,G14,G16)</f>
        <v>322</v>
      </c>
      <c r="H18" s="133">
        <f>ROUND(F17/(G18*K17),4)*100</f>
        <v>56.68</v>
      </c>
      <c r="I18" s="590"/>
      <c r="J18" s="591"/>
      <c r="K18" s="592"/>
    </row>
    <row r="19" spans="2:11" x14ac:dyDescent="0.2">
      <c r="H19" s="156" t="s">
        <v>104</v>
      </c>
    </row>
    <row r="21" spans="2:11" ht="26.25" customHeight="1" x14ac:dyDescent="0.2">
      <c r="G21" s="581" t="s">
        <v>105</v>
      </c>
      <c r="H21" s="581"/>
      <c r="I21" s="582" t="s">
        <v>106</v>
      </c>
      <c r="J21" s="582"/>
    </row>
    <row r="22" spans="2:11" ht="26.25" customHeight="1" x14ac:dyDescent="0.2">
      <c r="G22" s="581"/>
      <c r="H22" s="581"/>
      <c r="I22" s="583" t="s">
        <v>107</v>
      </c>
      <c r="J22" s="583"/>
    </row>
    <row r="27" spans="2:11" x14ac:dyDescent="0.2">
      <c r="B27" s="156" t="s">
        <v>74</v>
      </c>
    </row>
    <row r="28" spans="2:11" ht="15" customHeight="1" x14ac:dyDescent="0.2">
      <c r="B28" s="584" t="s">
        <v>110</v>
      </c>
      <c r="C28" s="585">
        <v>2837</v>
      </c>
      <c r="D28" s="585">
        <v>2721</v>
      </c>
      <c r="E28" s="585">
        <f>+C28+D28</f>
        <v>5558</v>
      </c>
      <c r="F28" s="585">
        <f>INT(C28/4+D28)</f>
        <v>3430</v>
      </c>
      <c r="G28" s="82">
        <v>180</v>
      </c>
      <c r="H28" s="128">
        <f>ROUND(F28/(G28*K28),4)*100</f>
        <v>5.2200000000000006</v>
      </c>
      <c r="I28" s="586">
        <v>3205</v>
      </c>
      <c r="J28" s="587">
        <f>ROUND(F28/I28,4)*100</f>
        <v>107.02000000000001</v>
      </c>
      <c r="K28" s="580">
        <v>365</v>
      </c>
    </row>
    <row r="29" spans="2:11" ht="15" customHeight="1" x14ac:dyDescent="0.2">
      <c r="B29" s="576"/>
      <c r="C29" s="577"/>
      <c r="D29" s="577"/>
      <c r="E29" s="577"/>
      <c r="F29" s="577"/>
      <c r="G29" s="129">
        <v>104</v>
      </c>
      <c r="H29" s="130">
        <f>ROUND(F28/(G29*K28),4)*100</f>
        <v>9.0399999999999991</v>
      </c>
      <c r="I29" s="579"/>
      <c r="J29" s="588"/>
      <c r="K29" s="575"/>
    </row>
    <row r="30" spans="2:11" ht="15" customHeight="1" x14ac:dyDescent="0.2">
      <c r="B30" s="576" t="s">
        <v>111</v>
      </c>
      <c r="C30" s="577">
        <v>6788</v>
      </c>
      <c r="D30" s="577">
        <v>8105</v>
      </c>
      <c r="E30" s="577">
        <f>+C30+D30</f>
        <v>14893</v>
      </c>
      <c r="F30" s="577">
        <f>INT(C30/4+D30)</f>
        <v>9802</v>
      </c>
      <c r="G30" s="109">
        <v>127</v>
      </c>
      <c r="H30" s="131">
        <f>ROUND(F30/(G30*K30),4)*100</f>
        <v>21.740000000000002</v>
      </c>
      <c r="I30" s="578">
        <v>10797</v>
      </c>
      <c r="J30" s="574">
        <f>ROUND(F30/I30,4)*100</f>
        <v>90.78</v>
      </c>
      <c r="K30" s="575">
        <v>355</v>
      </c>
    </row>
    <row r="31" spans="2:11" ht="15" customHeight="1" x14ac:dyDescent="0.2">
      <c r="B31" s="576"/>
      <c r="C31" s="577"/>
      <c r="D31" s="577"/>
      <c r="E31" s="577"/>
      <c r="F31" s="577"/>
      <c r="G31" s="129">
        <v>89</v>
      </c>
      <c r="H31" s="130">
        <f>ROUND(F30/(G31*K30),4)*100</f>
        <v>31.019999999999996</v>
      </c>
      <c r="I31" s="579"/>
      <c r="J31" s="574"/>
      <c r="K31" s="575"/>
    </row>
    <row r="32" spans="2:11" ht="15" customHeight="1" x14ac:dyDescent="0.2">
      <c r="B32" s="576" t="s">
        <v>112</v>
      </c>
      <c r="C32" s="577">
        <v>337</v>
      </c>
      <c r="D32" s="577">
        <v>2047</v>
      </c>
      <c r="E32" s="577">
        <f>+C32+D32</f>
        <v>2384</v>
      </c>
      <c r="F32" s="577">
        <f>INT(C32/4+D32)</f>
        <v>2131</v>
      </c>
      <c r="G32" s="109">
        <v>60</v>
      </c>
      <c r="H32" s="131">
        <f>ROUND(F32/(G32*K32),4)*100</f>
        <v>14.21</v>
      </c>
      <c r="I32" s="578">
        <v>2252</v>
      </c>
      <c r="J32" s="574">
        <f>ROUND(F32/I32,4)*100</f>
        <v>94.63000000000001</v>
      </c>
      <c r="K32" s="575">
        <v>250</v>
      </c>
    </row>
    <row r="33" spans="2:11" ht="15" customHeight="1" x14ac:dyDescent="0.2">
      <c r="B33" s="576"/>
      <c r="C33" s="577"/>
      <c r="D33" s="577"/>
      <c r="E33" s="577"/>
      <c r="F33" s="577"/>
      <c r="G33" s="129">
        <v>60</v>
      </c>
      <c r="H33" s="130">
        <f>ROUND(F32/(G33*K32),4)*100</f>
        <v>14.21</v>
      </c>
      <c r="I33" s="579"/>
      <c r="J33" s="574"/>
      <c r="K33" s="575"/>
    </row>
    <row r="34" spans="2:11" ht="15" customHeight="1" x14ac:dyDescent="0.2">
      <c r="B34" s="576" t="s">
        <v>113</v>
      </c>
      <c r="C34" s="577">
        <v>252</v>
      </c>
      <c r="D34" s="577">
        <v>5261</v>
      </c>
      <c r="E34" s="577">
        <f>+C34+D34</f>
        <v>5513</v>
      </c>
      <c r="F34" s="577">
        <f>INT(C34/4+D34)</f>
        <v>5324</v>
      </c>
      <c r="G34" s="109">
        <v>85</v>
      </c>
      <c r="H34" s="131">
        <f>ROUND(F34/(G34*K34),4)*100</f>
        <v>18.16</v>
      </c>
      <c r="I34" s="578">
        <v>5854</v>
      </c>
      <c r="J34" s="574">
        <f>ROUND(F34/I34,4)*100</f>
        <v>90.95</v>
      </c>
      <c r="K34" s="575">
        <v>345</v>
      </c>
    </row>
    <row r="35" spans="2:11" ht="15" customHeight="1" x14ac:dyDescent="0.2">
      <c r="B35" s="576"/>
      <c r="C35" s="577"/>
      <c r="D35" s="577"/>
      <c r="E35" s="577"/>
      <c r="F35" s="577"/>
      <c r="G35" s="129">
        <v>85</v>
      </c>
      <c r="H35" s="130">
        <f>ROUND(F34/(G35*K34),4)*100</f>
        <v>18.16</v>
      </c>
      <c r="I35" s="579"/>
      <c r="J35" s="574"/>
      <c r="K35" s="575"/>
    </row>
    <row r="37" spans="2:11" x14ac:dyDescent="0.2">
      <c r="B37" s="156" t="s">
        <v>108</v>
      </c>
    </row>
    <row r="38" spans="2:11" x14ac:dyDescent="0.2">
      <c r="B38" s="156" t="s">
        <v>109</v>
      </c>
    </row>
  </sheetData>
  <mergeCells count="77">
    <mergeCell ref="B3:B7"/>
    <mergeCell ref="C3:H4"/>
    <mergeCell ref="B9:B10"/>
    <mergeCell ref="C9:C10"/>
    <mergeCell ref="D9:D10"/>
    <mergeCell ref="E9:E10"/>
    <mergeCell ref="F9:F10"/>
    <mergeCell ref="I9:I10"/>
    <mergeCell ref="J9:J10"/>
    <mergeCell ref="K9:K10"/>
    <mergeCell ref="B11:B12"/>
    <mergeCell ref="C11:C12"/>
    <mergeCell ref="D11:D12"/>
    <mergeCell ref="E11:E12"/>
    <mergeCell ref="F11:F12"/>
    <mergeCell ref="I11:I12"/>
    <mergeCell ref="J11:J12"/>
    <mergeCell ref="K11:K12"/>
    <mergeCell ref="B13:B14"/>
    <mergeCell ref="C13:C14"/>
    <mergeCell ref="D13:D14"/>
    <mergeCell ref="E13:E14"/>
    <mergeCell ref="F13:F14"/>
    <mergeCell ref="I13:I14"/>
    <mergeCell ref="J13:J14"/>
    <mergeCell ref="K13:K14"/>
    <mergeCell ref="J15:J16"/>
    <mergeCell ref="K15:K16"/>
    <mergeCell ref="I17:I18"/>
    <mergeCell ref="J17:J18"/>
    <mergeCell ref="K17:K18"/>
    <mergeCell ref="B15:B16"/>
    <mergeCell ref="C15:C16"/>
    <mergeCell ref="D15:D16"/>
    <mergeCell ref="E15:E16"/>
    <mergeCell ref="F15:F16"/>
    <mergeCell ref="I15:I16"/>
    <mergeCell ref="B17:B18"/>
    <mergeCell ref="C17:C18"/>
    <mergeCell ref="D17:D18"/>
    <mergeCell ref="E17:E18"/>
    <mergeCell ref="F17:F18"/>
    <mergeCell ref="G21:H22"/>
    <mergeCell ref="I21:J21"/>
    <mergeCell ref="I22:J22"/>
    <mergeCell ref="B28:B29"/>
    <mergeCell ref="C28:C29"/>
    <mergeCell ref="D28:D29"/>
    <mergeCell ref="E28:E29"/>
    <mergeCell ref="F28:F29"/>
    <mergeCell ref="I28:I29"/>
    <mergeCell ref="J28:J29"/>
    <mergeCell ref="K28:K29"/>
    <mergeCell ref="B30:B31"/>
    <mergeCell ref="C30:C31"/>
    <mergeCell ref="D30:D31"/>
    <mergeCell ref="E30:E31"/>
    <mergeCell ref="F30:F31"/>
    <mergeCell ref="I30:I31"/>
    <mergeCell ref="J30:J31"/>
    <mergeCell ref="K30:K31"/>
    <mergeCell ref="J32:J33"/>
    <mergeCell ref="K32:K33"/>
    <mergeCell ref="B34:B35"/>
    <mergeCell ref="C34:C35"/>
    <mergeCell ref="D34:D35"/>
    <mergeCell ref="E34:E35"/>
    <mergeCell ref="F34:F35"/>
    <mergeCell ref="I34:I35"/>
    <mergeCell ref="J34:J35"/>
    <mergeCell ref="K34:K35"/>
    <mergeCell ref="B32:B33"/>
    <mergeCell ref="C32:C33"/>
    <mergeCell ref="D32:D33"/>
    <mergeCell ref="E32:E33"/>
    <mergeCell ref="F32:F33"/>
    <mergeCell ref="I32:I33"/>
  </mergeCells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5"/>
  </sheetPr>
  <dimension ref="A2:O14"/>
  <sheetViews>
    <sheetView showGridLines="0" zoomScaleNormal="100" zoomScaleSheetLayoutView="115" workbookViewId="0">
      <selection activeCell="F11" sqref="F11"/>
    </sheetView>
  </sheetViews>
  <sheetFormatPr defaultRowHeight="14" x14ac:dyDescent="0.2"/>
  <cols>
    <col min="1" max="1" width="7.453125" style="134" customWidth="1"/>
    <col min="2" max="2" width="10" style="134" customWidth="1"/>
    <col min="3" max="5" width="6.08984375" style="134" customWidth="1"/>
    <col min="6" max="6" width="6.08984375" style="146" customWidth="1"/>
    <col min="7" max="14" width="6.08984375" style="134" customWidth="1"/>
    <col min="15" max="15" width="7.453125" style="134" customWidth="1"/>
    <col min="16" max="256" width="9" style="134"/>
    <col min="257" max="257" width="7.453125" style="134" customWidth="1"/>
    <col min="258" max="258" width="10" style="134" customWidth="1"/>
    <col min="259" max="270" width="6.08984375" style="134" customWidth="1"/>
    <col min="271" max="271" width="7.453125" style="134" customWidth="1"/>
    <col min="272" max="512" width="9" style="134"/>
    <col min="513" max="513" width="7.453125" style="134" customWidth="1"/>
    <col min="514" max="514" width="10" style="134" customWidth="1"/>
    <col min="515" max="526" width="6.08984375" style="134" customWidth="1"/>
    <col min="527" max="527" width="7.453125" style="134" customWidth="1"/>
    <col min="528" max="768" width="9" style="134"/>
    <col min="769" max="769" width="7.453125" style="134" customWidth="1"/>
    <col min="770" max="770" width="10" style="134" customWidth="1"/>
    <col min="771" max="782" width="6.08984375" style="134" customWidth="1"/>
    <col min="783" max="783" width="7.453125" style="134" customWidth="1"/>
    <col min="784" max="1024" width="9" style="134"/>
    <col min="1025" max="1025" width="7.453125" style="134" customWidth="1"/>
    <col min="1026" max="1026" width="10" style="134" customWidth="1"/>
    <col min="1027" max="1038" width="6.08984375" style="134" customWidth="1"/>
    <col min="1039" max="1039" width="7.453125" style="134" customWidth="1"/>
    <col min="1040" max="1280" width="9" style="134"/>
    <col min="1281" max="1281" width="7.453125" style="134" customWidth="1"/>
    <col min="1282" max="1282" width="10" style="134" customWidth="1"/>
    <col min="1283" max="1294" width="6.08984375" style="134" customWidth="1"/>
    <col min="1295" max="1295" width="7.453125" style="134" customWidth="1"/>
    <col min="1296" max="1536" width="9" style="134"/>
    <col min="1537" max="1537" width="7.453125" style="134" customWidth="1"/>
    <col min="1538" max="1538" width="10" style="134" customWidth="1"/>
    <col min="1539" max="1550" width="6.08984375" style="134" customWidth="1"/>
    <col min="1551" max="1551" width="7.453125" style="134" customWidth="1"/>
    <col min="1552" max="1792" width="9" style="134"/>
    <col min="1793" max="1793" width="7.453125" style="134" customWidth="1"/>
    <col min="1794" max="1794" width="10" style="134" customWidth="1"/>
    <col min="1795" max="1806" width="6.08984375" style="134" customWidth="1"/>
    <col min="1807" max="1807" width="7.453125" style="134" customWidth="1"/>
    <col min="1808" max="2048" width="9" style="134"/>
    <col min="2049" max="2049" width="7.453125" style="134" customWidth="1"/>
    <col min="2050" max="2050" width="10" style="134" customWidth="1"/>
    <col min="2051" max="2062" width="6.08984375" style="134" customWidth="1"/>
    <col min="2063" max="2063" width="7.453125" style="134" customWidth="1"/>
    <col min="2064" max="2304" width="9" style="134"/>
    <col min="2305" max="2305" width="7.453125" style="134" customWidth="1"/>
    <col min="2306" max="2306" width="10" style="134" customWidth="1"/>
    <col min="2307" max="2318" width="6.08984375" style="134" customWidth="1"/>
    <col min="2319" max="2319" width="7.453125" style="134" customWidth="1"/>
    <col min="2320" max="2560" width="9" style="134"/>
    <col min="2561" max="2561" width="7.453125" style="134" customWidth="1"/>
    <col min="2562" max="2562" width="10" style="134" customWidth="1"/>
    <col min="2563" max="2574" width="6.08984375" style="134" customWidth="1"/>
    <col min="2575" max="2575" width="7.453125" style="134" customWidth="1"/>
    <col min="2576" max="2816" width="9" style="134"/>
    <col min="2817" max="2817" width="7.453125" style="134" customWidth="1"/>
    <col min="2818" max="2818" width="10" style="134" customWidth="1"/>
    <col min="2819" max="2830" width="6.08984375" style="134" customWidth="1"/>
    <col min="2831" max="2831" width="7.453125" style="134" customWidth="1"/>
    <col min="2832" max="3072" width="9" style="134"/>
    <col min="3073" max="3073" width="7.453125" style="134" customWidth="1"/>
    <col min="3074" max="3074" width="10" style="134" customWidth="1"/>
    <col min="3075" max="3086" width="6.08984375" style="134" customWidth="1"/>
    <col min="3087" max="3087" width="7.453125" style="134" customWidth="1"/>
    <col min="3088" max="3328" width="9" style="134"/>
    <col min="3329" max="3329" width="7.453125" style="134" customWidth="1"/>
    <col min="3330" max="3330" width="10" style="134" customWidth="1"/>
    <col min="3331" max="3342" width="6.08984375" style="134" customWidth="1"/>
    <col min="3343" max="3343" width="7.453125" style="134" customWidth="1"/>
    <col min="3344" max="3584" width="9" style="134"/>
    <col min="3585" max="3585" width="7.453125" style="134" customWidth="1"/>
    <col min="3586" max="3586" width="10" style="134" customWidth="1"/>
    <col min="3587" max="3598" width="6.08984375" style="134" customWidth="1"/>
    <col min="3599" max="3599" width="7.453125" style="134" customWidth="1"/>
    <col min="3600" max="3840" width="9" style="134"/>
    <col min="3841" max="3841" width="7.453125" style="134" customWidth="1"/>
    <col min="3842" max="3842" width="10" style="134" customWidth="1"/>
    <col min="3843" max="3854" width="6.08984375" style="134" customWidth="1"/>
    <col min="3855" max="3855" width="7.453125" style="134" customWidth="1"/>
    <col min="3856" max="4096" width="9" style="134"/>
    <col min="4097" max="4097" width="7.453125" style="134" customWidth="1"/>
    <col min="4098" max="4098" width="10" style="134" customWidth="1"/>
    <col min="4099" max="4110" width="6.08984375" style="134" customWidth="1"/>
    <col min="4111" max="4111" width="7.453125" style="134" customWidth="1"/>
    <col min="4112" max="4352" width="9" style="134"/>
    <col min="4353" max="4353" width="7.453125" style="134" customWidth="1"/>
    <col min="4354" max="4354" width="10" style="134" customWidth="1"/>
    <col min="4355" max="4366" width="6.08984375" style="134" customWidth="1"/>
    <col min="4367" max="4367" width="7.453125" style="134" customWidth="1"/>
    <col min="4368" max="4608" width="9" style="134"/>
    <col min="4609" max="4609" width="7.453125" style="134" customWidth="1"/>
    <col min="4610" max="4610" width="10" style="134" customWidth="1"/>
    <col min="4611" max="4622" width="6.08984375" style="134" customWidth="1"/>
    <col min="4623" max="4623" width="7.453125" style="134" customWidth="1"/>
    <col min="4624" max="4864" width="9" style="134"/>
    <col min="4865" max="4865" width="7.453125" style="134" customWidth="1"/>
    <col min="4866" max="4866" width="10" style="134" customWidth="1"/>
    <col min="4867" max="4878" width="6.08984375" style="134" customWidth="1"/>
    <col min="4879" max="4879" width="7.453125" style="134" customWidth="1"/>
    <col min="4880" max="5120" width="9" style="134"/>
    <col min="5121" max="5121" width="7.453125" style="134" customWidth="1"/>
    <col min="5122" max="5122" width="10" style="134" customWidth="1"/>
    <col min="5123" max="5134" width="6.08984375" style="134" customWidth="1"/>
    <col min="5135" max="5135" width="7.453125" style="134" customWidth="1"/>
    <col min="5136" max="5376" width="9" style="134"/>
    <col min="5377" max="5377" width="7.453125" style="134" customWidth="1"/>
    <col min="5378" max="5378" width="10" style="134" customWidth="1"/>
    <col min="5379" max="5390" width="6.08984375" style="134" customWidth="1"/>
    <col min="5391" max="5391" width="7.453125" style="134" customWidth="1"/>
    <col min="5392" max="5632" width="9" style="134"/>
    <col min="5633" max="5633" width="7.453125" style="134" customWidth="1"/>
    <col min="5634" max="5634" width="10" style="134" customWidth="1"/>
    <col min="5635" max="5646" width="6.08984375" style="134" customWidth="1"/>
    <col min="5647" max="5647" width="7.453125" style="134" customWidth="1"/>
    <col min="5648" max="5888" width="9" style="134"/>
    <col min="5889" max="5889" width="7.453125" style="134" customWidth="1"/>
    <col min="5890" max="5890" width="10" style="134" customWidth="1"/>
    <col min="5891" max="5902" width="6.08984375" style="134" customWidth="1"/>
    <col min="5903" max="5903" width="7.453125" style="134" customWidth="1"/>
    <col min="5904" max="6144" width="9" style="134"/>
    <col min="6145" max="6145" width="7.453125" style="134" customWidth="1"/>
    <col min="6146" max="6146" width="10" style="134" customWidth="1"/>
    <col min="6147" max="6158" width="6.08984375" style="134" customWidth="1"/>
    <col min="6159" max="6159" width="7.453125" style="134" customWidth="1"/>
    <col min="6160" max="6400" width="9" style="134"/>
    <col min="6401" max="6401" width="7.453125" style="134" customWidth="1"/>
    <col min="6402" max="6402" width="10" style="134" customWidth="1"/>
    <col min="6403" max="6414" width="6.08984375" style="134" customWidth="1"/>
    <col min="6415" max="6415" width="7.453125" style="134" customWidth="1"/>
    <col min="6416" max="6656" width="9" style="134"/>
    <col min="6657" max="6657" width="7.453125" style="134" customWidth="1"/>
    <col min="6658" max="6658" width="10" style="134" customWidth="1"/>
    <col min="6659" max="6670" width="6.08984375" style="134" customWidth="1"/>
    <col min="6671" max="6671" width="7.453125" style="134" customWidth="1"/>
    <col min="6672" max="6912" width="9" style="134"/>
    <col min="6913" max="6913" width="7.453125" style="134" customWidth="1"/>
    <col min="6914" max="6914" width="10" style="134" customWidth="1"/>
    <col min="6915" max="6926" width="6.08984375" style="134" customWidth="1"/>
    <col min="6927" max="6927" width="7.453125" style="134" customWidth="1"/>
    <col min="6928" max="7168" width="9" style="134"/>
    <col min="7169" max="7169" width="7.453125" style="134" customWidth="1"/>
    <col min="7170" max="7170" width="10" style="134" customWidth="1"/>
    <col min="7171" max="7182" width="6.08984375" style="134" customWidth="1"/>
    <col min="7183" max="7183" width="7.453125" style="134" customWidth="1"/>
    <col min="7184" max="7424" width="9" style="134"/>
    <col min="7425" max="7425" width="7.453125" style="134" customWidth="1"/>
    <col min="7426" max="7426" width="10" style="134" customWidth="1"/>
    <col min="7427" max="7438" width="6.08984375" style="134" customWidth="1"/>
    <col min="7439" max="7439" width="7.453125" style="134" customWidth="1"/>
    <col min="7440" max="7680" width="9" style="134"/>
    <col min="7681" max="7681" width="7.453125" style="134" customWidth="1"/>
    <col min="7682" max="7682" width="10" style="134" customWidth="1"/>
    <col min="7683" max="7694" width="6.08984375" style="134" customWidth="1"/>
    <col min="7695" max="7695" width="7.453125" style="134" customWidth="1"/>
    <col min="7696" max="7936" width="9" style="134"/>
    <col min="7937" max="7937" width="7.453125" style="134" customWidth="1"/>
    <col min="7938" max="7938" width="10" style="134" customWidth="1"/>
    <col min="7939" max="7950" width="6.08984375" style="134" customWidth="1"/>
    <col min="7951" max="7951" width="7.453125" style="134" customWidth="1"/>
    <col min="7952" max="8192" width="9" style="134"/>
    <col min="8193" max="8193" width="7.453125" style="134" customWidth="1"/>
    <col min="8194" max="8194" width="10" style="134" customWidth="1"/>
    <col min="8195" max="8206" width="6.08984375" style="134" customWidth="1"/>
    <col min="8207" max="8207" width="7.453125" style="134" customWidth="1"/>
    <col min="8208" max="8448" width="9" style="134"/>
    <col min="8449" max="8449" width="7.453125" style="134" customWidth="1"/>
    <col min="8450" max="8450" width="10" style="134" customWidth="1"/>
    <col min="8451" max="8462" width="6.08984375" style="134" customWidth="1"/>
    <col min="8463" max="8463" width="7.453125" style="134" customWidth="1"/>
    <col min="8464" max="8704" width="9" style="134"/>
    <col min="8705" max="8705" width="7.453125" style="134" customWidth="1"/>
    <col min="8706" max="8706" width="10" style="134" customWidth="1"/>
    <col min="8707" max="8718" width="6.08984375" style="134" customWidth="1"/>
    <col min="8719" max="8719" width="7.453125" style="134" customWidth="1"/>
    <col min="8720" max="8960" width="9" style="134"/>
    <col min="8961" max="8961" width="7.453125" style="134" customWidth="1"/>
    <col min="8962" max="8962" width="10" style="134" customWidth="1"/>
    <col min="8963" max="8974" width="6.08984375" style="134" customWidth="1"/>
    <col min="8975" max="8975" width="7.453125" style="134" customWidth="1"/>
    <col min="8976" max="9216" width="9" style="134"/>
    <col min="9217" max="9217" width="7.453125" style="134" customWidth="1"/>
    <col min="9218" max="9218" width="10" style="134" customWidth="1"/>
    <col min="9219" max="9230" width="6.08984375" style="134" customWidth="1"/>
    <col min="9231" max="9231" width="7.453125" style="134" customWidth="1"/>
    <col min="9232" max="9472" width="9" style="134"/>
    <col min="9473" max="9473" width="7.453125" style="134" customWidth="1"/>
    <col min="9474" max="9474" width="10" style="134" customWidth="1"/>
    <col min="9475" max="9486" width="6.08984375" style="134" customWidth="1"/>
    <col min="9487" max="9487" width="7.453125" style="134" customWidth="1"/>
    <col min="9488" max="9728" width="9" style="134"/>
    <col min="9729" max="9729" width="7.453125" style="134" customWidth="1"/>
    <col min="9730" max="9730" width="10" style="134" customWidth="1"/>
    <col min="9731" max="9742" width="6.08984375" style="134" customWidth="1"/>
    <col min="9743" max="9743" width="7.453125" style="134" customWidth="1"/>
    <col min="9744" max="9984" width="9" style="134"/>
    <col min="9985" max="9985" width="7.453125" style="134" customWidth="1"/>
    <col min="9986" max="9986" width="10" style="134" customWidth="1"/>
    <col min="9987" max="9998" width="6.08984375" style="134" customWidth="1"/>
    <col min="9999" max="9999" width="7.453125" style="134" customWidth="1"/>
    <col min="10000" max="10240" width="9" style="134"/>
    <col min="10241" max="10241" width="7.453125" style="134" customWidth="1"/>
    <col min="10242" max="10242" width="10" style="134" customWidth="1"/>
    <col min="10243" max="10254" width="6.08984375" style="134" customWidth="1"/>
    <col min="10255" max="10255" width="7.453125" style="134" customWidth="1"/>
    <col min="10256" max="10496" width="9" style="134"/>
    <col min="10497" max="10497" width="7.453125" style="134" customWidth="1"/>
    <col min="10498" max="10498" width="10" style="134" customWidth="1"/>
    <col min="10499" max="10510" width="6.08984375" style="134" customWidth="1"/>
    <col min="10511" max="10511" width="7.453125" style="134" customWidth="1"/>
    <col min="10512" max="10752" width="9" style="134"/>
    <col min="10753" max="10753" width="7.453125" style="134" customWidth="1"/>
    <col min="10754" max="10754" width="10" style="134" customWidth="1"/>
    <col min="10755" max="10766" width="6.08984375" style="134" customWidth="1"/>
    <col min="10767" max="10767" width="7.453125" style="134" customWidth="1"/>
    <col min="10768" max="11008" width="9" style="134"/>
    <col min="11009" max="11009" width="7.453125" style="134" customWidth="1"/>
    <col min="11010" max="11010" width="10" style="134" customWidth="1"/>
    <col min="11011" max="11022" width="6.08984375" style="134" customWidth="1"/>
    <col min="11023" max="11023" width="7.453125" style="134" customWidth="1"/>
    <col min="11024" max="11264" width="9" style="134"/>
    <col min="11265" max="11265" width="7.453125" style="134" customWidth="1"/>
    <col min="11266" max="11266" width="10" style="134" customWidth="1"/>
    <col min="11267" max="11278" width="6.08984375" style="134" customWidth="1"/>
    <col min="11279" max="11279" width="7.453125" style="134" customWidth="1"/>
    <col min="11280" max="11520" width="9" style="134"/>
    <col min="11521" max="11521" width="7.453125" style="134" customWidth="1"/>
    <col min="11522" max="11522" width="10" style="134" customWidth="1"/>
    <col min="11523" max="11534" width="6.08984375" style="134" customWidth="1"/>
    <col min="11535" max="11535" width="7.453125" style="134" customWidth="1"/>
    <col min="11536" max="11776" width="9" style="134"/>
    <col min="11777" max="11777" width="7.453125" style="134" customWidth="1"/>
    <col min="11778" max="11778" width="10" style="134" customWidth="1"/>
    <col min="11779" max="11790" width="6.08984375" style="134" customWidth="1"/>
    <col min="11791" max="11791" width="7.453125" style="134" customWidth="1"/>
    <col min="11792" max="12032" width="9" style="134"/>
    <col min="12033" max="12033" width="7.453125" style="134" customWidth="1"/>
    <col min="12034" max="12034" width="10" style="134" customWidth="1"/>
    <col min="12035" max="12046" width="6.08984375" style="134" customWidth="1"/>
    <col min="12047" max="12047" width="7.453125" style="134" customWidth="1"/>
    <col min="12048" max="12288" width="9" style="134"/>
    <col min="12289" max="12289" width="7.453125" style="134" customWidth="1"/>
    <col min="12290" max="12290" width="10" style="134" customWidth="1"/>
    <col min="12291" max="12302" width="6.08984375" style="134" customWidth="1"/>
    <col min="12303" max="12303" width="7.453125" style="134" customWidth="1"/>
    <col min="12304" max="12544" width="9" style="134"/>
    <col min="12545" max="12545" width="7.453125" style="134" customWidth="1"/>
    <col min="12546" max="12546" width="10" style="134" customWidth="1"/>
    <col min="12547" max="12558" width="6.08984375" style="134" customWidth="1"/>
    <col min="12559" max="12559" width="7.453125" style="134" customWidth="1"/>
    <col min="12560" max="12800" width="9" style="134"/>
    <col min="12801" max="12801" width="7.453125" style="134" customWidth="1"/>
    <col min="12802" max="12802" width="10" style="134" customWidth="1"/>
    <col min="12803" max="12814" width="6.08984375" style="134" customWidth="1"/>
    <col min="12815" max="12815" width="7.453125" style="134" customWidth="1"/>
    <col min="12816" max="13056" width="9" style="134"/>
    <col min="13057" max="13057" width="7.453125" style="134" customWidth="1"/>
    <col min="13058" max="13058" width="10" style="134" customWidth="1"/>
    <col min="13059" max="13070" width="6.08984375" style="134" customWidth="1"/>
    <col min="13071" max="13071" width="7.453125" style="134" customWidth="1"/>
    <col min="13072" max="13312" width="9" style="134"/>
    <col min="13313" max="13313" width="7.453125" style="134" customWidth="1"/>
    <col min="13314" max="13314" width="10" style="134" customWidth="1"/>
    <col min="13315" max="13326" width="6.08984375" style="134" customWidth="1"/>
    <col min="13327" max="13327" width="7.453125" style="134" customWidth="1"/>
    <col min="13328" max="13568" width="9" style="134"/>
    <col min="13569" max="13569" width="7.453125" style="134" customWidth="1"/>
    <col min="13570" max="13570" width="10" style="134" customWidth="1"/>
    <col min="13571" max="13582" width="6.08984375" style="134" customWidth="1"/>
    <col min="13583" max="13583" width="7.453125" style="134" customWidth="1"/>
    <col min="13584" max="13824" width="9" style="134"/>
    <col min="13825" max="13825" width="7.453125" style="134" customWidth="1"/>
    <col min="13826" max="13826" width="10" style="134" customWidth="1"/>
    <col min="13827" max="13838" width="6.08984375" style="134" customWidth="1"/>
    <col min="13839" max="13839" width="7.453125" style="134" customWidth="1"/>
    <col min="13840" max="14080" width="9" style="134"/>
    <col min="14081" max="14081" width="7.453125" style="134" customWidth="1"/>
    <col min="14082" max="14082" width="10" style="134" customWidth="1"/>
    <col min="14083" max="14094" width="6.08984375" style="134" customWidth="1"/>
    <col min="14095" max="14095" width="7.453125" style="134" customWidth="1"/>
    <col min="14096" max="14336" width="9" style="134"/>
    <col min="14337" max="14337" width="7.453125" style="134" customWidth="1"/>
    <col min="14338" max="14338" width="10" style="134" customWidth="1"/>
    <col min="14339" max="14350" width="6.08984375" style="134" customWidth="1"/>
    <col min="14351" max="14351" width="7.453125" style="134" customWidth="1"/>
    <col min="14352" max="14592" width="9" style="134"/>
    <col min="14593" max="14593" width="7.453125" style="134" customWidth="1"/>
    <col min="14594" max="14594" width="10" style="134" customWidth="1"/>
    <col min="14595" max="14606" width="6.08984375" style="134" customWidth="1"/>
    <col min="14607" max="14607" width="7.453125" style="134" customWidth="1"/>
    <col min="14608" max="14848" width="9" style="134"/>
    <col min="14849" max="14849" width="7.453125" style="134" customWidth="1"/>
    <col min="14850" max="14850" width="10" style="134" customWidth="1"/>
    <col min="14851" max="14862" width="6.08984375" style="134" customWidth="1"/>
    <col min="14863" max="14863" width="7.453125" style="134" customWidth="1"/>
    <col min="14864" max="15104" width="9" style="134"/>
    <col min="15105" max="15105" width="7.453125" style="134" customWidth="1"/>
    <col min="15106" max="15106" width="10" style="134" customWidth="1"/>
    <col min="15107" max="15118" width="6.08984375" style="134" customWidth="1"/>
    <col min="15119" max="15119" width="7.453125" style="134" customWidth="1"/>
    <col min="15120" max="15360" width="9" style="134"/>
    <col min="15361" max="15361" width="7.453125" style="134" customWidth="1"/>
    <col min="15362" max="15362" width="10" style="134" customWidth="1"/>
    <col min="15363" max="15374" width="6.08984375" style="134" customWidth="1"/>
    <col min="15375" max="15375" width="7.453125" style="134" customWidth="1"/>
    <col min="15376" max="15616" width="9" style="134"/>
    <col min="15617" max="15617" width="7.453125" style="134" customWidth="1"/>
    <col min="15618" max="15618" width="10" style="134" customWidth="1"/>
    <col min="15619" max="15630" width="6.08984375" style="134" customWidth="1"/>
    <col min="15631" max="15631" width="7.453125" style="134" customWidth="1"/>
    <col min="15632" max="15872" width="9" style="134"/>
    <col min="15873" max="15873" width="7.453125" style="134" customWidth="1"/>
    <col min="15874" max="15874" width="10" style="134" customWidth="1"/>
    <col min="15875" max="15886" width="6.08984375" style="134" customWidth="1"/>
    <col min="15887" max="15887" width="7.453125" style="134" customWidth="1"/>
    <col min="15888" max="16128" width="9" style="134"/>
    <col min="16129" max="16129" width="7.453125" style="134" customWidth="1"/>
    <col min="16130" max="16130" width="10" style="134" customWidth="1"/>
    <col min="16131" max="16142" width="6.08984375" style="134" customWidth="1"/>
    <col min="16143" max="16143" width="7.453125" style="134" customWidth="1"/>
    <col min="16144" max="16384" width="9" style="134"/>
  </cols>
  <sheetData>
    <row r="2" spans="1:15" ht="14.5" thickBot="1" x14ac:dyDescent="0.25">
      <c r="A2" s="136"/>
      <c r="B2" s="136"/>
      <c r="C2" s="136"/>
      <c r="D2" s="136"/>
      <c r="E2" s="136"/>
      <c r="F2" s="138"/>
      <c r="G2" s="136"/>
      <c r="H2" s="136"/>
      <c r="I2" s="136"/>
      <c r="J2" s="136"/>
      <c r="K2" s="136"/>
      <c r="L2" s="136"/>
      <c r="M2" s="136"/>
      <c r="N2" s="136"/>
      <c r="O2" s="137" t="s">
        <v>118</v>
      </c>
    </row>
    <row r="3" spans="1:15" x14ac:dyDescent="0.2">
      <c r="A3" s="605" t="s">
        <v>119</v>
      </c>
      <c r="B3" s="606"/>
      <c r="C3" s="139" t="s">
        <v>59</v>
      </c>
      <c r="D3" s="139" t="s">
        <v>37</v>
      </c>
      <c r="E3" s="139" t="s">
        <v>38</v>
      </c>
      <c r="F3" s="139" t="s">
        <v>39</v>
      </c>
      <c r="G3" s="139" t="s">
        <v>40</v>
      </c>
      <c r="H3" s="139" t="s">
        <v>41</v>
      </c>
      <c r="I3" s="139" t="s">
        <v>42</v>
      </c>
      <c r="J3" s="139" t="s">
        <v>43</v>
      </c>
      <c r="K3" s="139" t="s">
        <v>44</v>
      </c>
      <c r="L3" s="139" t="s">
        <v>120</v>
      </c>
      <c r="M3" s="139" t="s">
        <v>115</v>
      </c>
      <c r="N3" s="139" t="s">
        <v>121</v>
      </c>
      <c r="O3" s="140" t="s">
        <v>117</v>
      </c>
    </row>
    <row r="4" spans="1:15" x14ac:dyDescent="0.2">
      <c r="A4" s="607" t="s">
        <v>122</v>
      </c>
      <c r="B4" s="141" t="s">
        <v>127</v>
      </c>
      <c r="C4" s="142">
        <f>C11/1000</f>
        <v>444.64600000000002</v>
      </c>
      <c r="D4" s="142">
        <f t="shared" ref="D4:O4" si="0">D11/1000</f>
        <v>389.59</v>
      </c>
      <c r="E4" s="142">
        <f t="shared" si="0"/>
        <v>503.72300000000001</v>
      </c>
      <c r="F4" s="142">
        <f t="shared" si="0"/>
        <v>492.05500000000001</v>
      </c>
      <c r="G4" s="142">
        <f>G11/1000</f>
        <v>562.55700000000002</v>
      </c>
      <c r="H4" s="142">
        <f t="shared" si="0"/>
        <v>501.23</v>
      </c>
      <c r="I4" s="142">
        <f t="shared" si="0"/>
        <v>567.779</v>
      </c>
      <c r="J4" s="142">
        <f t="shared" si="0"/>
        <v>691.01599999999996</v>
      </c>
      <c r="K4" s="142">
        <f t="shared" si="0"/>
        <v>545.38400000000001</v>
      </c>
      <c r="L4" s="142">
        <f t="shared" si="0"/>
        <v>570.30700000000002</v>
      </c>
      <c r="M4" s="142">
        <f t="shared" si="0"/>
        <v>531.79100000000005</v>
      </c>
      <c r="N4" s="142">
        <f t="shared" si="0"/>
        <v>479.65199999999999</v>
      </c>
      <c r="O4" s="154">
        <f t="shared" si="0"/>
        <v>6279.73</v>
      </c>
    </row>
    <row r="5" spans="1:15" x14ac:dyDescent="0.2">
      <c r="A5" s="608"/>
      <c r="B5" s="141" t="s">
        <v>124</v>
      </c>
      <c r="C5" s="142">
        <f t="shared" ref="C5:O5" si="1">C12/1000</f>
        <v>416.041</v>
      </c>
      <c r="D5" s="142">
        <f t="shared" si="1"/>
        <v>411.98599999999999</v>
      </c>
      <c r="E5" s="142">
        <f t="shared" si="1"/>
        <v>481.76100000000002</v>
      </c>
      <c r="F5" s="142">
        <f t="shared" si="1"/>
        <v>476.57900000000001</v>
      </c>
      <c r="G5" s="142">
        <f t="shared" si="1"/>
        <v>561.45899999999995</v>
      </c>
      <c r="H5" s="142">
        <f t="shared" si="1"/>
        <v>493.37799999999999</v>
      </c>
      <c r="I5" s="142">
        <f t="shared" si="1"/>
        <v>565.55200000000002</v>
      </c>
      <c r="J5" s="142">
        <f t="shared" si="1"/>
        <v>671.68399999999997</v>
      </c>
      <c r="K5" s="142">
        <f t="shared" si="1"/>
        <v>520.548</v>
      </c>
      <c r="L5" s="142">
        <f t="shared" si="1"/>
        <v>562.95100000000002</v>
      </c>
      <c r="M5" s="142">
        <f t="shared" si="1"/>
        <v>521.34799999999996</v>
      </c>
      <c r="N5" s="142">
        <f t="shared" si="1"/>
        <v>477.06099999999998</v>
      </c>
      <c r="O5" s="154">
        <f t="shared" si="1"/>
        <v>6160.348</v>
      </c>
    </row>
    <row r="6" spans="1:15" ht="14.5" thickBot="1" x14ac:dyDescent="0.25">
      <c r="A6" s="609"/>
      <c r="B6" s="143" t="s">
        <v>114</v>
      </c>
      <c r="C6" s="144">
        <f>ROUND(C4/C5*100,1)</f>
        <v>106.9</v>
      </c>
      <c r="D6" s="144">
        <f t="shared" ref="D6:O6" si="2">ROUND(D4/D5*100,1)</f>
        <v>94.6</v>
      </c>
      <c r="E6" s="144">
        <f t="shared" si="2"/>
        <v>104.6</v>
      </c>
      <c r="F6" s="144">
        <f t="shared" si="2"/>
        <v>103.2</v>
      </c>
      <c r="G6" s="144">
        <f t="shared" si="2"/>
        <v>100.2</v>
      </c>
      <c r="H6" s="144">
        <f t="shared" si="2"/>
        <v>101.6</v>
      </c>
      <c r="I6" s="144">
        <f t="shared" si="2"/>
        <v>100.4</v>
      </c>
      <c r="J6" s="144">
        <f t="shared" si="2"/>
        <v>102.9</v>
      </c>
      <c r="K6" s="144">
        <f t="shared" si="2"/>
        <v>104.8</v>
      </c>
      <c r="L6" s="144">
        <f t="shared" si="2"/>
        <v>101.3</v>
      </c>
      <c r="M6" s="144">
        <f t="shared" si="2"/>
        <v>102</v>
      </c>
      <c r="N6" s="144">
        <f t="shared" si="2"/>
        <v>100.5</v>
      </c>
      <c r="O6" s="155">
        <f t="shared" si="2"/>
        <v>101.9</v>
      </c>
    </row>
    <row r="7" spans="1:15" x14ac:dyDescent="0.2">
      <c r="A7" s="136"/>
      <c r="B7" s="136"/>
      <c r="C7" s="136"/>
      <c r="D7" s="136"/>
      <c r="E7" s="136"/>
      <c r="F7" s="138"/>
      <c r="G7" s="136"/>
      <c r="H7" s="136"/>
      <c r="I7" s="136"/>
      <c r="J7" s="136"/>
      <c r="K7" s="136"/>
      <c r="L7" s="136"/>
      <c r="M7" s="136"/>
      <c r="N7" s="136"/>
      <c r="O7" s="135" t="s">
        <v>123</v>
      </c>
    </row>
    <row r="9" spans="1:15" ht="21" customHeight="1" thickBot="1" x14ac:dyDescent="0.25">
      <c r="A9" s="136"/>
      <c r="B9" s="136"/>
      <c r="C9" s="136"/>
      <c r="D9" s="136"/>
      <c r="E9" s="136"/>
      <c r="F9" s="138"/>
      <c r="G9" s="136"/>
      <c r="H9" s="136"/>
      <c r="I9" s="136"/>
      <c r="J9" s="136"/>
      <c r="K9" s="136"/>
      <c r="L9" s="136"/>
      <c r="M9" s="136"/>
      <c r="N9" s="136"/>
      <c r="O9" s="137" t="s">
        <v>116</v>
      </c>
    </row>
    <row r="10" spans="1:15" s="145" customFormat="1" ht="18" customHeight="1" x14ac:dyDescent="0.2">
      <c r="A10" s="605" t="s">
        <v>119</v>
      </c>
      <c r="B10" s="606"/>
      <c r="C10" s="139" t="s">
        <v>59</v>
      </c>
      <c r="D10" s="139" t="s">
        <v>37</v>
      </c>
      <c r="E10" s="139" t="s">
        <v>38</v>
      </c>
      <c r="F10" s="139" t="s">
        <v>39</v>
      </c>
      <c r="G10" s="139" t="s">
        <v>40</v>
      </c>
      <c r="H10" s="139" t="s">
        <v>41</v>
      </c>
      <c r="I10" s="139" t="s">
        <v>42</v>
      </c>
      <c r="J10" s="139" t="s">
        <v>43</v>
      </c>
      <c r="K10" s="139" t="s">
        <v>44</v>
      </c>
      <c r="L10" s="139" t="s">
        <v>120</v>
      </c>
      <c r="M10" s="139" t="s">
        <v>115</v>
      </c>
      <c r="N10" s="139" t="s">
        <v>121</v>
      </c>
      <c r="O10" s="140" t="s">
        <v>117</v>
      </c>
    </row>
    <row r="11" spans="1:15" s="145" customFormat="1" ht="18" customHeight="1" x14ac:dyDescent="0.2">
      <c r="A11" s="607" t="s">
        <v>122</v>
      </c>
      <c r="B11" s="141" t="s">
        <v>127</v>
      </c>
      <c r="C11" s="142">
        <v>444646</v>
      </c>
      <c r="D11" s="142">
        <v>389590</v>
      </c>
      <c r="E11" s="142">
        <v>503723</v>
      </c>
      <c r="F11" s="142">
        <v>492055</v>
      </c>
      <c r="G11" s="142">
        <v>562557</v>
      </c>
      <c r="H11" s="142">
        <v>501230</v>
      </c>
      <c r="I11" s="142">
        <v>567779</v>
      </c>
      <c r="J11" s="142">
        <v>691016</v>
      </c>
      <c r="K11" s="142">
        <v>545384</v>
      </c>
      <c r="L11" s="142">
        <v>570307</v>
      </c>
      <c r="M11" s="142">
        <v>531791</v>
      </c>
      <c r="N11" s="142">
        <v>479652</v>
      </c>
      <c r="O11" s="142">
        <f>SUM(C11:N11)</f>
        <v>6279730</v>
      </c>
    </row>
    <row r="12" spans="1:15" s="145" customFormat="1" ht="18" customHeight="1" x14ac:dyDescent="0.2">
      <c r="A12" s="608"/>
      <c r="B12" s="141" t="s">
        <v>124</v>
      </c>
      <c r="C12" s="142">
        <v>416041</v>
      </c>
      <c r="D12" s="142">
        <v>411986</v>
      </c>
      <c r="E12" s="142">
        <v>481761</v>
      </c>
      <c r="F12" s="142">
        <v>476579</v>
      </c>
      <c r="G12" s="142">
        <v>561459</v>
      </c>
      <c r="H12" s="142">
        <v>493378</v>
      </c>
      <c r="I12" s="142">
        <v>565552</v>
      </c>
      <c r="J12" s="142">
        <v>671684</v>
      </c>
      <c r="K12" s="142">
        <v>520548</v>
      </c>
      <c r="L12" s="142">
        <v>562951</v>
      </c>
      <c r="M12" s="142">
        <v>521348</v>
      </c>
      <c r="N12" s="142">
        <v>477061</v>
      </c>
      <c r="O12" s="142">
        <f>SUM(C12:N12)</f>
        <v>6160348</v>
      </c>
    </row>
    <row r="13" spans="1:15" s="145" customFormat="1" ht="18" customHeight="1" thickBot="1" x14ac:dyDescent="0.25">
      <c r="A13" s="609"/>
      <c r="B13" s="143" t="s">
        <v>114</v>
      </c>
      <c r="C13" s="144">
        <f>ROUND(C11/C12*100,1)</f>
        <v>106.9</v>
      </c>
      <c r="D13" s="144">
        <f t="shared" ref="D13:O13" si="3">ROUND(D11/D12*100,1)</f>
        <v>94.6</v>
      </c>
      <c r="E13" s="144">
        <f t="shared" si="3"/>
        <v>104.6</v>
      </c>
      <c r="F13" s="144">
        <f t="shared" si="3"/>
        <v>103.2</v>
      </c>
      <c r="G13" s="144">
        <f t="shared" si="3"/>
        <v>100.2</v>
      </c>
      <c r="H13" s="144">
        <f t="shared" si="3"/>
        <v>101.6</v>
      </c>
      <c r="I13" s="144">
        <f t="shared" si="3"/>
        <v>100.4</v>
      </c>
      <c r="J13" s="144">
        <f t="shared" si="3"/>
        <v>102.9</v>
      </c>
      <c r="K13" s="144">
        <f t="shared" si="3"/>
        <v>104.8</v>
      </c>
      <c r="L13" s="144">
        <f t="shared" si="3"/>
        <v>101.3</v>
      </c>
      <c r="M13" s="144">
        <f t="shared" si="3"/>
        <v>102</v>
      </c>
      <c r="N13" s="144">
        <f t="shared" si="3"/>
        <v>100.5</v>
      </c>
      <c r="O13" s="144">
        <f t="shared" si="3"/>
        <v>101.9</v>
      </c>
    </row>
    <row r="14" spans="1:15" ht="18" customHeight="1" x14ac:dyDescent="0.2">
      <c r="A14" s="136"/>
      <c r="B14" s="136"/>
      <c r="C14" s="136"/>
      <c r="D14" s="136"/>
      <c r="E14" s="136"/>
      <c r="F14" s="138"/>
      <c r="G14" s="136"/>
      <c r="H14" s="136"/>
      <c r="I14" s="136"/>
      <c r="J14" s="136"/>
      <c r="K14" s="136"/>
      <c r="L14" s="136"/>
      <c r="M14" s="136"/>
      <c r="N14" s="136"/>
      <c r="O14" s="135" t="s">
        <v>123</v>
      </c>
    </row>
  </sheetData>
  <mergeCells count="4">
    <mergeCell ref="A3:B3"/>
    <mergeCell ref="A4:A6"/>
    <mergeCell ref="A10:B10"/>
    <mergeCell ref="A11:A13"/>
  </mergeCells>
  <phoneticPr fontId="11"/>
  <pageMargins left="0.78740157480314965" right="0.78740157480314965" top="0.78740157480314965" bottom="0.78740157480314965" header="0.51181102362204722" footer="0.51181102362204722"/>
  <pageSetup paperSize="9"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showGridLines="0" zoomScale="85" zoomScaleNormal="100" zoomScaleSheetLayoutView="100" workbookViewId="0">
      <pane xSplit="4" ySplit="4" topLeftCell="E5" activePane="bottomRight" state="frozen"/>
      <selection pane="topRight" activeCell="M1" sqref="M1"/>
      <selection pane="bottomLeft" activeCell="A5" sqref="A5"/>
      <selection pane="bottomRight" activeCell="S9" sqref="S9"/>
    </sheetView>
  </sheetViews>
  <sheetFormatPr defaultRowHeight="16.5" x14ac:dyDescent="0.2"/>
  <cols>
    <col min="1" max="1" width="2.26953125" style="42" customWidth="1"/>
    <col min="2" max="3" width="5" style="42" customWidth="1"/>
    <col min="4" max="4" width="19.90625" style="42" customWidth="1"/>
    <col min="5" max="5" width="11.26953125" style="42" customWidth="1"/>
    <col min="6" max="6" width="2" style="42" customWidth="1"/>
    <col min="7" max="7" width="7.6328125" style="42" customWidth="1"/>
    <col min="8" max="8" width="2" style="42" customWidth="1"/>
    <col min="9" max="9" width="11.26953125" style="42" customWidth="1"/>
    <col min="10" max="10" width="2" style="42" customWidth="1"/>
    <col min="11" max="11" width="7.6328125" style="42" customWidth="1"/>
    <col min="12" max="12" width="2" style="42" customWidth="1"/>
    <col min="13" max="13" width="17.90625" style="42" customWidth="1"/>
    <col min="14" max="14" width="2.36328125" style="42" customWidth="1"/>
    <col min="15" max="15" width="2.26953125" style="42" customWidth="1"/>
    <col min="16" max="245" width="9" style="42"/>
    <col min="246" max="247" width="5" style="42" customWidth="1"/>
    <col min="248" max="248" width="19.90625" style="42" customWidth="1"/>
    <col min="249" max="249" width="11.26953125" style="42" customWidth="1"/>
    <col min="250" max="250" width="2.453125" style="42" customWidth="1"/>
    <col min="251" max="251" width="7.6328125" style="42" customWidth="1"/>
    <col min="252" max="252" width="2.453125" style="42" customWidth="1"/>
    <col min="253" max="253" width="11.26953125" style="42" customWidth="1"/>
    <col min="254" max="254" width="2.453125" style="42" customWidth="1"/>
    <col min="255" max="255" width="7.6328125" style="42" customWidth="1"/>
    <col min="256" max="256" width="2.453125" style="42" customWidth="1"/>
    <col min="257" max="257" width="19.36328125" style="42" customWidth="1"/>
    <col min="258" max="258" width="2.36328125" style="42" customWidth="1"/>
    <col min="259" max="501" width="9" style="42"/>
    <col min="502" max="503" width="5" style="42" customWidth="1"/>
    <col min="504" max="504" width="19.90625" style="42" customWidth="1"/>
    <col min="505" max="505" width="11.26953125" style="42" customWidth="1"/>
    <col min="506" max="506" width="2.453125" style="42" customWidth="1"/>
    <col min="507" max="507" width="7.6328125" style="42" customWidth="1"/>
    <col min="508" max="508" width="2.453125" style="42" customWidth="1"/>
    <col min="509" max="509" width="11.26953125" style="42" customWidth="1"/>
    <col min="510" max="510" width="2.453125" style="42" customWidth="1"/>
    <col min="511" max="511" width="7.6328125" style="42" customWidth="1"/>
    <col min="512" max="512" width="2.453125" style="42" customWidth="1"/>
    <col min="513" max="513" width="19.36328125" style="42" customWidth="1"/>
    <col min="514" max="514" width="2.36328125" style="42" customWidth="1"/>
    <col min="515" max="757" width="9" style="42"/>
    <col min="758" max="759" width="5" style="42" customWidth="1"/>
    <col min="760" max="760" width="19.90625" style="42" customWidth="1"/>
    <col min="761" max="761" width="11.26953125" style="42" customWidth="1"/>
    <col min="762" max="762" width="2.453125" style="42" customWidth="1"/>
    <col min="763" max="763" width="7.6328125" style="42" customWidth="1"/>
    <col min="764" max="764" width="2.453125" style="42" customWidth="1"/>
    <col min="765" max="765" width="11.26953125" style="42" customWidth="1"/>
    <col min="766" max="766" width="2.453125" style="42" customWidth="1"/>
    <col min="767" max="767" width="7.6328125" style="42" customWidth="1"/>
    <col min="768" max="768" width="2.453125" style="42" customWidth="1"/>
    <col min="769" max="769" width="19.36328125" style="42" customWidth="1"/>
    <col min="770" max="770" width="2.36328125" style="42" customWidth="1"/>
    <col min="771" max="1013" width="9" style="42"/>
    <col min="1014" max="1015" width="5" style="42" customWidth="1"/>
    <col min="1016" max="1016" width="19.90625" style="42" customWidth="1"/>
    <col min="1017" max="1017" width="11.26953125" style="42" customWidth="1"/>
    <col min="1018" max="1018" width="2.453125" style="42" customWidth="1"/>
    <col min="1019" max="1019" width="7.6328125" style="42" customWidth="1"/>
    <col min="1020" max="1020" width="2.453125" style="42" customWidth="1"/>
    <col min="1021" max="1021" width="11.26953125" style="42" customWidth="1"/>
    <col min="1022" max="1022" width="2.453125" style="42" customWidth="1"/>
    <col min="1023" max="1023" width="7.6328125" style="42" customWidth="1"/>
    <col min="1024" max="1024" width="2.453125" style="42" customWidth="1"/>
    <col min="1025" max="1025" width="19.36328125" style="42" customWidth="1"/>
    <col min="1026" max="1026" width="2.36328125" style="42" customWidth="1"/>
    <col min="1027" max="1269" width="9" style="42"/>
    <col min="1270" max="1271" width="5" style="42" customWidth="1"/>
    <col min="1272" max="1272" width="19.90625" style="42" customWidth="1"/>
    <col min="1273" max="1273" width="11.26953125" style="42" customWidth="1"/>
    <col min="1274" max="1274" width="2.453125" style="42" customWidth="1"/>
    <col min="1275" max="1275" width="7.6328125" style="42" customWidth="1"/>
    <col min="1276" max="1276" width="2.453125" style="42" customWidth="1"/>
    <col min="1277" max="1277" width="11.26953125" style="42" customWidth="1"/>
    <col min="1278" max="1278" width="2.453125" style="42" customWidth="1"/>
    <col min="1279" max="1279" width="7.6328125" style="42" customWidth="1"/>
    <col min="1280" max="1280" width="2.453125" style="42" customWidth="1"/>
    <col min="1281" max="1281" width="19.36328125" style="42" customWidth="1"/>
    <col min="1282" max="1282" width="2.36328125" style="42" customWidth="1"/>
    <col min="1283" max="1525" width="9" style="42"/>
    <col min="1526" max="1527" width="5" style="42" customWidth="1"/>
    <col min="1528" max="1528" width="19.90625" style="42" customWidth="1"/>
    <col min="1529" max="1529" width="11.26953125" style="42" customWidth="1"/>
    <col min="1530" max="1530" width="2.453125" style="42" customWidth="1"/>
    <col min="1531" max="1531" width="7.6328125" style="42" customWidth="1"/>
    <col min="1532" max="1532" width="2.453125" style="42" customWidth="1"/>
    <col min="1533" max="1533" width="11.26953125" style="42" customWidth="1"/>
    <col min="1534" max="1534" width="2.453125" style="42" customWidth="1"/>
    <col min="1535" max="1535" width="7.6328125" style="42" customWidth="1"/>
    <col min="1536" max="1536" width="2.453125" style="42" customWidth="1"/>
    <col min="1537" max="1537" width="19.36328125" style="42" customWidth="1"/>
    <col min="1538" max="1538" width="2.36328125" style="42" customWidth="1"/>
    <col min="1539" max="1781" width="9" style="42"/>
    <col min="1782" max="1783" width="5" style="42" customWidth="1"/>
    <col min="1784" max="1784" width="19.90625" style="42" customWidth="1"/>
    <col min="1785" max="1785" width="11.26953125" style="42" customWidth="1"/>
    <col min="1786" max="1786" width="2.453125" style="42" customWidth="1"/>
    <col min="1787" max="1787" width="7.6328125" style="42" customWidth="1"/>
    <col min="1788" max="1788" width="2.453125" style="42" customWidth="1"/>
    <col min="1789" max="1789" width="11.26953125" style="42" customWidth="1"/>
    <col min="1790" max="1790" width="2.453125" style="42" customWidth="1"/>
    <col min="1791" max="1791" width="7.6328125" style="42" customWidth="1"/>
    <col min="1792" max="1792" width="2.453125" style="42" customWidth="1"/>
    <col min="1793" max="1793" width="19.36328125" style="42" customWidth="1"/>
    <col min="1794" max="1794" width="2.36328125" style="42" customWidth="1"/>
    <col min="1795" max="2037" width="9" style="42"/>
    <col min="2038" max="2039" width="5" style="42" customWidth="1"/>
    <col min="2040" max="2040" width="19.90625" style="42" customWidth="1"/>
    <col min="2041" max="2041" width="11.26953125" style="42" customWidth="1"/>
    <col min="2042" max="2042" width="2.453125" style="42" customWidth="1"/>
    <col min="2043" max="2043" width="7.6328125" style="42" customWidth="1"/>
    <col min="2044" max="2044" width="2.453125" style="42" customWidth="1"/>
    <col min="2045" max="2045" width="11.26953125" style="42" customWidth="1"/>
    <col min="2046" max="2046" width="2.453125" style="42" customWidth="1"/>
    <col min="2047" max="2047" width="7.6328125" style="42" customWidth="1"/>
    <col min="2048" max="2048" width="2.453125" style="42" customWidth="1"/>
    <col min="2049" max="2049" width="19.36328125" style="42" customWidth="1"/>
    <col min="2050" max="2050" width="2.36328125" style="42" customWidth="1"/>
    <col min="2051" max="2293" width="9" style="42"/>
    <col min="2294" max="2295" width="5" style="42" customWidth="1"/>
    <col min="2296" max="2296" width="19.90625" style="42" customWidth="1"/>
    <col min="2297" max="2297" width="11.26953125" style="42" customWidth="1"/>
    <col min="2298" max="2298" width="2.453125" style="42" customWidth="1"/>
    <col min="2299" max="2299" width="7.6328125" style="42" customWidth="1"/>
    <col min="2300" max="2300" width="2.453125" style="42" customWidth="1"/>
    <col min="2301" max="2301" width="11.26953125" style="42" customWidth="1"/>
    <col min="2302" max="2302" width="2.453125" style="42" customWidth="1"/>
    <col min="2303" max="2303" width="7.6328125" style="42" customWidth="1"/>
    <col min="2304" max="2304" width="2.453125" style="42" customWidth="1"/>
    <col min="2305" max="2305" width="19.36328125" style="42" customWidth="1"/>
    <col min="2306" max="2306" width="2.36328125" style="42" customWidth="1"/>
    <col min="2307" max="2549" width="9" style="42"/>
    <col min="2550" max="2551" width="5" style="42" customWidth="1"/>
    <col min="2552" max="2552" width="19.90625" style="42" customWidth="1"/>
    <col min="2553" max="2553" width="11.26953125" style="42" customWidth="1"/>
    <col min="2554" max="2554" width="2.453125" style="42" customWidth="1"/>
    <col min="2555" max="2555" width="7.6328125" style="42" customWidth="1"/>
    <col min="2556" max="2556" width="2.453125" style="42" customWidth="1"/>
    <col min="2557" max="2557" width="11.26953125" style="42" customWidth="1"/>
    <col min="2558" max="2558" width="2.453125" style="42" customWidth="1"/>
    <col min="2559" max="2559" width="7.6328125" style="42" customWidth="1"/>
    <col min="2560" max="2560" width="2.453125" style="42" customWidth="1"/>
    <col min="2561" max="2561" width="19.36328125" style="42" customWidth="1"/>
    <col min="2562" max="2562" width="2.36328125" style="42" customWidth="1"/>
    <col min="2563" max="2805" width="9" style="42"/>
    <col min="2806" max="2807" width="5" style="42" customWidth="1"/>
    <col min="2808" max="2808" width="19.90625" style="42" customWidth="1"/>
    <col min="2809" max="2809" width="11.26953125" style="42" customWidth="1"/>
    <col min="2810" max="2810" width="2.453125" style="42" customWidth="1"/>
    <col min="2811" max="2811" width="7.6328125" style="42" customWidth="1"/>
    <col min="2812" max="2812" width="2.453125" style="42" customWidth="1"/>
    <col min="2813" max="2813" width="11.26953125" style="42" customWidth="1"/>
    <col min="2814" max="2814" width="2.453125" style="42" customWidth="1"/>
    <col min="2815" max="2815" width="7.6328125" style="42" customWidth="1"/>
    <col min="2816" max="2816" width="2.453125" style="42" customWidth="1"/>
    <col min="2817" max="2817" width="19.36328125" style="42" customWidth="1"/>
    <col min="2818" max="2818" width="2.36328125" style="42" customWidth="1"/>
    <col min="2819" max="3061" width="9" style="42"/>
    <col min="3062" max="3063" width="5" style="42" customWidth="1"/>
    <col min="3064" max="3064" width="19.90625" style="42" customWidth="1"/>
    <col min="3065" max="3065" width="11.26953125" style="42" customWidth="1"/>
    <col min="3066" max="3066" width="2.453125" style="42" customWidth="1"/>
    <col min="3067" max="3067" width="7.6328125" style="42" customWidth="1"/>
    <col min="3068" max="3068" width="2.453125" style="42" customWidth="1"/>
    <col min="3069" max="3069" width="11.26953125" style="42" customWidth="1"/>
    <col min="3070" max="3070" width="2.453125" style="42" customWidth="1"/>
    <col min="3071" max="3071" width="7.6328125" style="42" customWidth="1"/>
    <col min="3072" max="3072" width="2.453125" style="42" customWidth="1"/>
    <col min="3073" max="3073" width="19.36328125" style="42" customWidth="1"/>
    <col min="3074" max="3074" width="2.36328125" style="42" customWidth="1"/>
    <col min="3075" max="3317" width="9" style="42"/>
    <col min="3318" max="3319" width="5" style="42" customWidth="1"/>
    <col min="3320" max="3320" width="19.90625" style="42" customWidth="1"/>
    <col min="3321" max="3321" width="11.26953125" style="42" customWidth="1"/>
    <col min="3322" max="3322" width="2.453125" style="42" customWidth="1"/>
    <col min="3323" max="3323" width="7.6328125" style="42" customWidth="1"/>
    <col min="3324" max="3324" width="2.453125" style="42" customWidth="1"/>
    <col min="3325" max="3325" width="11.26953125" style="42" customWidth="1"/>
    <col min="3326" max="3326" width="2.453125" style="42" customWidth="1"/>
    <col min="3327" max="3327" width="7.6328125" style="42" customWidth="1"/>
    <col min="3328" max="3328" width="2.453125" style="42" customWidth="1"/>
    <col min="3329" max="3329" width="19.36328125" style="42" customWidth="1"/>
    <col min="3330" max="3330" width="2.36328125" style="42" customWidth="1"/>
    <col min="3331" max="3573" width="9" style="42"/>
    <col min="3574" max="3575" width="5" style="42" customWidth="1"/>
    <col min="3576" max="3576" width="19.90625" style="42" customWidth="1"/>
    <col min="3577" max="3577" width="11.26953125" style="42" customWidth="1"/>
    <col min="3578" max="3578" width="2.453125" style="42" customWidth="1"/>
    <col min="3579" max="3579" width="7.6328125" style="42" customWidth="1"/>
    <col min="3580" max="3580" width="2.453125" style="42" customWidth="1"/>
    <col min="3581" max="3581" width="11.26953125" style="42" customWidth="1"/>
    <col min="3582" max="3582" width="2.453125" style="42" customWidth="1"/>
    <col min="3583" max="3583" width="7.6328125" style="42" customWidth="1"/>
    <col min="3584" max="3584" width="2.453125" style="42" customWidth="1"/>
    <col min="3585" max="3585" width="19.36328125" style="42" customWidth="1"/>
    <col min="3586" max="3586" width="2.36328125" style="42" customWidth="1"/>
    <col min="3587" max="3829" width="9" style="42"/>
    <col min="3830" max="3831" width="5" style="42" customWidth="1"/>
    <col min="3832" max="3832" width="19.90625" style="42" customWidth="1"/>
    <col min="3833" max="3833" width="11.26953125" style="42" customWidth="1"/>
    <col min="3834" max="3834" width="2.453125" style="42" customWidth="1"/>
    <col min="3835" max="3835" width="7.6328125" style="42" customWidth="1"/>
    <col min="3836" max="3836" width="2.453125" style="42" customWidth="1"/>
    <col min="3837" max="3837" width="11.26953125" style="42" customWidth="1"/>
    <col min="3838" max="3838" width="2.453125" style="42" customWidth="1"/>
    <col min="3839" max="3839" width="7.6328125" style="42" customWidth="1"/>
    <col min="3840" max="3840" width="2.453125" style="42" customWidth="1"/>
    <col min="3841" max="3841" width="19.36328125" style="42" customWidth="1"/>
    <col min="3842" max="3842" width="2.36328125" style="42" customWidth="1"/>
    <col min="3843" max="4085" width="9" style="42"/>
    <col min="4086" max="4087" width="5" style="42" customWidth="1"/>
    <col min="4088" max="4088" width="19.90625" style="42" customWidth="1"/>
    <col min="4089" max="4089" width="11.26953125" style="42" customWidth="1"/>
    <col min="4090" max="4090" width="2.453125" style="42" customWidth="1"/>
    <col min="4091" max="4091" width="7.6328125" style="42" customWidth="1"/>
    <col min="4092" max="4092" width="2.453125" style="42" customWidth="1"/>
    <col min="4093" max="4093" width="11.26953125" style="42" customWidth="1"/>
    <col min="4094" max="4094" width="2.453125" style="42" customWidth="1"/>
    <col min="4095" max="4095" width="7.6328125" style="42" customWidth="1"/>
    <col min="4096" max="4096" width="2.453125" style="42" customWidth="1"/>
    <col min="4097" max="4097" width="19.36328125" style="42" customWidth="1"/>
    <col min="4098" max="4098" width="2.36328125" style="42" customWidth="1"/>
    <col min="4099" max="4341" width="9" style="42"/>
    <col min="4342" max="4343" width="5" style="42" customWidth="1"/>
    <col min="4344" max="4344" width="19.90625" style="42" customWidth="1"/>
    <col min="4345" max="4345" width="11.26953125" style="42" customWidth="1"/>
    <col min="4346" max="4346" width="2.453125" style="42" customWidth="1"/>
    <col min="4347" max="4347" width="7.6328125" style="42" customWidth="1"/>
    <col min="4348" max="4348" width="2.453125" style="42" customWidth="1"/>
    <col min="4349" max="4349" width="11.26953125" style="42" customWidth="1"/>
    <col min="4350" max="4350" width="2.453125" style="42" customWidth="1"/>
    <col min="4351" max="4351" width="7.6328125" style="42" customWidth="1"/>
    <col min="4352" max="4352" width="2.453125" style="42" customWidth="1"/>
    <col min="4353" max="4353" width="19.36328125" style="42" customWidth="1"/>
    <col min="4354" max="4354" width="2.36328125" style="42" customWidth="1"/>
    <col min="4355" max="4597" width="9" style="42"/>
    <col min="4598" max="4599" width="5" style="42" customWidth="1"/>
    <col min="4600" max="4600" width="19.90625" style="42" customWidth="1"/>
    <col min="4601" max="4601" width="11.26953125" style="42" customWidth="1"/>
    <col min="4602" max="4602" width="2.453125" style="42" customWidth="1"/>
    <col min="4603" max="4603" width="7.6328125" style="42" customWidth="1"/>
    <col min="4604" max="4604" width="2.453125" style="42" customWidth="1"/>
    <col min="4605" max="4605" width="11.26953125" style="42" customWidth="1"/>
    <col min="4606" max="4606" width="2.453125" style="42" customWidth="1"/>
    <col min="4607" max="4607" width="7.6328125" style="42" customWidth="1"/>
    <col min="4608" max="4608" width="2.453125" style="42" customWidth="1"/>
    <col min="4609" max="4609" width="19.36328125" style="42" customWidth="1"/>
    <col min="4610" max="4610" width="2.36328125" style="42" customWidth="1"/>
    <col min="4611" max="4853" width="9" style="42"/>
    <col min="4854" max="4855" width="5" style="42" customWidth="1"/>
    <col min="4856" max="4856" width="19.90625" style="42" customWidth="1"/>
    <col min="4857" max="4857" width="11.26953125" style="42" customWidth="1"/>
    <col min="4858" max="4858" width="2.453125" style="42" customWidth="1"/>
    <col min="4859" max="4859" width="7.6328125" style="42" customWidth="1"/>
    <col min="4860" max="4860" width="2.453125" style="42" customWidth="1"/>
    <col min="4861" max="4861" width="11.26953125" style="42" customWidth="1"/>
    <col min="4862" max="4862" width="2.453125" style="42" customWidth="1"/>
    <col min="4863" max="4863" width="7.6328125" style="42" customWidth="1"/>
    <col min="4864" max="4864" width="2.453125" style="42" customWidth="1"/>
    <col min="4865" max="4865" width="19.36328125" style="42" customWidth="1"/>
    <col min="4866" max="4866" width="2.36328125" style="42" customWidth="1"/>
    <col min="4867" max="5109" width="9" style="42"/>
    <col min="5110" max="5111" width="5" style="42" customWidth="1"/>
    <col min="5112" max="5112" width="19.90625" style="42" customWidth="1"/>
    <col min="5113" max="5113" width="11.26953125" style="42" customWidth="1"/>
    <col min="5114" max="5114" width="2.453125" style="42" customWidth="1"/>
    <col min="5115" max="5115" width="7.6328125" style="42" customWidth="1"/>
    <col min="5116" max="5116" width="2.453125" style="42" customWidth="1"/>
    <col min="5117" max="5117" width="11.26953125" style="42" customWidth="1"/>
    <col min="5118" max="5118" width="2.453125" style="42" customWidth="1"/>
    <col min="5119" max="5119" width="7.6328125" style="42" customWidth="1"/>
    <col min="5120" max="5120" width="2.453125" style="42" customWidth="1"/>
    <col min="5121" max="5121" width="19.36328125" style="42" customWidth="1"/>
    <col min="5122" max="5122" width="2.36328125" style="42" customWidth="1"/>
    <col min="5123" max="5365" width="9" style="42"/>
    <col min="5366" max="5367" width="5" style="42" customWidth="1"/>
    <col min="5368" max="5368" width="19.90625" style="42" customWidth="1"/>
    <col min="5369" max="5369" width="11.26953125" style="42" customWidth="1"/>
    <col min="5370" max="5370" width="2.453125" style="42" customWidth="1"/>
    <col min="5371" max="5371" width="7.6328125" style="42" customWidth="1"/>
    <col min="5372" max="5372" width="2.453125" style="42" customWidth="1"/>
    <col min="5373" max="5373" width="11.26953125" style="42" customWidth="1"/>
    <col min="5374" max="5374" width="2.453125" style="42" customWidth="1"/>
    <col min="5375" max="5375" width="7.6328125" style="42" customWidth="1"/>
    <col min="5376" max="5376" width="2.453125" style="42" customWidth="1"/>
    <col min="5377" max="5377" width="19.36328125" style="42" customWidth="1"/>
    <col min="5378" max="5378" width="2.36328125" style="42" customWidth="1"/>
    <col min="5379" max="5621" width="9" style="42"/>
    <col min="5622" max="5623" width="5" style="42" customWidth="1"/>
    <col min="5624" max="5624" width="19.90625" style="42" customWidth="1"/>
    <col min="5625" max="5625" width="11.26953125" style="42" customWidth="1"/>
    <col min="5626" max="5626" width="2.453125" style="42" customWidth="1"/>
    <col min="5627" max="5627" width="7.6328125" style="42" customWidth="1"/>
    <col min="5628" max="5628" width="2.453125" style="42" customWidth="1"/>
    <col min="5629" max="5629" width="11.26953125" style="42" customWidth="1"/>
    <col min="5630" max="5630" width="2.453125" style="42" customWidth="1"/>
    <col min="5631" max="5631" width="7.6328125" style="42" customWidth="1"/>
    <col min="5632" max="5632" width="2.453125" style="42" customWidth="1"/>
    <col min="5633" max="5633" width="19.36328125" style="42" customWidth="1"/>
    <col min="5634" max="5634" width="2.36328125" style="42" customWidth="1"/>
    <col min="5635" max="5877" width="9" style="42"/>
    <col min="5878" max="5879" width="5" style="42" customWidth="1"/>
    <col min="5880" max="5880" width="19.90625" style="42" customWidth="1"/>
    <col min="5881" max="5881" width="11.26953125" style="42" customWidth="1"/>
    <col min="5882" max="5882" width="2.453125" style="42" customWidth="1"/>
    <col min="5883" max="5883" width="7.6328125" style="42" customWidth="1"/>
    <col min="5884" max="5884" width="2.453125" style="42" customWidth="1"/>
    <col min="5885" max="5885" width="11.26953125" style="42" customWidth="1"/>
    <col min="5886" max="5886" width="2.453125" style="42" customWidth="1"/>
    <col min="5887" max="5887" width="7.6328125" style="42" customWidth="1"/>
    <col min="5888" max="5888" width="2.453125" style="42" customWidth="1"/>
    <col min="5889" max="5889" width="19.36328125" style="42" customWidth="1"/>
    <col min="5890" max="5890" width="2.36328125" style="42" customWidth="1"/>
    <col min="5891" max="6133" width="9" style="42"/>
    <col min="6134" max="6135" width="5" style="42" customWidth="1"/>
    <col min="6136" max="6136" width="19.90625" style="42" customWidth="1"/>
    <col min="6137" max="6137" width="11.26953125" style="42" customWidth="1"/>
    <col min="6138" max="6138" width="2.453125" style="42" customWidth="1"/>
    <col min="6139" max="6139" width="7.6328125" style="42" customWidth="1"/>
    <col min="6140" max="6140" width="2.453125" style="42" customWidth="1"/>
    <col min="6141" max="6141" width="11.26953125" style="42" customWidth="1"/>
    <col min="6142" max="6142" width="2.453125" style="42" customWidth="1"/>
    <col min="6143" max="6143" width="7.6328125" style="42" customWidth="1"/>
    <col min="6144" max="6144" width="2.453125" style="42" customWidth="1"/>
    <col min="6145" max="6145" width="19.36328125" style="42" customWidth="1"/>
    <col min="6146" max="6146" width="2.36328125" style="42" customWidth="1"/>
    <col min="6147" max="6389" width="9" style="42"/>
    <col min="6390" max="6391" width="5" style="42" customWidth="1"/>
    <col min="6392" max="6392" width="19.90625" style="42" customWidth="1"/>
    <col min="6393" max="6393" width="11.26953125" style="42" customWidth="1"/>
    <col min="6394" max="6394" width="2.453125" style="42" customWidth="1"/>
    <col min="6395" max="6395" width="7.6328125" style="42" customWidth="1"/>
    <col min="6396" max="6396" width="2.453125" style="42" customWidth="1"/>
    <col min="6397" max="6397" width="11.26953125" style="42" customWidth="1"/>
    <col min="6398" max="6398" width="2.453125" style="42" customWidth="1"/>
    <col min="6399" max="6399" width="7.6328125" style="42" customWidth="1"/>
    <col min="6400" max="6400" width="2.453125" style="42" customWidth="1"/>
    <col min="6401" max="6401" width="19.36328125" style="42" customWidth="1"/>
    <col min="6402" max="6402" width="2.36328125" style="42" customWidth="1"/>
    <col min="6403" max="6645" width="9" style="42"/>
    <col min="6646" max="6647" width="5" style="42" customWidth="1"/>
    <col min="6648" max="6648" width="19.90625" style="42" customWidth="1"/>
    <col min="6649" max="6649" width="11.26953125" style="42" customWidth="1"/>
    <col min="6650" max="6650" width="2.453125" style="42" customWidth="1"/>
    <col min="6651" max="6651" width="7.6328125" style="42" customWidth="1"/>
    <col min="6652" max="6652" width="2.453125" style="42" customWidth="1"/>
    <col min="6653" max="6653" width="11.26953125" style="42" customWidth="1"/>
    <col min="6654" max="6654" width="2.453125" style="42" customWidth="1"/>
    <col min="6655" max="6655" width="7.6328125" style="42" customWidth="1"/>
    <col min="6656" max="6656" width="2.453125" style="42" customWidth="1"/>
    <col min="6657" max="6657" width="19.36328125" style="42" customWidth="1"/>
    <col min="6658" max="6658" width="2.36328125" style="42" customWidth="1"/>
    <col min="6659" max="6901" width="9" style="42"/>
    <col min="6902" max="6903" width="5" style="42" customWidth="1"/>
    <col min="6904" max="6904" width="19.90625" style="42" customWidth="1"/>
    <col min="6905" max="6905" width="11.26953125" style="42" customWidth="1"/>
    <col min="6906" max="6906" width="2.453125" style="42" customWidth="1"/>
    <col min="6907" max="6907" width="7.6328125" style="42" customWidth="1"/>
    <col min="6908" max="6908" width="2.453125" style="42" customWidth="1"/>
    <col min="6909" max="6909" width="11.26953125" style="42" customWidth="1"/>
    <col min="6910" max="6910" width="2.453125" style="42" customWidth="1"/>
    <col min="6911" max="6911" width="7.6328125" style="42" customWidth="1"/>
    <col min="6912" max="6912" width="2.453125" style="42" customWidth="1"/>
    <col min="6913" max="6913" width="19.36328125" style="42" customWidth="1"/>
    <col min="6914" max="6914" width="2.36328125" style="42" customWidth="1"/>
    <col min="6915" max="7157" width="9" style="42"/>
    <col min="7158" max="7159" width="5" style="42" customWidth="1"/>
    <col min="7160" max="7160" width="19.90625" style="42" customWidth="1"/>
    <col min="7161" max="7161" width="11.26953125" style="42" customWidth="1"/>
    <col min="7162" max="7162" width="2.453125" style="42" customWidth="1"/>
    <col min="7163" max="7163" width="7.6328125" style="42" customWidth="1"/>
    <col min="7164" max="7164" width="2.453125" style="42" customWidth="1"/>
    <col min="7165" max="7165" width="11.26953125" style="42" customWidth="1"/>
    <col min="7166" max="7166" width="2.453125" style="42" customWidth="1"/>
    <col min="7167" max="7167" width="7.6328125" style="42" customWidth="1"/>
    <col min="7168" max="7168" width="2.453125" style="42" customWidth="1"/>
    <col min="7169" max="7169" width="19.36328125" style="42" customWidth="1"/>
    <col min="7170" max="7170" width="2.36328125" style="42" customWidth="1"/>
    <col min="7171" max="7413" width="9" style="42"/>
    <col min="7414" max="7415" width="5" style="42" customWidth="1"/>
    <col min="7416" max="7416" width="19.90625" style="42" customWidth="1"/>
    <col min="7417" max="7417" width="11.26953125" style="42" customWidth="1"/>
    <col min="7418" max="7418" width="2.453125" style="42" customWidth="1"/>
    <col min="7419" max="7419" width="7.6328125" style="42" customWidth="1"/>
    <col min="7420" max="7420" width="2.453125" style="42" customWidth="1"/>
    <col min="7421" max="7421" width="11.26953125" style="42" customWidth="1"/>
    <col min="7422" max="7422" width="2.453125" style="42" customWidth="1"/>
    <col min="7423" max="7423" width="7.6328125" style="42" customWidth="1"/>
    <col min="7424" max="7424" width="2.453125" style="42" customWidth="1"/>
    <col min="7425" max="7425" width="19.36328125" style="42" customWidth="1"/>
    <col min="7426" max="7426" width="2.36328125" style="42" customWidth="1"/>
    <col min="7427" max="7669" width="9" style="42"/>
    <col min="7670" max="7671" width="5" style="42" customWidth="1"/>
    <col min="7672" max="7672" width="19.90625" style="42" customWidth="1"/>
    <col min="7673" max="7673" width="11.26953125" style="42" customWidth="1"/>
    <col min="7674" max="7674" width="2.453125" style="42" customWidth="1"/>
    <col min="7675" max="7675" width="7.6328125" style="42" customWidth="1"/>
    <col min="7676" max="7676" width="2.453125" style="42" customWidth="1"/>
    <col min="7677" max="7677" width="11.26953125" style="42" customWidth="1"/>
    <col min="7678" max="7678" width="2.453125" style="42" customWidth="1"/>
    <col min="7679" max="7679" width="7.6328125" style="42" customWidth="1"/>
    <col min="7680" max="7680" width="2.453125" style="42" customWidth="1"/>
    <col min="7681" max="7681" width="19.36328125" style="42" customWidth="1"/>
    <col min="7682" max="7682" width="2.36328125" style="42" customWidth="1"/>
    <col min="7683" max="7925" width="9" style="42"/>
    <col min="7926" max="7927" width="5" style="42" customWidth="1"/>
    <col min="7928" max="7928" width="19.90625" style="42" customWidth="1"/>
    <col min="7929" max="7929" width="11.26953125" style="42" customWidth="1"/>
    <col min="7930" max="7930" width="2.453125" style="42" customWidth="1"/>
    <col min="7931" max="7931" width="7.6328125" style="42" customWidth="1"/>
    <col min="7932" max="7932" width="2.453125" style="42" customWidth="1"/>
    <col min="7933" max="7933" width="11.26953125" style="42" customWidth="1"/>
    <col min="7934" max="7934" width="2.453125" style="42" customWidth="1"/>
    <col min="7935" max="7935" width="7.6328125" style="42" customWidth="1"/>
    <col min="7936" max="7936" width="2.453125" style="42" customWidth="1"/>
    <col min="7937" max="7937" width="19.36328125" style="42" customWidth="1"/>
    <col min="7938" max="7938" width="2.36328125" style="42" customWidth="1"/>
    <col min="7939" max="8181" width="9" style="42"/>
    <col min="8182" max="8183" width="5" style="42" customWidth="1"/>
    <col min="8184" max="8184" width="19.90625" style="42" customWidth="1"/>
    <col min="8185" max="8185" width="11.26953125" style="42" customWidth="1"/>
    <col min="8186" max="8186" width="2.453125" style="42" customWidth="1"/>
    <col min="8187" max="8187" width="7.6328125" style="42" customWidth="1"/>
    <col min="8188" max="8188" width="2.453125" style="42" customWidth="1"/>
    <col min="8189" max="8189" width="11.26953125" style="42" customWidth="1"/>
    <col min="8190" max="8190" width="2.453125" style="42" customWidth="1"/>
    <col min="8191" max="8191" width="7.6328125" style="42" customWidth="1"/>
    <col min="8192" max="8192" width="2.453125" style="42" customWidth="1"/>
    <col min="8193" max="8193" width="19.36328125" style="42" customWidth="1"/>
    <col min="8194" max="8194" width="2.36328125" style="42" customWidth="1"/>
    <col min="8195" max="8437" width="9" style="42"/>
    <col min="8438" max="8439" width="5" style="42" customWidth="1"/>
    <col min="8440" max="8440" width="19.90625" style="42" customWidth="1"/>
    <col min="8441" max="8441" width="11.26953125" style="42" customWidth="1"/>
    <col min="8442" max="8442" width="2.453125" style="42" customWidth="1"/>
    <col min="8443" max="8443" width="7.6328125" style="42" customWidth="1"/>
    <col min="8444" max="8444" width="2.453125" style="42" customWidth="1"/>
    <col min="8445" max="8445" width="11.26953125" style="42" customWidth="1"/>
    <col min="8446" max="8446" width="2.453125" style="42" customWidth="1"/>
    <col min="8447" max="8447" width="7.6328125" style="42" customWidth="1"/>
    <col min="8448" max="8448" width="2.453125" style="42" customWidth="1"/>
    <col min="8449" max="8449" width="19.36328125" style="42" customWidth="1"/>
    <col min="8450" max="8450" width="2.36328125" style="42" customWidth="1"/>
    <col min="8451" max="8693" width="9" style="42"/>
    <col min="8694" max="8695" width="5" style="42" customWidth="1"/>
    <col min="8696" max="8696" width="19.90625" style="42" customWidth="1"/>
    <col min="8697" max="8697" width="11.26953125" style="42" customWidth="1"/>
    <col min="8698" max="8698" width="2.453125" style="42" customWidth="1"/>
    <col min="8699" max="8699" width="7.6328125" style="42" customWidth="1"/>
    <col min="8700" max="8700" width="2.453125" style="42" customWidth="1"/>
    <col min="8701" max="8701" width="11.26953125" style="42" customWidth="1"/>
    <col min="8702" max="8702" width="2.453125" style="42" customWidth="1"/>
    <col min="8703" max="8703" width="7.6328125" style="42" customWidth="1"/>
    <col min="8704" max="8704" width="2.453125" style="42" customWidth="1"/>
    <col min="8705" max="8705" width="19.36328125" style="42" customWidth="1"/>
    <col min="8706" max="8706" width="2.36328125" style="42" customWidth="1"/>
    <col min="8707" max="8949" width="9" style="42"/>
    <col min="8950" max="8951" width="5" style="42" customWidth="1"/>
    <col min="8952" max="8952" width="19.90625" style="42" customWidth="1"/>
    <col min="8953" max="8953" width="11.26953125" style="42" customWidth="1"/>
    <col min="8954" max="8954" width="2.453125" style="42" customWidth="1"/>
    <col min="8955" max="8955" width="7.6328125" style="42" customWidth="1"/>
    <col min="8956" max="8956" width="2.453125" style="42" customWidth="1"/>
    <col min="8957" max="8957" width="11.26953125" style="42" customWidth="1"/>
    <col min="8958" max="8958" width="2.453125" style="42" customWidth="1"/>
    <col min="8959" max="8959" width="7.6328125" style="42" customWidth="1"/>
    <col min="8960" max="8960" width="2.453125" style="42" customWidth="1"/>
    <col min="8961" max="8961" width="19.36328125" style="42" customWidth="1"/>
    <col min="8962" max="8962" width="2.36328125" style="42" customWidth="1"/>
    <col min="8963" max="9205" width="9" style="42"/>
    <col min="9206" max="9207" width="5" style="42" customWidth="1"/>
    <col min="9208" max="9208" width="19.90625" style="42" customWidth="1"/>
    <col min="9209" max="9209" width="11.26953125" style="42" customWidth="1"/>
    <col min="9210" max="9210" width="2.453125" style="42" customWidth="1"/>
    <col min="9211" max="9211" width="7.6328125" style="42" customWidth="1"/>
    <col min="9212" max="9212" width="2.453125" style="42" customWidth="1"/>
    <col min="9213" max="9213" width="11.26953125" style="42" customWidth="1"/>
    <col min="9214" max="9214" width="2.453125" style="42" customWidth="1"/>
    <col min="9215" max="9215" width="7.6328125" style="42" customWidth="1"/>
    <col min="9216" max="9216" width="2.453125" style="42" customWidth="1"/>
    <col min="9217" max="9217" width="19.36328125" style="42" customWidth="1"/>
    <col min="9218" max="9218" width="2.36328125" style="42" customWidth="1"/>
    <col min="9219" max="9461" width="9" style="42"/>
    <col min="9462" max="9463" width="5" style="42" customWidth="1"/>
    <col min="9464" max="9464" width="19.90625" style="42" customWidth="1"/>
    <col min="9465" max="9465" width="11.26953125" style="42" customWidth="1"/>
    <col min="9466" max="9466" width="2.453125" style="42" customWidth="1"/>
    <col min="9467" max="9467" width="7.6328125" style="42" customWidth="1"/>
    <col min="9468" max="9468" width="2.453125" style="42" customWidth="1"/>
    <col min="9469" max="9469" width="11.26953125" style="42" customWidth="1"/>
    <col min="9470" max="9470" width="2.453125" style="42" customWidth="1"/>
    <col min="9471" max="9471" width="7.6328125" style="42" customWidth="1"/>
    <col min="9472" max="9472" width="2.453125" style="42" customWidth="1"/>
    <col min="9473" max="9473" width="19.36328125" style="42" customWidth="1"/>
    <col min="9474" max="9474" width="2.36328125" style="42" customWidth="1"/>
    <col min="9475" max="9717" width="9" style="42"/>
    <col min="9718" max="9719" width="5" style="42" customWidth="1"/>
    <col min="9720" max="9720" width="19.90625" style="42" customWidth="1"/>
    <col min="9721" max="9721" width="11.26953125" style="42" customWidth="1"/>
    <col min="9722" max="9722" width="2.453125" style="42" customWidth="1"/>
    <col min="9723" max="9723" width="7.6328125" style="42" customWidth="1"/>
    <col min="9724" max="9724" width="2.453125" style="42" customWidth="1"/>
    <col min="9725" max="9725" width="11.26953125" style="42" customWidth="1"/>
    <col min="9726" max="9726" width="2.453125" style="42" customWidth="1"/>
    <col min="9727" max="9727" width="7.6328125" style="42" customWidth="1"/>
    <col min="9728" max="9728" width="2.453125" style="42" customWidth="1"/>
    <col min="9729" max="9729" width="19.36328125" style="42" customWidth="1"/>
    <col min="9730" max="9730" width="2.36328125" style="42" customWidth="1"/>
    <col min="9731" max="9973" width="9" style="42"/>
    <col min="9974" max="9975" width="5" style="42" customWidth="1"/>
    <col min="9976" max="9976" width="19.90625" style="42" customWidth="1"/>
    <col min="9977" max="9977" width="11.26953125" style="42" customWidth="1"/>
    <col min="9978" max="9978" width="2.453125" style="42" customWidth="1"/>
    <col min="9979" max="9979" width="7.6328125" style="42" customWidth="1"/>
    <col min="9980" max="9980" width="2.453125" style="42" customWidth="1"/>
    <col min="9981" max="9981" width="11.26953125" style="42" customWidth="1"/>
    <col min="9982" max="9982" width="2.453125" style="42" customWidth="1"/>
    <col min="9983" max="9983" width="7.6328125" style="42" customWidth="1"/>
    <col min="9984" max="9984" width="2.453125" style="42" customWidth="1"/>
    <col min="9985" max="9985" width="19.36328125" style="42" customWidth="1"/>
    <col min="9986" max="9986" width="2.36328125" style="42" customWidth="1"/>
    <col min="9987" max="10229" width="9" style="42"/>
    <col min="10230" max="10231" width="5" style="42" customWidth="1"/>
    <col min="10232" max="10232" width="19.90625" style="42" customWidth="1"/>
    <col min="10233" max="10233" width="11.26953125" style="42" customWidth="1"/>
    <col min="10234" max="10234" width="2.453125" style="42" customWidth="1"/>
    <col min="10235" max="10235" width="7.6328125" style="42" customWidth="1"/>
    <col min="10236" max="10236" width="2.453125" style="42" customWidth="1"/>
    <col min="10237" max="10237" width="11.26953125" style="42" customWidth="1"/>
    <col min="10238" max="10238" width="2.453125" style="42" customWidth="1"/>
    <col min="10239" max="10239" width="7.6328125" style="42" customWidth="1"/>
    <col min="10240" max="10240" width="2.453125" style="42" customWidth="1"/>
    <col min="10241" max="10241" width="19.36328125" style="42" customWidth="1"/>
    <col min="10242" max="10242" width="2.36328125" style="42" customWidth="1"/>
    <col min="10243" max="10485" width="9" style="42"/>
    <col min="10486" max="10487" width="5" style="42" customWidth="1"/>
    <col min="10488" max="10488" width="19.90625" style="42" customWidth="1"/>
    <col min="10489" max="10489" width="11.26953125" style="42" customWidth="1"/>
    <col min="10490" max="10490" width="2.453125" style="42" customWidth="1"/>
    <col min="10491" max="10491" width="7.6328125" style="42" customWidth="1"/>
    <col min="10492" max="10492" width="2.453125" style="42" customWidth="1"/>
    <col min="10493" max="10493" width="11.26953125" style="42" customWidth="1"/>
    <col min="10494" max="10494" width="2.453125" style="42" customWidth="1"/>
    <col min="10495" max="10495" width="7.6328125" style="42" customWidth="1"/>
    <col min="10496" max="10496" width="2.453125" style="42" customWidth="1"/>
    <col min="10497" max="10497" width="19.36328125" style="42" customWidth="1"/>
    <col min="10498" max="10498" width="2.36328125" style="42" customWidth="1"/>
    <col min="10499" max="10741" width="9" style="42"/>
    <col min="10742" max="10743" width="5" style="42" customWidth="1"/>
    <col min="10744" max="10744" width="19.90625" style="42" customWidth="1"/>
    <col min="10745" max="10745" width="11.26953125" style="42" customWidth="1"/>
    <col min="10746" max="10746" width="2.453125" style="42" customWidth="1"/>
    <col min="10747" max="10747" width="7.6328125" style="42" customWidth="1"/>
    <col min="10748" max="10748" width="2.453125" style="42" customWidth="1"/>
    <col min="10749" max="10749" width="11.26953125" style="42" customWidth="1"/>
    <col min="10750" max="10750" width="2.453125" style="42" customWidth="1"/>
    <col min="10751" max="10751" width="7.6328125" style="42" customWidth="1"/>
    <col min="10752" max="10752" width="2.453125" style="42" customWidth="1"/>
    <col min="10753" max="10753" width="19.36328125" style="42" customWidth="1"/>
    <col min="10754" max="10754" width="2.36328125" style="42" customWidth="1"/>
    <col min="10755" max="10997" width="9" style="42"/>
    <col min="10998" max="10999" width="5" style="42" customWidth="1"/>
    <col min="11000" max="11000" width="19.90625" style="42" customWidth="1"/>
    <col min="11001" max="11001" width="11.26953125" style="42" customWidth="1"/>
    <col min="11002" max="11002" width="2.453125" style="42" customWidth="1"/>
    <col min="11003" max="11003" width="7.6328125" style="42" customWidth="1"/>
    <col min="11004" max="11004" width="2.453125" style="42" customWidth="1"/>
    <col min="11005" max="11005" width="11.26953125" style="42" customWidth="1"/>
    <col min="11006" max="11006" width="2.453125" style="42" customWidth="1"/>
    <col min="11007" max="11007" width="7.6328125" style="42" customWidth="1"/>
    <col min="11008" max="11008" width="2.453125" style="42" customWidth="1"/>
    <col min="11009" max="11009" width="19.36328125" style="42" customWidth="1"/>
    <col min="11010" max="11010" width="2.36328125" style="42" customWidth="1"/>
    <col min="11011" max="11253" width="9" style="42"/>
    <col min="11254" max="11255" width="5" style="42" customWidth="1"/>
    <col min="11256" max="11256" width="19.90625" style="42" customWidth="1"/>
    <col min="11257" max="11257" width="11.26953125" style="42" customWidth="1"/>
    <col min="11258" max="11258" width="2.453125" style="42" customWidth="1"/>
    <col min="11259" max="11259" width="7.6328125" style="42" customWidth="1"/>
    <col min="11260" max="11260" width="2.453125" style="42" customWidth="1"/>
    <col min="11261" max="11261" width="11.26953125" style="42" customWidth="1"/>
    <col min="11262" max="11262" width="2.453125" style="42" customWidth="1"/>
    <col min="11263" max="11263" width="7.6328125" style="42" customWidth="1"/>
    <col min="11264" max="11264" width="2.453125" style="42" customWidth="1"/>
    <col min="11265" max="11265" width="19.36328125" style="42" customWidth="1"/>
    <col min="11266" max="11266" width="2.36328125" style="42" customWidth="1"/>
    <col min="11267" max="11509" width="9" style="42"/>
    <col min="11510" max="11511" width="5" style="42" customWidth="1"/>
    <col min="11512" max="11512" width="19.90625" style="42" customWidth="1"/>
    <col min="11513" max="11513" width="11.26953125" style="42" customWidth="1"/>
    <col min="11514" max="11514" width="2.453125" style="42" customWidth="1"/>
    <col min="11515" max="11515" width="7.6328125" style="42" customWidth="1"/>
    <col min="11516" max="11516" width="2.453125" style="42" customWidth="1"/>
    <col min="11517" max="11517" width="11.26953125" style="42" customWidth="1"/>
    <col min="11518" max="11518" width="2.453125" style="42" customWidth="1"/>
    <col min="11519" max="11519" width="7.6328125" style="42" customWidth="1"/>
    <col min="11520" max="11520" width="2.453125" style="42" customWidth="1"/>
    <col min="11521" max="11521" width="19.36328125" style="42" customWidth="1"/>
    <col min="11522" max="11522" width="2.36328125" style="42" customWidth="1"/>
    <col min="11523" max="11765" width="9" style="42"/>
    <col min="11766" max="11767" width="5" style="42" customWidth="1"/>
    <col min="11768" max="11768" width="19.90625" style="42" customWidth="1"/>
    <col min="11769" max="11769" width="11.26953125" style="42" customWidth="1"/>
    <col min="11770" max="11770" width="2.453125" style="42" customWidth="1"/>
    <col min="11771" max="11771" width="7.6328125" style="42" customWidth="1"/>
    <col min="11772" max="11772" width="2.453125" style="42" customWidth="1"/>
    <col min="11773" max="11773" width="11.26953125" style="42" customWidth="1"/>
    <col min="11774" max="11774" width="2.453125" style="42" customWidth="1"/>
    <col min="11775" max="11775" width="7.6328125" style="42" customWidth="1"/>
    <col min="11776" max="11776" width="2.453125" style="42" customWidth="1"/>
    <col min="11777" max="11777" width="19.36328125" style="42" customWidth="1"/>
    <col min="11778" max="11778" width="2.36328125" style="42" customWidth="1"/>
    <col min="11779" max="12021" width="9" style="42"/>
    <col min="12022" max="12023" width="5" style="42" customWidth="1"/>
    <col min="12024" max="12024" width="19.90625" style="42" customWidth="1"/>
    <col min="12025" max="12025" width="11.26953125" style="42" customWidth="1"/>
    <col min="12026" max="12026" width="2.453125" style="42" customWidth="1"/>
    <col min="12027" max="12027" width="7.6328125" style="42" customWidth="1"/>
    <col min="12028" max="12028" width="2.453125" style="42" customWidth="1"/>
    <col min="12029" max="12029" width="11.26953125" style="42" customWidth="1"/>
    <col min="12030" max="12030" width="2.453125" style="42" customWidth="1"/>
    <col min="12031" max="12031" width="7.6328125" style="42" customWidth="1"/>
    <col min="12032" max="12032" width="2.453125" style="42" customWidth="1"/>
    <col min="12033" max="12033" width="19.36328125" style="42" customWidth="1"/>
    <col min="12034" max="12034" width="2.36328125" style="42" customWidth="1"/>
    <col min="12035" max="12277" width="9" style="42"/>
    <col min="12278" max="12279" width="5" style="42" customWidth="1"/>
    <col min="12280" max="12280" width="19.90625" style="42" customWidth="1"/>
    <col min="12281" max="12281" width="11.26953125" style="42" customWidth="1"/>
    <col min="12282" max="12282" width="2.453125" style="42" customWidth="1"/>
    <col min="12283" max="12283" width="7.6328125" style="42" customWidth="1"/>
    <col min="12284" max="12284" width="2.453125" style="42" customWidth="1"/>
    <col min="12285" max="12285" width="11.26953125" style="42" customWidth="1"/>
    <col min="12286" max="12286" width="2.453125" style="42" customWidth="1"/>
    <col min="12287" max="12287" width="7.6328125" style="42" customWidth="1"/>
    <col min="12288" max="12288" width="2.453125" style="42" customWidth="1"/>
    <col min="12289" max="12289" width="19.36328125" style="42" customWidth="1"/>
    <col min="12290" max="12290" width="2.36328125" style="42" customWidth="1"/>
    <col min="12291" max="12533" width="9" style="42"/>
    <col min="12534" max="12535" width="5" style="42" customWidth="1"/>
    <col min="12536" max="12536" width="19.90625" style="42" customWidth="1"/>
    <col min="12537" max="12537" width="11.26953125" style="42" customWidth="1"/>
    <col min="12538" max="12538" width="2.453125" style="42" customWidth="1"/>
    <col min="12539" max="12539" width="7.6328125" style="42" customWidth="1"/>
    <col min="12540" max="12540" width="2.453125" style="42" customWidth="1"/>
    <col min="12541" max="12541" width="11.26953125" style="42" customWidth="1"/>
    <col min="12542" max="12542" width="2.453125" style="42" customWidth="1"/>
    <col min="12543" max="12543" width="7.6328125" style="42" customWidth="1"/>
    <col min="12544" max="12544" width="2.453125" style="42" customWidth="1"/>
    <col min="12545" max="12545" width="19.36328125" style="42" customWidth="1"/>
    <col min="12546" max="12546" width="2.36328125" style="42" customWidth="1"/>
    <col min="12547" max="12789" width="9" style="42"/>
    <col min="12790" max="12791" width="5" style="42" customWidth="1"/>
    <col min="12792" max="12792" width="19.90625" style="42" customWidth="1"/>
    <col min="12793" max="12793" width="11.26953125" style="42" customWidth="1"/>
    <col min="12794" max="12794" width="2.453125" style="42" customWidth="1"/>
    <col min="12795" max="12795" width="7.6328125" style="42" customWidth="1"/>
    <col min="12796" max="12796" width="2.453125" style="42" customWidth="1"/>
    <col min="12797" max="12797" width="11.26953125" style="42" customWidth="1"/>
    <col min="12798" max="12798" width="2.453125" style="42" customWidth="1"/>
    <col min="12799" max="12799" width="7.6328125" style="42" customWidth="1"/>
    <col min="12800" max="12800" width="2.453125" style="42" customWidth="1"/>
    <col min="12801" max="12801" width="19.36328125" style="42" customWidth="1"/>
    <col min="12802" max="12802" width="2.36328125" style="42" customWidth="1"/>
    <col min="12803" max="13045" width="9" style="42"/>
    <col min="13046" max="13047" width="5" style="42" customWidth="1"/>
    <col min="13048" max="13048" width="19.90625" style="42" customWidth="1"/>
    <col min="13049" max="13049" width="11.26953125" style="42" customWidth="1"/>
    <col min="13050" max="13050" width="2.453125" style="42" customWidth="1"/>
    <col min="13051" max="13051" width="7.6328125" style="42" customWidth="1"/>
    <col min="13052" max="13052" width="2.453125" style="42" customWidth="1"/>
    <col min="13053" max="13053" width="11.26953125" style="42" customWidth="1"/>
    <col min="13054" max="13054" width="2.453125" style="42" customWidth="1"/>
    <col min="13055" max="13055" width="7.6328125" style="42" customWidth="1"/>
    <col min="13056" max="13056" width="2.453125" style="42" customWidth="1"/>
    <col min="13057" max="13057" width="19.36328125" style="42" customWidth="1"/>
    <col min="13058" max="13058" width="2.36328125" style="42" customWidth="1"/>
    <col min="13059" max="13301" width="9" style="42"/>
    <col min="13302" max="13303" width="5" style="42" customWidth="1"/>
    <col min="13304" max="13304" width="19.90625" style="42" customWidth="1"/>
    <col min="13305" max="13305" width="11.26953125" style="42" customWidth="1"/>
    <col min="13306" max="13306" width="2.453125" style="42" customWidth="1"/>
    <col min="13307" max="13307" width="7.6328125" style="42" customWidth="1"/>
    <col min="13308" max="13308" width="2.453125" style="42" customWidth="1"/>
    <col min="13309" max="13309" width="11.26953125" style="42" customWidth="1"/>
    <col min="13310" max="13310" width="2.453125" style="42" customWidth="1"/>
    <col min="13311" max="13311" width="7.6328125" style="42" customWidth="1"/>
    <col min="13312" max="13312" width="2.453125" style="42" customWidth="1"/>
    <col min="13313" max="13313" width="19.36328125" style="42" customWidth="1"/>
    <col min="13314" max="13314" width="2.36328125" style="42" customWidth="1"/>
    <col min="13315" max="13557" width="9" style="42"/>
    <col min="13558" max="13559" width="5" style="42" customWidth="1"/>
    <col min="13560" max="13560" width="19.90625" style="42" customWidth="1"/>
    <col min="13561" max="13561" width="11.26953125" style="42" customWidth="1"/>
    <col min="13562" max="13562" width="2.453125" style="42" customWidth="1"/>
    <col min="13563" max="13563" width="7.6328125" style="42" customWidth="1"/>
    <col min="13564" max="13564" width="2.453125" style="42" customWidth="1"/>
    <col min="13565" max="13565" width="11.26953125" style="42" customWidth="1"/>
    <col min="13566" max="13566" width="2.453125" style="42" customWidth="1"/>
    <col min="13567" max="13567" width="7.6328125" style="42" customWidth="1"/>
    <col min="13568" max="13568" width="2.453125" style="42" customWidth="1"/>
    <col min="13569" max="13569" width="19.36328125" style="42" customWidth="1"/>
    <col min="13570" max="13570" width="2.36328125" style="42" customWidth="1"/>
    <col min="13571" max="13813" width="9" style="42"/>
    <col min="13814" max="13815" width="5" style="42" customWidth="1"/>
    <col min="13816" max="13816" width="19.90625" style="42" customWidth="1"/>
    <col min="13817" max="13817" width="11.26953125" style="42" customWidth="1"/>
    <col min="13818" max="13818" width="2.453125" style="42" customWidth="1"/>
    <col min="13819" max="13819" width="7.6328125" style="42" customWidth="1"/>
    <col min="13820" max="13820" width="2.453125" style="42" customWidth="1"/>
    <col min="13821" max="13821" width="11.26953125" style="42" customWidth="1"/>
    <col min="13822" max="13822" width="2.453125" style="42" customWidth="1"/>
    <col min="13823" max="13823" width="7.6328125" style="42" customWidth="1"/>
    <col min="13824" max="13824" width="2.453125" style="42" customWidth="1"/>
    <col min="13825" max="13825" width="19.36328125" style="42" customWidth="1"/>
    <col min="13826" max="13826" width="2.36328125" style="42" customWidth="1"/>
    <col min="13827" max="14069" width="9" style="42"/>
    <col min="14070" max="14071" width="5" style="42" customWidth="1"/>
    <col min="14072" max="14072" width="19.90625" style="42" customWidth="1"/>
    <col min="14073" max="14073" width="11.26953125" style="42" customWidth="1"/>
    <col min="14074" max="14074" width="2.453125" style="42" customWidth="1"/>
    <col min="14075" max="14075" width="7.6328125" style="42" customWidth="1"/>
    <col min="14076" max="14076" width="2.453125" style="42" customWidth="1"/>
    <col min="14077" max="14077" width="11.26953125" style="42" customWidth="1"/>
    <col min="14078" max="14078" width="2.453125" style="42" customWidth="1"/>
    <col min="14079" max="14079" width="7.6328125" style="42" customWidth="1"/>
    <col min="14080" max="14080" width="2.453125" style="42" customWidth="1"/>
    <col min="14081" max="14081" width="19.36328125" style="42" customWidth="1"/>
    <col min="14082" max="14082" width="2.36328125" style="42" customWidth="1"/>
    <col min="14083" max="14325" width="9" style="42"/>
    <col min="14326" max="14327" width="5" style="42" customWidth="1"/>
    <col min="14328" max="14328" width="19.90625" style="42" customWidth="1"/>
    <col min="14329" max="14329" width="11.26953125" style="42" customWidth="1"/>
    <col min="14330" max="14330" width="2.453125" style="42" customWidth="1"/>
    <col min="14331" max="14331" width="7.6328125" style="42" customWidth="1"/>
    <col min="14332" max="14332" width="2.453125" style="42" customWidth="1"/>
    <col min="14333" max="14333" width="11.26953125" style="42" customWidth="1"/>
    <col min="14334" max="14334" width="2.453125" style="42" customWidth="1"/>
    <col min="14335" max="14335" width="7.6328125" style="42" customWidth="1"/>
    <col min="14336" max="14336" width="2.453125" style="42" customWidth="1"/>
    <col min="14337" max="14337" width="19.36328125" style="42" customWidth="1"/>
    <col min="14338" max="14338" width="2.36328125" style="42" customWidth="1"/>
    <col min="14339" max="14581" width="9" style="42"/>
    <col min="14582" max="14583" width="5" style="42" customWidth="1"/>
    <col min="14584" max="14584" width="19.90625" style="42" customWidth="1"/>
    <col min="14585" max="14585" width="11.26953125" style="42" customWidth="1"/>
    <col min="14586" max="14586" width="2.453125" style="42" customWidth="1"/>
    <col min="14587" max="14587" width="7.6328125" style="42" customWidth="1"/>
    <col min="14588" max="14588" width="2.453125" style="42" customWidth="1"/>
    <col min="14589" max="14589" width="11.26953125" style="42" customWidth="1"/>
    <col min="14590" max="14590" width="2.453125" style="42" customWidth="1"/>
    <col min="14591" max="14591" width="7.6328125" style="42" customWidth="1"/>
    <col min="14592" max="14592" width="2.453125" style="42" customWidth="1"/>
    <col min="14593" max="14593" width="19.36328125" style="42" customWidth="1"/>
    <col min="14594" max="14594" width="2.36328125" style="42" customWidth="1"/>
    <col min="14595" max="14837" width="9" style="42"/>
    <col min="14838" max="14839" width="5" style="42" customWidth="1"/>
    <col min="14840" max="14840" width="19.90625" style="42" customWidth="1"/>
    <col min="14841" max="14841" width="11.26953125" style="42" customWidth="1"/>
    <col min="14842" max="14842" width="2.453125" style="42" customWidth="1"/>
    <col min="14843" max="14843" width="7.6328125" style="42" customWidth="1"/>
    <col min="14844" max="14844" width="2.453125" style="42" customWidth="1"/>
    <col min="14845" max="14845" width="11.26953125" style="42" customWidth="1"/>
    <col min="14846" max="14846" width="2.453125" style="42" customWidth="1"/>
    <col min="14847" max="14847" width="7.6328125" style="42" customWidth="1"/>
    <col min="14848" max="14848" width="2.453125" style="42" customWidth="1"/>
    <col min="14849" max="14849" width="19.36328125" style="42" customWidth="1"/>
    <col min="14850" max="14850" width="2.36328125" style="42" customWidth="1"/>
    <col min="14851" max="15093" width="9" style="42"/>
    <col min="15094" max="15095" width="5" style="42" customWidth="1"/>
    <col min="15096" max="15096" width="19.90625" style="42" customWidth="1"/>
    <col min="15097" max="15097" width="11.26953125" style="42" customWidth="1"/>
    <col min="15098" max="15098" width="2.453125" style="42" customWidth="1"/>
    <col min="15099" max="15099" width="7.6328125" style="42" customWidth="1"/>
    <col min="15100" max="15100" width="2.453125" style="42" customWidth="1"/>
    <col min="15101" max="15101" width="11.26953125" style="42" customWidth="1"/>
    <col min="15102" max="15102" width="2.453125" style="42" customWidth="1"/>
    <col min="15103" max="15103" width="7.6328125" style="42" customWidth="1"/>
    <col min="15104" max="15104" width="2.453125" style="42" customWidth="1"/>
    <col min="15105" max="15105" width="19.36328125" style="42" customWidth="1"/>
    <col min="15106" max="15106" width="2.36328125" style="42" customWidth="1"/>
    <col min="15107" max="15349" width="9" style="42"/>
    <col min="15350" max="15351" width="5" style="42" customWidth="1"/>
    <col min="15352" max="15352" width="19.90625" style="42" customWidth="1"/>
    <col min="15353" max="15353" width="11.26953125" style="42" customWidth="1"/>
    <col min="15354" max="15354" width="2.453125" style="42" customWidth="1"/>
    <col min="15355" max="15355" width="7.6328125" style="42" customWidth="1"/>
    <col min="15356" max="15356" width="2.453125" style="42" customWidth="1"/>
    <col min="15357" max="15357" width="11.26953125" style="42" customWidth="1"/>
    <col min="15358" max="15358" width="2.453125" style="42" customWidth="1"/>
    <col min="15359" max="15359" width="7.6328125" style="42" customWidth="1"/>
    <col min="15360" max="15360" width="2.453125" style="42" customWidth="1"/>
    <col min="15361" max="15361" width="19.36328125" style="42" customWidth="1"/>
    <col min="15362" max="15362" width="2.36328125" style="42" customWidth="1"/>
    <col min="15363" max="15605" width="9" style="42"/>
    <col min="15606" max="15607" width="5" style="42" customWidth="1"/>
    <col min="15608" max="15608" width="19.90625" style="42" customWidth="1"/>
    <col min="15609" max="15609" width="11.26953125" style="42" customWidth="1"/>
    <col min="15610" max="15610" width="2.453125" style="42" customWidth="1"/>
    <col min="15611" max="15611" width="7.6328125" style="42" customWidth="1"/>
    <col min="15612" max="15612" width="2.453125" style="42" customWidth="1"/>
    <col min="15613" max="15613" width="11.26953125" style="42" customWidth="1"/>
    <col min="15614" max="15614" width="2.453125" style="42" customWidth="1"/>
    <col min="15615" max="15615" width="7.6328125" style="42" customWidth="1"/>
    <col min="15616" max="15616" width="2.453125" style="42" customWidth="1"/>
    <col min="15617" max="15617" width="19.36328125" style="42" customWidth="1"/>
    <col min="15618" max="15618" width="2.36328125" style="42" customWidth="1"/>
    <col min="15619" max="15861" width="9" style="42"/>
    <col min="15862" max="15863" width="5" style="42" customWidth="1"/>
    <col min="15864" max="15864" width="19.90625" style="42" customWidth="1"/>
    <col min="15865" max="15865" width="11.26953125" style="42" customWidth="1"/>
    <col min="15866" max="15866" width="2.453125" style="42" customWidth="1"/>
    <col min="15867" max="15867" width="7.6328125" style="42" customWidth="1"/>
    <col min="15868" max="15868" width="2.453125" style="42" customWidth="1"/>
    <col min="15869" max="15869" width="11.26953125" style="42" customWidth="1"/>
    <col min="15870" max="15870" width="2.453125" style="42" customWidth="1"/>
    <col min="15871" max="15871" width="7.6328125" style="42" customWidth="1"/>
    <col min="15872" max="15872" width="2.453125" style="42" customWidth="1"/>
    <col min="15873" max="15873" width="19.36328125" style="42" customWidth="1"/>
    <col min="15874" max="15874" width="2.36328125" style="42" customWidth="1"/>
    <col min="15875" max="16117" width="9" style="42"/>
    <col min="16118" max="16119" width="5" style="42" customWidth="1"/>
    <col min="16120" max="16120" width="19.90625" style="42" customWidth="1"/>
    <col min="16121" max="16121" width="11.26953125" style="42" customWidth="1"/>
    <col min="16122" max="16122" width="2.453125" style="42" customWidth="1"/>
    <col min="16123" max="16123" width="7.6328125" style="42" customWidth="1"/>
    <col min="16124" max="16124" width="2.453125" style="42" customWidth="1"/>
    <col min="16125" max="16125" width="11.26953125" style="42" customWidth="1"/>
    <col min="16126" max="16126" width="2.453125" style="42" customWidth="1"/>
    <col min="16127" max="16127" width="7.6328125" style="42" customWidth="1"/>
    <col min="16128" max="16128" width="2.453125" style="42" customWidth="1"/>
    <col min="16129" max="16129" width="19.36328125" style="42" customWidth="1"/>
    <col min="16130" max="16130" width="2.36328125" style="42" customWidth="1"/>
    <col min="16131" max="16384" width="9" style="42"/>
  </cols>
  <sheetData>
    <row r="1" spans="2:14" s="37" customFormat="1" ht="23.25" customHeight="1" x14ac:dyDescent="0.25">
      <c r="B1" s="20" t="s">
        <v>191</v>
      </c>
      <c r="C1" s="20"/>
      <c r="D1" s="20"/>
      <c r="E1" s="34"/>
      <c r="F1" s="20"/>
      <c r="G1" s="35"/>
      <c r="H1" s="20"/>
      <c r="I1" s="34"/>
      <c r="J1" s="20"/>
      <c r="K1" s="35"/>
      <c r="L1" s="20"/>
      <c r="M1" s="36"/>
    </row>
    <row r="2" spans="2:14" s="40" customFormat="1" ht="23.25" customHeight="1" thickBot="1" x14ac:dyDescent="0.25">
      <c r="B2" s="21"/>
      <c r="C2" s="21"/>
      <c r="D2" s="21"/>
      <c r="E2" s="38"/>
      <c r="F2" s="21"/>
      <c r="G2" s="39"/>
      <c r="H2" s="21"/>
      <c r="I2" s="38"/>
      <c r="J2" s="21"/>
      <c r="K2" s="39"/>
      <c r="L2" s="21"/>
      <c r="M2" s="22"/>
      <c r="N2" s="176" t="s">
        <v>126</v>
      </c>
    </row>
    <row r="3" spans="2:14" ht="21.75" customHeight="1" x14ac:dyDescent="0.2">
      <c r="B3" s="41"/>
      <c r="C3" s="14"/>
      <c r="D3" s="13" t="s">
        <v>15</v>
      </c>
      <c r="E3" s="420" t="s">
        <v>235</v>
      </c>
      <c r="F3" s="421"/>
      <c r="G3" s="421"/>
      <c r="H3" s="415"/>
      <c r="I3" s="425" t="s">
        <v>244</v>
      </c>
      <c r="J3" s="426"/>
      <c r="K3" s="426"/>
      <c r="L3" s="427"/>
      <c r="M3" s="407" t="s">
        <v>29</v>
      </c>
      <c r="N3" s="408"/>
    </row>
    <row r="4" spans="2:14" ht="21.75" customHeight="1" thickBot="1" x14ac:dyDescent="0.25">
      <c r="B4" s="26" t="s">
        <v>16</v>
      </c>
      <c r="C4" s="27"/>
      <c r="D4" s="27"/>
      <c r="E4" s="422"/>
      <c r="F4" s="423"/>
      <c r="G4" s="423"/>
      <c r="H4" s="424"/>
      <c r="I4" s="428"/>
      <c r="J4" s="429"/>
      <c r="K4" s="429"/>
      <c r="L4" s="430"/>
      <c r="M4" s="409"/>
      <c r="N4" s="410"/>
    </row>
    <row r="5" spans="2:14" ht="33" customHeight="1" thickBot="1" x14ac:dyDescent="0.25">
      <c r="B5" s="404" t="s">
        <v>30</v>
      </c>
      <c r="C5" s="405"/>
      <c r="D5" s="406"/>
      <c r="E5" s="43">
        <v>5852</v>
      </c>
      <c r="F5" s="44" t="s">
        <v>18</v>
      </c>
      <c r="G5" s="45">
        <v>44.2</v>
      </c>
      <c r="H5" s="46" t="s">
        <v>31</v>
      </c>
      <c r="I5" s="43">
        <v>5624</v>
      </c>
      <c r="J5" s="44" t="s">
        <v>18</v>
      </c>
      <c r="K5" s="355">
        <v>45.7</v>
      </c>
      <c r="L5" s="356" t="s">
        <v>11</v>
      </c>
      <c r="M5" s="47">
        <v>96.1</v>
      </c>
      <c r="N5" s="48"/>
    </row>
    <row r="6" spans="2:14" ht="33" customHeight="1" thickBot="1" x14ac:dyDescent="0.25">
      <c r="B6" s="404" t="s">
        <v>32</v>
      </c>
      <c r="C6" s="405"/>
      <c r="D6" s="406"/>
      <c r="E6" s="43">
        <v>7400</v>
      </c>
      <c r="F6" s="44" t="s">
        <v>18</v>
      </c>
      <c r="G6" s="45">
        <v>55.8</v>
      </c>
      <c r="H6" s="46" t="s">
        <v>26</v>
      </c>
      <c r="I6" s="43">
        <v>6683</v>
      </c>
      <c r="J6" s="44" t="s">
        <v>18</v>
      </c>
      <c r="K6" s="355">
        <v>54.3</v>
      </c>
      <c r="L6" s="356" t="s">
        <v>11</v>
      </c>
      <c r="M6" s="47">
        <v>90.3</v>
      </c>
      <c r="N6" s="48"/>
    </row>
    <row r="7" spans="2:14" ht="33" customHeight="1" x14ac:dyDescent="0.2">
      <c r="B7" s="411" t="s">
        <v>33</v>
      </c>
      <c r="C7" s="49"/>
      <c r="D7" s="50" t="s">
        <v>34</v>
      </c>
      <c r="E7" s="51">
        <v>1048</v>
      </c>
      <c r="F7" s="52" t="s">
        <v>18</v>
      </c>
      <c r="G7" s="53">
        <v>7.9</v>
      </c>
      <c r="H7" s="54" t="s">
        <v>26</v>
      </c>
      <c r="I7" s="51">
        <v>943</v>
      </c>
      <c r="J7" s="52" t="s">
        <v>18</v>
      </c>
      <c r="K7" s="357">
        <v>7.7</v>
      </c>
      <c r="L7" s="358" t="s">
        <v>11</v>
      </c>
      <c r="M7" s="55">
        <v>90</v>
      </c>
      <c r="N7" s="56"/>
    </row>
    <row r="8" spans="2:14" ht="33" customHeight="1" thickBot="1" x14ac:dyDescent="0.25">
      <c r="B8" s="412"/>
      <c r="C8" s="57"/>
      <c r="D8" s="58" t="s">
        <v>35</v>
      </c>
      <c r="E8" s="59">
        <v>513</v>
      </c>
      <c r="F8" s="60" t="s">
        <v>18</v>
      </c>
      <c r="G8" s="61">
        <v>3.9</v>
      </c>
      <c r="H8" s="62" t="s">
        <v>26</v>
      </c>
      <c r="I8" s="59">
        <v>462</v>
      </c>
      <c r="J8" s="60" t="s">
        <v>18</v>
      </c>
      <c r="K8" s="359">
        <v>3.8</v>
      </c>
      <c r="L8" s="360" t="s">
        <v>11</v>
      </c>
      <c r="M8" s="63">
        <v>90</v>
      </c>
      <c r="N8" s="64"/>
    </row>
    <row r="9" spans="2:14" ht="33" customHeight="1" thickBot="1" x14ac:dyDescent="0.25">
      <c r="B9" s="412"/>
      <c r="C9" s="65" t="s">
        <v>138</v>
      </c>
      <c r="D9" s="66"/>
      <c r="E9" s="43">
        <v>1561</v>
      </c>
      <c r="F9" s="44" t="s">
        <v>18</v>
      </c>
      <c r="G9" s="45">
        <v>11.8</v>
      </c>
      <c r="H9" s="46" t="s">
        <v>26</v>
      </c>
      <c r="I9" s="43">
        <v>1405</v>
      </c>
      <c r="J9" s="44" t="s">
        <v>18</v>
      </c>
      <c r="K9" s="355">
        <v>11.4</v>
      </c>
      <c r="L9" s="356" t="s">
        <v>11</v>
      </c>
      <c r="M9" s="47">
        <v>90</v>
      </c>
      <c r="N9" s="48"/>
    </row>
    <row r="10" spans="2:14" ht="32.25" customHeight="1" x14ac:dyDescent="0.2">
      <c r="B10" s="412"/>
      <c r="C10" s="416" t="s">
        <v>137</v>
      </c>
      <c r="D10" s="417"/>
      <c r="E10" s="75">
        <v>195</v>
      </c>
      <c r="F10" s="99" t="s">
        <v>18</v>
      </c>
      <c r="G10" s="162">
        <v>1.5</v>
      </c>
      <c r="H10" s="161" t="s">
        <v>19</v>
      </c>
      <c r="I10" s="75">
        <v>195</v>
      </c>
      <c r="J10" s="99" t="s">
        <v>18</v>
      </c>
      <c r="K10" s="361">
        <v>1.6</v>
      </c>
      <c r="L10" s="100" t="s">
        <v>19</v>
      </c>
      <c r="M10" s="55">
        <v>99.9</v>
      </c>
      <c r="N10" s="67"/>
    </row>
    <row r="11" spans="2:14" ht="33" customHeight="1" thickBot="1" x14ac:dyDescent="0.25">
      <c r="B11" s="412"/>
      <c r="C11" s="418" t="s">
        <v>151</v>
      </c>
      <c r="D11" s="419"/>
      <c r="E11" s="166">
        <v>91</v>
      </c>
      <c r="F11" s="164" t="s">
        <v>18</v>
      </c>
      <c r="G11" s="165">
        <v>0.7</v>
      </c>
      <c r="H11" s="24" t="s">
        <v>19</v>
      </c>
      <c r="I11" s="166">
        <v>88</v>
      </c>
      <c r="J11" s="164" t="s">
        <v>18</v>
      </c>
      <c r="K11" s="362">
        <v>0.7</v>
      </c>
      <c r="L11" s="363" t="s">
        <v>19</v>
      </c>
      <c r="M11" s="167">
        <v>96.1</v>
      </c>
      <c r="N11" s="64"/>
    </row>
    <row r="12" spans="2:14" ht="33" customHeight="1" x14ac:dyDescent="0.2">
      <c r="B12" s="412"/>
      <c r="C12" s="49"/>
      <c r="D12" s="50" t="s">
        <v>134</v>
      </c>
      <c r="E12" s="59">
        <v>2164</v>
      </c>
      <c r="F12" s="68" t="s">
        <v>18</v>
      </c>
      <c r="G12" s="69">
        <v>16.3</v>
      </c>
      <c r="H12" s="15" t="s">
        <v>26</v>
      </c>
      <c r="I12" s="59">
        <v>1967</v>
      </c>
      <c r="J12" s="68" t="s">
        <v>18</v>
      </c>
      <c r="K12" s="357">
        <v>16</v>
      </c>
      <c r="L12" s="101" t="s">
        <v>11</v>
      </c>
      <c r="M12" s="70">
        <v>90.9</v>
      </c>
      <c r="N12" s="56"/>
    </row>
    <row r="13" spans="2:14" ht="33" customHeight="1" x14ac:dyDescent="0.2">
      <c r="B13" s="412"/>
      <c r="C13" s="57"/>
      <c r="D13" s="215" t="s">
        <v>136</v>
      </c>
      <c r="E13" s="25">
        <v>1438</v>
      </c>
      <c r="F13" s="60" t="s">
        <v>18</v>
      </c>
      <c r="G13" s="61">
        <v>10.9</v>
      </c>
      <c r="H13" s="62" t="s">
        <v>11</v>
      </c>
      <c r="I13" s="25">
        <v>1304</v>
      </c>
      <c r="J13" s="60" t="s">
        <v>18</v>
      </c>
      <c r="K13" s="364">
        <v>10.6</v>
      </c>
      <c r="L13" s="360" t="s">
        <v>11</v>
      </c>
      <c r="M13" s="63">
        <v>90.6</v>
      </c>
      <c r="N13" s="74"/>
    </row>
    <row r="14" spans="2:14" ht="33" customHeight="1" thickBot="1" x14ac:dyDescent="0.25">
      <c r="B14" s="412"/>
      <c r="C14" s="57"/>
      <c r="D14" s="214" t="s">
        <v>135</v>
      </c>
      <c r="E14" s="59">
        <v>1065</v>
      </c>
      <c r="F14" s="71" t="s">
        <v>18</v>
      </c>
      <c r="G14" s="72">
        <v>8</v>
      </c>
      <c r="H14" s="23" t="s">
        <v>11</v>
      </c>
      <c r="I14" s="59">
        <v>1029</v>
      </c>
      <c r="J14" s="71" t="s">
        <v>18</v>
      </c>
      <c r="K14" s="362">
        <v>8.4</v>
      </c>
      <c r="L14" s="365" t="s">
        <v>11</v>
      </c>
      <c r="M14" s="73">
        <v>96.6</v>
      </c>
      <c r="N14" s="76"/>
    </row>
    <row r="15" spans="2:14" ht="33" customHeight="1" thickBot="1" x14ac:dyDescent="0.25">
      <c r="B15" s="412"/>
      <c r="C15" s="65" t="s">
        <v>36</v>
      </c>
      <c r="D15" s="66"/>
      <c r="E15" s="43">
        <v>4667</v>
      </c>
      <c r="F15" s="44" t="s">
        <v>25</v>
      </c>
      <c r="G15" s="45">
        <v>35.200000000000003</v>
      </c>
      <c r="H15" s="46" t="s">
        <v>26</v>
      </c>
      <c r="I15" s="43">
        <v>4300</v>
      </c>
      <c r="J15" s="44" t="s">
        <v>10</v>
      </c>
      <c r="K15" s="355">
        <v>34.9</v>
      </c>
      <c r="L15" s="356" t="s">
        <v>11</v>
      </c>
      <c r="M15" s="47">
        <v>92.1</v>
      </c>
      <c r="N15" s="48"/>
    </row>
    <row r="16" spans="2:14" ht="33" customHeight="1" thickBot="1" x14ac:dyDescent="0.25">
      <c r="B16" s="413"/>
      <c r="C16" s="414" t="s">
        <v>75</v>
      </c>
      <c r="D16" s="415"/>
      <c r="E16" s="43">
        <v>885</v>
      </c>
      <c r="F16" s="44" t="s">
        <v>25</v>
      </c>
      <c r="G16" s="45">
        <v>6.7</v>
      </c>
      <c r="H16" s="46" t="s">
        <v>26</v>
      </c>
      <c r="I16" s="43">
        <v>695</v>
      </c>
      <c r="J16" s="44" t="s">
        <v>10</v>
      </c>
      <c r="K16" s="355">
        <v>5.6</v>
      </c>
      <c r="L16" s="356" t="s">
        <v>11</v>
      </c>
      <c r="M16" s="47">
        <v>78.599999999999994</v>
      </c>
      <c r="N16" s="48"/>
    </row>
    <row r="17" spans="1:15" ht="33" customHeight="1" thickBot="1" x14ac:dyDescent="0.25">
      <c r="B17" s="404" t="s">
        <v>14</v>
      </c>
      <c r="C17" s="405"/>
      <c r="D17" s="406"/>
      <c r="E17" s="28">
        <v>13252</v>
      </c>
      <c r="F17" s="77" t="s">
        <v>25</v>
      </c>
      <c r="G17" s="78">
        <v>100</v>
      </c>
      <c r="H17" s="8" t="s">
        <v>26</v>
      </c>
      <c r="I17" s="28">
        <v>12307</v>
      </c>
      <c r="J17" s="77" t="s">
        <v>10</v>
      </c>
      <c r="K17" s="78">
        <v>100</v>
      </c>
      <c r="L17" s="366" t="s">
        <v>11</v>
      </c>
      <c r="M17" s="79">
        <v>92.9</v>
      </c>
      <c r="N17" s="48"/>
    </row>
    <row r="18" spans="1:15" ht="19.5" customHeight="1" x14ac:dyDescent="0.2">
      <c r="B18" s="1"/>
      <c r="C18" s="1"/>
      <c r="D18" s="1"/>
      <c r="E18" s="80"/>
      <c r="F18" s="1"/>
      <c r="G18" s="81"/>
      <c r="H18" s="1"/>
      <c r="I18" s="80"/>
      <c r="J18" s="1"/>
      <c r="K18" s="81"/>
      <c r="L18" s="1"/>
      <c r="N18" s="199" t="s">
        <v>28</v>
      </c>
    </row>
    <row r="19" spans="1:15" ht="24.75" customHeight="1" x14ac:dyDescent="0.2"/>
    <row r="20" spans="1:15" ht="13.5" customHeight="1" x14ac:dyDescent="0.2">
      <c r="A20" s="19"/>
      <c r="B20" s="159"/>
      <c r="C20" s="83" t="s">
        <v>140</v>
      </c>
      <c r="D20" s="212"/>
      <c r="E20" s="212"/>
      <c r="F20" s="32"/>
      <c r="G20" s="19"/>
      <c r="H20" s="19"/>
      <c r="I20" s="212"/>
      <c r="J20" s="32"/>
      <c r="K20" s="19"/>
      <c r="L20" s="19"/>
      <c r="M20" s="19"/>
      <c r="N20" s="19"/>
      <c r="O20" s="19"/>
    </row>
    <row r="21" spans="1:15" ht="13.5" customHeight="1" x14ac:dyDescent="0.2">
      <c r="A21" s="19"/>
      <c r="B21" s="159"/>
      <c r="C21" s="83" t="s">
        <v>142</v>
      </c>
      <c r="D21" s="212"/>
      <c r="E21" s="212"/>
      <c r="F21" s="32"/>
      <c r="G21" s="19"/>
      <c r="H21" s="19"/>
      <c r="I21" s="212"/>
      <c r="J21" s="32"/>
      <c r="K21" s="19"/>
      <c r="L21" s="19"/>
      <c r="M21" s="19"/>
      <c r="N21" s="19"/>
      <c r="O21" s="19"/>
    </row>
    <row r="22" spans="1:15" ht="13.5" customHeight="1" x14ac:dyDescent="0.2">
      <c r="A22" s="19"/>
      <c r="B22" s="159"/>
      <c r="C22" s="83" t="s">
        <v>141</v>
      </c>
      <c r="D22" s="212"/>
      <c r="E22" s="212"/>
      <c r="F22" s="32"/>
      <c r="G22" s="19"/>
      <c r="H22" s="19"/>
      <c r="I22" s="212"/>
      <c r="J22" s="32"/>
      <c r="K22" s="19"/>
      <c r="L22" s="19"/>
      <c r="M22" s="19"/>
      <c r="N22" s="19"/>
      <c r="O22" s="19"/>
    </row>
  </sheetData>
  <mergeCells count="10">
    <mergeCell ref="B17:D17"/>
    <mergeCell ref="M3:N4"/>
    <mergeCell ref="B5:D5"/>
    <mergeCell ref="B6:D6"/>
    <mergeCell ref="B7:B16"/>
    <mergeCell ref="C16:D16"/>
    <mergeCell ref="C10:D10"/>
    <mergeCell ref="C11:D11"/>
    <mergeCell ref="E3:H4"/>
    <mergeCell ref="I3:L4"/>
  </mergeCells>
  <phoneticPr fontId="11"/>
  <pageMargins left="0.78740157480314965" right="0.78740157480314965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2"/>
  <sheetViews>
    <sheetView showGridLines="0" workbookViewId="0">
      <selection activeCell="B2" sqref="B2"/>
    </sheetView>
  </sheetViews>
  <sheetFormatPr defaultColWidth="9" defaultRowHeight="13" x14ac:dyDescent="0.2"/>
  <cols>
    <col min="1" max="1" width="0.90625" style="185" customWidth="1"/>
    <col min="2" max="2" width="13.36328125" style="185" customWidth="1"/>
    <col min="3" max="3" width="14.7265625" style="185" customWidth="1"/>
    <col min="4" max="6" width="15.26953125" style="185" customWidth="1"/>
    <col min="7" max="7" width="1" style="185" customWidth="1"/>
    <col min="8" max="16384" width="9" style="185"/>
  </cols>
  <sheetData>
    <row r="1" spans="2:9" ht="24" customHeight="1" x14ac:dyDescent="0.2">
      <c r="B1" s="184"/>
      <c r="C1" s="184"/>
    </row>
    <row r="2" spans="2:9" ht="24" customHeight="1" x14ac:dyDescent="0.2">
      <c r="B2" s="159" t="s">
        <v>251</v>
      </c>
      <c r="C2" s="184"/>
    </row>
    <row r="3" spans="2:9" ht="27.75" customHeight="1" x14ac:dyDescent="0.2">
      <c r="B3" s="186"/>
      <c r="C3" s="187"/>
      <c r="D3" s="188"/>
      <c r="E3" s="188"/>
      <c r="F3" s="189" t="s">
        <v>159</v>
      </c>
    </row>
    <row r="4" spans="2:9" ht="27.75" customHeight="1" x14ac:dyDescent="0.2">
      <c r="B4" s="433"/>
      <c r="C4" s="434"/>
      <c r="D4" s="190" t="s">
        <v>236</v>
      </c>
      <c r="E4" s="190" t="s">
        <v>245</v>
      </c>
      <c r="F4" s="190" t="s">
        <v>160</v>
      </c>
      <c r="H4" s="303"/>
    </row>
    <row r="5" spans="2:9" ht="27.75" customHeight="1" x14ac:dyDescent="0.2">
      <c r="B5" s="431" t="s">
        <v>162</v>
      </c>
      <c r="C5" s="432"/>
      <c r="D5" s="191">
        <v>5471</v>
      </c>
      <c r="E5" s="191">
        <v>5187</v>
      </c>
      <c r="F5" s="192">
        <v>0.94799999999999995</v>
      </c>
      <c r="I5" s="367"/>
    </row>
    <row r="6" spans="2:9" ht="27.75" customHeight="1" x14ac:dyDescent="0.2">
      <c r="B6" s="431" t="s">
        <v>161</v>
      </c>
      <c r="C6" s="432"/>
      <c r="D6" s="191">
        <v>2746</v>
      </c>
      <c r="E6" s="191">
        <v>2368</v>
      </c>
      <c r="F6" s="192">
        <v>0.86199999999999999</v>
      </c>
      <c r="I6" s="367"/>
    </row>
    <row r="7" spans="2:9" ht="27.75" customHeight="1" x14ac:dyDescent="0.2">
      <c r="B7" s="431" t="s">
        <v>163</v>
      </c>
      <c r="C7" s="432"/>
      <c r="D7" s="191">
        <v>702</v>
      </c>
      <c r="E7" s="191">
        <v>749</v>
      </c>
      <c r="F7" s="192">
        <v>1.0669999999999999</v>
      </c>
      <c r="I7" s="367"/>
    </row>
    <row r="8" spans="2:9" ht="27.75" customHeight="1" x14ac:dyDescent="0.2">
      <c r="B8" s="431" t="s">
        <v>164</v>
      </c>
      <c r="C8" s="432"/>
      <c r="D8" s="191">
        <v>4332</v>
      </c>
      <c r="E8" s="191">
        <v>4003</v>
      </c>
      <c r="F8" s="192">
        <v>0.92400000000000004</v>
      </c>
      <c r="I8" s="367"/>
    </row>
    <row r="9" spans="2:9" ht="27.75" customHeight="1" x14ac:dyDescent="0.2">
      <c r="B9" s="193" t="s">
        <v>181</v>
      </c>
      <c r="C9" s="194"/>
      <c r="D9" s="194"/>
      <c r="E9" s="194"/>
      <c r="F9" s="194"/>
      <c r="I9" s="367"/>
    </row>
    <row r="10" spans="2:9" ht="27.75" customHeight="1" x14ac:dyDescent="0.2">
      <c r="B10" s="193"/>
      <c r="C10" s="194"/>
      <c r="D10" s="194"/>
      <c r="E10" s="194"/>
      <c r="F10" s="194"/>
      <c r="I10" s="367"/>
    </row>
    <row r="11" spans="2:9" ht="14" x14ac:dyDescent="0.2">
      <c r="B11" s="159" t="s">
        <v>252</v>
      </c>
      <c r="I11" s="367"/>
    </row>
    <row r="12" spans="2:9" ht="24" customHeight="1" x14ac:dyDescent="0.2">
      <c r="B12" s="186"/>
      <c r="C12" s="187"/>
      <c r="D12" s="188"/>
      <c r="E12" s="188"/>
      <c r="F12" s="189" t="s">
        <v>239</v>
      </c>
      <c r="I12" s="367"/>
    </row>
    <row r="13" spans="2:9" ht="24" customHeight="1" x14ac:dyDescent="0.2">
      <c r="B13" s="433"/>
      <c r="C13" s="434"/>
      <c r="D13" s="190" t="s">
        <v>236</v>
      </c>
      <c r="E13" s="190" t="s">
        <v>245</v>
      </c>
      <c r="F13" s="190" t="s">
        <v>160</v>
      </c>
      <c r="I13" s="367"/>
    </row>
    <row r="14" spans="2:9" ht="24" customHeight="1" x14ac:dyDescent="0.2">
      <c r="B14" s="431" t="s">
        <v>165</v>
      </c>
      <c r="C14" s="432"/>
      <c r="D14" s="266">
        <v>250</v>
      </c>
      <c r="E14" s="266">
        <v>168</v>
      </c>
      <c r="F14" s="192">
        <v>0.67300000000000004</v>
      </c>
      <c r="I14" s="367"/>
    </row>
    <row r="15" spans="2:9" ht="24" customHeight="1" x14ac:dyDescent="0.2">
      <c r="B15" s="431" t="s">
        <v>166</v>
      </c>
      <c r="C15" s="432" t="s">
        <v>166</v>
      </c>
      <c r="D15" s="266">
        <v>460</v>
      </c>
      <c r="E15" s="266">
        <v>318</v>
      </c>
      <c r="F15" s="192">
        <v>0.69299999999999995</v>
      </c>
      <c r="I15" s="367"/>
    </row>
    <row r="16" spans="2:9" ht="24" customHeight="1" x14ac:dyDescent="0.2">
      <c r="B16" s="431" t="s">
        <v>167</v>
      </c>
      <c r="C16" s="432" t="s">
        <v>167</v>
      </c>
      <c r="D16" s="266">
        <v>205</v>
      </c>
      <c r="E16" s="266">
        <v>137</v>
      </c>
      <c r="F16" s="192">
        <v>0.66900000000000004</v>
      </c>
      <c r="I16" s="367"/>
    </row>
    <row r="17" spans="2:9" ht="24" customHeight="1" x14ac:dyDescent="0.2">
      <c r="B17" s="431" t="s">
        <v>168</v>
      </c>
      <c r="C17" s="432" t="s">
        <v>168</v>
      </c>
      <c r="D17" s="266">
        <v>105</v>
      </c>
      <c r="E17" s="266">
        <v>66</v>
      </c>
      <c r="F17" s="192">
        <v>0.625</v>
      </c>
      <c r="I17" s="367"/>
    </row>
    <row r="18" spans="2:9" ht="24" customHeight="1" x14ac:dyDescent="0.2">
      <c r="B18" s="431" t="s">
        <v>169</v>
      </c>
      <c r="C18" s="432" t="s">
        <v>169</v>
      </c>
      <c r="D18" s="266">
        <v>55</v>
      </c>
      <c r="E18" s="266">
        <v>51</v>
      </c>
      <c r="F18" s="192">
        <v>0.92500000000000004</v>
      </c>
      <c r="I18" s="367"/>
    </row>
    <row r="19" spans="2:9" ht="24" customHeight="1" x14ac:dyDescent="0.2">
      <c r="B19" s="431" t="s">
        <v>170</v>
      </c>
      <c r="C19" s="432" t="s">
        <v>170</v>
      </c>
      <c r="D19" s="266">
        <v>450</v>
      </c>
      <c r="E19" s="266">
        <v>351</v>
      </c>
      <c r="F19" s="192">
        <v>0.78</v>
      </c>
      <c r="I19" s="367"/>
    </row>
    <row r="20" spans="2:9" ht="24" customHeight="1" x14ac:dyDescent="0.2">
      <c r="B20" s="431" t="s">
        <v>171</v>
      </c>
      <c r="C20" s="432" t="s">
        <v>171</v>
      </c>
      <c r="D20" s="266">
        <v>95</v>
      </c>
      <c r="E20" s="266">
        <v>84</v>
      </c>
      <c r="F20" s="192">
        <v>0.88600000000000001</v>
      </c>
      <c r="I20" s="367"/>
    </row>
    <row r="21" spans="2:9" ht="24" customHeight="1" x14ac:dyDescent="0.2">
      <c r="B21" s="431" t="s">
        <v>172</v>
      </c>
      <c r="C21" s="432" t="s">
        <v>171</v>
      </c>
      <c r="D21" s="297">
        <v>1620</v>
      </c>
      <c r="E21" s="297">
        <v>1176</v>
      </c>
      <c r="F21" s="192">
        <v>0.72599999999999998</v>
      </c>
      <c r="I21" s="367"/>
    </row>
    <row r="22" spans="2:9" ht="13.5" customHeight="1" x14ac:dyDescent="0.2"/>
  </sheetData>
  <mergeCells count="14">
    <mergeCell ref="B13:C13"/>
    <mergeCell ref="B4:C4"/>
    <mergeCell ref="B6:C6"/>
    <mergeCell ref="B5:C5"/>
    <mergeCell ref="B7:C7"/>
    <mergeCell ref="B8:C8"/>
    <mergeCell ref="B20:C20"/>
    <mergeCell ref="B21:C21"/>
    <mergeCell ref="B14:C14"/>
    <mergeCell ref="B15:C15"/>
    <mergeCell ref="B16:C16"/>
    <mergeCell ref="B17:C17"/>
    <mergeCell ref="B18:C18"/>
    <mergeCell ref="B19:C19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45"/>
  <sheetViews>
    <sheetView showGridLines="0" zoomScale="75" zoomScaleNormal="7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L13" sqref="AL13"/>
    </sheetView>
  </sheetViews>
  <sheetFormatPr defaultRowHeight="13" x14ac:dyDescent="0.2"/>
  <cols>
    <col min="1" max="1" width="1.453125" style="19" customWidth="1"/>
    <col min="2" max="2" width="3.08984375" style="19" customWidth="1"/>
    <col min="3" max="3" width="1.7265625" style="19" customWidth="1"/>
    <col min="4" max="4" width="12.453125" style="19" customWidth="1"/>
    <col min="5" max="5" width="1.6328125" style="19" customWidth="1"/>
    <col min="6" max="6" width="9.6328125" style="270" customWidth="1"/>
    <col min="7" max="7" width="1.6328125" style="270" customWidth="1"/>
    <col min="8" max="8" width="1.6328125" style="19" customWidth="1"/>
    <col min="9" max="9" width="9.6328125" style="270" customWidth="1"/>
    <col min="10" max="11" width="1.6328125" style="270" customWidth="1"/>
    <col min="12" max="12" width="9.6328125" style="270" customWidth="1"/>
    <col min="13" max="14" width="1.6328125" style="270" customWidth="1"/>
    <col min="15" max="15" width="9.6328125" style="270" customWidth="1"/>
    <col min="16" max="17" width="1.6328125" style="270" customWidth="1"/>
    <col min="18" max="18" width="9.6328125" style="270" customWidth="1"/>
    <col min="19" max="20" width="1.6328125" style="270" customWidth="1"/>
    <col min="21" max="21" width="9.6328125" style="270" customWidth="1"/>
    <col min="22" max="23" width="1.6328125" style="270" customWidth="1"/>
    <col min="24" max="24" width="9.6328125" style="270" customWidth="1"/>
    <col min="25" max="26" width="1.6328125" style="270" customWidth="1"/>
    <col min="27" max="27" width="9.6328125" style="270" customWidth="1"/>
    <col min="28" max="29" width="1.6328125" style="270" customWidth="1"/>
    <col min="30" max="30" width="9.6328125" style="270" customWidth="1"/>
    <col min="31" max="31" width="1.90625" style="19" customWidth="1"/>
    <col min="32" max="32" width="1.6328125" style="270" customWidth="1"/>
    <col min="33" max="33" width="9.6328125" style="270" customWidth="1"/>
    <col min="34" max="34" width="1.90625" style="19" customWidth="1"/>
    <col min="35" max="35" width="1.26953125" style="19" customWidth="1"/>
    <col min="36" max="36" width="6.08984375" style="19" customWidth="1"/>
    <col min="37" max="45" width="9" style="19" customWidth="1"/>
    <col min="46" max="208" width="9" style="19"/>
    <col min="209" max="210" width="3.08984375" style="19" customWidth="1"/>
    <col min="211" max="211" width="12.453125" style="19" customWidth="1"/>
    <col min="212" max="212" width="1.26953125" style="19" customWidth="1"/>
    <col min="213" max="213" width="5.6328125" style="19" customWidth="1"/>
    <col min="214" max="215" width="1.26953125" style="19" customWidth="1"/>
    <col min="216" max="216" width="5.6328125" style="19" customWidth="1"/>
    <col min="217" max="218" width="1.26953125" style="19" customWidth="1"/>
    <col min="219" max="219" width="5.6328125" style="19" customWidth="1"/>
    <col min="220" max="221" width="1.26953125" style="19" customWidth="1"/>
    <col min="222" max="222" width="5.6328125" style="19" customWidth="1"/>
    <col min="223" max="224" width="1.26953125" style="19" customWidth="1"/>
    <col min="225" max="225" width="5.6328125" style="19" customWidth="1"/>
    <col min="226" max="227" width="1.26953125" style="19" customWidth="1"/>
    <col min="228" max="228" width="5.6328125" style="19" customWidth="1"/>
    <col min="229" max="230" width="1.26953125" style="19" customWidth="1"/>
    <col min="231" max="231" width="5.6328125" style="19" customWidth="1"/>
    <col min="232" max="233" width="1.26953125" style="19" customWidth="1"/>
    <col min="234" max="234" width="5.6328125" style="19" customWidth="1"/>
    <col min="235" max="236" width="1.26953125" style="19" customWidth="1"/>
    <col min="237" max="237" width="5.6328125" style="19" customWidth="1"/>
    <col min="238" max="239" width="1.26953125" style="19" customWidth="1"/>
    <col min="240" max="240" width="5.6328125" style="19" customWidth="1"/>
    <col min="241" max="241" width="1.36328125" style="19" customWidth="1"/>
    <col min="242" max="464" width="9" style="19"/>
    <col min="465" max="466" width="3.08984375" style="19" customWidth="1"/>
    <col min="467" max="467" width="12.453125" style="19" customWidth="1"/>
    <col min="468" max="468" width="1.26953125" style="19" customWidth="1"/>
    <col min="469" max="469" width="5.6328125" style="19" customWidth="1"/>
    <col min="470" max="471" width="1.26953125" style="19" customWidth="1"/>
    <col min="472" max="472" width="5.6328125" style="19" customWidth="1"/>
    <col min="473" max="474" width="1.26953125" style="19" customWidth="1"/>
    <col min="475" max="475" width="5.6328125" style="19" customWidth="1"/>
    <col min="476" max="477" width="1.26953125" style="19" customWidth="1"/>
    <col min="478" max="478" width="5.6328125" style="19" customWidth="1"/>
    <col min="479" max="480" width="1.26953125" style="19" customWidth="1"/>
    <col min="481" max="481" width="5.6328125" style="19" customWidth="1"/>
    <col min="482" max="483" width="1.26953125" style="19" customWidth="1"/>
    <col min="484" max="484" width="5.6328125" style="19" customWidth="1"/>
    <col min="485" max="486" width="1.26953125" style="19" customWidth="1"/>
    <col min="487" max="487" width="5.6328125" style="19" customWidth="1"/>
    <col min="488" max="489" width="1.26953125" style="19" customWidth="1"/>
    <col min="490" max="490" width="5.6328125" style="19" customWidth="1"/>
    <col min="491" max="492" width="1.26953125" style="19" customWidth="1"/>
    <col min="493" max="493" width="5.6328125" style="19" customWidth="1"/>
    <col min="494" max="495" width="1.26953125" style="19" customWidth="1"/>
    <col min="496" max="496" width="5.6328125" style="19" customWidth="1"/>
    <col min="497" max="497" width="1.36328125" style="19" customWidth="1"/>
    <col min="498" max="720" width="9" style="19"/>
    <col min="721" max="722" width="3.08984375" style="19" customWidth="1"/>
    <col min="723" max="723" width="12.453125" style="19" customWidth="1"/>
    <col min="724" max="724" width="1.26953125" style="19" customWidth="1"/>
    <col min="725" max="725" width="5.6328125" style="19" customWidth="1"/>
    <col min="726" max="727" width="1.26953125" style="19" customWidth="1"/>
    <col min="728" max="728" width="5.6328125" style="19" customWidth="1"/>
    <col min="729" max="730" width="1.26953125" style="19" customWidth="1"/>
    <col min="731" max="731" width="5.6328125" style="19" customWidth="1"/>
    <col min="732" max="733" width="1.26953125" style="19" customWidth="1"/>
    <col min="734" max="734" width="5.6328125" style="19" customWidth="1"/>
    <col min="735" max="736" width="1.26953125" style="19" customWidth="1"/>
    <col min="737" max="737" width="5.6328125" style="19" customWidth="1"/>
    <col min="738" max="739" width="1.26953125" style="19" customWidth="1"/>
    <col min="740" max="740" width="5.6328125" style="19" customWidth="1"/>
    <col min="741" max="742" width="1.26953125" style="19" customWidth="1"/>
    <col min="743" max="743" width="5.6328125" style="19" customWidth="1"/>
    <col min="744" max="745" width="1.26953125" style="19" customWidth="1"/>
    <col min="746" max="746" width="5.6328125" style="19" customWidth="1"/>
    <col min="747" max="748" width="1.26953125" style="19" customWidth="1"/>
    <col min="749" max="749" width="5.6328125" style="19" customWidth="1"/>
    <col min="750" max="751" width="1.26953125" style="19" customWidth="1"/>
    <col min="752" max="752" width="5.6328125" style="19" customWidth="1"/>
    <col min="753" max="753" width="1.36328125" style="19" customWidth="1"/>
    <col min="754" max="976" width="9" style="19"/>
    <col min="977" max="978" width="3.08984375" style="19" customWidth="1"/>
    <col min="979" max="979" width="12.453125" style="19" customWidth="1"/>
    <col min="980" max="980" width="1.26953125" style="19" customWidth="1"/>
    <col min="981" max="981" width="5.6328125" style="19" customWidth="1"/>
    <col min="982" max="983" width="1.26953125" style="19" customWidth="1"/>
    <col min="984" max="984" width="5.6328125" style="19" customWidth="1"/>
    <col min="985" max="986" width="1.26953125" style="19" customWidth="1"/>
    <col min="987" max="987" width="5.6328125" style="19" customWidth="1"/>
    <col min="988" max="989" width="1.26953125" style="19" customWidth="1"/>
    <col min="990" max="990" width="5.6328125" style="19" customWidth="1"/>
    <col min="991" max="992" width="1.26953125" style="19" customWidth="1"/>
    <col min="993" max="993" width="5.6328125" style="19" customWidth="1"/>
    <col min="994" max="995" width="1.26953125" style="19" customWidth="1"/>
    <col min="996" max="996" width="5.6328125" style="19" customWidth="1"/>
    <col min="997" max="998" width="1.26953125" style="19" customWidth="1"/>
    <col min="999" max="999" width="5.6328125" style="19" customWidth="1"/>
    <col min="1000" max="1001" width="1.26953125" style="19" customWidth="1"/>
    <col min="1002" max="1002" width="5.6328125" style="19" customWidth="1"/>
    <col min="1003" max="1004" width="1.26953125" style="19" customWidth="1"/>
    <col min="1005" max="1005" width="5.6328125" style="19" customWidth="1"/>
    <col min="1006" max="1007" width="1.26953125" style="19" customWidth="1"/>
    <col min="1008" max="1008" width="5.6328125" style="19" customWidth="1"/>
    <col min="1009" max="1009" width="1.36328125" style="19" customWidth="1"/>
    <col min="1010" max="1232" width="9" style="19"/>
    <col min="1233" max="1234" width="3.08984375" style="19" customWidth="1"/>
    <col min="1235" max="1235" width="12.453125" style="19" customWidth="1"/>
    <col min="1236" max="1236" width="1.26953125" style="19" customWidth="1"/>
    <col min="1237" max="1237" width="5.6328125" style="19" customWidth="1"/>
    <col min="1238" max="1239" width="1.26953125" style="19" customWidth="1"/>
    <col min="1240" max="1240" width="5.6328125" style="19" customWidth="1"/>
    <col min="1241" max="1242" width="1.26953125" style="19" customWidth="1"/>
    <col min="1243" max="1243" width="5.6328125" style="19" customWidth="1"/>
    <col min="1244" max="1245" width="1.26953125" style="19" customWidth="1"/>
    <col min="1246" max="1246" width="5.6328125" style="19" customWidth="1"/>
    <col min="1247" max="1248" width="1.26953125" style="19" customWidth="1"/>
    <col min="1249" max="1249" width="5.6328125" style="19" customWidth="1"/>
    <col min="1250" max="1251" width="1.26953125" style="19" customWidth="1"/>
    <col min="1252" max="1252" width="5.6328125" style="19" customWidth="1"/>
    <col min="1253" max="1254" width="1.26953125" style="19" customWidth="1"/>
    <col min="1255" max="1255" width="5.6328125" style="19" customWidth="1"/>
    <col min="1256" max="1257" width="1.26953125" style="19" customWidth="1"/>
    <col min="1258" max="1258" width="5.6328125" style="19" customWidth="1"/>
    <col min="1259" max="1260" width="1.26953125" style="19" customWidth="1"/>
    <col min="1261" max="1261" width="5.6328125" style="19" customWidth="1"/>
    <col min="1262" max="1263" width="1.26953125" style="19" customWidth="1"/>
    <col min="1264" max="1264" width="5.6328125" style="19" customWidth="1"/>
    <col min="1265" max="1265" width="1.36328125" style="19" customWidth="1"/>
    <col min="1266" max="1488" width="9" style="19"/>
    <col min="1489" max="1490" width="3.08984375" style="19" customWidth="1"/>
    <col min="1491" max="1491" width="12.453125" style="19" customWidth="1"/>
    <col min="1492" max="1492" width="1.26953125" style="19" customWidth="1"/>
    <col min="1493" max="1493" width="5.6328125" style="19" customWidth="1"/>
    <col min="1494" max="1495" width="1.26953125" style="19" customWidth="1"/>
    <col min="1496" max="1496" width="5.6328125" style="19" customWidth="1"/>
    <col min="1497" max="1498" width="1.26953125" style="19" customWidth="1"/>
    <col min="1499" max="1499" width="5.6328125" style="19" customWidth="1"/>
    <col min="1500" max="1501" width="1.26953125" style="19" customWidth="1"/>
    <col min="1502" max="1502" width="5.6328125" style="19" customWidth="1"/>
    <col min="1503" max="1504" width="1.26953125" style="19" customWidth="1"/>
    <col min="1505" max="1505" width="5.6328125" style="19" customWidth="1"/>
    <col min="1506" max="1507" width="1.26953125" style="19" customWidth="1"/>
    <col min="1508" max="1508" width="5.6328125" style="19" customWidth="1"/>
    <col min="1509" max="1510" width="1.26953125" style="19" customWidth="1"/>
    <col min="1511" max="1511" width="5.6328125" style="19" customWidth="1"/>
    <col min="1512" max="1513" width="1.26953125" style="19" customWidth="1"/>
    <col min="1514" max="1514" width="5.6328125" style="19" customWidth="1"/>
    <col min="1515" max="1516" width="1.26953125" style="19" customWidth="1"/>
    <col min="1517" max="1517" width="5.6328125" style="19" customWidth="1"/>
    <col min="1518" max="1519" width="1.26953125" style="19" customWidth="1"/>
    <col min="1520" max="1520" width="5.6328125" style="19" customWidth="1"/>
    <col min="1521" max="1521" width="1.36328125" style="19" customWidth="1"/>
    <col min="1522" max="1744" width="9" style="19"/>
    <col min="1745" max="1746" width="3.08984375" style="19" customWidth="1"/>
    <col min="1747" max="1747" width="12.453125" style="19" customWidth="1"/>
    <col min="1748" max="1748" width="1.26953125" style="19" customWidth="1"/>
    <col min="1749" max="1749" width="5.6328125" style="19" customWidth="1"/>
    <col min="1750" max="1751" width="1.26953125" style="19" customWidth="1"/>
    <col min="1752" max="1752" width="5.6328125" style="19" customWidth="1"/>
    <col min="1753" max="1754" width="1.26953125" style="19" customWidth="1"/>
    <col min="1755" max="1755" width="5.6328125" style="19" customWidth="1"/>
    <col min="1756" max="1757" width="1.26953125" style="19" customWidth="1"/>
    <col min="1758" max="1758" width="5.6328125" style="19" customWidth="1"/>
    <col min="1759" max="1760" width="1.26953125" style="19" customWidth="1"/>
    <col min="1761" max="1761" width="5.6328125" style="19" customWidth="1"/>
    <col min="1762" max="1763" width="1.26953125" style="19" customWidth="1"/>
    <col min="1764" max="1764" width="5.6328125" style="19" customWidth="1"/>
    <col min="1765" max="1766" width="1.26953125" style="19" customWidth="1"/>
    <col min="1767" max="1767" width="5.6328125" style="19" customWidth="1"/>
    <col min="1768" max="1769" width="1.26953125" style="19" customWidth="1"/>
    <col min="1770" max="1770" width="5.6328125" style="19" customWidth="1"/>
    <col min="1771" max="1772" width="1.26953125" style="19" customWidth="1"/>
    <col min="1773" max="1773" width="5.6328125" style="19" customWidth="1"/>
    <col min="1774" max="1775" width="1.26953125" style="19" customWidth="1"/>
    <col min="1776" max="1776" width="5.6328125" style="19" customWidth="1"/>
    <col min="1777" max="1777" width="1.36328125" style="19" customWidth="1"/>
    <col min="1778" max="2000" width="9" style="19"/>
    <col min="2001" max="2002" width="3.08984375" style="19" customWidth="1"/>
    <col min="2003" max="2003" width="12.453125" style="19" customWidth="1"/>
    <col min="2004" max="2004" width="1.26953125" style="19" customWidth="1"/>
    <col min="2005" max="2005" width="5.6328125" style="19" customWidth="1"/>
    <col min="2006" max="2007" width="1.26953125" style="19" customWidth="1"/>
    <col min="2008" max="2008" width="5.6328125" style="19" customWidth="1"/>
    <col min="2009" max="2010" width="1.26953125" style="19" customWidth="1"/>
    <col min="2011" max="2011" width="5.6328125" style="19" customWidth="1"/>
    <col min="2012" max="2013" width="1.26953125" style="19" customWidth="1"/>
    <col min="2014" max="2014" width="5.6328125" style="19" customWidth="1"/>
    <col min="2015" max="2016" width="1.26953125" style="19" customWidth="1"/>
    <col min="2017" max="2017" width="5.6328125" style="19" customWidth="1"/>
    <col min="2018" max="2019" width="1.26953125" style="19" customWidth="1"/>
    <col min="2020" max="2020" width="5.6328125" style="19" customWidth="1"/>
    <col min="2021" max="2022" width="1.26953125" style="19" customWidth="1"/>
    <col min="2023" max="2023" width="5.6328125" style="19" customWidth="1"/>
    <col min="2024" max="2025" width="1.26953125" style="19" customWidth="1"/>
    <col min="2026" max="2026" width="5.6328125" style="19" customWidth="1"/>
    <col min="2027" max="2028" width="1.26953125" style="19" customWidth="1"/>
    <col min="2029" max="2029" width="5.6328125" style="19" customWidth="1"/>
    <col min="2030" max="2031" width="1.26953125" style="19" customWidth="1"/>
    <col min="2032" max="2032" width="5.6328125" style="19" customWidth="1"/>
    <col min="2033" max="2033" width="1.36328125" style="19" customWidth="1"/>
    <col min="2034" max="2256" width="9" style="19"/>
    <col min="2257" max="2258" width="3.08984375" style="19" customWidth="1"/>
    <col min="2259" max="2259" width="12.453125" style="19" customWidth="1"/>
    <col min="2260" max="2260" width="1.26953125" style="19" customWidth="1"/>
    <col min="2261" max="2261" width="5.6328125" style="19" customWidth="1"/>
    <col min="2262" max="2263" width="1.26953125" style="19" customWidth="1"/>
    <col min="2264" max="2264" width="5.6328125" style="19" customWidth="1"/>
    <col min="2265" max="2266" width="1.26953125" style="19" customWidth="1"/>
    <col min="2267" max="2267" width="5.6328125" style="19" customWidth="1"/>
    <col min="2268" max="2269" width="1.26953125" style="19" customWidth="1"/>
    <col min="2270" max="2270" width="5.6328125" style="19" customWidth="1"/>
    <col min="2271" max="2272" width="1.26953125" style="19" customWidth="1"/>
    <col min="2273" max="2273" width="5.6328125" style="19" customWidth="1"/>
    <col min="2274" max="2275" width="1.26953125" style="19" customWidth="1"/>
    <col min="2276" max="2276" width="5.6328125" style="19" customWidth="1"/>
    <col min="2277" max="2278" width="1.26953125" style="19" customWidth="1"/>
    <col min="2279" max="2279" width="5.6328125" style="19" customWidth="1"/>
    <col min="2280" max="2281" width="1.26953125" style="19" customWidth="1"/>
    <col min="2282" max="2282" width="5.6328125" style="19" customWidth="1"/>
    <col min="2283" max="2284" width="1.26953125" style="19" customWidth="1"/>
    <col min="2285" max="2285" width="5.6328125" style="19" customWidth="1"/>
    <col min="2286" max="2287" width="1.26953125" style="19" customWidth="1"/>
    <col min="2288" max="2288" width="5.6328125" style="19" customWidth="1"/>
    <col min="2289" max="2289" width="1.36328125" style="19" customWidth="1"/>
    <col min="2290" max="2512" width="9" style="19"/>
    <col min="2513" max="2514" width="3.08984375" style="19" customWidth="1"/>
    <col min="2515" max="2515" width="12.453125" style="19" customWidth="1"/>
    <col min="2516" max="2516" width="1.26953125" style="19" customWidth="1"/>
    <col min="2517" max="2517" width="5.6328125" style="19" customWidth="1"/>
    <col min="2518" max="2519" width="1.26953125" style="19" customWidth="1"/>
    <col min="2520" max="2520" width="5.6328125" style="19" customWidth="1"/>
    <col min="2521" max="2522" width="1.26953125" style="19" customWidth="1"/>
    <col min="2523" max="2523" width="5.6328125" style="19" customWidth="1"/>
    <col min="2524" max="2525" width="1.26953125" style="19" customWidth="1"/>
    <col min="2526" max="2526" width="5.6328125" style="19" customWidth="1"/>
    <col min="2527" max="2528" width="1.26953125" style="19" customWidth="1"/>
    <col min="2529" max="2529" width="5.6328125" style="19" customWidth="1"/>
    <col min="2530" max="2531" width="1.26953125" style="19" customWidth="1"/>
    <col min="2532" max="2532" width="5.6328125" style="19" customWidth="1"/>
    <col min="2533" max="2534" width="1.26953125" style="19" customWidth="1"/>
    <col min="2535" max="2535" width="5.6328125" style="19" customWidth="1"/>
    <col min="2536" max="2537" width="1.26953125" style="19" customWidth="1"/>
    <col min="2538" max="2538" width="5.6328125" style="19" customWidth="1"/>
    <col min="2539" max="2540" width="1.26953125" style="19" customWidth="1"/>
    <col min="2541" max="2541" width="5.6328125" style="19" customWidth="1"/>
    <col min="2542" max="2543" width="1.26953125" style="19" customWidth="1"/>
    <col min="2544" max="2544" width="5.6328125" style="19" customWidth="1"/>
    <col min="2545" max="2545" width="1.36328125" style="19" customWidth="1"/>
    <col min="2546" max="2768" width="9" style="19"/>
    <col min="2769" max="2770" width="3.08984375" style="19" customWidth="1"/>
    <col min="2771" max="2771" width="12.453125" style="19" customWidth="1"/>
    <col min="2772" max="2772" width="1.26953125" style="19" customWidth="1"/>
    <col min="2773" max="2773" width="5.6328125" style="19" customWidth="1"/>
    <col min="2774" max="2775" width="1.26953125" style="19" customWidth="1"/>
    <col min="2776" max="2776" width="5.6328125" style="19" customWidth="1"/>
    <col min="2777" max="2778" width="1.26953125" style="19" customWidth="1"/>
    <col min="2779" max="2779" width="5.6328125" style="19" customWidth="1"/>
    <col min="2780" max="2781" width="1.26953125" style="19" customWidth="1"/>
    <col min="2782" max="2782" width="5.6328125" style="19" customWidth="1"/>
    <col min="2783" max="2784" width="1.26953125" style="19" customWidth="1"/>
    <col min="2785" max="2785" width="5.6328125" style="19" customWidth="1"/>
    <col min="2786" max="2787" width="1.26953125" style="19" customWidth="1"/>
    <col min="2788" max="2788" width="5.6328125" style="19" customWidth="1"/>
    <col min="2789" max="2790" width="1.26953125" style="19" customWidth="1"/>
    <col min="2791" max="2791" width="5.6328125" style="19" customWidth="1"/>
    <col min="2792" max="2793" width="1.26953125" style="19" customWidth="1"/>
    <col min="2794" max="2794" width="5.6328125" style="19" customWidth="1"/>
    <col min="2795" max="2796" width="1.26953125" style="19" customWidth="1"/>
    <col min="2797" max="2797" width="5.6328125" style="19" customWidth="1"/>
    <col min="2798" max="2799" width="1.26953125" style="19" customWidth="1"/>
    <col min="2800" max="2800" width="5.6328125" style="19" customWidth="1"/>
    <col min="2801" max="2801" width="1.36328125" style="19" customWidth="1"/>
    <col min="2802" max="3024" width="9" style="19"/>
    <col min="3025" max="3026" width="3.08984375" style="19" customWidth="1"/>
    <col min="3027" max="3027" width="12.453125" style="19" customWidth="1"/>
    <col min="3028" max="3028" width="1.26953125" style="19" customWidth="1"/>
    <col min="3029" max="3029" width="5.6328125" style="19" customWidth="1"/>
    <col min="3030" max="3031" width="1.26953125" style="19" customWidth="1"/>
    <col min="3032" max="3032" width="5.6328125" style="19" customWidth="1"/>
    <col min="3033" max="3034" width="1.26953125" style="19" customWidth="1"/>
    <col min="3035" max="3035" width="5.6328125" style="19" customWidth="1"/>
    <col min="3036" max="3037" width="1.26953125" style="19" customWidth="1"/>
    <col min="3038" max="3038" width="5.6328125" style="19" customWidth="1"/>
    <col min="3039" max="3040" width="1.26953125" style="19" customWidth="1"/>
    <col min="3041" max="3041" width="5.6328125" style="19" customWidth="1"/>
    <col min="3042" max="3043" width="1.26953125" style="19" customWidth="1"/>
    <col min="3044" max="3044" width="5.6328125" style="19" customWidth="1"/>
    <col min="3045" max="3046" width="1.26953125" style="19" customWidth="1"/>
    <col min="3047" max="3047" width="5.6328125" style="19" customWidth="1"/>
    <col min="3048" max="3049" width="1.26953125" style="19" customWidth="1"/>
    <col min="3050" max="3050" width="5.6328125" style="19" customWidth="1"/>
    <col min="3051" max="3052" width="1.26953125" style="19" customWidth="1"/>
    <col min="3053" max="3053" width="5.6328125" style="19" customWidth="1"/>
    <col min="3054" max="3055" width="1.26953125" style="19" customWidth="1"/>
    <col min="3056" max="3056" width="5.6328125" style="19" customWidth="1"/>
    <col min="3057" max="3057" width="1.36328125" style="19" customWidth="1"/>
    <col min="3058" max="3280" width="9" style="19"/>
    <col min="3281" max="3282" width="3.08984375" style="19" customWidth="1"/>
    <col min="3283" max="3283" width="12.453125" style="19" customWidth="1"/>
    <col min="3284" max="3284" width="1.26953125" style="19" customWidth="1"/>
    <col min="3285" max="3285" width="5.6328125" style="19" customWidth="1"/>
    <col min="3286" max="3287" width="1.26953125" style="19" customWidth="1"/>
    <col min="3288" max="3288" width="5.6328125" style="19" customWidth="1"/>
    <col min="3289" max="3290" width="1.26953125" style="19" customWidth="1"/>
    <col min="3291" max="3291" width="5.6328125" style="19" customWidth="1"/>
    <col min="3292" max="3293" width="1.26953125" style="19" customWidth="1"/>
    <col min="3294" max="3294" width="5.6328125" style="19" customWidth="1"/>
    <col min="3295" max="3296" width="1.26953125" style="19" customWidth="1"/>
    <col min="3297" max="3297" width="5.6328125" style="19" customWidth="1"/>
    <col min="3298" max="3299" width="1.26953125" style="19" customWidth="1"/>
    <col min="3300" max="3300" width="5.6328125" style="19" customWidth="1"/>
    <col min="3301" max="3302" width="1.26953125" style="19" customWidth="1"/>
    <col min="3303" max="3303" width="5.6328125" style="19" customWidth="1"/>
    <col min="3304" max="3305" width="1.26953125" style="19" customWidth="1"/>
    <col min="3306" max="3306" width="5.6328125" style="19" customWidth="1"/>
    <col min="3307" max="3308" width="1.26953125" style="19" customWidth="1"/>
    <col min="3309" max="3309" width="5.6328125" style="19" customWidth="1"/>
    <col min="3310" max="3311" width="1.26953125" style="19" customWidth="1"/>
    <col min="3312" max="3312" width="5.6328125" style="19" customWidth="1"/>
    <col min="3313" max="3313" width="1.36328125" style="19" customWidth="1"/>
    <col min="3314" max="3536" width="9" style="19"/>
    <col min="3537" max="3538" width="3.08984375" style="19" customWidth="1"/>
    <col min="3539" max="3539" width="12.453125" style="19" customWidth="1"/>
    <col min="3540" max="3540" width="1.26953125" style="19" customWidth="1"/>
    <col min="3541" max="3541" width="5.6328125" style="19" customWidth="1"/>
    <col min="3542" max="3543" width="1.26953125" style="19" customWidth="1"/>
    <col min="3544" max="3544" width="5.6328125" style="19" customWidth="1"/>
    <col min="3545" max="3546" width="1.26953125" style="19" customWidth="1"/>
    <col min="3547" max="3547" width="5.6328125" style="19" customWidth="1"/>
    <col min="3548" max="3549" width="1.26953125" style="19" customWidth="1"/>
    <col min="3550" max="3550" width="5.6328125" style="19" customWidth="1"/>
    <col min="3551" max="3552" width="1.26953125" style="19" customWidth="1"/>
    <col min="3553" max="3553" width="5.6328125" style="19" customWidth="1"/>
    <col min="3554" max="3555" width="1.26953125" style="19" customWidth="1"/>
    <col min="3556" max="3556" width="5.6328125" style="19" customWidth="1"/>
    <col min="3557" max="3558" width="1.26953125" style="19" customWidth="1"/>
    <col min="3559" max="3559" width="5.6328125" style="19" customWidth="1"/>
    <col min="3560" max="3561" width="1.26953125" style="19" customWidth="1"/>
    <col min="3562" max="3562" width="5.6328125" style="19" customWidth="1"/>
    <col min="3563" max="3564" width="1.26953125" style="19" customWidth="1"/>
    <col min="3565" max="3565" width="5.6328125" style="19" customWidth="1"/>
    <col min="3566" max="3567" width="1.26953125" style="19" customWidth="1"/>
    <col min="3568" max="3568" width="5.6328125" style="19" customWidth="1"/>
    <col min="3569" max="3569" width="1.36328125" style="19" customWidth="1"/>
    <col min="3570" max="3792" width="9" style="19"/>
    <col min="3793" max="3794" width="3.08984375" style="19" customWidth="1"/>
    <col min="3795" max="3795" width="12.453125" style="19" customWidth="1"/>
    <col min="3796" max="3796" width="1.26953125" style="19" customWidth="1"/>
    <col min="3797" max="3797" width="5.6328125" style="19" customWidth="1"/>
    <col min="3798" max="3799" width="1.26953125" style="19" customWidth="1"/>
    <col min="3800" max="3800" width="5.6328125" style="19" customWidth="1"/>
    <col min="3801" max="3802" width="1.26953125" style="19" customWidth="1"/>
    <col min="3803" max="3803" width="5.6328125" style="19" customWidth="1"/>
    <col min="3804" max="3805" width="1.26953125" style="19" customWidth="1"/>
    <col min="3806" max="3806" width="5.6328125" style="19" customWidth="1"/>
    <col min="3807" max="3808" width="1.26953125" style="19" customWidth="1"/>
    <col min="3809" max="3809" width="5.6328125" style="19" customWidth="1"/>
    <col min="3810" max="3811" width="1.26953125" style="19" customWidth="1"/>
    <col min="3812" max="3812" width="5.6328125" style="19" customWidth="1"/>
    <col min="3813" max="3814" width="1.26953125" style="19" customWidth="1"/>
    <col min="3815" max="3815" width="5.6328125" style="19" customWidth="1"/>
    <col min="3816" max="3817" width="1.26953125" style="19" customWidth="1"/>
    <col min="3818" max="3818" width="5.6328125" style="19" customWidth="1"/>
    <col min="3819" max="3820" width="1.26953125" style="19" customWidth="1"/>
    <col min="3821" max="3821" width="5.6328125" style="19" customWidth="1"/>
    <col min="3822" max="3823" width="1.26953125" style="19" customWidth="1"/>
    <col min="3824" max="3824" width="5.6328125" style="19" customWidth="1"/>
    <col min="3825" max="3825" width="1.36328125" style="19" customWidth="1"/>
    <col min="3826" max="4048" width="9" style="19"/>
    <col min="4049" max="4050" width="3.08984375" style="19" customWidth="1"/>
    <col min="4051" max="4051" width="12.453125" style="19" customWidth="1"/>
    <col min="4052" max="4052" width="1.26953125" style="19" customWidth="1"/>
    <col min="4053" max="4053" width="5.6328125" style="19" customWidth="1"/>
    <col min="4054" max="4055" width="1.26953125" style="19" customWidth="1"/>
    <col min="4056" max="4056" width="5.6328125" style="19" customWidth="1"/>
    <col min="4057" max="4058" width="1.26953125" style="19" customWidth="1"/>
    <col min="4059" max="4059" width="5.6328125" style="19" customWidth="1"/>
    <col min="4060" max="4061" width="1.26953125" style="19" customWidth="1"/>
    <col min="4062" max="4062" width="5.6328125" style="19" customWidth="1"/>
    <col min="4063" max="4064" width="1.26953125" style="19" customWidth="1"/>
    <col min="4065" max="4065" width="5.6328125" style="19" customWidth="1"/>
    <col min="4066" max="4067" width="1.26953125" style="19" customWidth="1"/>
    <col min="4068" max="4068" width="5.6328125" style="19" customWidth="1"/>
    <col min="4069" max="4070" width="1.26953125" style="19" customWidth="1"/>
    <col min="4071" max="4071" width="5.6328125" style="19" customWidth="1"/>
    <col min="4072" max="4073" width="1.26953125" style="19" customWidth="1"/>
    <col min="4074" max="4074" width="5.6328125" style="19" customWidth="1"/>
    <col min="4075" max="4076" width="1.26953125" style="19" customWidth="1"/>
    <col min="4077" max="4077" width="5.6328125" style="19" customWidth="1"/>
    <col min="4078" max="4079" width="1.26953125" style="19" customWidth="1"/>
    <col min="4080" max="4080" width="5.6328125" style="19" customWidth="1"/>
    <col min="4081" max="4081" width="1.36328125" style="19" customWidth="1"/>
    <col min="4082" max="4304" width="9" style="19"/>
    <col min="4305" max="4306" width="3.08984375" style="19" customWidth="1"/>
    <col min="4307" max="4307" width="12.453125" style="19" customWidth="1"/>
    <col min="4308" max="4308" width="1.26953125" style="19" customWidth="1"/>
    <col min="4309" max="4309" width="5.6328125" style="19" customWidth="1"/>
    <col min="4310" max="4311" width="1.26953125" style="19" customWidth="1"/>
    <col min="4312" max="4312" width="5.6328125" style="19" customWidth="1"/>
    <col min="4313" max="4314" width="1.26953125" style="19" customWidth="1"/>
    <col min="4315" max="4315" width="5.6328125" style="19" customWidth="1"/>
    <col min="4316" max="4317" width="1.26953125" style="19" customWidth="1"/>
    <col min="4318" max="4318" width="5.6328125" style="19" customWidth="1"/>
    <col min="4319" max="4320" width="1.26953125" style="19" customWidth="1"/>
    <col min="4321" max="4321" width="5.6328125" style="19" customWidth="1"/>
    <col min="4322" max="4323" width="1.26953125" style="19" customWidth="1"/>
    <col min="4324" max="4324" width="5.6328125" style="19" customWidth="1"/>
    <col min="4325" max="4326" width="1.26953125" style="19" customWidth="1"/>
    <col min="4327" max="4327" width="5.6328125" style="19" customWidth="1"/>
    <col min="4328" max="4329" width="1.26953125" style="19" customWidth="1"/>
    <col min="4330" max="4330" width="5.6328125" style="19" customWidth="1"/>
    <col min="4331" max="4332" width="1.26953125" style="19" customWidth="1"/>
    <col min="4333" max="4333" width="5.6328125" style="19" customWidth="1"/>
    <col min="4334" max="4335" width="1.26953125" style="19" customWidth="1"/>
    <col min="4336" max="4336" width="5.6328125" style="19" customWidth="1"/>
    <col min="4337" max="4337" width="1.36328125" style="19" customWidth="1"/>
    <col min="4338" max="4560" width="9" style="19"/>
    <col min="4561" max="4562" width="3.08984375" style="19" customWidth="1"/>
    <col min="4563" max="4563" width="12.453125" style="19" customWidth="1"/>
    <col min="4564" max="4564" width="1.26953125" style="19" customWidth="1"/>
    <col min="4565" max="4565" width="5.6328125" style="19" customWidth="1"/>
    <col min="4566" max="4567" width="1.26953125" style="19" customWidth="1"/>
    <col min="4568" max="4568" width="5.6328125" style="19" customWidth="1"/>
    <col min="4569" max="4570" width="1.26953125" style="19" customWidth="1"/>
    <col min="4571" max="4571" width="5.6328125" style="19" customWidth="1"/>
    <col min="4572" max="4573" width="1.26953125" style="19" customWidth="1"/>
    <col min="4574" max="4574" width="5.6328125" style="19" customWidth="1"/>
    <col min="4575" max="4576" width="1.26953125" style="19" customWidth="1"/>
    <col min="4577" max="4577" width="5.6328125" style="19" customWidth="1"/>
    <col min="4578" max="4579" width="1.26953125" style="19" customWidth="1"/>
    <col min="4580" max="4580" width="5.6328125" style="19" customWidth="1"/>
    <col min="4581" max="4582" width="1.26953125" style="19" customWidth="1"/>
    <col min="4583" max="4583" width="5.6328125" style="19" customWidth="1"/>
    <col min="4584" max="4585" width="1.26953125" style="19" customWidth="1"/>
    <col min="4586" max="4586" width="5.6328125" style="19" customWidth="1"/>
    <col min="4587" max="4588" width="1.26953125" style="19" customWidth="1"/>
    <col min="4589" max="4589" width="5.6328125" style="19" customWidth="1"/>
    <col min="4590" max="4591" width="1.26953125" style="19" customWidth="1"/>
    <col min="4592" max="4592" width="5.6328125" style="19" customWidth="1"/>
    <col min="4593" max="4593" width="1.36328125" style="19" customWidth="1"/>
    <col min="4594" max="4816" width="9" style="19"/>
    <col min="4817" max="4818" width="3.08984375" style="19" customWidth="1"/>
    <col min="4819" max="4819" width="12.453125" style="19" customWidth="1"/>
    <col min="4820" max="4820" width="1.26953125" style="19" customWidth="1"/>
    <col min="4821" max="4821" width="5.6328125" style="19" customWidth="1"/>
    <col min="4822" max="4823" width="1.26953125" style="19" customWidth="1"/>
    <col min="4824" max="4824" width="5.6328125" style="19" customWidth="1"/>
    <col min="4825" max="4826" width="1.26953125" style="19" customWidth="1"/>
    <col min="4827" max="4827" width="5.6328125" style="19" customWidth="1"/>
    <col min="4828" max="4829" width="1.26953125" style="19" customWidth="1"/>
    <col min="4830" max="4830" width="5.6328125" style="19" customWidth="1"/>
    <col min="4831" max="4832" width="1.26953125" style="19" customWidth="1"/>
    <col min="4833" max="4833" width="5.6328125" style="19" customWidth="1"/>
    <col min="4834" max="4835" width="1.26953125" style="19" customWidth="1"/>
    <col min="4836" max="4836" width="5.6328125" style="19" customWidth="1"/>
    <col min="4837" max="4838" width="1.26953125" style="19" customWidth="1"/>
    <col min="4839" max="4839" width="5.6328125" style="19" customWidth="1"/>
    <col min="4840" max="4841" width="1.26953125" style="19" customWidth="1"/>
    <col min="4842" max="4842" width="5.6328125" style="19" customWidth="1"/>
    <col min="4843" max="4844" width="1.26953125" style="19" customWidth="1"/>
    <col min="4845" max="4845" width="5.6328125" style="19" customWidth="1"/>
    <col min="4846" max="4847" width="1.26953125" style="19" customWidth="1"/>
    <col min="4848" max="4848" width="5.6328125" style="19" customWidth="1"/>
    <col min="4849" max="4849" width="1.36328125" style="19" customWidth="1"/>
    <col min="4850" max="5072" width="9" style="19"/>
    <col min="5073" max="5074" width="3.08984375" style="19" customWidth="1"/>
    <col min="5075" max="5075" width="12.453125" style="19" customWidth="1"/>
    <col min="5076" max="5076" width="1.26953125" style="19" customWidth="1"/>
    <col min="5077" max="5077" width="5.6328125" style="19" customWidth="1"/>
    <col min="5078" max="5079" width="1.26953125" style="19" customWidth="1"/>
    <col min="5080" max="5080" width="5.6328125" style="19" customWidth="1"/>
    <col min="5081" max="5082" width="1.26953125" style="19" customWidth="1"/>
    <col min="5083" max="5083" width="5.6328125" style="19" customWidth="1"/>
    <col min="5084" max="5085" width="1.26953125" style="19" customWidth="1"/>
    <col min="5086" max="5086" width="5.6328125" style="19" customWidth="1"/>
    <col min="5087" max="5088" width="1.26953125" style="19" customWidth="1"/>
    <col min="5089" max="5089" width="5.6328125" style="19" customWidth="1"/>
    <col min="5090" max="5091" width="1.26953125" style="19" customWidth="1"/>
    <col min="5092" max="5092" width="5.6328125" style="19" customWidth="1"/>
    <col min="5093" max="5094" width="1.26953125" style="19" customWidth="1"/>
    <col min="5095" max="5095" width="5.6328125" style="19" customWidth="1"/>
    <col min="5096" max="5097" width="1.26953125" style="19" customWidth="1"/>
    <col min="5098" max="5098" width="5.6328125" style="19" customWidth="1"/>
    <col min="5099" max="5100" width="1.26953125" style="19" customWidth="1"/>
    <col min="5101" max="5101" width="5.6328125" style="19" customWidth="1"/>
    <col min="5102" max="5103" width="1.26953125" style="19" customWidth="1"/>
    <col min="5104" max="5104" width="5.6328125" style="19" customWidth="1"/>
    <col min="5105" max="5105" width="1.36328125" style="19" customWidth="1"/>
    <col min="5106" max="5328" width="9" style="19"/>
    <col min="5329" max="5330" width="3.08984375" style="19" customWidth="1"/>
    <col min="5331" max="5331" width="12.453125" style="19" customWidth="1"/>
    <col min="5332" max="5332" width="1.26953125" style="19" customWidth="1"/>
    <col min="5333" max="5333" width="5.6328125" style="19" customWidth="1"/>
    <col min="5334" max="5335" width="1.26953125" style="19" customWidth="1"/>
    <col min="5336" max="5336" width="5.6328125" style="19" customWidth="1"/>
    <col min="5337" max="5338" width="1.26953125" style="19" customWidth="1"/>
    <col min="5339" max="5339" width="5.6328125" style="19" customWidth="1"/>
    <col min="5340" max="5341" width="1.26953125" style="19" customWidth="1"/>
    <col min="5342" max="5342" width="5.6328125" style="19" customWidth="1"/>
    <col min="5343" max="5344" width="1.26953125" style="19" customWidth="1"/>
    <col min="5345" max="5345" width="5.6328125" style="19" customWidth="1"/>
    <col min="5346" max="5347" width="1.26953125" style="19" customWidth="1"/>
    <col min="5348" max="5348" width="5.6328125" style="19" customWidth="1"/>
    <col min="5349" max="5350" width="1.26953125" style="19" customWidth="1"/>
    <col min="5351" max="5351" width="5.6328125" style="19" customWidth="1"/>
    <col min="5352" max="5353" width="1.26953125" style="19" customWidth="1"/>
    <col min="5354" max="5354" width="5.6328125" style="19" customWidth="1"/>
    <col min="5355" max="5356" width="1.26953125" style="19" customWidth="1"/>
    <col min="5357" max="5357" width="5.6328125" style="19" customWidth="1"/>
    <col min="5358" max="5359" width="1.26953125" style="19" customWidth="1"/>
    <col min="5360" max="5360" width="5.6328125" style="19" customWidth="1"/>
    <col min="5361" max="5361" width="1.36328125" style="19" customWidth="1"/>
    <col min="5362" max="5584" width="9" style="19"/>
    <col min="5585" max="5586" width="3.08984375" style="19" customWidth="1"/>
    <col min="5587" max="5587" width="12.453125" style="19" customWidth="1"/>
    <col min="5588" max="5588" width="1.26953125" style="19" customWidth="1"/>
    <col min="5589" max="5589" width="5.6328125" style="19" customWidth="1"/>
    <col min="5590" max="5591" width="1.26953125" style="19" customWidth="1"/>
    <col min="5592" max="5592" width="5.6328125" style="19" customWidth="1"/>
    <col min="5593" max="5594" width="1.26953125" style="19" customWidth="1"/>
    <col min="5595" max="5595" width="5.6328125" style="19" customWidth="1"/>
    <col min="5596" max="5597" width="1.26953125" style="19" customWidth="1"/>
    <col min="5598" max="5598" width="5.6328125" style="19" customWidth="1"/>
    <col min="5599" max="5600" width="1.26953125" style="19" customWidth="1"/>
    <col min="5601" max="5601" width="5.6328125" style="19" customWidth="1"/>
    <col min="5602" max="5603" width="1.26953125" style="19" customWidth="1"/>
    <col min="5604" max="5604" width="5.6328125" style="19" customWidth="1"/>
    <col min="5605" max="5606" width="1.26953125" style="19" customWidth="1"/>
    <col min="5607" max="5607" width="5.6328125" style="19" customWidth="1"/>
    <col min="5608" max="5609" width="1.26953125" style="19" customWidth="1"/>
    <col min="5610" max="5610" width="5.6328125" style="19" customWidth="1"/>
    <col min="5611" max="5612" width="1.26953125" style="19" customWidth="1"/>
    <col min="5613" max="5613" width="5.6328125" style="19" customWidth="1"/>
    <col min="5614" max="5615" width="1.26953125" style="19" customWidth="1"/>
    <col min="5616" max="5616" width="5.6328125" style="19" customWidth="1"/>
    <col min="5617" max="5617" width="1.36328125" style="19" customWidth="1"/>
    <col min="5618" max="5840" width="9" style="19"/>
    <col min="5841" max="5842" width="3.08984375" style="19" customWidth="1"/>
    <col min="5843" max="5843" width="12.453125" style="19" customWidth="1"/>
    <col min="5844" max="5844" width="1.26953125" style="19" customWidth="1"/>
    <col min="5845" max="5845" width="5.6328125" style="19" customWidth="1"/>
    <col min="5846" max="5847" width="1.26953125" style="19" customWidth="1"/>
    <col min="5848" max="5848" width="5.6328125" style="19" customWidth="1"/>
    <col min="5849" max="5850" width="1.26953125" style="19" customWidth="1"/>
    <col min="5851" max="5851" width="5.6328125" style="19" customWidth="1"/>
    <col min="5852" max="5853" width="1.26953125" style="19" customWidth="1"/>
    <col min="5854" max="5854" width="5.6328125" style="19" customWidth="1"/>
    <col min="5855" max="5856" width="1.26953125" style="19" customWidth="1"/>
    <col min="5857" max="5857" width="5.6328125" style="19" customWidth="1"/>
    <col min="5858" max="5859" width="1.26953125" style="19" customWidth="1"/>
    <col min="5860" max="5860" width="5.6328125" style="19" customWidth="1"/>
    <col min="5861" max="5862" width="1.26953125" style="19" customWidth="1"/>
    <col min="5863" max="5863" width="5.6328125" style="19" customWidth="1"/>
    <col min="5864" max="5865" width="1.26953125" style="19" customWidth="1"/>
    <col min="5866" max="5866" width="5.6328125" style="19" customWidth="1"/>
    <col min="5867" max="5868" width="1.26953125" style="19" customWidth="1"/>
    <col min="5869" max="5869" width="5.6328125" style="19" customWidth="1"/>
    <col min="5870" max="5871" width="1.26953125" style="19" customWidth="1"/>
    <col min="5872" max="5872" width="5.6328125" style="19" customWidth="1"/>
    <col min="5873" max="5873" width="1.36328125" style="19" customWidth="1"/>
    <col min="5874" max="6096" width="9" style="19"/>
    <col min="6097" max="6098" width="3.08984375" style="19" customWidth="1"/>
    <col min="6099" max="6099" width="12.453125" style="19" customWidth="1"/>
    <col min="6100" max="6100" width="1.26953125" style="19" customWidth="1"/>
    <col min="6101" max="6101" width="5.6328125" style="19" customWidth="1"/>
    <col min="6102" max="6103" width="1.26953125" style="19" customWidth="1"/>
    <col min="6104" max="6104" width="5.6328125" style="19" customWidth="1"/>
    <col min="6105" max="6106" width="1.26953125" style="19" customWidth="1"/>
    <col min="6107" max="6107" width="5.6328125" style="19" customWidth="1"/>
    <col min="6108" max="6109" width="1.26953125" style="19" customWidth="1"/>
    <col min="6110" max="6110" width="5.6328125" style="19" customWidth="1"/>
    <col min="6111" max="6112" width="1.26953125" style="19" customWidth="1"/>
    <col min="6113" max="6113" width="5.6328125" style="19" customWidth="1"/>
    <col min="6114" max="6115" width="1.26953125" style="19" customWidth="1"/>
    <col min="6116" max="6116" width="5.6328125" style="19" customWidth="1"/>
    <col min="6117" max="6118" width="1.26953125" style="19" customWidth="1"/>
    <col min="6119" max="6119" width="5.6328125" style="19" customWidth="1"/>
    <col min="6120" max="6121" width="1.26953125" style="19" customWidth="1"/>
    <col min="6122" max="6122" width="5.6328125" style="19" customWidth="1"/>
    <col min="6123" max="6124" width="1.26953125" style="19" customWidth="1"/>
    <col min="6125" max="6125" width="5.6328125" style="19" customWidth="1"/>
    <col min="6126" max="6127" width="1.26953125" style="19" customWidth="1"/>
    <col min="6128" max="6128" width="5.6328125" style="19" customWidth="1"/>
    <col min="6129" max="6129" width="1.36328125" style="19" customWidth="1"/>
    <col min="6130" max="6352" width="9" style="19"/>
    <col min="6353" max="6354" width="3.08984375" style="19" customWidth="1"/>
    <col min="6355" max="6355" width="12.453125" style="19" customWidth="1"/>
    <col min="6356" max="6356" width="1.26953125" style="19" customWidth="1"/>
    <col min="6357" max="6357" width="5.6328125" style="19" customWidth="1"/>
    <col min="6358" max="6359" width="1.26953125" style="19" customWidth="1"/>
    <col min="6360" max="6360" width="5.6328125" style="19" customWidth="1"/>
    <col min="6361" max="6362" width="1.26953125" style="19" customWidth="1"/>
    <col min="6363" max="6363" width="5.6328125" style="19" customWidth="1"/>
    <col min="6364" max="6365" width="1.26953125" style="19" customWidth="1"/>
    <col min="6366" max="6366" width="5.6328125" style="19" customWidth="1"/>
    <col min="6367" max="6368" width="1.26953125" style="19" customWidth="1"/>
    <col min="6369" max="6369" width="5.6328125" style="19" customWidth="1"/>
    <col min="6370" max="6371" width="1.26953125" style="19" customWidth="1"/>
    <col min="6372" max="6372" width="5.6328125" style="19" customWidth="1"/>
    <col min="6373" max="6374" width="1.26953125" style="19" customWidth="1"/>
    <col min="6375" max="6375" width="5.6328125" style="19" customWidth="1"/>
    <col min="6376" max="6377" width="1.26953125" style="19" customWidth="1"/>
    <col min="6378" max="6378" width="5.6328125" style="19" customWidth="1"/>
    <col min="6379" max="6380" width="1.26953125" style="19" customWidth="1"/>
    <col min="6381" max="6381" width="5.6328125" style="19" customWidth="1"/>
    <col min="6382" max="6383" width="1.26953125" style="19" customWidth="1"/>
    <col min="6384" max="6384" width="5.6328125" style="19" customWidth="1"/>
    <col min="6385" max="6385" width="1.36328125" style="19" customWidth="1"/>
    <col min="6386" max="6608" width="9" style="19"/>
    <col min="6609" max="6610" width="3.08984375" style="19" customWidth="1"/>
    <col min="6611" max="6611" width="12.453125" style="19" customWidth="1"/>
    <col min="6612" max="6612" width="1.26953125" style="19" customWidth="1"/>
    <col min="6613" max="6613" width="5.6328125" style="19" customWidth="1"/>
    <col min="6614" max="6615" width="1.26953125" style="19" customWidth="1"/>
    <col min="6616" max="6616" width="5.6328125" style="19" customWidth="1"/>
    <col min="6617" max="6618" width="1.26953125" style="19" customWidth="1"/>
    <col min="6619" max="6619" width="5.6328125" style="19" customWidth="1"/>
    <col min="6620" max="6621" width="1.26953125" style="19" customWidth="1"/>
    <col min="6622" max="6622" width="5.6328125" style="19" customWidth="1"/>
    <col min="6623" max="6624" width="1.26953125" style="19" customWidth="1"/>
    <col min="6625" max="6625" width="5.6328125" style="19" customWidth="1"/>
    <col min="6626" max="6627" width="1.26953125" style="19" customWidth="1"/>
    <col min="6628" max="6628" width="5.6328125" style="19" customWidth="1"/>
    <col min="6629" max="6630" width="1.26953125" style="19" customWidth="1"/>
    <col min="6631" max="6631" width="5.6328125" style="19" customWidth="1"/>
    <col min="6632" max="6633" width="1.26953125" style="19" customWidth="1"/>
    <col min="6634" max="6634" width="5.6328125" style="19" customWidth="1"/>
    <col min="6635" max="6636" width="1.26953125" style="19" customWidth="1"/>
    <col min="6637" max="6637" width="5.6328125" style="19" customWidth="1"/>
    <col min="6638" max="6639" width="1.26953125" style="19" customWidth="1"/>
    <col min="6640" max="6640" width="5.6328125" style="19" customWidth="1"/>
    <col min="6641" max="6641" width="1.36328125" style="19" customWidth="1"/>
    <col min="6642" max="6864" width="9" style="19"/>
    <col min="6865" max="6866" width="3.08984375" style="19" customWidth="1"/>
    <col min="6867" max="6867" width="12.453125" style="19" customWidth="1"/>
    <col min="6868" max="6868" width="1.26953125" style="19" customWidth="1"/>
    <col min="6869" max="6869" width="5.6328125" style="19" customWidth="1"/>
    <col min="6870" max="6871" width="1.26953125" style="19" customWidth="1"/>
    <col min="6872" max="6872" width="5.6328125" style="19" customWidth="1"/>
    <col min="6873" max="6874" width="1.26953125" style="19" customWidth="1"/>
    <col min="6875" max="6875" width="5.6328125" style="19" customWidth="1"/>
    <col min="6876" max="6877" width="1.26953125" style="19" customWidth="1"/>
    <col min="6878" max="6878" width="5.6328125" style="19" customWidth="1"/>
    <col min="6879" max="6880" width="1.26953125" style="19" customWidth="1"/>
    <col min="6881" max="6881" width="5.6328125" style="19" customWidth="1"/>
    <col min="6882" max="6883" width="1.26953125" style="19" customWidth="1"/>
    <col min="6884" max="6884" width="5.6328125" style="19" customWidth="1"/>
    <col min="6885" max="6886" width="1.26953125" style="19" customWidth="1"/>
    <col min="6887" max="6887" width="5.6328125" style="19" customWidth="1"/>
    <col min="6888" max="6889" width="1.26953125" style="19" customWidth="1"/>
    <col min="6890" max="6890" width="5.6328125" style="19" customWidth="1"/>
    <col min="6891" max="6892" width="1.26953125" style="19" customWidth="1"/>
    <col min="6893" max="6893" width="5.6328125" style="19" customWidth="1"/>
    <col min="6894" max="6895" width="1.26953125" style="19" customWidth="1"/>
    <col min="6896" max="6896" width="5.6328125" style="19" customWidth="1"/>
    <col min="6897" max="6897" width="1.36328125" style="19" customWidth="1"/>
    <col min="6898" max="7120" width="9" style="19"/>
    <col min="7121" max="7122" width="3.08984375" style="19" customWidth="1"/>
    <col min="7123" max="7123" width="12.453125" style="19" customWidth="1"/>
    <col min="7124" max="7124" width="1.26953125" style="19" customWidth="1"/>
    <col min="7125" max="7125" width="5.6328125" style="19" customWidth="1"/>
    <col min="7126" max="7127" width="1.26953125" style="19" customWidth="1"/>
    <col min="7128" max="7128" width="5.6328125" style="19" customWidth="1"/>
    <col min="7129" max="7130" width="1.26953125" style="19" customWidth="1"/>
    <col min="7131" max="7131" width="5.6328125" style="19" customWidth="1"/>
    <col min="7132" max="7133" width="1.26953125" style="19" customWidth="1"/>
    <col min="7134" max="7134" width="5.6328125" style="19" customWidth="1"/>
    <col min="7135" max="7136" width="1.26953125" style="19" customWidth="1"/>
    <col min="7137" max="7137" width="5.6328125" style="19" customWidth="1"/>
    <col min="7138" max="7139" width="1.26953125" style="19" customWidth="1"/>
    <col min="7140" max="7140" width="5.6328125" style="19" customWidth="1"/>
    <col min="7141" max="7142" width="1.26953125" style="19" customWidth="1"/>
    <col min="7143" max="7143" width="5.6328125" style="19" customWidth="1"/>
    <col min="7144" max="7145" width="1.26953125" style="19" customWidth="1"/>
    <col min="7146" max="7146" width="5.6328125" style="19" customWidth="1"/>
    <col min="7147" max="7148" width="1.26953125" style="19" customWidth="1"/>
    <col min="7149" max="7149" width="5.6328125" style="19" customWidth="1"/>
    <col min="7150" max="7151" width="1.26953125" style="19" customWidth="1"/>
    <col min="7152" max="7152" width="5.6328125" style="19" customWidth="1"/>
    <col min="7153" max="7153" width="1.36328125" style="19" customWidth="1"/>
    <col min="7154" max="7376" width="9" style="19"/>
    <col min="7377" max="7378" width="3.08984375" style="19" customWidth="1"/>
    <col min="7379" max="7379" width="12.453125" style="19" customWidth="1"/>
    <col min="7380" max="7380" width="1.26953125" style="19" customWidth="1"/>
    <col min="7381" max="7381" width="5.6328125" style="19" customWidth="1"/>
    <col min="7382" max="7383" width="1.26953125" style="19" customWidth="1"/>
    <col min="7384" max="7384" width="5.6328125" style="19" customWidth="1"/>
    <col min="7385" max="7386" width="1.26953125" style="19" customWidth="1"/>
    <col min="7387" max="7387" width="5.6328125" style="19" customWidth="1"/>
    <col min="7388" max="7389" width="1.26953125" style="19" customWidth="1"/>
    <col min="7390" max="7390" width="5.6328125" style="19" customWidth="1"/>
    <col min="7391" max="7392" width="1.26953125" style="19" customWidth="1"/>
    <col min="7393" max="7393" width="5.6328125" style="19" customWidth="1"/>
    <col min="7394" max="7395" width="1.26953125" style="19" customWidth="1"/>
    <col min="7396" max="7396" width="5.6328125" style="19" customWidth="1"/>
    <col min="7397" max="7398" width="1.26953125" style="19" customWidth="1"/>
    <col min="7399" max="7399" width="5.6328125" style="19" customWidth="1"/>
    <col min="7400" max="7401" width="1.26953125" style="19" customWidth="1"/>
    <col min="7402" max="7402" width="5.6328125" style="19" customWidth="1"/>
    <col min="7403" max="7404" width="1.26953125" style="19" customWidth="1"/>
    <col min="7405" max="7405" width="5.6328125" style="19" customWidth="1"/>
    <col min="7406" max="7407" width="1.26953125" style="19" customWidth="1"/>
    <col min="7408" max="7408" width="5.6328125" style="19" customWidth="1"/>
    <col min="7409" max="7409" width="1.36328125" style="19" customWidth="1"/>
    <col min="7410" max="7632" width="9" style="19"/>
    <col min="7633" max="7634" width="3.08984375" style="19" customWidth="1"/>
    <col min="7635" max="7635" width="12.453125" style="19" customWidth="1"/>
    <col min="7636" max="7636" width="1.26953125" style="19" customWidth="1"/>
    <col min="7637" max="7637" width="5.6328125" style="19" customWidth="1"/>
    <col min="7638" max="7639" width="1.26953125" style="19" customWidth="1"/>
    <col min="7640" max="7640" width="5.6328125" style="19" customWidth="1"/>
    <col min="7641" max="7642" width="1.26953125" style="19" customWidth="1"/>
    <col min="7643" max="7643" width="5.6328125" style="19" customWidth="1"/>
    <col min="7644" max="7645" width="1.26953125" style="19" customWidth="1"/>
    <col min="7646" max="7646" width="5.6328125" style="19" customWidth="1"/>
    <col min="7647" max="7648" width="1.26953125" style="19" customWidth="1"/>
    <col min="7649" max="7649" width="5.6328125" style="19" customWidth="1"/>
    <col min="7650" max="7651" width="1.26953125" style="19" customWidth="1"/>
    <col min="7652" max="7652" width="5.6328125" style="19" customWidth="1"/>
    <col min="7653" max="7654" width="1.26953125" style="19" customWidth="1"/>
    <col min="7655" max="7655" width="5.6328125" style="19" customWidth="1"/>
    <col min="7656" max="7657" width="1.26953125" style="19" customWidth="1"/>
    <col min="7658" max="7658" width="5.6328125" style="19" customWidth="1"/>
    <col min="7659" max="7660" width="1.26953125" style="19" customWidth="1"/>
    <col min="7661" max="7661" width="5.6328125" style="19" customWidth="1"/>
    <col min="7662" max="7663" width="1.26953125" style="19" customWidth="1"/>
    <col min="7664" max="7664" width="5.6328125" style="19" customWidth="1"/>
    <col min="7665" max="7665" width="1.36328125" style="19" customWidth="1"/>
    <col min="7666" max="7888" width="9" style="19"/>
    <col min="7889" max="7890" width="3.08984375" style="19" customWidth="1"/>
    <col min="7891" max="7891" width="12.453125" style="19" customWidth="1"/>
    <col min="7892" max="7892" width="1.26953125" style="19" customWidth="1"/>
    <col min="7893" max="7893" width="5.6328125" style="19" customWidth="1"/>
    <col min="7894" max="7895" width="1.26953125" style="19" customWidth="1"/>
    <col min="7896" max="7896" width="5.6328125" style="19" customWidth="1"/>
    <col min="7897" max="7898" width="1.26953125" style="19" customWidth="1"/>
    <col min="7899" max="7899" width="5.6328125" style="19" customWidth="1"/>
    <col min="7900" max="7901" width="1.26953125" style="19" customWidth="1"/>
    <col min="7902" max="7902" width="5.6328125" style="19" customWidth="1"/>
    <col min="7903" max="7904" width="1.26953125" style="19" customWidth="1"/>
    <col min="7905" max="7905" width="5.6328125" style="19" customWidth="1"/>
    <col min="7906" max="7907" width="1.26953125" style="19" customWidth="1"/>
    <col min="7908" max="7908" width="5.6328125" style="19" customWidth="1"/>
    <col min="7909" max="7910" width="1.26953125" style="19" customWidth="1"/>
    <col min="7911" max="7911" width="5.6328125" style="19" customWidth="1"/>
    <col min="7912" max="7913" width="1.26953125" style="19" customWidth="1"/>
    <col min="7914" max="7914" width="5.6328125" style="19" customWidth="1"/>
    <col min="7915" max="7916" width="1.26953125" style="19" customWidth="1"/>
    <col min="7917" max="7917" width="5.6328125" style="19" customWidth="1"/>
    <col min="7918" max="7919" width="1.26953125" style="19" customWidth="1"/>
    <col min="7920" max="7920" width="5.6328125" style="19" customWidth="1"/>
    <col min="7921" max="7921" width="1.36328125" style="19" customWidth="1"/>
    <col min="7922" max="8144" width="9" style="19"/>
    <col min="8145" max="8146" width="3.08984375" style="19" customWidth="1"/>
    <col min="8147" max="8147" width="12.453125" style="19" customWidth="1"/>
    <col min="8148" max="8148" width="1.26953125" style="19" customWidth="1"/>
    <col min="8149" max="8149" width="5.6328125" style="19" customWidth="1"/>
    <col min="8150" max="8151" width="1.26953125" style="19" customWidth="1"/>
    <col min="8152" max="8152" width="5.6328125" style="19" customWidth="1"/>
    <col min="8153" max="8154" width="1.26953125" style="19" customWidth="1"/>
    <col min="8155" max="8155" width="5.6328125" style="19" customWidth="1"/>
    <col min="8156" max="8157" width="1.26953125" style="19" customWidth="1"/>
    <col min="8158" max="8158" width="5.6328125" style="19" customWidth="1"/>
    <col min="8159" max="8160" width="1.26953125" style="19" customWidth="1"/>
    <col min="8161" max="8161" width="5.6328125" style="19" customWidth="1"/>
    <col min="8162" max="8163" width="1.26953125" style="19" customWidth="1"/>
    <col min="8164" max="8164" width="5.6328125" style="19" customWidth="1"/>
    <col min="8165" max="8166" width="1.26953125" style="19" customWidth="1"/>
    <col min="8167" max="8167" width="5.6328125" style="19" customWidth="1"/>
    <col min="8168" max="8169" width="1.26953125" style="19" customWidth="1"/>
    <col min="8170" max="8170" width="5.6328125" style="19" customWidth="1"/>
    <col min="8171" max="8172" width="1.26953125" style="19" customWidth="1"/>
    <col min="8173" max="8173" width="5.6328125" style="19" customWidth="1"/>
    <col min="8174" max="8175" width="1.26953125" style="19" customWidth="1"/>
    <col min="8176" max="8176" width="5.6328125" style="19" customWidth="1"/>
    <col min="8177" max="8177" width="1.36328125" style="19" customWidth="1"/>
    <col min="8178" max="8400" width="9" style="19"/>
    <col min="8401" max="8402" width="3.08984375" style="19" customWidth="1"/>
    <col min="8403" max="8403" width="12.453125" style="19" customWidth="1"/>
    <col min="8404" max="8404" width="1.26953125" style="19" customWidth="1"/>
    <col min="8405" max="8405" width="5.6328125" style="19" customWidth="1"/>
    <col min="8406" max="8407" width="1.26953125" style="19" customWidth="1"/>
    <col min="8408" max="8408" width="5.6328125" style="19" customWidth="1"/>
    <col min="8409" max="8410" width="1.26953125" style="19" customWidth="1"/>
    <col min="8411" max="8411" width="5.6328125" style="19" customWidth="1"/>
    <col min="8412" max="8413" width="1.26953125" style="19" customWidth="1"/>
    <col min="8414" max="8414" width="5.6328125" style="19" customWidth="1"/>
    <col min="8415" max="8416" width="1.26953125" style="19" customWidth="1"/>
    <col min="8417" max="8417" width="5.6328125" style="19" customWidth="1"/>
    <col min="8418" max="8419" width="1.26953125" style="19" customWidth="1"/>
    <col min="8420" max="8420" width="5.6328125" style="19" customWidth="1"/>
    <col min="8421" max="8422" width="1.26953125" style="19" customWidth="1"/>
    <col min="8423" max="8423" width="5.6328125" style="19" customWidth="1"/>
    <col min="8424" max="8425" width="1.26953125" style="19" customWidth="1"/>
    <col min="8426" max="8426" width="5.6328125" style="19" customWidth="1"/>
    <col min="8427" max="8428" width="1.26953125" style="19" customWidth="1"/>
    <col min="8429" max="8429" width="5.6328125" style="19" customWidth="1"/>
    <col min="8430" max="8431" width="1.26953125" style="19" customWidth="1"/>
    <col min="8432" max="8432" width="5.6328125" style="19" customWidth="1"/>
    <col min="8433" max="8433" width="1.36328125" style="19" customWidth="1"/>
    <col min="8434" max="8656" width="9" style="19"/>
    <col min="8657" max="8658" width="3.08984375" style="19" customWidth="1"/>
    <col min="8659" max="8659" width="12.453125" style="19" customWidth="1"/>
    <col min="8660" max="8660" width="1.26953125" style="19" customWidth="1"/>
    <col min="8661" max="8661" width="5.6328125" style="19" customWidth="1"/>
    <col min="8662" max="8663" width="1.26953125" style="19" customWidth="1"/>
    <col min="8664" max="8664" width="5.6328125" style="19" customWidth="1"/>
    <col min="8665" max="8666" width="1.26953125" style="19" customWidth="1"/>
    <col min="8667" max="8667" width="5.6328125" style="19" customWidth="1"/>
    <col min="8668" max="8669" width="1.26953125" style="19" customWidth="1"/>
    <col min="8670" max="8670" width="5.6328125" style="19" customWidth="1"/>
    <col min="8671" max="8672" width="1.26953125" style="19" customWidth="1"/>
    <col min="8673" max="8673" width="5.6328125" style="19" customWidth="1"/>
    <col min="8674" max="8675" width="1.26953125" style="19" customWidth="1"/>
    <col min="8676" max="8676" width="5.6328125" style="19" customWidth="1"/>
    <col min="8677" max="8678" width="1.26953125" style="19" customWidth="1"/>
    <col min="8679" max="8679" width="5.6328125" style="19" customWidth="1"/>
    <col min="8680" max="8681" width="1.26953125" style="19" customWidth="1"/>
    <col min="8682" max="8682" width="5.6328125" style="19" customWidth="1"/>
    <col min="8683" max="8684" width="1.26953125" style="19" customWidth="1"/>
    <col min="8685" max="8685" width="5.6328125" style="19" customWidth="1"/>
    <col min="8686" max="8687" width="1.26953125" style="19" customWidth="1"/>
    <col min="8688" max="8688" width="5.6328125" style="19" customWidth="1"/>
    <col min="8689" max="8689" width="1.36328125" style="19" customWidth="1"/>
    <col min="8690" max="8912" width="9" style="19"/>
    <col min="8913" max="8914" width="3.08984375" style="19" customWidth="1"/>
    <col min="8915" max="8915" width="12.453125" style="19" customWidth="1"/>
    <col min="8916" max="8916" width="1.26953125" style="19" customWidth="1"/>
    <col min="8917" max="8917" width="5.6328125" style="19" customWidth="1"/>
    <col min="8918" max="8919" width="1.26953125" style="19" customWidth="1"/>
    <col min="8920" max="8920" width="5.6328125" style="19" customWidth="1"/>
    <col min="8921" max="8922" width="1.26953125" style="19" customWidth="1"/>
    <col min="8923" max="8923" width="5.6328125" style="19" customWidth="1"/>
    <col min="8924" max="8925" width="1.26953125" style="19" customWidth="1"/>
    <col min="8926" max="8926" width="5.6328125" style="19" customWidth="1"/>
    <col min="8927" max="8928" width="1.26953125" style="19" customWidth="1"/>
    <col min="8929" max="8929" width="5.6328125" style="19" customWidth="1"/>
    <col min="8930" max="8931" width="1.26953125" style="19" customWidth="1"/>
    <col min="8932" max="8932" width="5.6328125" style="19" customWidth="1"/>
    <col min="8933" max="8934" width="1.26953125" style="19" customWidth="1"/>
    <col min="8935" max="8935" width="5.6328125" style="19" customWidth="1"/>
    <col min="8936" max="8937" width="1.26953125" style="19" customWidth="1"/>
    <col min="8938" max="8938" width="5.6328125" style="19" customWidth="1"/>
    <col min="8939" max="8940" width="1.26953125" style="19" customWidth="1"/>
    <col min="8941" max="8941" width="5.6328125" style="19" customWidth="1"/>
    <col min="8942" max="8943" width="1.26953125" style="19" customWidth="1"/>
    <col min="8944" max="8944" width="5.6328125" style="19" customWidth="1"/>
    <col min="8945" max="8945" width="1.36328125" style="19" customWidth="1"/>
    <col min="8946" max="9168" width="9" style="19"/>
    <col min="9169" max="9170" width="3.08984375" style="19" customWidth="1"/>
    <col min="9171" max="9171" width="12.453125" style="19" customWidth="1"/>
    <col min="9172" max="9172" width="1.26953125" style="19" customWidth="1"/>
    <col min="9173" max="9173" width="5.6328125" style="19" customWidth="1"/>
    <col min="9174" max="9175" width="1.26953125" style="19" customWidth="1"/>
    <col min="9176" max="9176" width="5.6328125" style="19" customWidth="1"/>
    <col min="9177" max="9178" width="1.26953125" style="19" customWidth="1"/>
    <col min="9179" max="9179" width="5.6328125" style="19" customWidth="1"/>
    <col min="9180" max="9181" width="1.26953125" style="19" customWidth="1"/>
    <col min="9182" max="9182" width="5.6328125" style="19" customWidth="1"/>
    <col min="9183" max="9184" width="1.26953125" style="19" customWidth="1"/>
    <col min="9185" max="9185" width="5.6328125" style="19" customWidth="1"/>
    <col min="9186" max="9187" width="1.26953125" style="19" customWidth="1"/>
    <col min="9188" max="9188" width="5.6328125" style="19" customWidth="1"/>
    <col min="9189" max="9190" width="1.26953125" style="19" customWidth="1"/>
    <col min="9191" max="9191" width="5.6328125" style="19" customWidth="1"/>
    <col min="9192" max="9193" width="1.26953125" style="19" customWidth="1"/>
    <col min="9194" max="9194" width="5.6328125" style="19" customWidth="1"/>
    <col min="9195" max="9196" width="1.26953125" style="19" customWidth="1"/>
    <col min="9197" max="9197" width="5.6328125" style="19" customWidth="1"/>
    <col min="9198" max="9199" width="1.26953125" style="19" customWidth="1"/>
    <col min="9200" max="9200" width="5.6328125" style="19" customWidth="1"/>
    <col min="9201" max="9201" width="1.36328125" style="19" customWidth="1"/>
    <col min="9202" max="9424" width="9" style="19"/>
    <col min="9425" max="9426" width="3.08984375" style="19" customWidth="1"/>
    <col min="9427" max="9427" width="12.453125" style="19" customWidth="1"/>
    <col min="9428" max="9428" width="1.26953125" style="19" customWidth="1"/>
    <col min="9429" max="9429" width="5.6328125" style="19" customWidth="1"/>
    <col min="9430" max="9431" width="1.26953125" style="19" customWidth="1"/>
    <col min="9432" max="9432" width="5.6328125" style="19" customWidth="1"/>
    <col min="9433" max="9434" width="1.26953125" style="19" customWidth="1"/>
    <col min="9435" max="9435" width="5.6328125" style="19" customWidth="1"/>
    <col min="9436" max="9437" width="1.26953125" style="19" customWidth="1"/>
    <col min="9438" max="9438" width="5.6328125" style="19" customWidth="1"/>
    <col min="9439" max="9440" width="1.26953125" style="19" customWidth="1"/>
    <col min="9441" max="9441" width="5.6328125" style="19" customWidth="1"/>
    <col min="9442" max="9443" width="1.26953125" style="19" customWidth="1"/>
    <col min="9444" max="9444" width="5.6328125" style="19" customWidth="1"/>
    <col min="9445" max="9446" width="1.26953125" style="19" customWidth="1"/>
    <col min="9447" max="9447" width="5.6328125" style="19" customWidth="1"/>
    <col min="9448" max="9449" width="1.26953125" style="19" customWidth="1"/>
    <col min="9450" max="9450" width="5.6328125" style="19" customWidth="1"/>
    <col min="9451" max="9452" width="1.26953125" style="19" customWidth="1"/>
    <col min="9453" max="9453" width="5.6328125" style="19" customWidth="1"/>
    <col min="9454" max="9455" width="1.26953125" style="19" customWidth="1"/>
    <col min="9456" max="9456" width="5.6328125" style="19" customWidth="1"/>
    <col min="9457" max="9457" width="1.36328125" style="19" customWidth="1"/>
    <col min="9458" max="9680" width="9" style="19"/>
    <col min="9681" max="9682" width="3.08984375" style="19" customWidth="1"/>
    <col min="9683" max="9683" width="12.453125" style="19" customWidth="1"/>
    <col min="9684" max="9684" width="1.26953125" style="19" customWidth="1"/>
    <col min="9685" max="9685" width="5.6328125" style="19" customWidth="1"/>
    <col min="9686" max="9687" width="1.26953125" style="19" customWidth="1"/>
    <col min="9688" max="9688" width="5.6328125" style="19" customWidth="1"/>
    <col min="9689" max="9690" width="1.26953125" style="19" customWidth="1"/>
    <col min="9691" max="9691" width="5.6328125" style="19" customWidth="1"/>
    <col min="9692" max="9693" width="1.26953125" style="19" customWidth="1"/>
    <col min="9694" max="9694" width="5.6328125" style="19" customWidth="1"/>
    <col min="9695" max="9696" width="1.26953125" style="19" customWidth="1"/>
    <col min="9697" max="9697" width="5.6328125" style="19" customWidth="1"/>
    <col min="9698" max="9699" width="1.26953125" style="19" customWidth="1"/>
    <col min="9700" max="9700" width="5.6328125" style="19" customWidth="1"/>
    <col min="9701" max="9702" width="1.26953125" style="19" customWidth="1"/>
    <col min="9703" max="9703" width="5.6328125" style="19" customWidth="1"/>
    <col min="9704" max="9705" width="1.26953125" style="19" customWidth="1"/>
    <col min="9706" max="9706" width="5.6328125" style="19" customWidth="1"/>
    <col min="9707" max="9708" width="1.26953125" style="19" customWidth="1"/>
    <col min="9709" max="9709" width="5.6328125" style="19" customWidth="1"/>
    <col min="9710" max="9711" width="1.26953125" style="19" customWidth="1"/>
    <col min="9712" max="9712" width="5.6328125" style="19" customWidth="1"/>
    <col min="9713" max="9713" width="1.36328125" style="19" customWidth="1"/>
    <col min="9714" max="9936" width="9" style="19"/>
    <col min="9937" max="9938" width="3.08984375" style="19" customWidth="1"/>
    <col min="9939" max="9939" width="12.453125" style="19" customWidth="1"/>
    <col min="9940" max="9940" width="1.26953125" style="19" customWidth="1"/>
    <col min="9941" max="9941" width="5.6328125" style="19" customWidth="1"/>
    <col min="9942" max="9943" width="1.26953125" style="19" customWidth="1"/>
    <col min="9944" max="9944" width="5.6328125" style="19" customWidth="1"/>
    <col min="9945" max="9946" width="1.26953125" style="19" customWidth="1"/>
    <col min="9947" max="9947" width="5.6328125" style="19" customWidth="1"/>
    <col min="9948" max="9949" width="1.26953125" style="19" customWidth="1"/>
    <col min="9950" max="9950" width="5.6328125" style="19" customWidth="1"/>
    <col min="9951" max="9952" width="1.26953125" style="19" customWidth="1"/>
    <col min="9953" max="9953" width="5.6328125" style="19" customWidth="1"/>
    <col min="9954" max="9955" width="1.26953125" style="19" customWidth="1"/>
    <col min="9956" max="9956" width="5.6328125" style="19" customWidth="1"/>
    <col min="9957" max="9958" width="1.26953125" style="19" customWidth="1"/>
    <col min="9959" max="9959" width="5.6328125" style="19" customWidth="1"/>
    <col min="9960" max="9961" width="1.26953125" style="19" customWidth="1"/>
    <col min="9962" max="9962" width="5.6328125" style="19" customWidth="1"/>
    <col min="9963" max="9964" width="1.26953125" style="19" customWidth="1"/>
    <col min="9965" max="9965" width="5.6328125" style="19" customWidth="1"/>
    <col min="9966" max="9967" width="1.26953125" style="19" customWidth="1"/>
    <col min="9968" max="9968" width="5.6328125" style="19" customWidth="1"/>
    <col min="9969" max="9969" width="1.36328125" style="19" customWidth="1"/>
    <col min="9970" max="10192" width="9" style="19"/>
    <col min="10193" max="10194" width="3.08984375" style="19" customWidth="1"/>
    <col min="10195" max="10195" width="12.453125" style="19" customWidth="1"/>
    <col min="10196" max="10196" width="1.26953125" style="19" customWidth="1"/>
    <col min="10197" max="10197" width="5.6328125" style="19" customWidth="1"/>
    <col min="10198" max="10199" width="1.26953125" style="19" customWidth="1"/>
    <col min="10200" max="10200" width="5.6328125" style="19" customWidth="1"/>
    <col min="10201" max="10202" width="1.26953125" style="19" customWidth="1"/>
    <col min="10203" max="10203" width="5.6328125" style="19" customWidth="1"/>
    <col min="10204" max="10205" width="1.26953125" style="19" customWidth="1"/>
    <col min="10206" max="10206" width="5.6328125" style="19" customWidth="1"/>
    <col min="10207" max="10208" width="1.26953125" style="19" customWidth="1"/>
    <col min="10209" max="10209" width="5.6328125" style="19" customWidth="1"/>
    <col min="10210" max="10211" width="1.26953125" style="19" customWidth="1"/>
    <col min="10212" max="10212" width="5.6328125" style="19" customWidth="1"/>
    <col min="10213" max="10214" width="1.26953125" style="19" customWidth="1"/>
    <col min="10215" max="10215" width="5.6328125" style="19" customWidth="1"/>
    <col min="10216" max="10217" width="1.26953125" style="19" customWidth="1"/>
    <col min="10218" max="10218" width="5.6328125" style="19" customWidth="1"/>
    <col min="10219" max="10220" width="1.26953125" style="19" customWidth="1"/>
    <col min="10221" max="10221" width="5.6328125" style="19" customWidth="1"/>
    <col min="10222" max="10223" width="1.26953125" style="19" customWidth="1"/>
    <col min="10224" max="10224" width="5.6328125" style="19" customWidth="1"/>
    <col min="10225" max="10225" width="1.36328125" style="19" customWidth="1"/>
    <col min="10226" max="10448" width="9" style="19"/>
    <col min="10449" max="10450" width="3.08984375" style="19" customWidth="1"/>
    <col min="10451" max="10451" width="12.453125" style="19" customWidth="1"/>
    <col min="10452" max="10452" width="1.26953125" style="19" customWidth="1"/>
    <col min="10453" max="10453" width="5.6328125" style="19" customWidth="1"/>
    <col min="10454" max="10455" width="1.26953125" style="19" customWidth="1"/>
    <col min="10456" max="10456" width="5.6328125" style="19" customWidth="1"/>
    <col min="10457" max="10458" width="1.26953125" style="19" customWidth="1"/>
    <col min="10459" max="10459" width="5.6328125" style="19" customWidth="1"/>
    <col min="10460" max="10461" width="1.26953125" style="19" customWidth="1"/>
    <col min="10462" max="10462" width="5.6328125" style="19" customWidth="1"/>
    <col min="10463" max="10464" width="1.26953125" style="19" customWidth="1"/>
    <col min="10465" max="10465" width="5.6328125" style="19" customWidth="1"/>
    <col min="10466" max="10467" width="1.26953125" style="19" customWidth="1"/>
    <col min="10468" max="10468" width="5.6328125" style="19" customWidth="1"/>
    <col min="10469" max="10470" width="1.26953125" style="19" customWidth="1"/>
    <col min="10471" max="10471" width="5.6328125" style="19" customWidth="1"/>
    <col min="10472" max="10473" width="1.26953125" style="19" customWidth="1"/>
    <col min="10474" max="10474" width="5.6328125" style="19" customWidth="1"/>
    <col min="10475" max="10476" width="1.26953125" style="19" customWidth="1"/>
    <col min="10477" max="10477" width="5.6328125" style="19" customWidth="1"/>
    <col min="10478" max="10479" width="1.26953125" style="19" customWidth="1"/>
    <col min="10480" max="10480" width="5.6328125" style="19" customWidth="1"/>
    <col min="10481" max="10481" width="1.36328125" style="19" customWidth="1"/>
    <col min="10482" max="10704" width="9" style="19"/>
    <col min="10705" max="10706" width="3.08984375" style="19" customWidth="1"/>
    <col min="10707" max="10707" width="12.453125" style="19" customWidth="1"/>
    <col min="10708" max="10708" width="1.26953125" style="19" customWidth="1"/>
    <col min="10709" max="10709" width="5.6328125" style="19" customWidth="1"/>
    <col min="10710" max="10711" width="1.26953125" style="19" customWidth="1"/>
    <col min="10712" max="10712" width="5.6328125" style="19" customWidth="1"/>
    <col min="10713" max="10714" width="1.26953125" style="19" customWidth="1"/>
    <col min="10715" max="10715" width="5.6328125" style="19" customWidth="1"/>
    <col min="10716" max="10717" width="1.26953125" style="19" customWidth="1"/>
    <col min="10718" max="10718" width="5.6328125" style="19" customWidth="1"/>
    <col min="10719" max="10720" width="1.26953125" style="19" customWidth="1"/>
    <col min="10721" max="10721" width="5.6328125" style="19" customWidth="1"/>
    <col min="10722" max="10723" width="1.26953125" style="19" customWidth="1"/>
    <col min="10724" max="10724" width="5.6328125" style="19" customWidth="1"/>
    <col min="10725" max="10726" width="1.26953125" style="19" customWidth="1"/>
    <col min="10727" max="10727" width="5.6328125" style="19" customWidth="1"/>
    <col min="10728" max="10729" width="1.26953125" style="19" customWidth="1"/>
    <col min="10730" max="10730" width="5.6328125" style="19" customWidth="1"/>
    <col min="10731" max="10732" width="1.26953125" style="19" customWidth="1"/>
    <col min="10733" max="10733" width="5.6328125" style="19" customWidth="1"/>
    <col min="10734" max="10735" width="1.26953125" style="19" customWidth="1"/>
    <col min="10736" max="10736" width="5.6328125" style="19" customWidth="1"/>
    <col min="10737" max="10737" width="1.36328125" style="19" customWidth="1"/>
    <col min="10738" max="10960" width="9" style="19"/>
    <col min="10961" max="10962" width="3.08984375" style="19" customWidth="1"/>
    <col min="10963" max="10963" width="12.453125" style="19" customWidth="1"/>
    <col min="10964" max="10964" width="1.26953125" style="19" customWidth="1"/>
    <col min="10965" max="10965" width="5.6328125" style="19" customWidth="1"/>
    <col min="10966" max="10967" width="1.26953125" style="19" customWidth="1"/>
    <col min="10968" max="10968" width="5.6328125" style="19" customWidth="1"/>
    <col min="10969" max="10970" width="1.26953125" style="19" customWidth="1"/>
    <col min="10971" max="10971" width="5.6328125" style="19" customWidth="1"/>
    <col min="10972" max="10973" width="1.26953125" style="19" customWidth="1"/>
    <col min="10974" max="10974" width="5.6328125" style="19" customWidth="1"/>
    <col min="10975" max="10976" width="1.26953125" style="19" customWidth="1"/>
    <col min="10977" max="10977" width="5.6328125" style="19" customWidth="1"/>
    <col min="10978" max="10979" width="1.26953125" style="19" customWidth="1"/>
    <col min="10980" max="10980" width="5.6328125" style="19" customWidth="1"/>
    <col min="10981" max="10982" width="1.26953125" style="19" customWidth="1"/>
    <col min="10983" max="10983" width="5.6328125" style="19" customWidth="1"/>
    <col min="10984" max="10985" width="1.26953125" style="19" customWidth="1"/>
    <col min="10986" max="10986" width="5.6328125" style="19" customWidth="1"/>
    <col min="10987" max="10988" width="1.26953125" style="19" customWidth="1"/>
    <col min="10989" max="10989" width="5.6328125" style="19" customWidth="1"/>
    <col min="10990" max="10991" width="1.26953125" style="19" customWidth="1"/>
    <col min="10992" max="10992" width="5.6328125" style="19" customWidth="1"/>
    <col min="10993" max="10993" width="1.36328125" style="19" customWidth="1"/>
    <col min="10994" max="11216" width="9" style="19"/>
    <col min="11217" max="11218" width="3.08984375" style="19" customWidth="1"/>
    <col min="11219" max="11219" width="12.453125" style="19" customWidth="1"/>
    <col min="11220" max="11220" width="1.26953125" style="19" customWidth="1"/>
    <col min="11221" max="11221" width="5.6328125" style="19" customWidth="1"/>
    <col min="11222" max="11223" width="1.26953125" style="19" customWidth="1"/>
    <col min="11224" max="11224" width="5.6328125" style="19" customWidth="1"/>
    <col min="11225" max="11226" width="1.26953125" style="19" customWidth="1"/>
    <col min="11227" max="11227" width="5.6328125" style="19" customWidth="1"/>
    <col min="11228" max="11229" width="1.26953125" style="19" customWidth="1"/>
    <col min="11230" max="11230" width="5.6328125" style="19" customWidth="1"/>
    <col min="11231" max="11232" width="1.26953125" style="19" customWidth="1"/>
    <col min="11233" max="11233" width="5.6328125" style="19" customWidth="1"/>
    <col min="11234" max="11235" width="1.26953125" style="19" customWidth="1"/>
    <col min="11236" max="11236" width="5.6328125" style="19" customWidth="1"/>
    <col min="11237" max="11238" width="1.26953125" style="19" customWidth="1"/>
    <col min="11239" max="11239" width="5.6328125" style="19" customWidth="1"/>
    <col min="11240" max="11241" width="1.26953125" style="19" customWidth="1"/>
    <col min="11242" max="11242" width="5.6328125" style="19" customWidth="1"/>
    <col min="11243" max="11244" width="1.26953125" style="19" customWidth="1"/>
    <col min="11245" max="11245" width="5.6328125" style="19" customWidth="1"/>
    <col min="11246" max="11247" width="1.26953125" style="19" customWidth="1"/>
    <col min="11248" max="11248" width="5.6328125" style="19" customWidth="1"/>
    <col min="11249" max="11249" width="1.36328125" style="19" customWidth="1"/>
    <col min="11250" max="11472" width="9" style="19"/>
    <col min="11473" max="11474" width="3.08984375" style="19" customWidth="1"/>
    <col min="11475" max="11475" width="12.453125" style="19" customWidth="1"/>
    <col min="11476" max="11476" width="1.26953125" style="19" customWidth="1"/>
    <col min="11477" max="11477" width="5.6328125" style="19" customWidth="1"/>
    <col min="11478" max="11479" width="1.26953125" style="19" customWidth="1"/>
    <col min="11480" max="11480" width="5.6328125" style="19" customWidth="1"/>
    <col min="11481" max="11482" width="1.26953125" style="19" customWidth="1"/>
    <col min="11483" max="11483" width="5.6328125" style="19" customWidth="1"/>
    <col min="11484" max="11485" width="1.26953125" style="19" customWidth="1"/>
    <col min="11486" max="11486" width="5.6328125" style="19" customWidth="1"/>
    <col min="11487" max="11488" width="1.26953125" style="19" customWidth="1"/>
    <col min="11489" max="11489" width="5.6328125" style="19" customWidth="1"/>
    <col min="11490" max="11491" width="1.26953125" style="19" customWidth="1"/>
    <col min="11492" max="11492" width="5.6328125" style="19" customWidth="1"/>
    <col min="11493" max="11494" width="1.26953125" style="19" customWidth="1"/>
    <col min="11495" max="11495" width="5.6328125" style="19" customWidth="1"/>
    <col min="11496" max="11497" width="1.26953125" style="19" customWidth="1"/>
    <col min="11498" max="11498" width="5.6328125" style="19" customWidth="1"/>
    <col min="11499" max="11500" width="1.26953125" style="19" customWidth="1"/>
    <col min="11501" max="11501" width="5.6328125" style="19" customWidth="1"/>
    <col min="11502" max="11503" width="1.26953125" style="19" customWidth="1"/>
    <col min="11504" max="11504" width="5.6328125" style="19" customWidth="1"/>
    <col min="11505" max="11505" width="1.36328125" style="19" customWidth="1"/>
    <col min="11506" max="11728" width="9" style="19"/>
    <col min="11729" max="11730" width="3.08984375" style="19" customWidth="1"/>
    <col min="11731" max="11731" width="12.453125" style="19" customWidth="1"/>
    <col min="11732" max="11732" width="1.26953125" style="19" customWidth="1"/>
    <col min="11733" max="11733" width="5.6328125" style="19" customWidth="1"/>
    <col min="11734" max="11735" width="1.26953125" style="19" customWidth="1"/>
    <col min="11736" max="11736" width="5.6328125" style="19" customWidth="1"/>
    <col min="11737" max="11738" width="1.26953125" style="19" customWidth="1"/>
    <col min="11739" max="11739" width="5.6328125" style="19" customWidth="1"/>
    <col min="11740" max="11741" width="1.26953125" style="19" customWidth="1"/>
    <col min="11742" max="11742" width="5.6328125" style="19" customWidth="1"/>
    <col min="11743" max="11744" width="1.26953125" style="19" customWidth="1"/>
    <col min="11745" max="11745" width="5.6328125" style="19" customWidth="1"/>
    <col min="11746" max="11747" width="1.26953125" style="19" customWidth="1"/>
    <col min="11748" max="11748" width="5.6328125" style="19" customWidth="1"/>
    <col min="11749" max="11750" width="1.26953125" style="19" customWidth="1"/>
    <col min="11751" max="11751" width="5.6328125" style="19" customWidth="1"/>
    <col min="11752" max="11753" width="1.26953125" style="19" customWidth="1"/>
    <col min="11754" max="11754" width="5.6328125" style="19" customWidth="1"/>
    <col min="11755" max="11756" width="1.26953125" style="19" customWidth="1"/>
    <col min="11757" max="11757" width="5.6328125" style="19" customWidth="1"/>
    <col min="11758" max="11759" width="1.26953125" style="19" customWidth="1"/>
    <col min="11760" max="11760" width="5.6328125" style="19" customWidth="1"/>
    <col min="11761" max="11761" width="1.36328125" style="19" customWidth="1"/>
    <col min="11762" max="11984" width="9" style="19"/>
    <col min="11985" max="11986" width="3.08984375" style="19" customWidth="1"/>
    <col min="11987" max="11987" width="12.453125" style="19" customWidth="1"/>
    <col min="11988" max="11988" width="1.26953125" style="19" customWidth="1"/>
    <col min="11989" max="11989" width="5.6328125" style="19" customWidth="1"/>
    <col min="11990" max="11991" width="1.26953125" style="19" customWidth="1"/>
    <col min="11992" max="11992" width="5.6328125" style="19" customWidth="1"/>
    <col min="11993" max="11994" width="1.26953125" style="19" customWidth="1"/>
    <col min="11995" max="11995" width="5.6328125" style="19" customWidth="1"/>
    <col min="11996" max="11997" width="1.26953125" style="19" customWidth="1"/>
    <col min="11998" max="11998" width="5.6328125" style="19" customWidth="1"/>
    <col min="11999" max="12000" width="1.26953125" style="19" customWidth="1"/>
    <col min="12001" max="12001" width="5.6328125" style="19" customWidth="1"/>
    <col min="12002" max="12003" width="1.26953125" style="19" customWidth="1"/>
    <col min="12004" max="12004" width="5.6328125" style="19" customWidth="1"/>
    <col min="12005" max="12006" width="1.26953125" style="19" customWidth="1"/>
    <col min="12007" max="12007" width="5.6328125" style="19" customWidth="1"/>
    <col min="12008" max="12009" width="1.26953125" style="19" customWidth="1"/>
    <col min="12010" max="12010" width="5.6328125" style="19" customWidth="1"/>
    <col min="12011" max="12012" width="1.26953125" style="19" customWidth="1"/>
    <col min="12013" max="12013" width="5.6328125" style="19" customWidth="1"/>
    <col min="12014" max="12015" width="1.26953125" style="19" customWidth="1"/>
    <col min="12016" max="12016" width="5.6328125" style="19" customWidth="1"/>
    <col min="12017" max="12017" width="1.36328125" style="19" customWidth="1"/>
    <col min="12018" max="12240" width="9" style="19"/>
    <col min="12241" max="12242" width="3.08984375" style="19" customWidth="1"/>
    <col min="12243" max="12243" width="12.453125" style="19" customWidth="1"/>
    <col min="12244" max="12244" width="1.26953125" style="19" customWidth="1"/>
    <col min="12245" max="12245" width="5.6328125" style="19" customWidth="1"/>
    <col min="12246" max="12247" width="1.26953125" style="19" customWidth="1"/>
    <col min="12248" max="12248" width="5.6328125" style="19" customWidth="1"/>
    <col min="12249" max="12250" width="1.26953125" style="19" customWidth="1"/>
    <col min="12251" max="12251" width="5.6328125" style="19" customWidth="1"/>
    <col min="12252" max="12253" width="1.26953125" style="19" customWidth="1"/>
    <col min="12254" max="12254" width="5.6328125" style="19" customWidth="1"/>
    <col min="12255" max="12256" width="1.26953125" style="19" customWidth="1"/>
    <col min="12257" max="12257" width="5.6328125" style="19" customWidth="1"/>
    <col min="12258" max="12259" width="1.26953125" style="19" customWidth="1"/>
    <col min="12260" max="12260" width="5.6328125" style="19" customWidth="1"/>
    <col min="12261" max="12262" width="1.26953125" style="19" customWidth="1"/>
    <col min="12263" max="12263" width="5.6328125" style="19" customWidth="1"/>
    <col min="12264" max="12265" width="1.26953125" style="19" customWidth="1"/>
    <col min="12266" max="12266" width="5.6328125" style="19" customWidth="1"/>
    <col min="12267" max="12268" width="1.26953125" style="19" customWidth="1"/>
    <col min="12269" max="12269" width="5.6328125" style="19" customWidth="1"/>
    <col min="12270" max="12271" width="1.26953125" style="19" customWidth="1"/>
    <col min="12272" max="12272" width="5.6328125" style="19" customWidth="1"/>
    <col min="12273" max="12273" width="1.36328125" style="19" customWidth="1"/>
    <col min="12274" max="12496" width="9" style="19"/>
    <col min="12497" max="12498" width="3.08984375" style="19" customWidth="1"/>
    <col min="12499" max="12499" width="12.453125" style="19" customWidth="1"/>
    <col min="12500" max="12500" width="1.26953125" style="19" customWidth="1"/>
    <col min="12501" max="12501" width="5.6328125" style="19" customWidth="1"/>
    <col min="12502" max="12503" width="1.26953125" style="19" customWidth="1"/>
    <col min="12504" max="12504" width="5.6328125" style="19" customWidth="1"/>
    <col min="12505" max="12506" width="1.26953125" style="19" customWidth="1"/>
    <col min="12507" max="12507" width="5.6328125" style="19" customWidth="1"/>
    <col min="12508" max="12509" width="1.26953125" style="19" customWidth="1"/>
    <col min="12510" max="12510" width="5.6328125" style="19" customWidth="1"/>
    <col min="12511" max="12512" width="1.26953125" style="19" customWidth="1"/>
    <col min="12513" max="12513" width="5.6328125" style="19" customWidth="1"/>
    <col min="12514" max="12515" width="1.26953125" style="19" customWidth="1"/>
    <col min="12516" max="12516" width="5.6328125" style="19" customWidth="1"/>
    <col min="12517" max="12518" width="1.26953125" style="19" customWidth="1"/>
    <col min="12519" max="12519" width="5.6328125" style="19" customWidth="1"/>
    <col min="12520" max="12521" width="1.26953125" style="19" customWidth="1"/>
    <col min="12522" max="12522" width="5.6328125" style="19" customWidth="1"/>
    <col min="12523" max="12524" width="1.26953125" style="19" customWidth="1"/>
    <col min="12525" max="12525" width="5.6328125" style="19" customWidth="1"/>
    <col min="12526" max="12527" width="1.26953125" style="19" customWidth="1"/>
    <col min="12528" max="12528" width="5.6328125" style="19" customWidth="1"/>
    <col min="12529" max="12529" width="1.36328125" style="19" customWidth="1"/>
    <col min="12530" max="12752" width="9" style="19"/>
    <col min="12753" max="12754" width="3.08984375" style="19" customWidth="1"/>
    <col min="12755" max="12755" width="12.453125" style="19" customWidth="1"/>
    <col min="12756" max="12756" width="1.26953125" style="19" customWidth="1"/>
    <col min="12757" max="12757" width="5.6328125" style="19" customWidth="1"/>
    <col min="12758" max="12759" width="1.26953125" style="19" customWidth="1"/>
    <col min="12760" max="12760" width="5.6328125" style="19" customWidth="1"/>
    <col min="12761" max="12762" width="1.26953125" style="19" customWidth="1"/>
    <col min="12763" max="12763" width="5.6328125" style="19" customWidth="1"/>
    <col min="12764" max="12765" width="1.26953125" style="19" customWidth="1"/>
    <col min="12766" max="12766" width="5.6328125" style="19" customWidth="1"/>
    <col min="12767" max="12768" width="1.26953125" style="19" customWidth="1"/>
    <col min="12769" max="12769" width="5.6328125" style="19" customWidth="1"/>
    <col min="12770" max="12771" width="1.26953125" style="19" customWidth="1"/>
    <col min="12772" max="12772" width="5.6328125" style="19" customWidth="1"/>
    <col min="12773" max="12774" width="1.26953125" style="19" customWidth="1"/>
    <col min="12775" max="12775" width="5.6328125" style="19" customWidth="1"/>
    <col min="12776" max="12777" width="1.26953125" style="19" customWidth="1"/>
    <col min="12778" max="12778" width="5.6328125" style="19" customWidth="1"/>
    <col min="12779" max="12780" width="1.26953125" style="19" customWidth="1"/>
    <col min="12781" max="12781" width="5.6328125" style="19" customWidth="1"/>
    <col min="12782" max="12783" width="1.26953125" style="19" customWidth="1"/>
    <col min="12784" max="12784" width="5.6328125" style="19" customWidth="1"/>
    <col min="12785" max="12785" width="1.36328125" style="19" customWidth="1"/>
    <col min="12786" max="13008" width="9" style="19"/>
    <col min="13009" max="13010" width="3.08984375" style="19" customWidth="1"/>
    <col min="13011" max="13011" width="12.453125" style="19" customWidth="1"/>
    <col min="13012" max="13012" width="1.26953125" style="19" customWidth="1"/>
    <col min="13013" max="13013" width="5.6328125" style="19" customWidth="1"/>
    <col min="13014" max="13015" width="1.26953125" style="19" customWidth="1"/>
    <col min="13016" max="13016" width="5.6328125" style="19" customWidth="1"/>
    <col min="13017" max="13018" width="1.26953125" style="19" customWidth="1"/>
    <col min="13019" max="13019" width="5.6328125" style="19" customWidth="1"/>
    <col min="13020" max="13021" width="1.26953125" style="19" customWidth="1"/>
    <col min="13022" max="13022" width="5.6328125" style="19" customWidth="1"/>
    <col min="13023" max="13024" width="1.26953125" style="19" customWidth="1"/>
    <col min="13025" max="13025" width="5.6328125" style="19" customWidth="1"/>
    <col min="13026" max="13027" width="1.26953125" style="19" customWidth="1"/>
    <col min="13028" max="13028" width="5.6328125" style="19" customWidth="1"/>
    <col min="13029" max="13030" width="1.26953125" style="19" customWidth="1"/>
    <col min="13031" max="13031" width="5.6328125" style="19" customWidth="1"/>
    <col min="13032" max="13033" width="1.26953125" style="19" customWidth="1"/>
    <col min="13034" max="13034" width="5.6328125" style="19" customWidth="1"/>
    <col min="13035" max="13036" width="1.26953125" style="19" customWidth="1"/>
    <col min="13037" max="13037" width="5.6328125" style="19" customWidth="1"/>
    <col min="13038" max="13039" width="1.26953125" style="19" customWidth="1"/>
    <col min="13040" max="13040" width="5.6328125" style="19" customWidth="1"/>
    <col min="13041" max="13041" width="1.36328125" style="19" customWidth="1"/>
    <col min="13042" max="13264" width="9" style="19"/>
    <col min="13265" max="13266" width="3.08984375" style="19" customWidth="1"/>
    <col min="13267" max="13267" width="12.453125" style="19" customWidth="1"/>
    <col min="13268" max="13268" width="1.26953125" style="19" customWidth="1"/>
    <col min="13269" max="13269" width="5.6328125" style="19" customWidth="1"/>
    <col min="13270" max="13271" width="1.26953125" style="19" customWidth="1"/>
    <col min="13272" max="13272" width="5.6328125" style="19" customWidth="1"/>
    <col min="13273" max="13274" width="1.26953125" style="19" customWidth="1"/>
    <col min="13275" max="13275" width="5.6328125" style="19" customWidth="1"/>
    <col min="13276" max="13277" width="1.26953125" style="19" customWidth="1"/>
    <col min="13278" max="13278" width="5.6328125" style="19" customWidth="1"/>
    <col min="13279" max="13280" width="1.26953125" style="19" customWidth="1"/>
    <col min="13281" max="13281" width="5.6328125" style="19" customWidth="1"/>
    <col min="13282" max="13283" width="1.26953125" style="19" customWidth="1"/>
    <col min="13284" max="13284" width="5.6328125" style="19" customWidth="1"/>
    <col min="13285" max="13286" width="1.26953125" style="19" customWidth="1"/>
    <col min="13287" max="13287" width="5.6328125" style="19" customWidth="1"/>
    <col min="13288" max="13289" width="1.26953125" style="19" customWidth="1"/>
    <col min="13290" max="13290" width="5.6328125" style="19" customWidth="1"/>
    <col min="13291" max="13292" width="1.26953125" style="19" customWidth="1"/>
    <col min="13293" max="13293" width="5.6328125" style="19" customWidth="1"/>
    <col min="13294" max="13295" width="1.26953125" style="19" customWidth="1"/>
    <col min="13296" max="13296" width="5.6328125" style="19" customWidth="1"/>
    <col min="13297" max="13297" width="1.36328125" style="19" customWidth="1"/>
    <col min="13298" max="13520" width="9" style="19"/>
    <col min="13521" max="13522" width="3.08984375" style="19" customWidth="1"/>
    <col min="13523" max="13523" width="12.453125" style="19" customWidth="1"/>
    <col min="13524" max="13524" width="1.26953125" style="19" customWidth="1"/>
    <col min="13525" max="13525" width="5.6328125" style="19" customWidth="1"/>
    <col min="13526" max="13527" width="1.26953125" style="19" customWidth="1"/>
    <col min="13528" max="13528" width="5.6328125" style="19" customWidth="1"/>
    <col min="13529" max="13530" width="1.26953125" style="19" customWidth="1"/>
    <col min="13531" max="13531" width="5.6328125" style="19" customWidth="1"/>
    <col min="13532" max="13533" width="1.26953125" style="19" customWidth="1"/>
    <col min="13534" max="13534" width="5.6328125" style="19" customWidth="1"/>
    <col min="13535" max="13536" width="1.26953125" style="19" customWidth="1"/>
    <col min="13537" max="13537" width="5.6328125" style="19" customWidth="1"/>
    <col min="13538" max="13539" width="1.26953125" style="19" customWidth="1"/>
    <col min="13540" max="13540" width="5.6328125" style="19" customWidth="1"/>
    <col min="13541" max="13542" width="1.26953125" style="19" customWidth="1"/>
    <col min="13543" max="13543" width="5.6328125" style="19" customWidth="1"/>
    <col min="13544" max="13545" width="1.26953125" style="19" customWidth="1"/>
    <col min="13546" max="13546" width="5.6328125" style="19" customWidth="1"/>
    <col min="13547" max="13548" width="1.26953125" style="19" customWidth="1"/>
    <col min="13549" max="13549" width="5.6328125" style="19" customWidth="1"/>
    <col min="13550" max="13551" width="1.26953125" style="19" customWidth="1"/>
    <col min="13552" max="13552" width="5.6328125" style="19" customWidth="1"/>
    <col min="13553" max="13553" width="1.36328125" style="19" customWidth="1"/>
    <col min="13554" max="13776" width="9" style="19"/>
    <col min="13777" max="13778" width="3.08984375" style="19" customWidth="1"/>
    <col min="13779" max="13779" width="12.453125" style="19" customWidth="1"/>
    <col min="13780" max="13780" width="1.26953125" style="19" customWidth="1"/>
    <col min="13781" max="13781" width="5.6328125" style="19" customWidth="1"/>
    <col min="13782" max="13783" width="1.26953125" style="19" customWidth="1"/>
    <col min="13784" max="13784" width="5.6328125" style="19" customWidth="1"/>
    <col min="13785" max="13786" width="1.26953125" style="19" customWidth="1"/>
    <col min="13787" max="13787" width="5.6328125" style="19" customWidth="1"/>
    <col min="13788" max="13789" width="1.26953125" style="19" customWidth="1"/>
    <col min="13790" max="13790" width="5.6328125" style="19" customWidth="1"/>
    <col min="13791" max="13792" width="1.26953125" style="19" customWidth="1"/>
    <col min="13793" max="13793" width="5.6328125" style="19" customWidth="1"/>
    <col min="13794" max="13795" width="1.26953125" style="19" customWidth="1"/>
    <col min="13796" max="13796" width="5.6328125" style="19" customWidth="1"/>
    <col min="13797" max="13798" width="1.26953125" style="19" customWidth="1"/>
    <col min="13799" max="13799" width="5.6328125" style="19" customWidth="1"/>
    <col min="13800" max="13801" width="1.26953125" style="19" customWidth="1"/>
    <col min="13802" max="13802" width="5.6328125" style="19" customWidth="1"/>
    <col min="13803" max="13804" width="1.26953125" style="19" customWidth="1"/>
    <col min="13805" max="13805" width="5.6328125" style="19" customWidth="1"/>
    <col min="13806" max="13807" width="1.26953125" style="19" customWidth="1"/>
    <col min="13808" max="13808" width="5.6328125" style="19" customWidth="1"/>
    <col min="13809" max="13809" width="1.36328125" style="19" customWidth="1"/>
    <col min="13810" max="14032" width="9" style="19"/>
    <col min="14033" max="14034" width="3.08984375" style="19" customWidth="1"/>
    <col min="14035" max="14035" width="12.453125" style="19" customWidth="1"/>
    <col min="14036" max="14036" width="1.26953125" style="19" customWidth="1"/>
    <col min="14037" max="14037" width="5.6328125" style="19" customWidth="1"/>
    <col min="14038" max="14039" width="1.26953125" style="19" customWidth="1"/>
    <col min="14040" max="14040" width="5.6328125" style="19" customWidth="1"/>
    <col min="14041" max="14042" width="1.26953125" style="19" customWidth="1"/>
    <col min="14043" max="14043" width="5.6328125" style="19" customWidth="1"/>
    <col min="14044" max="14045" width="1.26953125" style="19" customWidth="1"/>
    <col min="14046" max="14046" width="5.6328125" style="19" customWidth="1"/>
    <col min="14047" max="14048" width="1.26953125" style="19" customWidth="1"/>
    <col min="14049" max="14049" width="5.6328125" style="19" customWidth="1"/>
    <col min="14050" max="14051" width="1.26953125" style="19" customWidth="1"/>
    <col min="14052" max="14052" width="5.6328125" style="19" customWidth="1"/>
    <col min="14053" max="14054" width="1.26953125" style="19" customWidth="1"/>
    <col min="14055" max="14055" width="5.6328125" style="19" customWidth="1"/>
    <col min="14056" max="14057" width="1.26953125" style="19" customWidth="1"/>
    <col min="14058" max="14058" width="5.6328125" style="19" customWidth="1"/>
    <col min="14059" max="14060" width="1.26953125" style="19" customWidth="1"/>
    <col min="14061" max="14061" width="5.6328125" style="19" customWidth="1"/>
    <col min="14062" max="14063" width="1.26953125" style="19" customWidth="1"/>
    <col min="14064" max="14064" width="5.6328125" style="19" customWidth="1"/>
    <col min="14065" max="14065" width="1.36328125" style="19" customWidth="1"/>
    <col min="14066" max="14288" width="9" style="19"/>
    <col min="14289" max="14290" width="3.08984375" style="19" customWidth="1"/>
    <col min="14291" max="14291" width="12.453125" style="19" customWidth="1"/>
    <col min="14292" max="14292" width="1.26953125" style="19" customWidth="1"/>
    <col min="14293" max="14293" width="5.6328125" style="19" customWidth="1"/>
    <col min="14294" max="14295" width="1.26953125" style="19" customWidth="1"/>
    <col min="14296" max="14296" width="5.6328125" style="19" customWidth="1"/>
    <col min="14297" max="14298" width="1.26953125" style="19" customWidth="1"/>
    <col min="14299" max="14299" width="5.6328125" style="19" customWidth="1"/>
    <col min="14300" max="14301" width="1.26953125" style="19" customWidth="1"/>
    <col min="14302" max="14302" width="5.6328125" style="19" customWidth="1"/>
    <col min="14303" max="14304" width="1.26953125" style="19" customWidth="1"/>
    <col min="14305" max="14305" width="5.6328125" style="19" customWidth="1"/>
    <col min="14306" max="14307" width="1.26953125" style="19" customWidth="1"/>
    <col min="14308" max="14308" width="5.6328125" style="19" customWidth="1"/>
    <col min="14309" max="14310" width="1.26953125" style="19" customWidth="1"/>
    <col min="14311" max="14311" width="5.6328125" style="19" customWidth="1"/>
    <col min="14312" max="14313" width="1.26953125" style="19" customWidth="1"/>
    <col min="14314" max="14314" width="5.6328125" style="19" customWidth="1"/>
    <col min="14315" max="14316" width="1.26953125" style="19" customWidth="1"/>
    <col min="14317" max="14317" width="5.6328125" style="19" customWidth="1"/>
    <col min="14318" max="14319" width="1.26953125" style="19" customWidth="1"/>
    <col min="14320" max="14320" width="5.6328125" style="19" customWidth="1"/>
    <col min="14321" max="14321" width="1.36328125" style="19" customWidth="1"/>
    <col min="14322" max="14544" width="9" style="19"/>
    <col min="14545" max="14546" width="3.08984375" style="19" customWidth="1"/>
    <col min="14547" max="14547" width="12.453125" style="19" customWidth="1"/>
    <col min="14548" max="14548" width="1.26953125" style="19" customWidth="1"/>
    <col min="14549" max="14549" width="5.6328125" style="19" customWidth="1"/>
    <col min="14550" max="14551" width="1.26953125" style="19" customWidth="1"/>
    <col min="14552" max="14552" width="5.6328125" style="19" customWidth="1"/>
    <col min="14553" max="14554" width="1.26953125" style="19" customWidth="1"/>
    <col min="14555" max="14555" width="5.6328125" style="19" customWidth="1"/>
    <col min="14556" max="14557" width="1.26953125" style="19" customWidth="1"/>
    <col min="14558" max="14558" width="5.6328125" style="19" customWidth="1"/>
    <col min="14559" max="14560" width="1.26953125" style="19" customWidth="1"/>
    <col min="14561" max="14561" width="5.6328125" style="19" customWidth="1"/>
    <col min="14562" max="14563" width="1.26953125" style="19" customWidth="1"/>
    <col min="14564" max="14564" width="5.6328125" style="19" customWidth="1"/>
    <col min="14565" max="14566" width="1.26953125" style="19" customWidth="1"/>
    <col min="14567" max="14567" width="5.6328125" style="19" customWidth="1"/>
    <col min="14568" max="14569" width="1.26953125" style="19" customWidth="1"/>
    <col min="14570" max="14570" width="5.6328125" style="19" customWidth="1"/>
    <col min="14571" max="14572" width="1.26953125" style="19" customWidth="1"/>
    <col min="14573" max="14573" width="5.6328125" style="19" customWidth="1"/>
    <col min="14574" max="14575" width="1.26953125" style="19" customWidth="1"/>
    <col min="14576" max="14576" width="5.6328125" style="19" customWidth="1"/>
    <col min="14577" max="14577" width="1.36328125" style="19" customWidth="1"/>
    <col min="14578" max="14800" width="9" style="19"/>
    <col min="14801" max="14802" width="3.08984375" style="19" customWidth="1"/>
    <col min="14803" max="14803" width="12.453125" style="19" customWidth="1"/>
    <col min="14804" max="14804" width="1.26953125" style="19" customWidth="1"/>
    <col min="14805" max="14805" width="5.6328125" style="19" customWidth="1"/>
    <col min="14806" max="14807" width="1.26953125" style="19" customWidth="1"/>
    <col min="14808" max="14808" width="5.6328125" style="19" customWidth="1"/>
    <col min="14809" max="14810" width="1.26953125" style="19" customWidth="1"/>
    <col min="14811" max="14811" width="5.6328125" style="19" customWidth="1"/>
    <col min="14812" max="14813" width="1.26953125" style="19" customWidth="1"/>
    <col min="14814" max="14814" width="5.6328125" style="19" customWidth="1"/>
    <col min="14815" max="14816" width="1.26953125" style="19" customWidth="1"/>
    <col min="14817" max="14817" width="5.6328125" style="19" customWidth="1"/>
    <col min="14818" max="14819" width="1.26953125" style="19" customWidth="1"/>
    <col min="14820" max="14820" width="5.6328125" style="19" customWidth="1"/>
    <col min="14821" max="14822" width="1.26953125" style="19" customWidth="1"/>
    <col min="14823" max="14823" width="5.6328125" style="19" customWidth="1"/>
    <col min="14824" max="14825" width="1.26953125" style="19" customWidth="1"/>
    <col min="14826" max="14826" width="5.6328125" style="19" customWidth="1"/>
    <col min="14827" max="14828" width="1.26953125" style="19" customWidth="1"/>
    <col min="14829" max="14829" width="5.6328125" style="19" customWidth="1"/>
    <col min="14830" max="14831" width="1.26953125" style="19" customWidth="1"/>
    <col min="14832" max="14832" width="5.6328125" style="19" customWidth="1"/>
    <col min="14833" max="14833" width="1.36328125" style="19" customWidth="1"/>
    <col min="14834" max="15056" width="9" style="19"/>
    <col min="15057" max="15058" width="3.08984375" style="19" customWidth="1"/>
    <col min="15059" max="15059" width="12.453125" style="19" customWidth="1"/>
    <col min="15060" max="15060" width="1.26953125" style="19" customWidth="1"/>
    <col min="15061" max="15061" width="5.6328125" style="19" customWidth="1"/>
    <col min="15062" max="15063" width="1.26953125" style="19" customWidth="1"/>
    <col min="15064" max="15064" width="5.6328125" style="19" customWidth="1"/>
    <col min="15065" max="15066" width="1.26953125" style="19" customWidth="1"/>
    <col min="15067" max="15067" width="5.6328125" style="19" customWidth="1"/>
    <col min="15068" max="15069" width="1.26953125" style="19" customWidth="1"/>
    <col min="15070" max="15070" width="5.6328125" style="19" customWidth="1"/>
    <col min="15071" max="15072" width="1.26953125" style="19" customWidth="1"/>
    <col min="15073" max="15073" width="5.6328125" style="19" customWidth="1"/>
    <col min="15074" max="15075" width="1.26953125" style="19" customWidth="1"/>
    <col min="15076" max="15076" width="5.6328125" style="19" customWidth="1"/>
    <col min="15077" max="15078" width="1.26953125" style="19" customWidth="1"/>
    <col min="15079" max="15079" width="5.6328125" style="19" customWidth="1"/>
    <col min="15080" max="15081" width="1.26953125" style="19" customWidth="1"/>
    <col min="15082" max="15082" width="5.6328125" style="19" customWidth="1"/>
    <col min="15083" max="15084" width="1.26953125" style="19" customWidth="1"/>
    <col min="15085" max="15085" width="5.6328125" style="19" customWidth="1"/>
    <col min="15086" max="15087" width="1.26953125" style="19" customWidth="1"/>
    <col min="15088" max="15088" width="5.6328125" style="19" customWidth="1"/>
    <col min="15089" max="15089" width="1.36328125" style="19" customWidth="1"/>
    <col min="15090" max="15312" width="9" style="19"/>
    <col min="15313" max="15314" width="3.08984375" style="19" customWidth="1"/>
    <col min="15315" max="15315" width="12.453125" style="19" customWidth="1"/>
    <col min="15316" max="15316" width="1.26953125" style="19" customWidth="1"/>
    <col min="15317" max="15317" width="5.6328125" style="19" customWidth="1"/>
    <col min="15318" max="15319" width="1.26953125" style="19" customWidth="1"/>
    <col min="15320" max="15320" width="5.6328125" style="19" customWidth="1"/>
    <col min="15321" max="15322" width="1.26953125" style="19" customWidth="1"/>
    <col min="15323" max="15323" width="5.6328125" style="19" customWidth="1"/>
    <col min="15324" max="15325" width="1.26953125" style="19" customWidth="1"/>
    <col min="15326" max="15326" width="5.6328125" style="19" customWidth="1"/>
    <col min="15327" max="15328" width="1.26953125" style="19" customWidth="1"/>
    <col min="15329" max="15329" width="5.6328125" style="19" customWidth="1"/>
    <col min="15330" max="15331" width="1.26953125" style="19" customWidth="1"/>
    <col min="15332" max="15332" width="5.6328125" style="19" customWidth="1"/>
    <col min="15333" max="15334" width="1.26953125" style="19" customWidth="1"/>
    <col min="15335" max="15335" width="5.6328125" style="19" customWidth="1"/>
    <col min="15336" max="15337" width="1.26953125" style="19" customWidth="1"/>
    <col min="15338" max="15338" width="5.6328125" style="19" customWidth="1"/>
    <col min="15339" max="15340" width="1.26953125" style="19" customWidth="1"/>
    <col min="15341" max="15341" width="5.6328125" style="19" customWidth="1"/>
    <col min="15342" max="15343" width="1.26953125" style="19" customWidth="1"/>
    <col min="15344" max="15344" width="5.6328125" style="19" customWidth="1"/>
    <col min="15345" max="15345" width="1.36328125" style="19" customWidth="1"/>
    <col min="15346" max="15568" width="9" style="19"/>
    <col min="15569" max="15570" width="3.08984375" style="19" customWidth="1"/>
    <col min="15571" max="15571" width="12.453125" style="19" customWidth="1"/>
    <col min="15572" max="15572" width="1.26953125" style="19" customWidth="1"/>
    <col min="15573" max="15573" width="5.6328125" style="19" customWidth="1"/>
    <col min="15574" max="15575" width="1.26953125" style="19" customWidth="1"/>
    <col min="15576" max="15576" width="5.6328125" style="19" customWidth="1"/>
    <col min="15577" max="15578" width="1.26953125" style="19" customWidth="1"/>
    <col min="15579" max="15579" width="5.6328125" style="19" customWidth="1"/>
    <col min="15580" max="15581" width="1.26953125" style="19" customWidth="1"/>
    <col min="15582" max="15582" width="5.6328125" style="19" customWidth="1"/>
    <col min="15583" max="15584" width="1.26953125" style="19" customWidth="1"/>
    <col min="15585" max="15585" width="5.6328125" style="19" customWidth="1"/>
    <col min="15586" max="15587" width="1.26953125" style="19" customWidth="1"/>
    <col min="15588" max="15588" width="5.6328125" style="19" customWidth="1"/>
    <col min="15589" max="15590" width="1.26953125" style="19" customWidth="1"/>
    <col min="15591" max="15591" width="5.6328125" style="19" customWidth="1"/>
    <col min="15592" max="15593" width="1.26953125" style="19" customWidth="1"/>
    <col min="15594" max="15594" width="5.6328125" style="19" customWidth="1"/>
    <col min="15595" max="15596" width="1.26953125" style="19" customWidth="1"/>
    <col min="15597" max="15597" width="5.6328125" style="19" customWidth="1"/>
    <col min="15598" max="15599" width="1.26953125" style="19" customWidth="1"/>
    <col min="15600" max="15600" width="5.6328125" style="19" customWidth="1"/>
    <col min="15601" max="15601" width="1.36328125" style="19" customWidth="1"/>
    <col min="15602" max="15824" width="9" style="19"/>
    <col min="15825" max="15826" width="3.08984375" style="19" customWidth="1"/>
    <col min="15827" max="15827" width="12.453125" style="19" customWidth="1"/>
    <col min="15828" max="15828" width="1.26953125" style="19" customWidth="1"/>
    <col min="15829" max="15829" width="5.6328125" style="19" customWidth="1"/>
    <col min="15830" max="15831" width="1.26953125" style="19" customWidth="1"/>
    <col min="15832" max="15832" width="5.6328125" style="19" customWidth="1"/>
    <col min="15833" max="15834" width="1.26953125" style="19" customWidth="1"/>
    <col min="15835" max="15835" width="5.6328125" style="19" customWidth="1"/>
    <col min="15836" max="15837" width="1.26953125" style="19" customWidth="1"/>
    <col min="15838" max="15838" width="5.6328125" style="19" customWidth="1"/>
    <col min="15839" max="15840" width="1.26953125" style="19" customWidth="1"/>
    <col min="15841" max="15841" width="5.6328125" style="19" customWidth="1"/>
    <col min="15842" max="15843" width="1.26953125" style="19" customWidth="1"/>
    <col min="15844" max="15844" width="5.6328125" style="19" customWidth="1"/>
    <col min="15845" max="15846" width="1.26953125" style="19" customWidth="1"/>
    <col min="15847" max="15847" width="5.6328125" style="19" customWidth="1"/>
    <col min="15848" max="15849" width="1.26953125" style="19" customWidth="1"/>
    <col min="15850" max="15850" width="5.6328125" style="19" customWidth="1"/>
    <col min="15851" max="15852" width="1.26953125" style="19" customWidth="1"/>
    <col min="15853" max="15853" width="5.6328125" style="19" customWidth="1"/>
    <col min="15854" max="15855" width="1.26953125" style="19" customWidth="1"/>
    <col min="15856" max="15856" width="5.6328125" style="19" customWidth="1"/>
    <col min="15857" max="15857" width="1.36328125" style="19" customWidth="1"/>
    <col min="15858" max="16080" width="9" style="19"/>
    <col min="16081" max="16082" width="3.08984375" style="19" customWidth="1"/>
    <col min="16083" max="16083" width="12.453125" style="19" customWidth="1"/>
    <col min="16084" max="16084" width="1.26953125" style="19" customWidth="1"/>
    <col min="16085" max="16085" width="5.6328125" style="19" customWidth="1"/>
    <col min="16086" max="16087" width="1.26953125" style="19" customWidth="1"/>
    <col min="16088" max="16088" width="5.6328125" style="19" customWidth="1"/>
    <col min="16089" max="16090" width="1.26953125" style="19" customWidth="1"/>
    <col min="16091" max="16091" width="5.6328125" style="19" customWidth="1"/>
    <col min="16092" max="16093" width="1.26953125" style="19" customWidth="1"/>
    <col min="16094" max="16094" width="5.6328125" style="19" customWidth="1"/>
    <col min="16095" max="16096" width="1.26953125" style="19" customWidth="1"/>
    <col min="16097" max="16097" width="5.6328125" style="19" customWidth="1"/>
    <col min="16098" max="16099" width="1.26953125" style="19" customWidth="1"/>
    <col min="16100" max="16100" width="5.6328125" style="19" customWidth="1"/>
    <col min="16101" max="16102" width="1.26953125" style="19" customWidth="1"/>
    <col min="16103" max="16103" width="5.6328125" style="19" customWidth="1"/>
    <col min="16104" max="16105" width="1.26953125" style="19" customWidth="1"/>
    <col min="16106" max="16106" width="5.6328125" style="19" customWidth="1"/>
    <col min="16107" max="16108" width="1.26953125" style="19" customWidth="1"/>
    <col min="16109" max="16109" width="5.6328125" style="19" customWidth="1"/>
    <col min="16110" max="16111" width="1.26953125" style="19" customWidth="1"/>
    <col min="16112" max="16112" width="5.6328125" style="19" customWidth="1"/>
    <col min="16113" max="16113" width="1.36328125" style="19" customWidth="1"/>
    <col min="16114" max="16384" width="9" style="19"/>
  </cols>
  <sheetData>
    <row r="1" spans="2:64" ht="21" customHeight="1" x14ac:dyDescent="0.2">
      <c r="B1" s="463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170"/>
      <c r="AJ1" s="170"/>
    </row>
    <row r="2" spans="2:64" ht="18.75" customHeight="1" x14ac:dyDescent="0.2">
      <c r="B2" s="12" t="s">
        <v>192</v>
      </c>
      <c r="D2" s="10"/>
      <c r="E2" s="11"/>
      <c r="F2" s="268"/>
      <c r="G2" s="269"/>
      <c r="H2" s="11"/>
      <c r="I2" s="268"/>
      <c r="J2" s="269"/>
      <c r="S2" s="284"/>
      <c r="V2" s="284"/>
      <c r="AJ2" s="285"/>
    </row>
    <row r="3" spans="2:64" ht="18.75" customHeight="1" thickBot="1" x14ac:dyDescent="0.25">
      <c r="C3" s="10"/>
      <c r="D3" s="10"/>
      <c r="E3" s="11"/>
      <c r="F3" s="268"/>
      <c r="G3" s="269"/>
      <c r="H3" s="11"/>
      <c r="I3" s="268"/>
      <c r="J3" s="269"/>
      <c r="AC3" s="271"/>
      <c r="AD3" s="272"/>
      <c r="AE3" s="159"/>
      <c r="AF3" s="271"/>
      <c r="AG3" s="272" t="s">
        <v>12</v>
      </c>
      <c r="AH3" s="159"/>
      <c r="AJ3" s="285"/>
    </row>
    <row r="4" spans="2:64" ht="33" customHeight="1" x14ac:dyDescent="0.2">
      <c r="B4" s="201"/>
      <c r="C4" s="174"/>
      <c r="D4" s="17" t="s">
        <v>13</v>
      </c>
      <c r="E4" s="483" t="s">
        <v>54</v>
      </c>
      <c r="F4" s="484"/>
      <c r="G4" s="484"/>
      <c r="H4" s="484"/>
      <c r="I4" s="484"/>
      <c r="J4" s="485"/>
      <c r="K4" s="483" t="s">
        <v>52</v>
      </c>
      <c r="L4" s="484"/>
      <c r="M4" s="484"/>
      <c r="N4" s="484"/>
      <c r="O4" s="484"/>
      <c r="P4" s="485"/>
      <c r="Q4" s="484" t="s">
        <v>8</v>
      </c>
      <c r="R4" s="484"/>
      <c r="S4" s="484"/>
      <c r="T4" s="484"/>
      <c r="U4" s="484"/>
      <c r="V4" s="485"/>
      <c r="W4" s="483" t="s">
        <v>7</v>
      </c>
      <c r="X4" s="484"/>
      <c r="Y4" s="484"/>
      <c r="Z4" s="484"/>
      <c r="AA4" s="484"/>
      <c r="AB4" s="485"/>
      <c r="AC4" s="483" t="s">
        <v>14</v>
      </c>
      <c r="AD4" s="484"/>
      <c r="AE4" s="484"/>
      <c r="AF4" s="484"/>
      <c r="AG4" s="484"/>
      <c r="AH4" s="485"/>
      <c r="AI4" s="171"/>
      <c r="AJ4" s="285"/>
    </row>
    <row r="5" spans="2:64" ht="16.5" customHeight="1" x14ac:dyDescent="0.2">
      <c r="B5" s="202"/>
      <c r="C5" s="203"/>
      <c r="D5" s="204" t="s">
        <v>15</v>
      </c>
      <c r="E5" s="477" t="s">
        <v>237</v>
      </c>
      <c r="F5" s="474"/>
      <c r="G5" s="474"/>
      <c r="H5" s="473" t="s">
        <v>246</v>
      </c>
      <c r="I5" s="474"/>
      <c r="J5" s="475"/>
      <c r="K5" s="474" t="s">
        <v>237</v>
      </c>
      <c r="L5" s="474"/>
      <c r="M5" s="479"/>
      <c r="N5" s="465" t="str">
        <f>H5</f>
        <v>令和3年</v>
      </c>
      <c r="O5" s="465"/>
      <c r="P5" s="466"/>
      <c r="Q5" s="481" t="s">
        <v>237</v>
      </c>
      <c r="R5" s="481"/>
      <c r="S5" s="473"/>
      <c r="T5" s="469" t="str">
        <f>H5</f>
        <v>令和3年</v>
      </c>
      <c r="U5" s="469"/>
      <c r="V5" s="470"/>
      <c r="W5" s="469" t="s">
        <v>237</v>
      </c>
      <c r="X5" s="469"/>
      <c r="Y5" s="469"/>
      <c r="Z5" s="479" t="str">
        <f>H5</f>
        <v>令和3年</v>
      </c>
      <c r="AA5" s="481"/>
      <c r="AB5" s="482"/>
      <c r="AC5" s="481" t="s">
        <v>237</v>
      </c>
      <c r="AD5" s="481"/>
      <c r="AE5" s="473"/>
      <c r="AF5" s="469" t="str">
        <f>H5</f>
        <v>令和3年</v>
      </c>
      <c r="AG5" s="469"/>
      <c r="AH5" s="470"/>
      <c r="AI5" s="171"/>
      <c r="AJ5" s="171"/>
    </row>
    <row r="6" spans="2:64" ht="16.5" customHeight="1" thickBot="1" x14ac:dyDescent="0.25">
      <c r="B6" s="205" t="s">
        <v>16</v>
      </c>
      <c r="C6" s="206"/>
      <c r="D6" s="203"/>
      <c r="E6" s="478"/>
      <c r="F6" s="467"/>
      <c r="G6" s="467"/>
      <c r="H6" s="476"/>
      <c r="I6" s="467"/>
      <c r="J6" s="468"/>
      <c r="K6" s="467"/>
      <c r="L6" s="467"/>
      <c r="M6" s="480"/>
      <c r="N6" s="467"/>
      <c r="O6" s="467"/>
      <c r="P6" s="468"/>
      <c r="Q6" s="471"/>
      <c r="R6" s="471"/>
      <c r="S6" s="476"/>
      <c r="T6" s="471"/>
      <c r="U6" s="471"/>
      <c r="V6" s="472"/>
      <c r="W6" s="471"/>
      <c r="X6" s="471"/>
      <c r="Y6" s="471"/>
      <c r="Z6" s="480"/>
      <c r="AA6" s="471"/>
      <c r="AB6" s="472"/>
      <c r="AC6" s="471"/>
      <c r="AD6" s="471"/>
      <c r="AE6" s="476"/>
      <c r="AF6" s="471"/>
      <c r="AG6" s="471"/>
      <c r="AH6" s="472"/>
      <c r="AI6" s="171"/>
      <c r="AJ6" s="171"/>
    </row>
    <row r="7" spans="2:64" ht="16.5" customHeight="1" x14ac:dyDescent="0.2">
      <c r="B7" s="435" t="s">
        <v>17</v>
      </c>
      <c r="C7" s="436"/>
      <c r="D7" s="436"/>
      <c r="E7" s="235" t="s">
        <v>18</v>
      </c>
      <c r="F7" s="236">
        <v>36.1</v>
      </c>
      <c r="G7" s="322" t="s">
        <v>19</v>
      </c>
      <c r="H7" s="239" t="s">
        <v>18</v>
      </c>
      <c r="I7" s="236">
        <v>38.1</v>
      </c>
      <c r="J7" s="368" t="s">
        <v>19</v>
      </c>
      <c r="K7" s="238" t="s">
        <v>18</v>
      </c>
      <c r="L7" s="236">
        <v>48.1</v>
      </c>
      <c r="M7" s="237" t="s">
        <v>19</v>
      </c>
      <c r="N7" s="238" t="s">
        <v>18</v>
      </c>
      <c r="O7" s="236">
        <v>50.8</v>
      </c>
      <c r="P7" s="368" t="s">
        <v>19</v>
      </c>
      <c r="Q7" s="238" t="s">
        <v>18</v>
      </c>
      <c r="R7" s="236">
        <v>55.4</v>
      </c>
      <c r="S7" s="322" t="s">
        <v>19</v>
      </c>
      <c r="T7" s="239" t="s">
        <v>18</v>
      </c>
      <c r="U7" s="236">
        <v>55.1</v>
      </c>
      <c r="V7" s="368" t="s">
        <v>19</v>
      </c>
      <c r="W7" s="238" t="s">
        <v>18</v>
      </c>
      <c r="X7" s="236">
        <v>50</v>
      </c>
      <c r="Y7" s="237" t="s">
        <v>19</v>
      </c>
      <c r="Z7" s="238" t="s">
        <v>18</v>
      </c>
      <c r="AA7" s="236">
        <v>50.8</v>
      </c>
      <c r="AB7" s="368" t="s">
        <v>19</v>
      </c>
      <c r="AC7" s="238" t="s">
        <v>18</v>
      </c>
      <c r="AD7" s="236">
        <v>44.2</v>
      </c>
      <c r="AE7" s="322" t="s">
        <v>19</v>
      </c>
      <c r="AF7" s="239" t="s">
        <v>18</v>
      </c>
      <c r="AG7" s="236">
        <v>45.7</v>
      </c>
      <c r="AH7" s="368" t="s">
        <v>19</v>
      </c>
      <c r="AI7" s="172"/>
      <c r="AJ7" s="281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2:64" ht="16.5" customHeight="1" x14ac:dyDescent="0.2">
      <c r="B8" s="437"/>
      <c r="C8" s="438"/>
      <c r="D8" s="438"/>
      <c r="E8" s="240"/>
      <c r="F8" s="241">
        <v>1977</v>
      </c>
      <c r="G8" s="323"/>
      <c r="H8" s="244"/>
      <c r="I8" s="332">
        <v>1974</v>
      </c>
      <c r="J8" s="369"/>
      <c r="K8" s="334"/>
      <c r="L8" s="332">
        <v>1320</v>
      </c>
      <c r="M8" s="249"/>
      <c r="N8" s="334"/>
      <c r="O8" s="332">
        <v>1204</v>
      </c>
      <c r="P8" s="369"/>
      <c r="Q8" s="250"/>
      <c r="R8" s="332">
        <v>389</v>
      </c>
      <c r="S8" s="324"/>
      <c r="T8" s="251"/>
      <c r="U8" s="332">
        <v>413</v>
      </c>
      <c r="V8" s="369"/>
      <c r="W8" s="250"/>
      <c r="X8" s="332">
        <v>2166</v>
      </c>
      <c r="Y8" s="249"/>
      <c r="Z8" s="250"/>
      <c r="AA8" s="332">
        <v>2034</v>
      </c>
      <c r="AB8" s="369"/>
      <c r="AC8" s="250"/>
      <c r="AD8" s="332">
        <v>5852</v>
      </c>
      <c r="AE8" s="324"/>
      <c r="AF8" s="251"/>
      <c r="AG8" s="332">
        <v>5624</v>
      </c>
      <c r="AH8" s="370"/>
      <c r="AI8" s="172"/>
      <c r="AJ8" s="172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</row>
    <row r="9" spans="2:64" ht="15.75" customHeight="1" x14ac:dyDescent="0.2">
      <c r="B9" s="455" t="s">
        <v>20</v>
      </c>
      <c r="C9" s="456"/>
      <c r="D9" s="456"/>
      <c r="E9" s="247" t="s">
        <v>18</v>
      </c>
      <c r="F9" s="248">
        <v>63.9</v>
      </c>
      <c r="G9" s="324" t="s">
        <v>19</v>
      </c>
      <c r="H9" s="251" t="s">
        <v>18</v>
      </c>
      <c r="I9" s="328">
        <v>61.9</v>
      </c>
      <c r="J9" s="371" t="s">
        <v>19</v>
      </c>
      <c r="K9" s="329" t="s">
        <v>18</v>
      </c>
      <c r="L9" s="328">
        <v>52</v>
      </c>
      <c r="M9" s="331" t="s">
        <v>19</v>
      </c>
      <c r="N9" s="329" t="s">
        <v>18</v>
      </c>
      <c r="O9" s="328">
        <v>49.2</v>
      </c>
      <c r="P9" s="371" t="s">
        <v>19</v>
      </c>
      <c r="Q9" s="329" t="s">
        <v>18</v>
      </c>
      <c r="R9" s="328">
        <v>44.6</v>
      </c>
      <c r="S9" s="325" t="s">
        <v>19</v>
      </c>
      <c r="T9" s="330" t="s">
        <v>18</v>
      </c>
      <c r="U9" s="328">
        <v>44.9</v>
      </c>
      <c r="V9" s="371" t="s">
        <v>19</v>
      </c>
      <c r="W9" s="329" t="s">
        <v>18</v>
      </c>
      <c r="X9" s="328">
        <v>50</v>
      </c>
      <c r="Y9" s="331" t="s">
        <v>19</v>
      </c>
      <c r="Z9" s="329" t="s">
        <v>18</v>
      </c>
      <c r="AA9" s="328">
        <v>49.2</v>
      </c>
      <c r="AB9" s="371" t="s">
        <v>19</v>
      </c>
      <c r="AC9" s="329" t="s">
        <v>18</v>
      </c>
      <c r="AD9" s="328">
        <v>55.8</v>
      </c>
      <c r="AE9" s="325" t="s">
        <v>19</v>
      </c>
      <c r="AF9" s="330" t="s">
        <v>18</v>
      </c>
      <c r="AG9" s="328">
        <v>54.3</v>
      </c>
      <c r="AH9" s="369" t="s">
        <v>19</v>
      </c>
      <c r="AI9" s="172"/>
      <c r="AJ9" s="172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</row>
    <row r="10" spans="2:64" ht="16.5" customHeight="1" x14ac:dyDescent="0.2">
      <c r="B10" s="457"/>
      <c r="C10" s="458"/>
      <c r="D10" s="458"/>
      <c r="E10" s="240"/>
      <c r="F10" s="241">
        <v>3494</v>
      </c>
      <c r="G10" s="323"/>
      <c r="H10" s="244"/>
      <c r="I10" s="241">
        <v>3213</v>
      </c>
      <c r="J10" s="370"/>
      <c r="K10" s="243"/>
      <c r="L10" s="241">
        <v>1427</v>
      </c>
      <c r="M10" s="242"/>
      <c r="N10" s="243"/>
      <c r="O10" s="241">
        <v>1164</v>
      </c>
      <c r="P10" s="370"/>
      <c r="Q10" s="246"/>
      <c r="R10" s="241">
        <v>313</v>
      </c>
      <c r="S10" s="323"/>
      <c r="T10" s="245"/>
      <c r="U10" s="241">
        <v>336</v>
      </c>
      <c r="V10" s="370"/>
      <c r="W10" s="246"/>
      <c r="X10" s="241">
        <v>2166</v>
      </c>
      <c r="Y10" s="242"/>
      <c r="Z10" s="246"/>
      <c r="AA10" s="241">
        <v>1969</v>
      </c>
      <c r="AB10" s="370"/>
      <c r="AC10" s="243"/>
      <c r="AD10" s="241">
        <v>7400</v>
      </c>
      <c r="AE10" s="323"/>
      <c r="AF10" s="244"/>
      <c r="AG10" s="241">
        <v>6683</v>
      </c>
      <c r="AH10" s="370"/>
      <c r="AI10" s="172"/>
      <c r="AJ10" s="172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</row>
    <row r="11" spans="2:64" ht="16.5" customHeight="1" x14ac:dyDescent="0.2">
      <c r="B11" s="445" t="s">
        <v>21</v>
      </c>
      <c r="C11" s="182"/>
      <c r="D11" s="448" t="s">
        <v>22</v>
      </c>
      <c r="E11" s="247" t="s">
        <v>18</v>
      </c>
      <c r="F11" s="248">
        <v>4.2</v>
      </c>
      <c r="G11" s="324" t="s">
        <v>19</v>
      </c>
      <c r="H11" s="251" t="s">
        <v>18</v>
      </c>
      <c r="I11" s="248">
        <v>4.0999999999999996</v>
      </c>
      <c r="J11" s="369" t="s">
        <v>19</v>
      </c>
      <c r="K11" s="250" t="s">
        <v>18</v>
      </c>
      <c r="L11" s="248">
        <v>7.4</v>
      </c>
      <c r="M11" s="249" t="s">
        <v>19</v>
      </c>
      <c r="N11" s="250" t="s">
        <v>18</v>
      </c>
      <c r="O11" s="248">
        <v>6.6</v>
      </c>
      <c r="P11" s="369" t="s">
        <v>19</v>
      </c>
      <c r="Q11" s="250" t="s">
        <v>18</v>
      </c>
      <c r="R11" s="248">
        <v>4.3</v>
      </c>
      <c r="S11" s="324" t="s">
        <v>19</v>
      </c>
      <c r="T11" s="251" t="s">
        <v>18</v>
      </c>
      <c r="U11" s="248">
        <v>4</v>
      </c>
      <c r="V11" s="369" t="s">
        <v>19</v>
      </c>
      <c r="W11" s="250" t="s">
        <v>18</v>
      </c>
      <c r="X11" s="248">
        <v>13.5</v>
      </c>
      <c r="Y11" s="249" t="s">
        <v>19</v>
      </c>
      <c r="Z11" s="250" t="s">
        <v>18</v>
      </c>
      <c r="AA11" s="248">
        <v>13.6</v>
      </c>
      <c r="AB11" s="369" t="s">
        <v>19</v>
      </c>
      <c r="AC11" s="250" t="s">
        <v>18</v>
      </c>
      <c r="AD11" s="248">
        <v>7.9</v>
      </c>
      <c r="AE11" s="324" t="s">
        <v>19</v>
      </c>
      <c r="AF11" s="251" t="s">
        <v>18</v>
      </c>
      <c r="AG11" s="248">
        <v>7.7</v>
      </c>
      <c r="AH11" s="369" t="s">
        <v>19</v>
      </c>
      <c r="AI11" s="172"/>
      <c r="AJ11" s="172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</row>
    <row r="12" spans="2:64" ht="16.5" customHeight="1" x14ac:dyDescent="0.2">
      <c r="B12" s="446"/>
      <c r="C12" s="183"/>
      <c r="D12" s="449"/>
      <c r="E12" s="240"/>
      <c r="F12" s="241">
        <v>228</v>
      </c>
      <c r="G12" s="323"/>
      <c r="H12" s="244"/>
      <c r="I12" s="332">
        <v>213</v>
      </c>
      <c r="J12" s="369"/>
      <c r="K12" s="334"/>
      <c r="L12" s="332">
        <v>203</v>
      </c>
      <c r="M12" s="249"/>
      <c r="N12" s="334"/>
      <c r="O12" s="332">
        <v>157</v>
      </c>
      <c r="P12" s="369"/>
      <c r="Q12" s="250"/>
      <c r="R12" s="332">
        <v>30</v>
      </c>
      <c r="S12" s="324"/>
      <c r="T12" s="251"/>
      <c r="U12" s="332">
        <v>30</v>
      </c>
      <c r="V12" s="369"/>
      <c r="W12" s="250"/>
      <c r="X12" s="332">
        <v>586</v>
      </c>
      <c r="Y12" s="249"/>
      <c r="Z12" s="250"/>
      <c r="AA12" s="332">
        <v>543</v>
      </c>
      <c r="AB12" s="369"/>
      <c r="AC12" s="250"/>
      <c r="AD12" s="332">
        <v>1048</v>
      </c>
      <c r="AE12" s="324"/>
      <c r="AF12" s="251"/>
      <c r="AG12" s="332">
        <v>943</v>
      </c>
      <c r="AH12" s="370"/>
      <c r="AI12" s="172"/>
      <c r="AJ12" s="172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</row>
    <row r="13" spans="2:64" ht="16.5" customHeight="1" x14ac:dyDescent="0.2">
      <c r="B13" s="446"/>
      <c r="C13" s="183"/>
      <c r="D13" s="448" t="s">
        <v>23</v>
      </c>
      <c r="E13" s="247" t="s">
        <v>18</v>
      </c>
      <c r="F13" s="248">
        <v>3.1</v>
      </c>
      <c r="G13" s="324" t="s">
        <v>19</v>
      </c>
      <c r="H13" s="251" t="s">
        <v>18</v>
      </c>
      <c r="I13" s="328">
        <v>3.2</v>
      </c>
      <c r="J13" s="371" t="s">
        <v>19</v>
      </c>
      <c r="K13" s="329" t="s">
        <v>18</v>
      </c>
      <c r="L13" s="328">
        <v>7.1</v>
      </c>
      <c r="M13" s="331" t="s">
        <v>19</v>
      </c>
      <c r="N13" s="329" t="s">
        <v>18</v>
      </c>
      <c r="O13" s="328">
        <v>6.3</v>
      </c>
      <c r="P13" s="371" t="s">
        <v>19</v>
      </c>
      <c r="Q13" s="329" t="s">
        <v>18</v>
      </c>
      <c r="R13" s="328">
        <v>5.7</v>
      </c>
      <c r="S13" s="325" t="s">
        <v>19</v>
      </c>
      <c r="T13" s="330" t="s">
        <v>18</v>
      </c>
      <c r="U13" s="328">
        <v>5.9</v>
      </c>
      <c r="V13" s="371" t="s">
        <v>19</v>
      </c>
      <c r="W13" s="329" t="s">
        <v>18</v>
      </c>
      <c r="X13" s="328">
        <v>2.6</v>
      </c>
      <c r="Y13" s="331" t="s">
        <v>19</v>
      </c>
      <c r="Z13" s="329" t="s">
        <v>18</v>
      </c>
      <c r="AA13" s="328">
        <v>2.5</v>
      </c>
      <c r="AB13" s="371" t="s">
        <v>19</v>
      </c>
      <c r="AC13" s="329" t="s">
        <v>18</v>
      </c>
      <c r="AD13" s="328">
        <v>3.9</v>
      </c>
      <c r="AE13" s="325" t="s">
        <v>19</v>
      </c>
      <c r="AF13" s="330" t="s">
        <v>18</v>
      </c>
      <c r="AG13" s="328">
        <v>3.8</v>
      </c>
      <c r="AH13" s="369" t="s">
        <v>19</v>
      </c>
      <c r="AI13" s="172"/>
      <c r="AJ13" s="172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</row>
    <row r="14" spans="2:64" ht="16.5" customHeight="1" x14ac:dyDescent="0.2">
      <c r="B14" s="446"/>
      <c r="C14" s="183"/>
      <c r="D14" s="449"/>
      <c r="E14" s="240"/>
      <c r="F14" s="241">
        <v>168</v>
      </c>
      <c r="G14" s="323"/>
      <c r="H14" s="244"/>
      <c r="I14" s="241">
        <v>167</v>
      </c>
      <c r="J14" s="370"/>
      <c r="K14" s="243"/>
      <c r="L14" s="241">
        <v>194</v>
      </c>
      <c r="M14" s="242"/>
      <c r="N14" s="243"/>
      <c r="O14" s="241">
        <v>149</v>
      </c>
      <c r="P14" s="370"/>
      <c r="Q14" s="246"/>
      <c r="R14" s="241">
        <v>40</v>
      </c>
      <c r="S14" s="323"/>
      <c r="T14" s="245"/>
      <c r="U14" s="241">
        <v>44</v>
      </c>
      <c r="V14" s="370"/>
      <c r="W14" s="246"/>
      <c r="X14" s="241">
        <v>112</v>
      </c>
      <c r="Y14" s="242"/>
      <c r="Z14" s="246"/>
      <c r="AA14" s="241">
        <v>102</v>
      </c>
      <c r="AB14" s="370"/>
      <c r="AC14" s="246"/>
      <c r="AD14" s="241">
        <v>513</v>
      </c>
      <c r="AE14" s="323"/>
      <c r="AF14" s="245"/>
      <c r="AG14" s="241">
        <v>462</v>
      </c>
      <c r="AH14" s="370"/>
      <c r="AI14" s="172"/>
      <c r="AJ14" s="172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</row>
    <row r="15" spans="2:64" ht="16.5" customHeight="1" x14ac:dyDescent="0.2">
      <c r="B15" s="446"/>
      <c r="C15" s="459" t="s">
        <v>182</v>
      </c>
      <c r="D15" s="460"/>
      <c r="E15" s="247" t="s">
        <v>18</v>
      </c>
      <c r="F15" s="248">
        <v>7.2</v>
      </c>
      <c r="G15" s="324" t="s">
        <v>19</v>
      </c>
      <c r="H15" s="251" t="s">
        <v>18</v>
      </c>
      <c r="I15" s="248">
        <v>7.3</v>
      </c>
      <c r="J15" s="369" t="s">
        <v>19</v>
      </c>
      <c r="K15" s="250" t="s">
        <v>18</v>
      </c>
      <c r="L15" s="248">
        <v>14.5</v>
      </c>
      <c r="M15" s="249" t="s">
        <v>19</v>
      </c>
      <c r="N15" s="250" t="s">
        <v>18</v>
      </c>
      <c r="O15" s="248">
        <v>13</v>
      </c>
      <c r="P15" s="369" t="s">
        <v>19</v>
      </c>
      <c r="Q15" s="250" t="s">
        <v>18</v>
      </c>
      <c r="R15" s="248">
        <v>10</v>
      </c>
      <c r="S15" s="324" t="s">
        <v>19</v>
      </c>
      <c r="T15" s="251" t="s">
        <v>18</v>
      </c>
      <c r="U15" s="248">
        <v>9.9</v>
      </c>
      <c r="V15" s="369" t="s">
        <v>19</v>
      </c>
      <c r="W15" s="250" t="s">
        <v>18</v>
      </c>
      <c r="X15" s="248">
        <v>16.100000000000001</v>
      </c>
      <c r="Y15" s="249" t="s">
        <v>19</v>
      </c>
      <c r="Z15" s="250" t="s">
        <v>18</v>
      </c>
      <c r="AA15" s="248">
        <v>16.100000000000001</v>
      </c>
      <c r="AB15" s="369" t="s">
        <v>19</v>
      </c>
      <c r="AC15" s="250" t="s">
        <v>18</v>
      </c>
      <c r="AD15" s="248">
        <v>11.8</v>
      </c>
      <c r="AE15" s="324" t="s">
        <v>19</v>
      </c>
      <c r="AF15" s="251" t="s">
        <v>18</v>
      </c>
      <c r="AG15" s="248">
        <v>11.4</v>
      </c>
      <c r="AH15" s="369" t="s">
        <v>19</v>
      </c>
      <c r="AI15" s="172"/>
      <c r="AJ15" s="172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</row>
    <row r="16" spans="2:64" ht="16.5" customHeight="1" x14ac:dyDescent="0.2">
      <c r="B16" s="446"/>
      <c r="C16" s="461"/>
      <c r="D16" s="462"/>
      <c r="E16" s="240"/>
      <c r="F16" s="241">
        <v>396</v>
      </c>
      <c r="G16" s="323"/>
      <c r="H16" s="333"/>
      <c r="I16" s="332">
        <v>380</v>
      </c>
      <c r="J16" s="369"/>
      <c r="K16" s="334"/>
      <c r="L16" s="332">
        <v>397</v>
      </c>
      <c r="M16" s="249"/>
      <c r="N16" s="334"/>
      <c r="O16" s="332">
        <v>307</v>
      </c>
      <c r="P16" s="369"/>
      <c r="Q16" s="334"/>
      <c r="R16" s="332">
        <v>70</v>
      </c>
      <c r="S16" s="324"/>
      <c r="T16" s="333"/>
      <c r="U16" s="332">
        <v>74</v>
      </c>
      <c r="V16" s="369"/>
      <c r="W16" s="334"/>
      <c r="X16" s="332">
        <v>698</v>
      </c>
      <c r="Y16" s="249"/>
      <c r="Z16" s="334"/>
      <c r="AA16" s="332">
        <v>644</v>
      </c>
      <c r="AB16" s="369"/>
      <c r="AC16" s="334"/>
      <c r="AD16" s="332">
        <v>1561</v>
      </c>
      <c r="AE16" s="324"/>
      <c r="AF16" s="333"/>
      <c r="AG16" s="332">
        <v>1405</v>
      </c>
      <c r="AH16" s="369"/>
      <c r="AI16" s="172"/>
      <c r="AJ16" s="172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</row>
    <row r="17" spans="1:64" ht="16.5" customHeight="1" x14ac:dyDescent="0.2">
      <c r="B17" s="446"/>
      <c r="C17" s="183"/>
      <c r="D17" s="450" t="s">
        <v>143</v>
      </c>
      <c r="E17" s="247" t="s">
        <v>18</v>
      </c>
      <c r="F17" s="248">
        <v>23.7</v>
      </c>
      <c r="G17" s="324" t="s">
        <v>19</v>
      </c>
      <c r="H17" s="330" t="s">
        <v>18</v>
      </c>
      <c r="I17" s="328">
        <v>22.7</v>
      </c>
      <c r="J17" s="371" t="s">
        <v>19</v>
      </c>
      <c r="K17" s="329" t="s">
        <v>18</v>
      </c>
      <c r="L17" s="328">
        <v>7.8</v>
      </c>
      <c r="M17" s="331" t="s">
        <v>19</v>
      </c>
      <c r="N17" s="329" t="s">
        <v>18</v>
      </c>
      <c r="O17" s="328">
        <v>7.6</v>
      </c>
      <c r="P17" s="371" t="s">
        <v>19</v>
      </c>
      <c r="Q17" s="329" t="s">
        <v>18</v>
      </c>
      <c r="R17" s="328">
        <v>7</v>
      </c>
      <c r="S17" s="325" t="s">
        <v>19</v>
      </c>
      <c r="T17" s="330" t="s">
        <v>18</v>
      </c>
      <c r="U17" s="328">
        <v>6.9</v>
      </c>
      <c r="V17" s="371" t="s">
        <v>19</v>
      </c>
      <c r="W17" s="329" t="s">
        <v>18</v>
      </c>
      <c r="X17" s="328">
        <v>14</v>
      </c>
      <c r="Y17" s="331" t="s">
        <v>19</v>
      </c>
      <c r="Z17" s="329" t="s">
        <v>18</v>
      </c>
      <c r="AA17" s="328">
        <v>13.9</v>
      </c>
      <c r="AB17" s="371" t="s">
        <v>19</v>
      </c>
      <c r="AC17" s="329" t="s">
        <v>18</v>
      </c>
      <c r="AD17" s="328">
        <v>16.3</v>
      </c>
      <c r="AE17" s="325" t="s">
        <v>19</v>
      </c>
      <c r="AF17" s="330" t="s">
        <v>18</v>
      </c>
      <c r="AG17" s="328">
        <v>16</v>
      </c>
      <c r="AH17" s="371" t="s">
        <v>19</v>
      </c>
      <c r="AI17" s="172"/>
      <c r="AJ17" s="172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</row>
    <row r="18" spans="1:64" ht="16.5" customHeight="1" x14ac:dyDescent="0.2">
      <c r="B18" s="446"/>
      <c r="C18" s="183"/>
      <c r="D18" s="449"/>
      <c r="E18" s="240"/>
      <c r="F18" s="241">
        <v>1296</v>
      </c>
      <c r="G18" s="323"/>
      <c r="H18" s="244"/>
      <c r="I18" s="241">
        <v>1177</v>
      </c>
      <c r="J18" s="370"/>
      <c r="K18" s="243"/>
      <c r="L18" s="241">
        <v>214</v>
      </c>
      <c r="M18" s="242"/>
      <c r="N18" s="243"/>
      <c r="O18" s="241">
        <v>181</v>
      </c>
      <c r="P18" s="370"/>
      <c r="Q18" s="246"/>
      <c r="R18" s="241">
        <v>49</v>
      </c>
      <c r="S18" s="323"/>
      <c r="T18" s="245"/>
      <c r="U18" s="241">
        <v>52</v>
      </c>
      <c r="V18" s="370"/>
      <c r="W18" s="246"/>
      <c r="X18" s="241">
        <v>605</v>
      </c>
      <c r="Y18" s="242"/>
      <c r="Z18" s="246"/>
      <c r="AA18" s="241">
        <v>557</v>
      </c>
      <c r="AB18" s="370"/>
      <c r="AC18" s="246"/>
      <c r="AD18" s="241">
        <v>2164</v>
      </c>
      <c r="AE18" s="323"/>
      <c r="AF18" s="245"/>
      <c r="AG18" s="241">
        <v>1967</v>
      </c>
      <c r="AH18" s="370"/>
      <c r="AI18" s="172"/>
      <c r="AJ18" s="172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</row>
    <row r="19" spans="1:64" ht="16.5" customHeight="1" x14ac:dyDescent="0.2">
      <c r="B19" s="446"/>
      <c r="C19" s="183"/>
      <c r="D19" s="448" t="s">
        <v>194</v>
      </c>
      <c r="E19" s="247" t="s">
        <v>18</v>
      </c>
      <c r="F19" s="248">
        <v>11.2</v>
      </c>
      <c r="G19" s="324" t="s">
        <v>19</v>
      </c>
      <c r="H19" s="251" t="s">
        <v>18</v>
      </c>
      <c r="I19" s="248">
        <v>11.3</v>
      </c>
      <c r="J19" s="369" t="s">
        <v>19</v>
      </c>
      <c r="K19" s="250" t="s">
        <v>18</v>
      </c>
      <c r="L19" s="248">
        <v>15.9</v>
      </c>
      <c r="M19" s="249" t="s">
        <v>19</v>
      </c>
      <c r="N19" s="250" t="s">
        <v>18</v>
      </c>
      <c r="O19" s="248">
        <v>14.7</v>
      </c>
      <c r="P19" s="369" t="s">
        <v>19</v>
      </c>
      <c r="Q19" s="250" t="s">
        <v>18</v>
      </c>
      <c r="R19" s="248">
        <v>10.3</v>
      </c>
      <c r="S19" s="324" t="s">
        <v>19</v>
      </c>
      <c r="T19" s="251" t="s">
        <v>18</v>
      </c>
      <c r="U19" s="248">
        <v>10.5</v>
      </c>
      <c r="V19" s="369" t="s">
        <v>19</v>
      </c>
      <c r="W19" s="250" t="s">
        <v>18</v>
      </c>
      <c r="X19" s="248">
        <v>7.4</v>
      </c>
      <c r="Y19" s="249" t="s">
        <v>19</v>
      </c>
      <c r="Z19" s="250" t="s">
        <v>18</v>
      </c>
      <c r="AA19" s="248">
        <v>7.2</v>
      </c>
      <c r="AB19" s="369" t="s">
        <v>19</v>
      </c>
      <c r="AC19" s="250" t="s">
        <v>18</v>
      </c>
      <c r="AD19" s="248">
        <v>10.9</v>
      </c>
      <c r="AE19" s="324" t="s">
        <v>19</v>
      </c>
      <c r="AF19" s="251" t="s">
        <v>18</v>
      </c>
      <c r="AG19" s="248">
        <v>10.6</v>
      </c>
      <c r="AH19" s="369" t="s">
        <v>19</v>
      </c>
      <c r="AI19" s="172"/>
      <c r="AJ19" s="172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</row>
    <row r="20" spans="1:64" ht="16.5" customHeight="1" x14ac:dyDescent="0.2">
      <c r="B20" s="446"/>
      <c r="C20" s="183"/>
      <c r="D20" s="449"/>
      <c r="E20" s="240"/>
      <c r="F20" s="241">
        <v>611</v>
      </c>
      <c r="G20" s="323"/>
      <c r="H20" s="244"/>
      <c r="I20" s="332">
        <v>587</v>
      </c>
      <c r="J20" s="369"/>
      <c r="K20" s="334"/>
      <c r="L20" s="332">
        <v>436</v>
      </c>
      <c r="M20" s="249"/>
      <c r="N20" s="334"/>
      <c r="O20" s="332">
        <v>349</v>
      </c>
      <c r="P20" s="369"/>
      <c r="Q20" s="250"/>
      <c r="R20" s="332">
        <v>72</v>
      </c>
      <c r="S20" s="324"/>
      <c r="T20" s="251"/>
      <c r="U20" s="332">
        <v>79</v>
      </c>
      <c r="V20" s="369"/>
      <c r="W20" s="250"/>
      <c r="X20" s="332">
        <v>319</v>
      </c>
      <c r="Y20" s="249"/>
      <c r="Z20" s="250"/>
      <c r="AA20" s="332">
        <v>288</v>
      </c>
      <c r="AB20" s="369"/>
      <c r="AC20" s="250"/>
      <c r="AD20" s="332">
        <v>1438</v>
      </c>
      <c r="AE20" s="324"/>
      <c r="AF20" s="251"/>
      <c r="AG20" s="332">
        <v>1304</v>
      </c>
      <c r="AH20" s="370"/>
      <c r="AI20" s="172"/>
      <c r="AJ20" s="172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</row>
    <row r="21" spans="1:64" ht="16.5" customHeight="1" x14ac:dyDescent="0.2">
      <c r="B21" s="446"/>
      <c r="C21" s="183"/>
      <c r="D21" s="448" t="s">
        <v>193</v>
      </c>
      <c r="E21" s="327" t="s">
        <v>18</v>
      </c>
      <c r="F21" s="328">
        <v>8</v>
      </c>
      <c r="G21" s="325" t="s">
        <v>19</v>
      </c>
      <c r="H21" s="330" t="s">
        <v>18</v>
      </c>
      <c r="I21" s="328">
        <v>8.4</v>
      </c>
      <c r="J21" s="371" t="s">
        <v>19</v>
      </c>
      <c r="K21" s="329" t="s">
        <v>18</v>
      </c>
      <c r="L21" s="328">
        <v>8.4</v>
      </c>
      <c r="M21" s="331" t="s">
        <v>19</v>
      </c>
      <c r="N21" s="329" t="s">
        <v>18</v>
      </c>
      <c r="O21" s="328">
        <v>8.6999999999999993</v>
      </c>
      <c r="P21" s="371" t="s">
        <v>19</v>
      </c>
      <c r="Q21" s="329" t="s">
        <v>18</v>
      </c>
      <c r="R21" s="328">
        <v>12.7</v>
      </c>
      <c r="S21" s="325" t="s">
        <v>19</v>
      </c>
      <c r="T21" s="330" t="s">
        <v>18</v>
      </c>
      <c r="U21" s="328">
        <v>13.2</v>
      </c>
      <c r="V21" s="371" t="s">
        <v>19</v>
      </c>
      <c r="W21" s="329" t="s">
        <v>18</v>
      </c>
      <c r="X21" s="328">
        <v>7.1</v>
      </c>
      <c r="Y21" s="331" t="s">
        <v>19</v>
      </c>
      <c r="Z21" s="329" t="s">
        <v>18</v>
      </c>
      <c r="AA21" s="328">
        <v>7.2</v>
      </c>
      <c r="AB21" s="371" t="s">
        <v>19</v>
      </c>
      <c r="AC21" s="329" t="s">
        <v>18</v>
      </c>
      <c r="AD21" s="328">
        <v>8</v>
      </c>
      <c r="AE21" s="325" t="s">
        <v>19</v>
      </c>
      <c r="AF21" s="330" t="s">
        <v>18</v>
      </c>
      <c r="AG21" s="328">
        <v>8.4</v>
      </c>
      <c r="AH21" s="371" t="s">
        <v>19</v>
      </c>
      <c r="AI21" s="172"/>
      <c r="AJ21" s="172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</row>
    <row r="22" spans="1:64" ht="16.5" customHeight="1" x14ac:dyDescent="0.2">
      <c r="B22" s="446"/>
      <c r="C22" s="183"/>
      <c r="D22" s="449"/>
      <c r="E22" s="240"/>
      <c r="F22" s="241">
        <v>436</v>
      </c>
      <c r="G22" s="323"/>
      <c r="H22" s="244"/>
      <c r="I22" s="241">
        <v>435</v>
      </c>
      <c r="J22" s="370"/>
      <c r="K22" s="243"/>
      <c r="L22" s="241">
        <v>231</v>
      </c>
      <c r="M22" s="242"/>
      <c r="N22" s="243"/>
      <c r="O22" s="241">
        <v>205</v>
      </c>
      <c r="P22" s="370"/>
      <c r="Q22" s="246"/>
      <c r="R22" s="241">
        <v>89</v>
      </c>
      <c r="S22" s="323"/>
      <c r="T22" s="245"/>
      <c r="U22" s="241">
        <v>99</v>
      </c>
      <c r="V22" s="370"/>
      <c r="W22" s="246"/>
      <c r="X22" s="241">
        <v>309</v>
      </c>
      <c r="Y22" s="242"/>
      <c r="Z22" s="246"/>
      <c r="AA22" s="241">
        <v>290</v>
      </c>
      <c r="AB22" s="370"/>
      <c r="AC22" s="246"/>
      <c r="AD22" s="241">
        <v>1065</v>
      </c>
      <c r="AE22" s="323"/>
      <c r="AF22" s="245"/>
      <c r="AG22" s="241">
        <v>1029</v>
      </c>
      <c r="AH22" s="370"/>
      <c r="AI22" s="172"/>
      <c r="AJ22" s="172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</row>
    <row r="23" spans="1:64" ht="16.5" customHeight="1" x14ac:dyDescent="0.2">
      <c r="B23" s="446"/>
      <c r="C23" s="459" t="s">
        <v>183</v>
      </c>
      <c r="D23" s="460"/>
      <c r="E23" s="247" t="s">
        <v>18</v>
      </c>
      <c r="F23" s="248">
        <v>42.8</v>
      </c>
      <c r="G23" s="324" t="s">
        <v>19</v>
      </c>
      <c r="H23" s="251" t="s">
        <v>18</v>
      </c>
      <c r="I23" s="248">
        <v>42.4</v>
      </c>
      <c r="J23" s="369" t="s">
        <v>19</v>
      </c>
      <c r="K23" s="250" t="s">
        <v>18</v>
      </c>
      <c r="L23" s="248">
        <v>32.1</v>
      </c>
      <c r="M23" s="249" t="s">
        <v>19</v>
      </c>
      <c r="N23" s="250" t="s">
        <v>18</v>
      </c>
      <c r="O23" s="248">
        <v>31</v>
      </c>
      <c r="P23" s="369" t="s">
        <v>19</v>
      </c>
      <c r="Q23" s="250" t="s">
        <v>18</v>
      </c>
      <c r="R23" s="248">
        <v>30</v>
      </c>
      <c r="S23" s="324" t="s">
        <v>19</v>
      </c>
      <c r="T23" s="251" t="s">
        <v>18</v>
      </c>
      <c r="U23" s="248">
        <v>30.7</v>
      </c>
      <c r="V23" s="369" t="s">
        <v>19</v>
      </c>
      <c r="W23" s="250" t="s">
        <v>18</v>
      </c>
      <c r="X23" s="248">
        <v>28.5</v>
      </c>
      <c r="Y23" s="249" t="s">
        <v>19</v>
      </c>
      <c r="Z23" s="250" t="s">
        <v>18</v>
      </c>
      <c r="AA23" s="328">
        <v>28.4</v>
      </c>
      <c r="AB23" s="369" t="s">
        <v>19</v>
      </c>
      <c r="AC23" s="250" t="s">
        <v>18</v>
      </c>
      <c r="AD23" s="248">
        <v>35.200000000000003</v>
      </c>
      <c r="AE23" s="324" t="s">
        <v>19</v>
      </c>
      <c r="AF23" s="251" t="s">
        <v>18</v>
      </c>
      <c r="AG23" s="248">
        <v>34.9</v>
      </c>
      <c r="AH23" s="369" t="s">
        <v>19</v>
      </c>
      <c r="AI23" s="172"/>
      <c r="AJ23" s="172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</row>
    <row r="24" spans="1:64" ht="16.5" customHeight="1" x14ac:dyDescent="0.2">
      <c r="B24" s="446"/>
      <c r="C24" s="461"/>
      <c r="D24" s="462"/>
      <c r="E24" s="240"/>
      <c r="F24" s="241">
        <v>2343</v>
      </c>
      <c r="G24" s="323"/>
      <c r="H24" s="244"/>
      <c r="I24" s="332">
        <v>2199</v>
      </c>
      <c r="J24" s="369"/>
      <c r="K24" s="334"/>
      <c r="L24" s="332">
        <v>881</v>
      </c>
      <c r="M24" s="249"/>
      <c r="N24" s="334"/>
      <c r="O24" s="332">
        <v>735</v>
      </c>
      <c r="P24" s="369"/>
      <c r="Q24" s="334"/>
      <c r="R24" s="332">
        <v>211</v>
      </c>
      <c r="S24" s="324"/>
      <c r="T24" s="333"/>
      <c r="U24" s="332">
        <v>230</v>
      </c>
      <c r="V24" s="369"/>
      <c r="W24" s="334"/>
      <c r="X24" s="332">
        <v>1233</v>
      </c>
      <c r="Y24" s="249"/>
      <c r="Z24" s="334"/>
      <c r="AA24" s="332">
        <v>1135</v>
      </c>
      <c r="AB24" s="369"/>
      <c r="AC24" s="334"/>
      <c r="AD24" s="332">
        <v>4667</v>
      </c>
      <c r="AE24" s="324"/>
      <c r="AF24" s="333"/>
      <c r="AG24" s="332">
        <v>4300</v>
      </c>
      <c r="AH24" s="370"/>
      <c r="AI24" s="172"/>
      <c r="AJ24" s="172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</row>
    <row r="25" spans="1:64" ht="16.5" customHeight="1" x14ac:dyDescent="0.2">
      <c r="B25" s="446"/>
      <c r="C25" s="451" t="s">
        <v>24</v>
      </c>
      <c r="D25" s="452"/>
      <c r="E25" s="327" t="s">
        <v>18</v>
      </c>
      <c r="F25" s="328">
        <v>13.8</v>
      </c>
      <c r="G25" s="325" t="s">
        <v>19</v>
      </c>
      <c r="H25" s="330" t="s">
        <v>18</v>
      </c>
      <c r="I25" s="328">
        <v>12.2</v>
      </c>
      <c r="J25" s="371" t="s">
        <v>19</v>
      </c>
      <c r="K25" s="329" t="s">
        <v>18</v>
      </c>
      <c r="L25" s="328">
        <v>5.4</v>
      </c>
      <c r="M25" s="331" t="s">
        <v>19</v>
      </c>
      <c r="N25" s="329" t="s">
        <v>18</v>
      </c>
      <c r="O25" s="328">
        <v>5.0999999999999996</v>
      </c>
      <c r="P25" s="371" t="s">
        <v>19</v>
      </c>
      <c r="Q25" s="329" t="s">
        <v>10</v>
      </c>
      <c r="R25" s="328">
        <v>4.5999999999999996</v>
      </c>
      <c r="S25" s="325" t="s">
        <v>11</v>
      </c>
      <c r="T25" s="330" t="s">
        <v>25</v>
      </c>
      <c r="U25" s="328">
        <v>4.2</v>
      </c>
      <c r="V25" s="371" t="s">
        <v>26</v>
      </c>
      <c r="W25" s="329" t="s">
        <v>10</v>
      </c>
      <c r="X25" s="328">
        <v>5.4</v>
      </c>
      <c r="Y25" s="331" t="s">
        <v>11</v>
      </c>
      <c r="Z25" s="329" t="s">
        <v>25</v>
      </c>
      <c r="AA25" s="328">
        <v>4.7</v>
      </c>
      <c r="AB25" s="371" t="s">
        <v>26</v>
      </c>
      <c r="AC25" s="329" t="s">
        <v>10</v>
      </c>
      <c r="AD25" s="328">
        <v>8.8000000000000007</v>
      </c>
      <c r="AE25" s="325" t="s">
        <v>11</v>
      </c>
      <c r="AF25" s="330" t="s">
        <v>25</v>
      </c>
      <c r="AG25" s="328">
        <v>7.9</v>
      </c>
      <c r="AH25" s="371" t="s">
        <v>26</v>
      </c>
      <c r="AI25" s="172"/>
      <c r="AJ25" s="172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</row>
    <row r="26" spans="1:64" ht="16.5" customHeight="1" x14ac:dyDescent="0.2">
      <c r="B26" s="447"/>
      <c r="C26" s="453"/>
      <c r="D26" s="454"/>
      <c r="E26" s="240"/>
      <c r="F26" s="241">
        <v>755</v>
      </c>
      <c r="G26" s="374"/>
      <c r="H26" s="375"/>
      <c r="I26" s="241">
        <v>634</v>
      </c>
      <c r="J26" s="376"/>
      <c r="K26" s="241"/>
      <c r="L26" s="241">
        <v>149</v>
      </c>
      <c r="M26" s="377"/>
      <c r="N26" s="241"/>
      <c r="O26" s="241">
        <v>122</v>
      </c>
      <c r="P26" s="376"/>
      <c r="Q26" s="378"/>
      <c r="R26" s="241">
        <v>32</v>
      </c>
      <c r="S26" s="374"/>
      <c r="T26" s="379"/>
      <c r="U26" s="241">
        <v>32</v>
      </c>
      <c r="V26" s="376"/>
      <c r="W26" s="378"/>
      <c r="X26" s="241">
        <v>235</v>
      </c>
      <c r="Y26" s="377"/>
      <c r="Z26" s="378"/>
      <c r="AA26" s="241">
        <v>189</v>
      </c>
      <c r="AB26" s="376"/>
      <c r="AC26" s="378"/>
      <c r="AD26" s="241">
        <v>1171</v>
      </c>
      <c r="AE26" s="374"/>
      <c r="AF26" s="379"/>
      <c r="AG26" s="241">
        <v>978</v>
      </c>
      <c r="AH26" s="370"/>
      <c r="AI26" s="172"/>
      <c r="AJ26" s="172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</row>
    <row r="27" spans="1:64" ht="16.5" customHeight="1" x14ac:dyDescent="0.2">
      <c r="B27" s="439" t="s">
        <v>27</v>
      </c>
      <c r="C27" s="440"/>
      <c r="D27" s="441"/>
      <c r="E27" s="247" t="s">
        <v>18</v>
      </c>
      <c r="F27" s="248">
        <v>100</v>
      </c>
      <c r="G27" s="324" t="s">
        <v>19</v>
      </c>
      <c r="H27" s="251" t="s">
        <v>18</v>
      </c>
      <c r="I27" s="248">
        <v>100</v>
      </c>
      <c r="J27" s="369" t="s">
        <v>19</v>
      </c>
      <c r="K27" s="250" t="s">
        <v>18</v>
      </c>
      <c r="L27" s="248">
        <v>100</v>
      </c>
      <c r="M27" s="249" t="s">
        <v>19</v>
      </c>
      <c r="N27" s="250" t="s">
        <v>18</v>
      </c>
      <c r="O27" s="248">
        <v>100</v>
      </c>
      <c r="P27" s="369" t="s">
        <v>19</v>
      </c>
      <c r="Q27" s="250" t="s">
        <v>10</v>
      </c>
      <c r="R27" s="248">
        <v>100</v>
      </c>
      <c r="S27" s="324" t="s">
        <v>11</v>
      </c>
      <c r="T27" s="251" t="s">
        <v>25</v>
      </c>
      <c r="U27" s="248">
        <v>100</v>
      </c>
      <c r="V27" s="369" t="s">
        <v>26</v>
      </c>
      <c r="W27" s="250" t="s">
        <v>10</v>
      </c>
      <c r="X27" s="248">
        <v>100</v>
      </c>
      <c r="Y27" s="249" t="s">
        <v>11</v>
      </c>
      <c r="Z27" s="250" t="s">
        <v>25</v>
      </c>
      <c r="AA27" s="248">
        <v>100</v>
      </c>
      <c r="AB27" s="369" t="s">
        <v>26</v>
      </c>
      <c r="AC27" s="250" t="s">
        <v>10</v>
      </c>
      <c r="AD27" s="248">
        <v>100</v>
      </c>
      <c r="AE27" s="324" t="s">
        <v>11</v>
      </c>
      <c r="AF27" s="251" t="s">
        <v>25</v>
      </c>
      <c r="AG27" s="248">
        <v>100</v>
      </c>
      <c r="AH27" s="369" t="s">
        <v>26</v>
      </c>
      <c r="AI27" s="172"/>
      <c r="AJ27" s="172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</row>
    <row r="28" spans="1:64" ht="16.5" customHeight="1" thickBot="1" x14ac:dyDescent="0.25">
      <c r="B28" s="442"/>
      <c r="C28" s="443"/>
      <c r="D28" s="444"/>
      <c r="E28" s="258"/>
      <c r="F28" s="253">
        <v>5471</v>
      </c>
      <c r="G28" s="326"/>
      <c r="H28" s="255"/>
      <c r="I28" s="253">
        <v>5187</v>
      </c>
      <c r="J28" s="372"/>
      <c r="K28" s="252"/>
      <c r="L28" s="253">
        <v>2746</v>
      </c>
      <c r="M28" s="254"/>
      <c r="N28" s="252"/>
      <c r="O28" s="253">
        <v>2368</v>
      </c>
      <c r="P28" s="372"/>
      <c r="Q28" s="257"/>
      <c r="R28" s="253">
        <v>702</v>
      </c>
      <c r="S28" s="326"/>
      <c r="T28" s="256"/>
      <c r="U28" s="253">
        <v>749</v>
      </c>
      <c r="V28" s="372"/>
      <c r="W28" s="257"/>
      <c r="X28" s="253">
        <v>4332</v>
      </c>
      <c r="Y28" s="254"/>
      <c r="Z28" s="257"/>
      <c r="AA28" s="253">
        <v>4003</v>
      </c>
      <c r="AB28" s="372"/>
      <c r="AC28" s="252"/>
      <c r="AD28" s="253">
        <v>13252</v>
      </c>
      <c r="AE28" s="326"/>
      <c r="AF28" s="255"/>
      <c r="AG28" s="253">
        <v>12307</v>
      </c>
      <c r="AH28" s="372"/>
      <c r="AI28" s="172"/>
      <c r="AJ28" s="172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</row>
    <row r="29" spans="1:64" s="30" customFormat="1" ht="18.75" customHeight="1" x14ac:dyDescent="0.2">
      <c r="C29" s="18"/>
      <c r="D29" s="18"/>
      <c r="E29" s="31"/>
      <c r="F29" s="273"/>
      <c r="G29" s="274"/>
      <c r="H29" s="31"/>
      <c r="I29" s="273"/>
      <c r="J29" s="274"/>
      <c r="K29" s="274"/>
      <c r="L29" s="273"/>
      <c r="M29" s="274"/>
      <c r="N29" s="274"/>
      <c r="O29" s="273"/>
      <c r="P29" s="274"/>
      <c r="Q29" s="275"/>
      <c r="R29" s="273"/>
      <c r="S29" s="274"/>
      <c r="T29" s="275"/>
      <c r="U29" s="273"/>
      <c r="V29" s="274"/>
      <c r="W29" s="276"/>
      <c r="X29" s="276"/>
      <c r="Y29" s="276"/>
      <c r="Z29" s="276"/>
      <c r="AA29" s="276"/>
      <c r="AB29" s="276"/>
      <c r="AC29" s="276"/>
      <c r="AD29" s="277"/>
      <c r="AF29" s="276"/>
      <c r="AG29" s="277" t="s">
        <v>28</v>
      </c>
    </row>
    <row r="30" spans="1:64" ht="12" customHeight="1" x14ac:dyDescent="0.2">
      <c r="A30" s="212"/>
      <c r="B30" s="212"/>
      <c r="C30" s="83" t="s">
        <v>140</v>
      </c>
      <c r="D30" s="212"/>
      <c r="E30" s="213"/>
      <c r="F30" s="278"/>
      <c r="G30" s="279"/>
      <c r="H30" s="213"/>
      <c r="I30" s="278"/>
      <c r="J30" s="279"/>
      <c r="K30" s="278"/>
      <c r="L30" s="278"/>
      <c r="M30" s="278"/>
      <c r="N30" s="278"/>
      <c r="O30" s="278"/>
      <c r="P30" s="278"/>
    </row>
    <row r="31" spans="1:64" ht="12" customHeight="1" x14ac:dyDescent="0.2">
      <c r="A31" s="212"/>
      <c r="B31" s="212"/>
      <c r="C31" s="83" t="s">
        <v>142</v>
      </c>
      <c r="D31" s="212"/>
      <c r="E31" s="213"/>
      <c r="F31" s="278"/>
      <c r="G31" s="279"/>
      <c r="H31" s="213"/>
      <c r="I31" s="278"/>
      <c r="J31" s="279"/>
      <c r="K31" s="278"/>
      <c r="L31" s="278"/>
      <c r="M31" s="278"/>
      <c r="N31" s="278"/>
      <c r="O31" s="278"/>
      <c r="P31" s="278"/>
    </row>
    <row r="32" spans="1:64" ht="12" customHeight="1" x14ac:dyDescent="0.2">
      <c r="A32" s="212"/>
      <c r="B32" s="212"/>
      <c r="C32" s="83" t="s">
        <v>141</v>
      </c>
      <c r="D32" s="212"/>
      <c r="E32" s="213"/>
      <c r="F32" s="278"/>
      <c r="G32" s="279"/>
      <c r="H32" s="213"/>
      <c r="I32" s="278"/>
      <c r="J32" s="279"/>
      <c r="K32" s="278"/>
      <c r="L32" s="278"/>
      <c r="M32" s="278"/>
      <c r="N32" s="278"/>
      <c r="O32" s="278"/>
      <c r="P32" s="278"/>
    </row>
    <row r="33" spans="3:10" ht="8.25" customHeight="1" x14ac:dyDescent="0.2">
      <c r="C33" s="10"/>
      <c r="E33" s="32"/>
      <c r="G33" s="280"/>
      <c r="H33" s="32"/>
      <c r="J33" s="280"/>
    </row>
    <row r="34" spans="3:10" ht="18.75" customHeight="1" x14ac:dyDescent="0.2">
      <c r="C34" s="83"/>
      <c r="E34" s="32"/>
      <c r="G34" s="280"/>
      <c r="H34" s="32"/>
      <c r="J34" s="280"/>
    </row>
    <row r="35" spans="3:10" ht="18.75" customHeight="1" x14ac:dyDescent="0.2">
      <c r="C35" s="10"/>
      <c r="E35" s="32"/>
      <c r="G35" s="280"/>
      <c r="H35" s="32"/>
      <c r="J35" s="280"/>
    </row>
    <row r="36" spans="3:10" ht="15.5" x14ac:dyDescent="0.2">
      <c r="E36" s="200"/>
      <c r="F36" s="207"/>
      <c r="G36" s="224"/>
      <c r="H36" s="200"/>
      <c r="I36" s="207"/>
      <c r="J36" s="224"/>
    </row>
    <row r="37" spans="3:10" ht="15.5" x14ac:dyDescent="0.2">
      <c r="E37" s="225"/>
      <c r="F37" s="226"/>
      <c r="G37" s="224"/>
      <c r="H37" s="225"/>
      <c r="I37" s="226"/>
      <c r="J37" s="224"/>
    </row>
    <row r="38" spans="3:10" ht="15.5" x14ac:dyDescent="0.2">
      <c r="E38" s="200"/>
      <c r="F38" s="207"/>
      <c r="G38" s="224"/>
      <c r="H38" s="200"/>
      <c r="I38" s="207"/>
      <c r="J38" s="224"/>
    </row>
    <row r="39" spans="3:10" ht="15.5" x14ac:dyDescent="0.2">
      <c r="E39" s="225"/>
      <c r="F39" s="226"/>
      <c r="G39" s="224"/>
      <c r="H39" s="225"/>
      <c r="I39" s="226"/>
      <c r="J39" s="224"/>
    </row>
    <row r="40" spans="3:10" ht="15.5" x14ac:dyDescent="0.2">
      <c r="E40" s="200"/>
      <c r="F40" s="207"/>
      <c r="G40" s="224"/>
      <c r="H40" s="200"/>
      <c r="I40" s="207"/>
      <c r="J40" s="224"/>
    </row>
    <row r="41" spans="3:10" ht="15.5" x14ac:dyDescent="0.2">
      <c r="E41" s="225"/>
      <c r="F41" s="226"/>
      <c r="G41" s="224"/>
      <c r="H41" s="225"/>
      <c r="I41" s="226"/>
      <c r="J41" s="224"/>
    </row>
    <row r="42" spans="3:10" ht="15.5" x14ac:dyDescent="0.2">
      <c r="E42" s="200"/>
      <c r="F42" s="207"/>
      <c r="G42" s="224"/>
      <c r="H42" s="200"/>
      <c r="I42" s="207"/>
      <c r="J42" s="224"/>
    </row>
    <row r="43" spans="3:10" ht="15.5" x14ac:dyDescent="0.2">
      <c r="E43" s="225"/>
      <c r="F43" s="226"/>
      <c r="G43" s="224"/>
      <c r="H43" s="225"/>
      <c r="I43" s="226"/>
      <c r="J43" s="224"/>
    </row>
    <row r="44" spans="3:10" ht="15.5" x14ac:dyDescent="0.2">
      <c r="E44" s="200"/>
      <c r="F44" s="207"/>
      <c r="G44" s="224"/>
      <c r="H44" s="200"/>
      <c r="I44" s="207"/>
      <c r="J44" s="224"/>
    </row>
    <row r="45" spans="3:10" ht="15.5" x14ac:dyDescent="0.2">
      <c r="E45" s="225"/>
      <c r="F45" s="226"/>
      <c r="G45" s="224"/>
      <c r="H45" s="225"/>
      <c r="I45" s="226"/>
      <c r="J45" s="224"/>
    </row>
  </sheetData>
  <mergeCells count="28">
    <mergeCell ref="B1:AH1"/>
    <mergeCell ref="N5:P6"/>
    <mergeCell ref="T5:V6"/>
    <mergeCell ref="AF5:AH6"/>
    <mergeCell ref="H5:J6"/>
    <mergeCell ref="E5:G6"/>
    <mergeCell ref="K5:M6"/>
    <mergeCell ref="Q5:S6"/>
    <mergeCell ref="W5:Y6"/>
    <mergeCell ref="AC5:AE6"/>
    <mergeCell ref="Z5:AB6"/>
    <mergeCell ref="E4:J4"/>
    <mergeCell ref="K4:P4"/>
    <mergeCell ref="Q4:V4"/>
    <mergeCell ref="W4:AB4"/>
    <mergeCell ref="AC4:AH4"/>
    <mergeCell ref="B7:D8"/>
    <mergeCell ref="B27:D28"/>
    <mergeCell ref="B11:B26"/>
    <mergeCell ref="D11:D12"/>
    <mergeCell ref="D13:D14"/>
    <mergeCell ref="D17:D18"/>
    <mergeCell ref="D19:D20"/>
    <mergeCell ref="D21:D22"/>
    <mergeCell ref="C25:D26"/>
    <mergeCell ref="B9:D10"/>
    <mergeCell ref="C15:D16"/>
    <mergeCell ref="C23:D24"/>
  </mergeCells>
  <phoneticPr fontId="11"/>
  <pageMargins left="0.78740157480314965" right="0.78740157480314965" top="0.78740157480314965" bottom="0.78740157480314965" header="0.51181102362204722" footer="0.51181102362204722"/>
  <pageSetup paperSize="9" scale="8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W29"/>
  <sheetViews>
    <sheetView showGridLines="0" topLeftCell="A2" workbookViewId="0">
      <selection activeCell="G11" sqref="G11"/>
    </sheetView>
  </sheetViews>
  <sheetFormatPr defaultColWidth="9" defaultRowHeight="13" x14ac:dyDescent="0.2"/>
  <cols>
    <col min="1" max="1" width="1.08984375" style="185" customWidth="1"/>
    <col min="2" max="2" width="7.453125" style="185" customWidth="1"/>
    <col min="3" max="3" width="12" style="185" customWidth="1"/>
    <col min="4" max="6" width="7.453125" style="185" customWidth="1"/>
    <col min="7" max="7" width="9.7265625" style="185" customWidth="1"/>
    <col min="8" max="10" width="7.453125" style="185" customWidth="1"/>
    <col min="11" max="11" width="9.7265625" style="185" customWidth="1"/>
    <col min="12" max="12" width="0.7265625" style="185" customWidth="1"/>
    <col min="13" max="13" width="6" style="185" customWidth="1"/>
    <col min="14" max="14" width="4" style="185" customWidth="1"/>
    <col min="15" max="17" width="7.453125" style="185" customWidth="1"/>
    <col min="18" max="18" width="9.7265625" style="185" customWidth="1"/>
    <col min="19" max="21" width="7.453125" style="185" customWidth="1"/>
    <col min="22" max="22" width="9.7265625" style="185" customWidth="1"/>
    <col min="23" max="23" width="11.6328125" style="185" customWidth="1"/>
    <col min="24" max="24" width="7.6328125" style="185" customWidth="1"/>
    <col min="25" max="16384" width="9" style="185"/>
  </cols>
  <sheetData>
    <row r="1" spans="2:23" ht="22.5" customHeight="1" x14ac:dyDescent="0.2">
      <c r="B1" s="184"/>
      <c r="C1" s="184"/>
    </row>
    <row r="2" spans="2:23" ht="22.5" customHeight="1" x14ac:dyDescent="0.2">
      <c r="B2" s="159" t="s">
        <v>253</v>
      </c>
      <c r="C2" s="184"/>
    </row>
    <row r="3" spans="2:23" ht="18" customHeight="1" x14ac:dyDescent="0.2">
      <c r="B3" s="186"/>
      <c r="C3" s="187"/>
      <c r="D3" s="188"/>
      <c r="E3" s="188"/>
      <c r="F3" s="188"/>
      <c r="G3" s="188"/>
      <c r="H3" s="188"/>
      <c r="I3" s="188"/>
      <c r="J3" s="188"/>
      <c r="K3" s="189"/>
      <c r="O3" s="188"/>
      <c r="P3" s="188"/>
      <c r="Q3" s="188"/>
      <c r="R3" s="188"/>
      <c r="S3" s="188"/>
      <c r="T3" s="188"/>
      <c r="U3" s="188"/>
      <c r="V3" s="188"/>
      <c r="W3" s="189" t="s">
        <v>173</v>
      </c>
    </row>
    <row r="4" spans="2:23" ht="27.75" customHeight="1" x14ac:dyDescent="0.2">
      <c r="B4" s="433" t="s">
        <v>209</v>
      </c>
      <c r="C4" s="434"/>
      <c r="D4" s="190" t="s">
        <v>129</v>
      </c>
      <c r="E4" s="190" t="s">
        <v>130</v>
      </c>
      <c r="F4" s="190" t="s">
        <v>131</v>
      </c>
      <c r="G4" s="195" t="s">
        <v>174</v>
      </c>
      <c r="H4" s="190" t="s">
        <v>39</v>
      </c>
      <c r="I4" s="190" t="s">
        <v>40</v>
      </c>
      <c r="J4" s="190" t="s">
        <v>41</v>
      </c>
      <c r="K4" s="195" t="s">
        <v>175</v>
      </c>
      <c r="O4" s="190" t="s">
        <v>42</v>
      </c>
      <c r="P4" s="190" t="s">
        <v>43</v>
      </c>
      <c r="Q4" s="190" t="s">
        <v>44</v>
      </c>
      <c r="R4" s="195" t="s">
        <v>176</v>
      </c>
      <c r="S4" s="190" t="s">
        <v>45</v>
      </c>
      <c r="T4" s="190" t="s">
        <v>46</v>
      </c>
      <c r="U4" s="190" t="s">
        <v>47</v>
      </c>
      <c r="V4" s="195" t="s">
        <v>177</v>
      </c>
      <c r="W4" s="195" t="s">
        <v>132</v>
      </c>
    </row>
    <row r="5" spans="2:23" ht="27.75" customHeight="1" x14ac:dyDescent="0.2">
      <c r="B5" s="492" t="s">
        <v>216</v>
      </c>
      <c r="C5" s="493"/>
      <c r="D5" s="290">
        <v>1532</v>
      </c>
      <c r="E5" s="290">
        <v>1334</v>
      </c>
      <c r="F5" s="290">
        <v>1746</v>
      </c>
      <c r="G5" s="290">
        <v>4611</v>
      </c>
      <c r="H5" s="290">
        <v>2089</v>
      </c>
      <c r="I5" s="290">
        <v>3056</v>
      </c>
      <c r="J5" s="290">
        <v>2179</v>
      </c>
      <c r="K5" s="290">
        <v>7324</v>
      </c>
      <c r="O5" s="290">
        <v>2033</v>
      </c>
      <c r="P5" s="290">
        <v>2857</v>
      </c>
      <c r="Q5" s="290">
        <v>2077</v>
      </c>
      <c r="R5" s="290">
        <v>6967</v>
      </c>
      <c r="S5" s="290">
        <v>2523</v>
      </c>
      <c r="T5" s="290">
        <v>1960</v>
      </c>
      <c r="U5" s="290">
        <v>1368</v>
      </c>
      <c r="V5" s="290">
        <v>5851</v>
      </c>
      <c r="W5" s="290">
        <v>24753</v>
      </c>
    </row>
    <row r="6" spans="2:23" ht="27.75" customHeight="1" x14ac:dyDescent="0.2">
      <c r="B6" s="492" t="s">
        <v>221</v>
      </c>
      <c r="C6" s="493"/>
      <c r="D6" s="290">
        <v>1410</v>
      </c>
      <c r="E6" s="290">
        <v>1315</v>
      </c>
      <c r="F6" s="290">
        <v>1720</v>
      </c>
      <c r="G6" s="290">
        <v>4446</v>
      </c>
      <c r="H6" s="290">
        <v>2002</v>
      </c>
      <c r="I6" s="290">
        <v>2941</v>
      </c>
      <c r="J6" s="290">
        <v>2300</v>
      </c>
      <c r="K6" s="290">
        <v>7243</v>
      </c>
      <c r="O6" s="290">
        <v>1861</v>
      </c>
      <c r="P6" s="290">
        <v>2877</v>
      </c>
      <c r="Q6" s="290">
        <v>2263</v>
      </c>
      <c r="R6" s="290">
        <v>7001</v>
      </c>
      <c r="S6" s="290">
        <v>2519</v>
      </c>
      <c r="T6" s="290">
        <v>2144</v>
      </c>
      <c r="U6" s="290">
        <v>1562</v>
      </c>
      <c r="V6" s="290">
        <v>6225</v>
      </c>
      <c r="W6" s="290">
        <v>24915</v>
      </c>
    </row>
    <row r="7" spans="2:23" ht="27.75" customHeight="1" x14ac:dyDescent="0.2">
      <c r="B7" s="494" t="s">
        <v>227</v>
      </c>
      <c r="C7" s="495"/>
      <c r="D7" s="335">
        <v>1493</v>
      </c>
      <c r="E7" s="335">
        <v>1549</v>
      </c>
      <c r="F7" s="335">
        <v>1683</v>
      </c>
      <c r="G7" s="335">
        <v>4724</v>
      </c>
      <c r="H7" s="335">
        <v>2168</v>
      </c>
      <c r="I7" s="335">
        <v>3283</v>
      </c>
      <c r="J7" s="335">
        <v>2284</v>
      </c>
      <c r="K7" s="335">
        <v>7735</v>
      </c>
      <c r="L7" s="298"/>
      <c r="M7" s="299"/>
      <c r="N7" s="300"/>
      <c r="O7" s="335">
        <v>1824</v>
      </c>
      <c r="P7" s="335">
        <v>2738</v>
      </c>
      <c r="Q7" s="335">
        <v>2242</v>
      </c>
      <c r="R7" s="335">
        <v>6804</v>
      </c>
      <c r="S7" s="335">
        <v>2014</v>
      </c>
      <c r="T7" s="335">
        <v>2072</v>
      </c>
      <c r="U7" s="335">
        <v>1549</v>
      </c>
      <c r="V7" s="335">
        <v>5635</v>
      </c>
      <c r="W7" s="335">
        <v>24899</v>
      </c>
    </row>
    <row r="8" spans="2:23" ht="27.75" customHeight="1" thickBot="1" x14ac:dyDescent="0.25">
      <c r="B8" s="496" t="s">
        <v>238</v>
      </c>
      <c r="C8" s="497"/>
      <c r="D8" s="336">
        <v>1517</v>
      </c>
      <c r="E8" s="336">
        <v>1386</v>
      </c>
      <c r="F8" s="336">
        <v>1004</v>
      </c>
      <c r="G8" s="336">
        <v>3906</v>
      </c>
      <c r="H8" s="336">
        <v>432</v>
      </c>
      <c r="I8" s="336">
        <v>306</v>
      </c>
      <c r="J8" s="336">
        <v>653</v>
      </c>
      <c r="K8" s="336">
        <v>1391</v>
      </c>
      <c r="L8" s="299"/>
      <c r="M8" s="299"/>
      <c r="N8" s="299"/>
      <c r="O8" s="336">
        <v>1004</v>
      </c>
      <c r="P8" s="336">
        <v>1411</v>
      </c>
      <c r="Q8" s="336">
        <v>1219</v>
      </c>
      <c r="R8" s="336">
        <v>3634</v>
      </c>
      <c r="S8" s="336">
        <v>1434</v>
      </c>
      <c r="T8" s="336">
        <v>1766</v>
      </c>
      <c r="U8" s="336">
        <v>1120</v>
      </c>
      <c r="V8" s="336">
        <v>4320</v>
      </c>
      <c r="W8" s="336">
        <v>13252</v>
      </c>
    </row>
    <row r="9" spans="2:23" ht="27.75" customHeight="1" thickBot="1" x14ac:dyDescent="0.25">
      <c r="B9" s="498" t="s">
        <v>247</v>
      </c>
      <c r="C9" s="499"/>
      <c r="D9" s="381">
        <v>700</v>
      </c>
      <c r="E9" s="381">
        <v>665</v>
      </c>
      <c r="F9" s="381">
        <v>1090</v>
      </c>
      <c r="G9" s="381">
        <v>2455</v>
      </c>
      <c r="H9" s="381">
        <v>976</v>
      </c>
      <c r="I9" s="381">
        <v>787</v>
      </c>
      <c r="J9" s="381">
        <v>650</v>
      </c>
      <c r="K9" s="382">
        <v>2413</v>
      </c>
      <c r="L9" s="383"/>
      <c r="M9" s="383"/>
      <c r="N9" s="383"/>
      <c r="O9" s="384">
        <v>1094</v>
      </c>
      <c r="P9" s="381">
        <v>1089</v>
      </c>
      <c r="Q9" s="381">
        <v>863</v>
      </c>
      <c r="R9" s="381">
        <v>3047</v>
      </c>
      <c r="S9" s="381">
        <v>1469</v>
      </c>
      <c r="T9" s="381">
        <v>1664</v>
      </c>
      <c r="U9" s="381">
        <v>1258</v>
      </c>
      <c r="V9" s="381">
        <v>4392</v>
      </c>
      <c r="W9" s="382">
        <v>12307</v>
      </c>
    </row>
    <row r="10" spans="2:23" ht="27.75" customHeight="1" x14ac:dyDescent="0.2">
      <c r="B10" s="490" t="s">
        <v>195</v>
      </c>
      <c r="C10" s="491"/>
      <c r="D10" s="385">
        <v>232</v>
      </c>
      <c r="E10" s="385">
        <v>307</v>
      </c>
      <c r="F10" s="385">
        <v>545</v>
      </c>
      <c r="G10" s="385">
        <v>1083</v>
      </c>
      <c r="H10" s="385">
        <v>435</v>
      </c>
      <c r="I10" s="385">
        <v>301</v>
      </c>
      <c r="J10" s="385">
        <v>269</v>
      </c>
      <c r="K10" s="385">
        <v>1006</v>
      </c>
      <c r="L10" s="283"/>
      <c r="M10" s="283"/>
      <c r="N10" s="283"/>
      <c r="O10" s="385">
        <v>439</v>
      </c>
      <c r="P10" s="385">
        <v>344</v>
      </c>
      <c r="Q10" s="385">
        <v>305</v>
      </c>
      <c r="R10" s="385">
        <v>1088</v>
      </c>
      <c r="S10" s="385">
        <v>581</v>
      </c>
      <c r="T10" s="385">
        <v>791</v>
      </c>
      <c r="U10" s="385">
        <v>638</v>
      </c>
      <c r="V10" s="385">
        <v>2010</v>
      </c>
      <c r="W10" s="385">
        <v>5187</v>
      </c>
    </row>
    <row r="11" spans="2:23" ht="27.75" customHeight="1" x14ac:dyDescent="0.2">
      <c r="B11" s="486" t="s">
        <v>196</v>
      </c>
      <c r="C11" s="487"/>
      <c r="D11" s="386">
        <v>115</v>
      </c>
      <c r="E11" s="386">
        <v>115</v>
      </c>
      <c r="F11" s="386">
        <v>207</v>
      </c>
      <c r="G11" s="386">
        <v>437</v>
      </c>
      <c r="H11" s="386">
        <v>186</v>
      </c>
      <c r="I11" s="386">
        <v>160</v>
      </c>
      <c r="J11" s="386">
        <v>126</v>
      </c>
      <c r="K11" s="386">
        <v>472</v>
      </c>
      <c r="L11" s="283"/>
      <c r="M11" s="283"/>
      <c r="N11" s="283"/>
      <c r="O11" s="386">
        <v>201</v>
      </c>
      <c r="P11" s="386">
        <v>246</v>
      </c>
      <c r="Q11" s="386">
        <v>151</v>
      </c>
      <c r="R11" s="386">
        <v>598</v>
      </c>
      <c r="S11" s="386">
        <v>298</v>
      </c>
      <c r="T11" s="386">
        <v>311</v>
      </c>
      <c r="U11" s="386">
        <v>252</v>
      </c>
      <c r="V11" s="386">
        <v>861</v>
      </c>
      <c r="W11" s="386">
        <v>2368</v>
      </c>
    </row>
    <row r="12" spans="2:23" ht="27.75" customHeight="1" x14ac:dyDescent="0.2">
      <c r="B12" s="486" t="s">
        <v>178</v>
      </c>
      <c r="C12" s="487"/>
      <c r="D12" s="386">
        <v>80</v>
      </c>
      <c r="E12" s="386">
        <v>53</v>
      </c>
      <c r="F12" s="386">
        <v>44</v>
      </c>
      <c r="G12" s="386">
        <v>177</v>
      </c>
      <c r="H12" s="386">
        <v>60</v>
      </c>
      <c r="I12" s="386">
        <v>55</v>
      </c>
      <c r="J12" s="386">
        <v>47</v>
      </c>
      <c r="K12" s="386">
        <v>162</v>
      </c>
      <c r="L12" s="283"/>
      <c r="M12" s="283"/>
      <c r="N12" s="283"/>
      <c r="O12" s="386">
        <v>65</v>
      </c>
      <c r="P12" s="386">
        <v>66</v>
      </c>
      <c r="Q12" s="386">
        <v>68</v>
      </c>
      <c r="R12" s="386">
        <v>200</v>
      </c>
      <c r="S12" s="386">
        <v>98</v>
      </c>
      <c r="T12" s="386">
        <v>75</v>
      </c>
      <c r="U12" s="386">
        <v>38</v>
      </c>
      <c r="V12" s="386">
        <v>211</v>
      </c>
      <c r="W12" s="386">
        <v>749</v>
      </c>
    </row>
    <row r="13" spans="2:23" ht="27.75" customHeight="1" x14ac:dyDescent="0.2">
      <c r="B13" s="486" t="s">
        <v>179</v>
      </c>
      <c r="C13" s="487"/>
      <c r="D13" s="386">
        <v>274</v>
      </c>
      <c r="E13" s="386">
        <v>190</v>
      </c>
      <c r="F13" s="386">
        <v>294</v>
      </c>
      <c r="G13" s="386">
        <v>758</v>
      </c>
      <c r="H13" s="386">
        <v>295</v>
      </c>
      <c r="I13" s="386">
        <v>272</v>
      </c>
      <c r="J13" s="386">
        <v>208</v>
      </c>
      <c r="K13" s="386">
        <v>774</v>
      </c>
      <c r="L13" s="283"/>
      <c r="M13" s="283"/>
      <c r="N13" s="283"/>
      <c r="O13" s="386">
        <v>389</v>
      </c>
      <c r="P13" s="386">
        <v>433</v>
      </c>
      <c r="Q13" s="386">
        <v>339</v>
      </c>
      <c r="R13" s="386">
        <v>1162</v>
      </c>
      <c r="S13" s="386">
        <v>492</v>
      </c>
      <c r="T13" s="386">
        <v>487</v>
      </c>
      <c r="U13" s="386">
        <v>331</v>
      </c>
      <c r="V13" s="386">
        <v>1310</v>
      </c>
      <c r="W13" s="386">
        <v>4003</v>
      </c>
    </row>
    <row r="14" spans="2:23" ht="22.5" customHeight="1" x14ac:dyDescent="0.2">
      <c r="B14" s="193" t="s">
        <v>181</v>
      </c>
      <c r="C14" s="196"/>
      <c r="D14" s="194"/>
      <c r="E14" s="194"/>
      <c r="F14" s="194"/>
      <c r="G14" s="194"/>
      <c r="H14" s="188"/>
      <c r="I14" s="188"/>
      <c r="J14" s="188"/>
      <c r="K14" s="188"/>
      <c r="R14" s="188"/>
      <c r="S14" s="188"/>
      <c r="T14" s="188"/>
      <c r="U14" s="188"/>
      <c r="V14" s="188"/>
      <c r="W14" s="231"/>
    </row>
    <row r="15" spans="2:23" ht="22.5" customHeight="1" x14ac:dyDescent="0.2">
      <c r="B15" s="193"/>
      <c r="C15" s="196"/>
      <c r="D15" s="194"/>
      <c r="E15" s="194"/>
      <c r="F15" s="194"/>
      <c r="G15" s="194"/>
      <c r="H15" s="188"/>
      <c r="I15" s="188"/>
      <c r="J15" s="188"/>
      <c r="K15" s="188"/>
      <c r="R15" s="188"/>
      <c r="S15" s="188"/>
      <c r="T15" s="188"/>
      <c r="U15" s="188"/>
      <c r="V15" s="188"/>
      <c r="W15" s="380"/>
    </row>
    <row r="16" spans="2:23" ht="22.5" customHeight="1" x14ac:dyDescent="0.2">
      <c r="B16" s="159" t="s">
        <v>254</v>
      </c>
      <c r="C16" s="188"/>
      <c r="D16" s="188"/>
      <c r="E16" s="188"/>
      <c r="F16" s="188"/>
      <c r="G16" s="188"/>
      <c r="H16" s="188"/>
      <c r="I16" s="188"/>
      <c r="J16" s="188"/>
      <c r="K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pans="2:23" ht="22.5" customHeight="1" x14ac:dyDescent="0.2">
      <c r="B17" s="186"/>
      <c r="C17" s="187"/>
      <c r="D17" s="188"/>
      <c r="E17" s="188"/>
      <c r="F17" s="188"/>
      <c r="G17" s="188"/>
      <c r="H17" s="188"/>
      <c r="I17" s="188"/>
      <c r="J17" s="188"/>
      <c r="K17" s="188"/>
      <c r="T17" s="188"/>
      <c r="U17" s="188"/>
      <c r="V17" s="188"/>
      <c r="W17" s="188" t="s">
        <v>240</v>
      </c>
    </row>
    <row r="18" spans="2:23" ht="27.75" customHeight="1" x14ac:dyDescent="0.2">
      <c r="B18" s="488" t="s">
        <v>209</v>
      </c>
      <c r="C18" s="489"/>
      <c r="D18" s="387" t="s">
        <v>129</v>
      </c>
      <c r="E18" s="387" t="s">
        <v>130</v>
      </c>
      <c r="F18" s="387" t="s">
        <v>131</v>
      </c>
      <c r="G18" s="388" t="s">
        <v>174</v>
      </c>
      <c r="H18" s="387" t="s">
        <v>39</v>
      </c>
      <c r="I18" s="387" t="s">
        <v>40</v>
      </c>
      <c r="J18" s="387" t="s">
        <v>41</v>
      </c>
      <c r="K18" s="388" t="s">
        <v>175</v>
      </c>
      <c r="L18" s="283"/>
      <c r="M18" s="283"/>
      <c r="N18" s="283"/>
      <c r="O18" s="387" t="s">
        <v>42</v>
      </c>
      <c r="P18" s="387" t="s">
        <v>43</v>
      </c>
      <c r="Q18" s="387" t="s">
        <v>44</v>
      </c>
      <c r="R18" s="388" t="s">
        <v>176</v>
      </c>
      <c r="S18" s="387" t="s">
        <v>45</v>
      </c>
      <c r="T18" s="387" t="s">
        <v>46</v>
      </c>
      <c r="U18" s="387" t="s">
        <v>47</v>
      </c>
      <c r="V18" s="388" t="s">
        <v>177</v>
      </c>
      <c r="W18" s="388" t="s">
        <v>132</v>
      </c>
    </row>
    <row r="19" spans="2:23" ht="27.75" customHeight="1" x14ac:dyDescent="0.2">
      <c r="B19" s="486" t="s">
        <v>165</v>
      </c>
      <c r="C19" s="487"/>
      <c r="D19" s="282">
        <v>5</v>
      </c>
      <c r="E19" s="282">
        <v>5</v>
      </c>
      <c r="F19" s="282">
        <v>16</v>
      </c>
      <c r="G19" s="282">
        <v>25</v>
      </c>
      <c r="H19" s="282">
        <v>11</v>
      </c>
      <c r="I19" s="282">
        <v>7</v>
      </c>
      <c r="J19" s="282">
        <v>4</v>
      </c>
      <c r="K19" s="282">
        <v>23</v>
      </c>
      <c r="L19" s="283"/>
      <c r="M19" s="283"/>
      <c r="N19" s="283"/>
      <c r="O19" s="282">
        <v>16</v>
      </c>
      <c r="P19" s="282">
        <v>17</v>
      </c>
      <c r="Q19" s="282">
        <v>9</v>
      </c>
      <c r="R19" s="282">
        <v>42</v>
      </c>
      <c r="S19" s="282">
        <v>20</v>
      </c>
      <c r="T19" s="282">
        <v>31</v>
      </c>
      <c r="U19" s="282">
        <v>27</v>
      </c>
      <c r="V19" s="282">
        <v>79</v>
      </c>
      <c r="W19" s="282">
        <v>168</v>
      </c>
    </row>
    <row r="20" spans="2:23" ht="27.75" customHeight="1" x14ac:dyDescent="0.2">
      <c r="B20" s="486" t="s">
        <v>166</v>
      </c>
      <c r="C20" s="487" t="s">
        <v>166</v>
      </c>
      <c r="D20" s="282">
        <v>13</v>
      </c>
      <c r="E20" s="282">
        <v>11</v>
      </c>
      <c r="F20" s="282">
        <v>28</v>
      </c>
      <c r="G20" s="282">
        <v>52</v>
      </c>
      <c r="H20" s="282">
        <v>18</v>
      </c>
      <c r="I20" s="282">
        <v>13</v>
      </c>
      <c r="J20" s="282">
        <v>9</v>
      </c>
      <c r="K20" s="282">
        <v>40</v>
      </c>
      <c r="L20" s="283"/>
      <c r="M20" s="283"/>
      <c r="N20" s="283"/>
      <c r="O20" s="282">
        <v>30</v>
      </c>
      <c r="P20" s="282">
        <v>33</v>
      </c>
      <c r="Q20" s="282">
        <v>15</v>
      </c>
      <c r="R20" s="282">
        <v>77</v>
      </c>
      <c r="S20" s="282">
        <v>31</v>
      </c>
      <c r="T20" s="282">
        <v>57</v>
      </c>
      <c r="U20" s="282">
        <v>60</v>
      </c>
      <c r="V20" s="282">
        <v>149</v>
      </c>
      <c r="W20" s="282">
        <v>318</v>
      </c>
    </row>
    <row r="21" spans="2:23" ht="27.75" customHeight="1" x14ac:dyDescent="0.2">
      <c r="B21" s="486" t="s">
        <v>167</v>
      </c>
      <c r="C21" s="487" t="s">
        <v>167</v>
      </c>
      <c r="D21" s="282">
        <v>5</v>
      </c>
      <c r="E21" s="282">
        <v>4</v>
      </c>
      <c r="F21" s="282">
        <v>12</v>
      </c>
      <c r="G21" s="282">
        <v>21</v>
      </c>
      <c r="H21" s="282">
        <v>10</v>
      </c>
      <c r="I21" s="282">
        <v>7</v>
      </c>
      <c r="J21" s="282">
        <v>5</v>
      </c>
      <c r="K21" s="282">
        <v>22</v>
      </c>
      <c r="L21" s="283"/>
      <c r="M21" s="283"/>
      <c r="N21" s="283"/>
      <c r="O21" s="282">
        <v>13</v>
      </c>
      <c r="P21" s="282">
        <v>18</v>
      </c>
      <c r="Q21" s="282">
        <v>8</v>
      </c>
      <c r="R21" s="282">
        <v>39</v>
      </c>
      <c r="S21" s="282">
        <v>13</v>
      </c>
      <c r="T21" s="282">
        <v>21</v>
      </c>
      <c r="U21" s="282">
        <v>21</v>
      </c>
      <c r="V21" s="282">
        <v>56</v>
      </c>
      <c r="W21" s="282">
        <v>137</v>
      </c>
    </row>
    <row r="22" spans="2:23" ht="27.75" customHeight="1" x14ac:dyDescent="0.2">
      <c r="B22" s="486" t="s">
        <v>168</v>
      </c>
      <c r="C22" s="487" t="s">
        <v>168</v>
      </c>
      <c r="D22" s="282">
        <v>2</v>
      </c>
      <c r="E22" s="282">
        <v>2</v>
      </c>
      <c r="F22" s="282">
        <v>6</v>
      </c>
      <c r="G22" s="282">
        <v>10</v>
      </c>
      <c r="H22" s="282">
        <v>4</v>
      </c>
      <c r="I22" s="282">
        <v>3</v>
      </c>
      <c r="J22" s="282">
        <v>1</v>
      </c>
      <c r="K22" s="282">
        <v>8</v>
      </c>
      <c r="L22" s="283"/>
      <c r="M22" s="283"/>
      <c r="N22" s="283"/>
      <c r="O22" s="282">
        <v>6</v>
      </c>
      <c r="P22" s="282">
        <v>7</v>
      </c>
      <c r="Q22" s="282">
        <v>3</v>
      </c>
      <c r="R22" s="282">
        <v>15</v>
      </c>
      <c r="S22" s="282">
        <v>6</v>
      </c>
      <c r="T22" s="282">
        <v>12</v>
      </c>
      <c r="U22" s="282">
        <v>14</v>
      </c>
      <c r="V22" s="282">
        <v>32</v>
      </c>
      <c r="W22" s="282">
        <v>66</v>
      </c>
    </row>
    <row r="23" spans="2:23" ht="27.75" customHeight="1" x14ac:dyDescent="0.2">
      <c r="B23" s="486" t="s">
        <v>169</v>
      </c>
      <c r="C23" s="487" t="s">
        <v>169</v>
      </c>
      <c r="D23" s="282">
        <v>3</v>
      </c>
      <c r="E23" s="282">
        <v>3</v>
      </c>
      <c r="F23" s="282">
        <v>5</v>
      </c>
      <c r="G23" s="282">
        <v>11</v>
      </c>
      <c r="H23" s="282">
        <v>4</v>
      </c>
      <c r="I23" s="282">
        <v>3</v>
      </c>
      <c r="J23" s="282">
        <v>3</v>
      </c>
      <c r="K23" s="282">
        <v>10</v>
      </c>
      <c r="L23" s="283"/>
      <c r="M23" s="283"/>
      <c r="N23" s="283"/>
      <c r="O23" s="282">
        <v>5</v>
      </c>
      <c r="P23" s="282">
        <v>4</v>
      </c>
      <c r="Q23" s="282">
        <v>3</v>
      </c>
      <c r="R23" s="282">
        <v>12</v>
      </c>
      <c r="S23" s="282">
        <v>5</v>
      </c>
      <c r="T23" s="282">
        <v>7</v>
      </c>
      <c r="U23" s="282">
        <v>7</v>
      </c>
      <c r="V23" s="282">
        <v>18</v>
      </c>
      <c r="W23" s="282">
        <v>51</v>
      </c>
    </row>
    <row r="24" spans="2:23" ht="27.75" customHeight="1" x14ac:dyDescent="0.2">
      <c r="B24" s="486" t="s">
        <v>170</v>
      </c>
      <c r="C24" s="487" t="s">
        <v>170</v>
      </c>
      <c r="D24" s="282">
        <v>11</v>
      </c>
      <c r="E24" s="282">
        <v>10</v>
      </c>
      <c r="F24" s="282">
        <v>32</v>
      </c>
      <c r="G24" s="282">
        <v>53</v>
      </c>
      <c r="H24" s="282">
        <v>23</v>
      </c>
      <c r="I24" s="282">
        <v>17</v>
      </c>
      <c r="J24" s="282">
        <v>11</v>
      </c>
      <c r="K24" s="282">
        <v>51</v>
      </c>
      <c r="L24" s="283"/>
      <c r="M24" s="283"/>
      <c r="N24" s="283"/>
      <c r="O24" s="282">
        <v>34</v>
      </c>
      <c r="P24" s="282">
        <v>42</v>
      </c>
      <c r="Q24" s="282">
        <v>21</v>
      </c>
      <c r="R24" s="282">
        <v>97</v>
      </c>
      <c r="S24" s="282">
        <v>38</v>
      </c>
      <c r="T24" s="282">
        <v>58</v>
      </c>
      <c r="U24" s="282">
        <v>54</v>
      </c>
      <c r="V24" s="282">
        <v>150</v>
      </c>
      <c r="W24" s="282">
        <v>351</v>
      </c>
    </row>
    <row r="25" spans="2:23" ht="27.75" customHeight="1" x14ac:dyDescent="0.2">
      <c r="B25" s="486" t="s">
        <v>171</v>
      </c>
      <c r="C25" s="487" t="s">
        <v>171</v>
      </c>
      <c r="D25" s="282">
        <v>3</v>
      </c>
      <c r="E25" s="282">
        <v>3</v>
      </c>
      <c r="F25" s="282">
        <v>6</v>
      </c>
      <c r="G25" s="282">
        <v>12</v>
      </c>
      <c r="H25" s="282">
        <v>7</v>
      </c>
      <c r="I25" s="282">
        <v>6</v>
      </c>
      <c r="J25" s="282">
        <v>4</v>
      </c>
      <c r="K25" s="282">
        <v>17</v>
      </c>
      <c r="L25" s="283"/>
      <c r="M25" s="283"/>
      <c r="N25" s="283"/>
      <c r="O25" s="282">
        <v>9</v>
      </c>
      <c r="P25" s="282">
        <v>9</v>
      </c>
      <c r="Q25" s="282">
        <v>6</v>
      </c>
      <c r="R25" s="282">
        <v>24</v>
      </c>
      <c r="S25" s="282">
        <v>10</v>
      </c>
      <c r="T25" s="282">
        <v>13</v>
      </c>
      <c r="U25" s="282">
        <v>9</v>
      </c>
      <c r="V25" s="282">
        <v>32</v>
      </c>
      <c r="W25" s="282">
        <v>84</v>
      </c>
    </row>
    <row r="26" spans="2:23" ht="27.75" customHeight="1" x14ac:dyDescent="0.2">
      <c r="B26" s="486" t="s">
        <v>172</v>
      </c>
      <c r="C26" s="487" t="s">
        <v>180</v>
      </c>
      <c r="D26" s="282">
        <v>41</v>
      </c>
      <c r="E26" s="282">
        <v>38</v>
      </c>
      <c r="F26" s="282">
        <v>105</v>
      </c>
      <c r="G26" s="282">
        <v>184</v>
      </c>
      <c r="H26" s="282">
        <v>77</v>
      </c>
      <c r="I26" s="282">
        <v>56</v>
      </c>
      <c r="J26" s="282">
        <v>37</v>
      </c>
      <c r="K26" s="282">
        <v>171</v>
      </c>
      <c r="L26" s="283"/>
      <c r="M26" s="283"/>
      <c r="N26" s="283"/>
      <c r="O26" s="282">
        <v>113</v>
      </c>
      <c r="P26" s="282">
        <v>128</v>
      </c>
      <c r="Q26" s="282">
        <v>65</v>
      </c>
      <c r="R26" s="282">
        <v>305</v>
      </c>
      <c r="S26" s="282">
        <v>123</v>
      </c>
      <c r="T26" s="282">
        <v>200</v>
      </c>
      <c r="U26" s="282">
        <v>192</v>
      </c>
      <c r="V26" s="282">
        <v>515</v>
      </c>
      <c r="W26" s="282">
        <v>1176</v>
      </c>
    </row>
    <row r="27" spans="2:23" ht="6.75" customHeight="1" x14ac:dyDescent="0.2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O27" s="197"/>
      <c r="P27" s="197"/>
      <c r="Q27" s="197"/>
      <c r="R27" s="197"/>
      <c r="S27" s="197"/>
      <c r="T27" s="197"/>
      <c r="U27" s="197"/>
      <c r="V27" s="197"/>
      <c r="W27" s="197"/>
    </row>
    <row r="29" spans="2:23" x14ac:dyDescent="0.2"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</row>
  </sheetData>
  <mergeCells count="19">
    <mergeCell ref="B10:C10"/>
    <mergeCell ref="B25:C25"/>
    <mergeCell ref="B4:C4"/>
    <mergeCell ref="B5:C5"/>
    <mergeCell ref="B6:C6"/>
    <mergeCell ref="B7:C7"/>
    <mergeCell ref="B8:C8"/>
    <mergeCell ref="B9:C9"/>
    <mergeCell ref="B26:C26"/>
    <mergeCell ref="B11:C11"/>
    <mergeCell ref="B12:C12"/>
    <mergeCell ref="B13:C13"/>
    <mergeCell ref="B18:C18"/>
    <mergeCell ref="B19:C19"/>
    <mergeCell ref="B20:C20"/>
    <mergeCell ref="B21:C21"/>
    <mergeCell ref="B22:C22"/>
    <mergeCell ref="B23:C23"/>
    <mergeCell ref="B24:C24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F42"/>
  <sheetViews>
    <sheetView showGridLines="0" zoomScaleNormal="100" zoomScaleSheetLayoutView="85" workbookViewId="0">
      <selection activeCell="L7" sqref="L7"/>
    </sheetView>
  </sheetViews>
  <sheetFormatPr defaultRowHeight="16.5" x14ac:dyDescent="0.2"/>
  <cols>
    <col min="1" max="1" width="1.7265625" style="1" customWidth="1"/>
    <col min="2" max="2" width="5" style="1" customWidth="1"/>
    <col min="3" max="3" width="14.453125" style="1" customWidth="1"/>
    <col min="4" max="4" width="10" style="80" customWidth="1"/>
    <col min="5" max="5" width="2.453125" style="1" customWidth="1"/>
    <col min="6" max="6" width="8" style="81" customWidth="1"/>
    <col min="7" max="7" width="2.453125" style="1" customWidth="1"/>
    <col min="8" max="8" width="11.26953125" style="80" customWidth="1"/>
    <col min="9" max="9" width="2.453125" style="1" customWidth="1"/>
    <col min="10" max="10" width="6.7265625" style="81" customWidth="1"/>
    <col min="11" max="11" width="2.453125" style="1" customWidth="1"/>
    <col min="12" max="12" width="11.26953125" style="85" customWidth="1"/>
    <col min="13" max="13" width="2.453125" style="1" customWidth="1"/>
    <col min="14" max="14" width="6.7265625" style="1" customWidth="1"/>
    <col min="15" max="15" width="2.453125" style="1" customWidth="1"/>
    <col min="16" max="16" width="1.6328125" style="1" customWidth="1"/>
    <col min="17" max="17" width="14.6328125" style="1" bestFit="1" customWidth="1"/>
    <col min="18" max="257" width="9" style="1"/>
    <col min="258" max="258" width="5" style="1" customWidth="1"/>
    <col min="259" max="259" width="14.453125" style="1" customWidth="1"/>
    <col min="260" max="260" width="10" style="1" customWidth="1"/>
    <col min="261" max="261" width="2.453125" style="1" customWidth="1"/>
    <col min="262" max="262" width="8" style="1" customWidth="1"/>
    <col min="263" max="263" width="2.453125" style="1" customWidth="1"/>
    <col min="264" max="264" width="11.26953125" style="1" customWidth="1"/>
    <col min="265" max="265" width="2.453125" style="1" customWidth="1"/>
    <col min="266" max="266" width="6.7265625" style="1" customWidth="1"/>
    <col min="267" max="267" width="2.453125" style="1" customWidth="1"/>
    <col min="268" max="268" width="11.26953125" style="1" customWidth="1"/>
    <col min="269" max="269" width="2.453125" style="1" customWidth="1"/>
    <col min="270" max="270" width="6.7265625" style="1" customWidth="1"/>
    <col min="271" max="271" width="2.453125" style="1" customWidth="1"/>
    <col min="272" max="513" width="9" style="1"/>
    <col min="514" max="514" width="5" style="1" customWidth="1"/>
    <col min="515" max="515" width="14.453125" style="1" customWidth="1"/>
    <col min="516" max="516" width="10" style="1" customWidth="1"/>
    <col min="517" max="517" width="2.453125" style="1" customWidth="1"/>
    <col min="518" max="518" width="8" style="1" customWidth="1"/>
    <col min="519" max="519" width="2.453125" style="1" customWidth="1"/>
    <col min="520" max="520" width="11.26953125" style="1" customWidth="1"/>
    <col min="521" max="521" width="2.453125" style="1" customWidth="1"/>
    <col min="522" max="522" width="6.7265625" style="1" customWidth="1"/>
    <col min="523" max="523" width="2.453125" style="1" customWidth="1"/>
    <col min="524" max="524" width="11.26953125" style="1" customWidth="1"/>
    <col min="525" max="525" width="2.453125" style="1" customWidth="1"/>
    <col min="526" max="526" width="6.7265625" style="1" customWidth="1"/>
    <col min="527" max="527" width="2.453125" style="1" customWidth="1"/>
    <col min="528" max="769" width="9" style="1"/>
    <col min="770" max="770" width="5" style="1" customWidth="1"/>
    <col min="771" max="771" width="14.453125" style="1" customWidth="1"/>
    <col min="772" max="772" width="10" style="1" customWidth="1"/>
    <col min="773" max="773" width="2.453125" style="1" customWidth="1"/>
    <col min="774" max="774" width="8" style="1" customWidth="1"/>
    <col min="775" max="775" width="2.453125" style="1" customWidth="1"/>
    <col min="776" max="776" width="11.26953125" style="1" customWidth="1"/>
    <col min="777" max="777" width="2.453125" style="1" customWidth="1"/>
    <col min="778" max="778" width="6.7265625" style="1" customWidth="1"/>
    <col min="779" max="779" width="2.453125" style="1" customWidth="1"/>
    <col min="780" max="780" width="11.26953125" style="1" customWidth="1"/>
    <col min="781" max="781" width="2.453125" style="1" customWidth="1"/>
    <col min="782" max="782" width="6.7265625" style="1" customWidth="1"/>
    <col min="783" max="783" width="2.453125" style="1" customWidth="1"/>
    <col min="784" max="1025" width="9" style="1"/>
    <col min="1026" max="1026" width="5" style="1" customWidth="1"/>
    <col min="1027" max="1027" width="14.453125" style="1" customWidth="1"/>
    <col min="1028" max="1028" width="10" style="1" customWidth="1"/>
    <col min="1029" max="1029" width="2.453125" style="1" customWidth="1"/>
    <col min="1030" max="1030" width="8" style="1" customWidth="1"/>
    <col min="1031" max="1031" width="2.453125" style="1" customWidth="1"/>
    <col min="1032" max="1032" width="11.26953125" style="1" customWidth="1"/>
    <col min="1033" max="1033" width="2.453125" style="1" customWidth="1"/>
    <col min="1034" max="1034" width="6.7265625" style="1" customWidth="1"/>
    <col min="1035" max="1035" width="2.453125" style="1" customWidth="1"/>
    <col min="1036" max="1036" width="11.26953125" style="1" customWidth="1"/>
    <col min="1037" max="1037" width="2.453125" style="1" customWidth="1"/>
    <col min="1038" max="1038" width="6.7265625" style="1" customWidth="1"/>
    <col min="1039" max="1039" width="2.453125" style="1" customWidth="1"/>
    <col min="1040" max="1281" width="9" style="1"/>
    <col min="1282" max="1282" width="5" style="1" customWidth="1"/>
    <col min="1283" max="1283" width="14.453125" style="1" customWidth="1"/>
    <col min="1284" max="1284" width="10" style="1" customWidth="1"/>
    <col min="1285" max="1285" width="2.453125" style="1" customWidth="1"/>
    <col min="1286" max="1286" width="8" style="1" customWidth="1"/>
    <col min="1287" max="1287" width="2.453125" style="1" customWidth="1"/>
    <col min="1288" max="1288" width="11.26953125" style="1" customWidth="1"/>
    <col min="1289" max="1289" width="2.453125" style="1" customWidth="1"/>
    <col min="1290" max="1290" width="6.7265625" style="1" customWidth="1"/>
    <col min="1291" max="1291" width="2.453125" style="1" customWidth="1"/>
    <col min="1292" max="1292" width="11.26953125" style="1" customWidth="1"/>
    <col min="1293" max="1293" width="2.453125" style="1" customWidth="1"/>
    <col min="1294" max="1294" width="6.7265625" style="1" customWidth="1"/>
    <col min="1295" max="1295" width="2.453125" style="1" customWidth="1"/>
    <col min="1296" max="1537" width="9" style="1"/>
    <col min="1538" max="1538" width="5" style="1" customWidth="1"/>
    <col min="1539" max="1539" width="14.453125" style="1" customWidth="1"/>
    <col min="1540" max="1540" width="10" style="1" customWidth="1"/>
    <col min="1541" max="1541" width="2.453125" style="1" customWidth="1"/>
    <col min="1542" max="1542" width="8" style="1" customWidth="1"/>
    <col min="1543" max="1543" width="2.453125" style="1" customWidth="1"/>
    <col min="1544" max="1544" width="11.26953125" style="1" customWidth="1"/>
    <col min="1545" max="1545" width="2.453125" style="1" customWidth="1"/>
    <col min="1546" max="1546" width="6.7265625" style="1" customWidth="1"/>
    <col min="1547" max="1547" width="2.453125" style="1" customWidth="1"/>
    <col min="1548" max="1548" width="11.26953125" style="1" customWidth="1"/>
    <col min="1549" max="1549" width="2.453125" style="1" customWidth="1"/>
    <col min="1550" max="1550" width="6.7265625" style="1" customWidth="1"/>
    <col min="1551" max="1551" width="2.453125" style="1" customWidth="1"/>
    <col min="1552" max="1793" width="9" style="1"/>
    <col min="1794" max="1794" width="5" style="1" customWidth="1"/>
    <col min="1795" max="1795" width="14.453125" style="1" customWidth="1"/>
    <col min="1796" max="1796" width="10" style="1" customWidth="1"/>
    <col min="1797" max="1797" width="2.453125" style="1" customWidth="1"/>
    <col min="1798" max="1798" width="8" style="1" customWidth="1"/>
    <col min="1799" max="1799" width="2.453125" style="1" customWidth="1"/>
    <col min="1800" max="1800" width="11.26953125" style="1" customWidth="1"/>
    <col min="1801" max="1801" width="2.453125" style="1" customWidth="1"/>
    <col min="1802" max="1802" width="6.7265625" style="1" customWidth="1"/>
    <col min="1803" max="1803" width="2.453125" style="1" customWidth="1"/>
    <col min="1804" max="1804" width="11.26953125" style="1" customWidth="1"/>
    <col min="1805" max="1805" width="2.453125" style="1" customWidth="1"/>
    <col min="1806" max="1806" width="6.7265625" style="1" customWidth="1"/>
    <col min="1807" max="1807" width="2.453125" style="1" customWidth="1"/>
    <col min="1808" max="2049" width="9" style="1"/>
    <col min="2050" max="2050" width="5" style="1" customWidth="1"/>
    <col min="2051" max="2051" width="14.453125" style="1" customWidth="1"/>
    <col min="2052" max="2052" width="10" style="1" customWidth="1"/>
    <col min="2053" max="2053" width="2.453125" style="1" customWidth="1"/>
    <col min="2054" max="2054" width="8" style="1" customWidth="1"/>
    <col min="2055" max="2055" width="2.453125" style="1" customWidth="1"/>
    <col min="2056" max="2056" width="11.26953125" style="1" customWidth="1"/>
    <col min="2057" max="2057" width="2.453125" style="1" customWidth="1"/>
    <col min="2058" max="2058" width="6.7265625" style="1" customWidth="1"/>
    <col min="2059" max="2059" width="2.453125" style="1" customWidth="1"/>
    <col min="2060" max="2060" width="11.26953125" style="1" customWidth="1"/>
    <col min="2061" max="2061" width="2.453125" style="1" customWidth="1"/>
    <col min="2062" max="2062" width="6.7265625" style="1" customWidth="1"/>
    <col min="2063" max="2063" width="2.453125" style="1" customWidth="1"/>
    <col min="2064" max="2305" width="9" style="1"/>
    <col min="2306" max="2306" width="5" style="1" customWidth="1"/>
    <col min="2307" max="2307" width="14.453125" style="1" customWidth="1"/>
    <col min="2308" max="2308" width="10" style="1" customWidth="1"/>
    <col min="2309" max="2309" width="2.453125" style="1" customWidth="1"/>
    <col min="2310" max="2310" width="8" style="1" customWidth="1"/>
    <col min="2311" max="2311" width="2.453125" style="1" customWidth="1"/>
    <col min="2312" max="2312" width="11.26953125" style="1" customWidth="1"/>
    <col min="2313" max="2313" width="2.453125" style="1" customWidth="1"/>
    <col min="2314" max="2314" width="6.7265625" style="1" customWidth="1"/>
    <col min="2315" max="2315" width="2.453125" style="1" customWidth="1"/>
    <col min="2316" max="2316" width="11.26953125" style="1" customWidth="1"/>
    <col min="2317" max="2317" width="2.453125" style="1" customWidth="1"/>
    <col min="2318" max="2318" width="6.7265625" style="1" customWidth="1"/>
    <col min="2319" max="2319" width="2.453125" style="1" customWidth="1"/>
    <col min="2320" max="2561" width="9" style="1"/>
    <col min="2562" max="2562" width="5" style="1" customWidth="1"/>
    <col min="2563" max="2563" width="14.453125" style="1" customWidth="1"/>
    <col min="2564" max="2564" width="10" style="1" customWidth="1"/>
    <col min="2565" max="2565" width="2.453125" style="1" customWidth="1"/>
    <col min="2566" max="2566" width="8" style="1" customWidth="1"/>
    <col min="2567" max="2567" width="2.453125" style="1" customWidth="1"/>
    <col min="2568" max="2568" width="11.26953125" style="1" customWidth="1"/>
    <col min="2569" max="2569" width="2.453125" style="1" customWidth="1"/>
    <col min="2570" max="2570" width="6.7265625" style="1" customWidth="1"/>
    <col min="2571" max="2571" width="2.453125" style="1" customWidth="1"/>
    <col min="2572" max="2572" width="11.26953125" style="1" customWidth="1"/>
    <col min="2573" max="2573" width="2.453125" style="1" customWidth="1"/>
    <col min="2574" max="2574" width="6.7265625" style="1" customWidth="1"/>
    <col min="2575" max="2575" width="2.453125" style="1" customWidth="1"/>
    <col min="2576" max="2817" width="9" style="1"/>
    <col min="2818" max="2818" width="5" style="1" customWidth="1"/>
    <col min="2819" max="2819" width="14.453125" style="1" customWidth="1"/>
    <col min="2820" max="2820" width="10" style="1" customWidth="1"/>
    <col min="2821" max="2821" width="2.453125" style="1" customWidth="1"/>
    <col min="2822" max="2822" width="8" style="1" customWidth="1"/>
    <col min="2823" max="2823" width="2.453125" style="1" customWidth="1"/>
    <col min="2824" max="2824" width="11.26953125" style="1" customWidth="1"/>
    <col min="2825" max="2825" width="2.453125" style="1" customWidth="1"/>
    <col min="2826" max="2826" width="6.7265625" style="1" customWidth="1"/>
    <col min="2827" max="2827" width="2.453125" style="1" customWidth="1"/>
    <col min="2828" max="2828" width="11.26953125" style="1" customWidth="1"/>
    <col min="2829" max="2829" width="2.453125" style="1" customWidth="1"/>
    <col min="2830" max="2830" width="6.7265625" style="1" customWidth="1"/>
    <col min="2831" max="2831" width="2.453125" style="1" customWidth="1"/>
    <col min="2832" max="3073" width="9" style="1"/>
    <col min="3074" max="3074" width="5" style="1" customWidth="1"/>
    <col min="3075" max="3075" width="14.453125" style="1" customWidth="1"/>
    <col min="3076" max="3076" width="10" style="1" customWidth="1"/>
    <col min="3077" max="3077" width="2.453125" style="1" customWidth="1"/>
    <col min="3078" max="3078" width="8" style="1" customWidth="1"/>
    <col min="3079" max="3079" width="2.453125" style="1" customWidth="1"/>
    <col min="3080" max="3080" width="11.26953125" style="1" customWidth="1"/>
    <col min="3081" max="3081" width="2.453125" style="1" customWidth="1"/>
    <col min="3082" max="3082" width="6.7265625" style="1" customWidth="1"/>
    <col min="3083" max="3083" width="2.453125" style="1" customWidth="1"/>
    <col min="3084" max="3084" width="11.26953125" style="1" customWidth="1"/>
    <col min="3085" max="3085" width="2.453125" style="1" customWidth="1"/>
    <col min="3086" max="3086" width="6.7265625" style="1" customWidth="1"/>
    <col min="3087" max="3087" width="2.453125" style="1" customWidth="1"/>
    <col min="3088" max="3329" width="9" style="1"/>
    <col min="3330" max="3330" width="5" style="1" customWidth="1"/>
    <col min="3331" max="3331" width="14.453125" style="1" customWidth="1"/>
    <col min="3332" max="3332" width="10" style="1" customWidth="1"/>
    <col min="3333" max="3333" width="2.453125" style="1" customWidth="1"/>
    <col min="3334" max="3334" width="8" style="1" customWidth="1"/>
    <col min="3335" max="3335" width="2.453125" style="1" customWidth="1"/>
    <col min="3336" max="3336" width="11.26953125" style="1" customWidth="1"/>
    <col min="3337" max="3337" width="2.453125" style="1" customWidth="1"/>
    <col min="3338" max="3338" width="6.7265625" style="1" customWidth="1"/>
    <col min="3339" max="3339" width="2.453125" style="1" customWidth="1"/>
    <col min="3340" max="3340" width="11.26953125" style="1" customWidth="1"/>
    <col min="3341" max="3341" width="2.453125" style="1" customWidth="1"/>
    <col min="3342" max="3342" width="6.7265625" style="1" customWidth="1"/>
    <col min="3343" max="3343" width="2.453125" style="1" customWidth="1"/>
    <col min="3344" max="3585" width="9" style="1"/>
    <col min="3586" max="3586" width="5" style="1" customWidth="1"/>
    <col min="3587" max="3587" width="14.453125" style="1" customWidth="1"/>
    <col min="3588" max="3588" width="10" style="1" customWidth="1"/>
    <col min="3589" max="3589" width="2.453125" style="1" customWidth="1"/>
    <col min="3590" max="3590" width="8" style="1" customWidth="1"/>
    <col min="3591" max="3591" width="2.453125" style="1" customWidth="1"/>
    <col min="3592" max="3592" width="11.26953125" style="1" customWidth="1"/>
    <col min="3593" max="3593" width="2.453125" style="1" customWidth="1"/>
    <col min="3594" max="3594" width="6.7265625" style="1" customWidth="1"/>
    <col min="3595" max="3595" width="2.453125" style="1" customWidth="1"/>
    <col min="3596" max="3596" width="11.26953125" style="1" customWidth="1"/>
    <col min="3597" max="3597" width="2.453125" style="1" customWidth="1"/>
    <col min="3598" max="3598" width="6.7265625" style="1" customWidth="1"/>
    <col min="3599" max="3599" width="2.453125" style="1" customWidth="1"/>
    <col min="3600" max="3841" width="9" style="1"/>
    <col min="3842" max="3842" width="5" style="1" customWidth="1"/>
    <col min="3843" max="3843" width="14.453125" style="1" customWidth="1"/>
    <col min="3844" max="3844" width="10" style="1" customWidth="1"/>
    <col min="3845" max="3845" width="2.453125" style="1" customWidth="1"/>
    <col min="3846" max="3846" width="8" style="1" customWidth="1"/>
    <col min="3847" max="3847" width="2.453125" style="1" customWidth="1"/>
    <col min="3848" max="3848" width="11.26953125" style="1" customWidth="1"/>
    <col min="3849" max="3849" width="2.453125" style="1" customWidth="1"/>
    <col min="3850" max="3850" width="6.7265625" style="1" customWidth="1"/>
    <col min="3851" max="3851" width="2.453125" style="1" customWidth="1"/>
    <col min="3852" max="3852" width="11.26953125" style="1" customWidth="1"/>
    <col min="3853" max="3853" width="2.453125" style="1" customWidth="1"/>
    <col min="3854" max="3854" width="6.7265625" style="1" customWidth="1"/>
    <col min="3855" max="3855" width="2.453125" style="1" customWidth="1"/>
    <col min="3856" max="4097" width="9" style="1"/>
    <col min="4098" max="4098" width="5" style="1" customWidth="1"/>
    <col min="4099" max="4099" width="14.453125" style="1" customWidth="1"/>
    <col min="4100" max="4100" width="10" style="1" customWidth="1"/>
    <col min="4101" max="4101" width="2.453125" style="1" customWidth="1"/>
    <col min="4102" max="4102" width="8" style="1" customWidth="1"/>
    <col min="4103" max="4103" width="2.453125" style="1" customWidth="1"/>
    <col min="4104" max="4104" width="11.26953125" style="1" customWidth="1"/>
    <col min="4105" max="4105" width="2.453125" style="1" customWidth="1"/>
    <col min="4106" max="4106" width="6.7265625" style="1" customWidth="1"/>
    <col min="4107" max="4107" width="2.453125" style="1" customWidth="1"/>
    <col min="4108" max="4108" width="11.26953125" style="1" customWidth="1"/>
    <col min="4109" max="4109" width="2.453125" style="1" customWidth="1"/>
    <col min="4110" max="4110" width="6.7265625" style="1" customWidth="1"/>
    <col min="4111" max="4111" width="2.453125" style="1" customWidth="1"/>
    <col min="4112" max="4353" width="9" style="1"/>
    <col min="4354" max="4354" width="5" style="1" customWidth="1"/>
    <col min="4355" max="4355" width="14.453125" style="1" customWidth="1"/>
    <col min="4356" max="4356" width="10" style="1" customWidth="1"/>
    <col min="4357" max="4357" width="2.453125" style="1" customWidth="1"/>
    <col min="4358" max="4358" width="8" style="1" customWidth="1"/>
    <col min="4359" max="4359" width="2.453125" style="1" customWidth="1"/>
    <col min="4360" max="4360" width="11.26953125" style="1" customWidth="1"/>
    <col min="4361" max="4361" width="2.453125" style="1" customWidth="1"/>
    <col min="4362" max="4362" width="6.7265625" style="1" customWidth="1"/>
    <col min="4363" max="4363" width="2.453125" style="1" customWidth="1"/>
    <col min="4364" max="4364" width="11.26953125" style="1" customWidth="1"/>
    <col min="4365" max="4365" width="2.453125" style="1" customWidth="1"/>
    <col min="4366" max="4366" width="6.7265625" style="1" customWidth="1"/>
    <col min="4367" max="4367" width="2.453125" style="1" customWidth="1"/>
    <col min="4368" max="4609" width="9" style="1"/>
    <col min="4610" max="4610" width="5" style="1" customWidth="1"/>
    <col min="4611" max="4611" width="14.453125" style="1" customWidth="1"/>
    <col min="4612" max="4612" width="10" style="1" customWidth="1"/>
    <col min="4613" max="4613" width="2.453125" style="1" customWidth="1"/>
    <col min="4614" max="4614" width="8" style="1" customWidth="1"/>
    <col min="4615" max="4615" width="2.453125" style="1" customWidth="1"/>
    <col min="4616" max="4616" width="11.26953125" style="1" customWidth="1"/>
    <col min="4617" max="4617" width="2.453125" style="1" customWidth="1"/>
    <col min="4618" max="4618" width="6.7265625" style="1" customWidth="1"/>
    <col min="4619" max="4619" width="2.453125" style="1" customWidth="1"/>
    <col min="4620" max="4620" width="11.26953125" style="1" customWidth="1"/>
    <col min="4621" max="4621" width="2.453125" style="1" customWidth="1"/>
    <col min="4622" max="4622" width="6.7265625" style="1" customWidth="1"/>
    <col min="4623" max="4623" width="2.453125" style="1" customWidth="1"/>
    <col min="4624" max="4865" width="9" style="1"/>
    <col min="4866" max="4866" width="5" style="1" customWidth="1"/>
    <col min="4867" max="4867" width="14.453125" style="1" customWidth="1"/>
    <col min="4868" max="4868" width="10" style="1" customWidth="1"/>
    <col min="4869" max="4869" width="2.453125" style="1" customWidth="1"/>
    <col min="4870" max="4870" width="8" style="1" customWidth="1"/>
    <col min="4871" max="4871" width="2.453125" style="1" customWidth="1"/>
    <col min="4872" max="4872" width="11.26953125" style="1" customWidth="1"/>
    <col min="4873" max="4873" width="2.453125" style="1" customWidth="1"/>
    <col min="4874" max="4874" width="6.7265625" style="1" customWidth="1"/>
    <col min="4875" max="4875" width="2.453125" style="1" customWidth="1"/>
    <col min="4876" max="4876" width="11.26953125" style="1" customWidth="1"/>
    <col min="4877" max="4877" width="2.453125" style="1" customWidth="1"/>
    <col min="4878" max="4878" width="6.7265625" style="1" customWidth="1"/>
    <col min="4879" max="4879" width="2.453125" style="1" customWidth="1"/>
    <col min="4880" max="5121" width="9" style="1"/>
    <col min="5122" max="5122" width="5" style="1" customWidth="1"/>
    <col min="5123" max="5123" width="14.453125" style="1" customWidth="1"/>
    <col min="5124" max="5124" width="10" style="1" customWidth="1"/>
    <col min="5125" max="5125" width="2.453125" style="1" customWidth="1"/>
    <col min="5126" max="5126" width="8" style="1" customWidth="1"/>
    <col min="5127" max="5127" width="2.453125" style="1" customWidth="1"/>
    <col min="5128" max="5128" width="11.26953125" style="1" customWidth="1"/>
    <col min="5129" max="5129" width="2.453125" style="1" customWidth="1"/>
    <col min="5130" max="5130" width="6.7265625" style="1" customWidth="1"/>
    <col min="5131" max="5131" width="2.453125" style="1" customWidth="1"/>
    <col min="5132" max="5132" width="11.26953125" style="1" customWidth="1"/>
    <col min="5133" max="5133" width="2.453125" style="1" customWidth="1"/>
    <col min="5134" max="5134" width="6.7265625" style="1" customWidth="1"/>
    <col min="5135" max="5135" width="2.453125" style="1" customWidth="1"/>
    <col min="5136" max="5377" width="9" style="1"/>
    <col min="5378" max="5378" width="5" style="1" customWidth="1"/>
    <col min="5379" max="5379" width="14.453125" style="1" customWidth="1"/>
    <col min="5380" max="5380" width="10" style="1" customWidth="1"/>
    <col min="5381" max="5381" width="2.453125" style="1" customWidth="1"/>
    <col min="5382" max="5382" width="8" style="1" customWidth="1"/>
    <col min="5383" max="5383" width="2.453125" style="1" customWidth="1"/>
    <col min="5384" max="5384" width="11.26953125" style="1" customWidth="1"/>
    <col min="5385" max="5385" width="2.453125" style="1" customWidth="1"/>
    <col min="5386" max="5386" width="6.7265625" style="1" customWidth="1"/>
    <col min="5387" max="5387" width="2.453125" style="1" customWidth="1"/>
    <col min="5388" max="5388" width="11.26953125" style="1" customWidth="1"/>
    <col min="5389" max="5389" width="2.453125" style="1" customWidth="1"/>
    <col min="5390" max="5390" width="6.7265625" style="1" customWidth="1"/>
    <col min="5391" max="5391" width="2.453125" style="1" customWidth="1"/>
    <col min="5392" max="5633" width="9" style="1"/>
    <col min="5634" max="5634" width="5" style="1" customWidth="1"/>
    <col min="5635" max="5635" width="14.453125" style="1" customWidth="1"/>
    <col min="5636" max="5636" width="10" style="1" customWidth="1"/>
    <col min="5637" max="5637" width="2.453125" style="1" customWidth="1"/>
    <col min="5638" max="5638" width="8" style="1" customWidth="1"/>
    <col min="5639" max="5639" width="2.453125" style="1" customWidth="1"/>
    <col min="5640" max="5640" width="11.26953125" style="1" customWidth="1"/>
    <col min="5641" max="5641" width="2.453125" style="1" customWidth="1"/>
    <col min="5642" max="5642" width="6.7265625" style="1" customWidth="1"/>
    <col min="5643" max="5643" width="2.453125" style="1" customWidth="1"/>
    <col min="5644" max="5644" width="11.26953125" style="1" customWidth="1"/>
    <col min="5645" max="5645" width="2.453125" style="1" customWidth="1"/>
    <col min="5646" max="5646" width="6.7265625" style="1" customWidth="1"/>
    <col min="5647" max="5647" width="2.453125" style="1" customWidth="1"/>
    <col min="5648" max="5889" width="9" style="1"/>
    <col min="5890" max="5890" width="5" style="1" customWidth="1"/>
    <col min="5891" max="5891" width="14.453125" style="1" customWidth="1"/>
    <col min="5892" max="5892" width="10" style="1" customWidth="1"/>
    <col min="5893" max="5893" width="2.453125" style="1" customWidth="1"/>
    <col min="5894" max="5894" width="8" style="1" customWidth="1"/>
    <col min="5895" max="5895" width="2.453125" style="1" customWidth="1"/>
    <col min="5896" max="5896" width="11.26953125" style="1" customWidth="1"/>
    <col min="5897" max="5897" width="2.453125" style="1" customWidth="1"/>
    <col min="5898" max="5898" width="6.7265625" style="1" customWidth="1"/>
    <col min="5899" max="5899" width="2.453125" style="1" customWidth="1"/>
    <col min="5900" max="5900" width="11.26953125" style="1" customWidth="1"/>
    <col min="5901" max="5901" width="2.453125" style="1" customWidth="1"/>
    <col min="5902" max="5902" width="6.7265625" style="1" customWidth="1"/>
    <col min="5903" max="5903" width="2.453125" style="1" customWidth="1"/>
    <col min="5904" max="6145" width="9" style="1"/>
    <col min="6146" max="6146" width="5" style="1" customWidth="1"/>
    <col min="6147" max="6147" width="14.453125" style="1" customWidth="1"/>
    <col min="6148" max="6148" width="10" style="1" customWidth="1"/>
    <col min="6149" max="6149" width="2.453125" style="1" customWidth="1"/>
    <col min="6150" max="6150" width="8" style="1" customWidth="1"/>
    <col min="6151" max="6151" width="2.453125" style="1" customWidth="1"/>
    <col min="6152" max="6152" width="11.26953125" style="1" customWidth="1"/>
    <col min="6153" max="6153" width="2.453125" style="1" customWidth="1"/>
    <col min="6154" max="6154" width="6.7265625" style="1" customWidth="1"/>
    <col min="6155" max="6155" width="2.453125" style="1" customWidth="1"/>
    <col min="6156" max="6156" width="11.26953125" style="1" customWidth="1"/>
    <col min="6157" max="6157" width="2.453125" style="1" customWidth="1"/>
    <col min="6158" max="6158" width="6.7265625" style="1" customWidth="1"/>
    <col min="6159" max="6159" width="2.453125" style="1" customWidth="1"/>
    <col min="6160" max="6401" width="9" style="1"/>
    <col min="6402" max="6402" width="5" style="1" customWidth="1"/>
    <col min="6403" max="6403" width="14.453125" style="1" customWidth="1"/>
    <col min="6404" max="6404" width="10" style="1" customWidth="1"/>
    <col min="6405" max="6405" width="2.453125" style="1" customWidth="1"/>
    <col min="6406" max="6406" width="8" style="1" customWidth="1"/>
    <col min="6407" max="6407" width="2.453125" style="1" customWidth="1"/>
    <col min="6408" max="6408" width="11.26953125" style="1" customWidth="1"/>
    <col min="6409" max="6409" width="2.453125" style="1" customWidth="1"/>
    <col min="6410" max="6410" width="6.7265625" style="1" customWidth="1"/>
    <col min="6411" max="6411" width="2.453125" style="1" customWidth="1"/>
    <col min="6412" max="6412" width="11.26953125" style="1" customWidth="1"/>
    <col min="6413" max="6413" width="2.453125" style="1" customWidth="1"/>
    <col min="6414" max="6414" width="6.7265625" style="1" customWidth="1"/>
    <col min="6415" max="6415" width="2.453125" style="1" customWidth="1"/>
    <col min="6416" max="6657" width="9" style="1"/>
    <col min="6658" max="6658" width="5" style="1" customWidth="1"/>
    <col min="6659" max="6659" width="14.453125" style="1" customWidth="1"/>
    <col min="6660" max="6660" width="10" style="1" customWidth="1"/>
    <col min="6661" max="6661" width="2.453125" style="1" customWidth="1"/>
    <col min="6662" max="6662" width="8" style="1" customWidth="1"/>
    <col min="6663" max="6663" width="2.453125" style="1" customWidth="1"/>
    <col min="6664" max="6664" width="11.26953125" style="1" customWidth="1"/>
    <col min="6665" max="6665" width="2.453125" style="1" customWidth="1"/>
    <col min="6666" max="6666" width="6.7265625" style="1" customWidth="1"/>
    <col min="6667" max="6667" width="2.453125" style="1" customWidth="1"/>
    <col min="6668" max="6668" width="11.26953125" style="1" customWidth="1"/>
    <col min="6669" max="6669" width="2.453125" style="1" customWidth="1"/>
    <col min="6670" max="6670" width="6.7265625" style="1" customWidth="1"/>
    <col min="6671" max="6671" width="2.453125" style="1" customWidth="1"/>
    <col min="6672" max="6913" width="9" style="1"/>
    <col min="6914" max="6914" width="5" style="1" customWidth="1"/>
    <col min="6915" max="6915" width="14.453125" style="1" customWidth="1"/>
    <col min="6916" max="6916" width="10" style="1" customWidth="1"/>
    <col min="6917" max="6917" width="2.453125" style="1" customWidth="1"/>
    <col min="6918" max="6918" width="8" style="1" customWidth="1"/>
    <col min="6919" max="6919" width="2.453125" style="1" customWidth="1"/>
    <col min="6920" max="6920" width="11.26953125" style="1" customWidth="1"/>
    <col min="6921" max="6921" width="2.453125" style="1" customWidth="1"/>
    <col min="6922" max="6922" width="6.7265625" style="1" customWidth="1"/>
    <col min="6923" max="6923" width="2.453125" style="1" customWidth="1"/>
    <col min="6924" max="6924" width="11.26953125" style="1" customWidth="1"/>
    <col min="6925" max="6925" width="2.453125" style="1" customWidth="1"/>
    <col min="6926" max="6926" width="6.7265625" style="1" customWidth="1"/>
    <col min="6927" max="6927" width="2.453125" style="1" customWidth="1"/>
    <col min="6928" max="7169" width="9" style="1"/>
    <col min="7170" max="7170" width="5" style="1" customWidth="1"/>
    <col min="7171" max="7171" width="14.453125" style="1" customWidth="1"/>
    <col min="7172" max="7172" width="10" style="1" customWidth="1"/>
    <col min="7173" max="7173" width="2.453125" style="1" customWidth="1"/>
    <col min="7174" max="7174" width="8" style="1" customWidth="1"/>
    <col min="7175" max="7175" width="2.453125" style="1" customWidth="1"/>
    <col min="7176" max="7176" width="11.26953125" style="1" customWidth="1"/>
    <col min="7177" max="7177" width="2.453125" style="1" customWidth="1"/>
    <col min="7178" max="7178" width="6.7265625" style="1" customWidth="1"/>
    <col min="7179" max="7179" width="2.453125" style="1" customWidth="1"/>
    <col min="7180" max="7180" width="11.26953125" style="1" customWidth="1"/>
    <col min="7181" max="7181" width="2.453125" style="1" customWidth="1"/>
    <col min="7182" max="7182" width="6.7265625" style="1" customWidth="1"/>
    <col min="7183" max="7183" width="2.453125" style="1" customWidth="1"/>
    <col min="7184" max="7425" width="9" style="1"/>
    <col min="7426" max="7426" width="5" style="1" customWidth="1"/>
    <col min="7427" max="7427" width="14.453125" style="1" customWidth="1"/>
    <col min="7428" max="7428" width="10" style="1" customWidth="1"/>
    <col min="7429" max="7429" width="2.453125" style="1" customWidth="1"/>
    <col min="7430" max="7430" width="8" style="1" customWidth="1"/>
    <col min="7431" max="7431" width="2.453125" style="1" customWidth="1"/>
    <col min="7432" max="7432" width="11.26953125" style="1" customWidth="1"/>
    <col min="7433" max="7433" width="2.453125" style="1" customWidth="1"/>
    <col min="7434" max="7434" width="6.7265625" style="1" customWidth="1"/>
    <col min="7435" max="7435" width="2.453125" style="1" customWidth="1"/>
    <col min="7436" max="7436" width="11.26953125" style="1" customWidth="1"/>
    <col min="7437" max="7437" width="2.453125" style="1" customWidth="1"/>
    <col min="7438" max="7438" width="6.7265625" style="1" customWidth="1"/>
    <col min="7439" max="7439" width="2.453125" style="1" customWidth="1"/>
    <col min="7440" max="7681" width="9" style="1"/>
    <col min="7682" max="7682" width="5" style="1" customWidth="1"/>
    <col min="7683" max="7683" width="14.453125" style="1" customWidth="1"/>
    <col min="7684" max="7684" width="10" style="1" customWidth="1"/>
    <col min="7685" max="7685" width="2.453125" style="1" customWidth="1"/>
    <col min="7686" max="7686" width="8" style="1" customWidth="1"/>
    <col min="7687" max="7687" width="2.453125" style="1" customWidth="1"/>
    <col min="7688" max="7688" width="11.26953125" style="1" customWidth="1"/>
    <col min="7689" max="7689" width="2.453125" style="1" customWidth="1"/>
    <col min="7690" max="7690" width="6.7265625" style="1" customWidth="1"/>
    <col min="7691" max="7691" width="2.453125" style="1" customWidth="1"/>
    <col min="7692" max="7692" width="11.26953125" style="1" customWidth="1"/>
    <col min="7693" max="7693" width="2.453125" style="1" customWidth="1"/>
    <col min="7694" max="7694" width="6.7265625" style="1" customWidth="1"/>
    <col min="7695" max="7695" width="2.453125" style="1" customWidth="1"/>
    <col min="7696" max="7937" width="9" style="1"/>
    <col min="7938" max="7938" width="5" style="1" customWidth="1"/>
    <col min="7939" max="7939" width="14.453125" style="1" customWidth="1"/>
    <col min="7940" max="7940" width="10" style="1" customWidth="1"/>
    <col min="7941" max="7941" width="2.453125" style="1" customWidth="1"/>
    <col min="7942" max="7942" width="8" style="1" customWidth="1"/>
    <col min="7943" max="7943" width="2.453125" style="1" customWidth="1"/>
    <col min="7944" max="7944" width="11.26953125" style="1" customWidth="1"/>
    <col min="7945" max="7945" width="2.453125" style="1" customWidth="1"/>
    <col min="7946" max="7946" width="6.7265625" style="1" customWidth="1"/>
    <col min="7947" max="7947" width="2.453125" style="1" customWidth="1"/>
    <col min="7948" max="7948" width="11.26953125" style="1" customWidth="1"/>
    <col min="7949" max="7949" width="2.453125" style="1" customWidth="1"/>
    <col min="7950" max="7950" width="6.7265625" style="1" customWidth="1"/>
    <col min="7951" max="7951" width="2.453125" style="1" customWidth="1"/>
    <col min="7952" max="8193" width="9" style="1"/>
    <col min="8194" max="8194" width="5" style="1" customWidth="1"/>
    <col min="8195" max="8195" width="14.453125" style="1" customWidth="1"/>
    <col min="8196" max="8196" width="10" style="1" customWidth="1"/>
    <col min="8197" max="8197" width="2.453125" style="1" customWidth="1"/>
    <col min="8198" max="8198" width="8" style="1" customWidth="1"/>
    <col min="8199" max="8199" width="2.453125" style="1" customWidth="1"/>
    <col min="8200" max="8200" width="11.26953125" style="1" customWidth="1"/>
    <col min="8201" max="8201" width="2.453125" style="1" customWidth="1"/>
    <col min="8202" max="8202" width="6.7265625" style="1" customWidth="1"/>
    <col min="8203" max="8203" width="2.453125" style="1" customWidth="1"/>
    <col min="8204" max="8204" width="11.26953125" style="1" customWidth="1"/>
    <col min="8205" max="8205" width="2.453125" style="1" customWidth="1"/>
    <col min="8206" max="8206" width="6.7265625" style="1" customWidth="1"/>
    <col min="8207" max="8207" width="2.453125" style="1" customWidth="1"/>
    <col min="8208" max="8449" width="9" style="1"/>
    <col min="8450" max="8450" width="5" style="1" customWidth="1"/>
    <col min="8451" max="8451" width="14.453125" style="1" customWidth="1"/>
    <col min="8452" max="8452" width="10" style="1" customWidth="1"/>
    <col min="8453" max="8453" width="2.453125" style="1" customWidth="1"/>
    <col min="8454" max="8454" width="8" style="1" customWidth="1"/>
    <col min="8455" max="8455" width="2.453125" style="1" customWidth="1"/>
    <col min="8456" max="8456" width="11.26953125" style="1" customWidth="1"/>
    <col min="8457" max="8457" width="2.453125" style="1" customWidth="1"/>
    <col min="8458" max="8458" width="6.7265625" style="1" customWidth="1"/>
    <col min="8459" max="8459" width="2.453125" style="1" customWidth="1"/>
    <col min="8460" max="8460" width="11.26953125" style="1" customWidth="1"/>
    <col min="8461" max="8461" width="2.453125" style="1" customWidth="1"/>
    <col min="8462" max="8462" width="6.7265625" style="1" customWidth="1"/>
    <col min="8463" max="8463" width="2.453125" style="1" customWidth="1"/>
    <col min="8464" max="8705" width="9" style="1"/>
    <col min="8706" max="8706" width="5" style="1" customWidth="1"/>
    <col min="8707" max="8707" width="14.453125" style="1" customWidth="1"/>
    <col min="8708" max="8708" width="10" style="1" customWidth="1"/>
    <col min="8709" max="8709" width="2.453125" style="1" customWidth="1"/>
    <col min="8710" max="8710" width="8" style="1" customWidth="1"/>
    <col min="8711" max="8711" width="2.453125" style="1" customWidth="1"/>
    <col min="8712" max="8712" width="11.26953125" style="1" customWidth="1"/>
    <col min="8713" max="8713" width="2.453125" style="1" customWidth="1"/>
    <col min="8714" max="8714" width="6.7265625" style="1" customWidth="1"/>
    <col min="8715" max="8715" width="2.453125" style="1" customWidth="1"/>
    <col min="8716" max="8716" width="11.26953125" style="1" customWidth="1"/>
    <col min="8717" max="8717" width="2.453125" style="1" customWidth="1"/>
    <col min="8718" max="8718" width="6.7265625" style="1" customWidth="1"/>
    <col min="8719" max="8719" width="2.453125" style="1" customWidth="1"/>
    <col min="8720" max="8961" width="9" style="1"/>
    <col min="8962" max="8962" width="5" style="1" customWidth="1"/>
    <col min="8963" max="8963" width="14.453125" style="1" customWidth="1"/>
    <col min="8964" max="8964" width="10" style="1" customWidth="1"/>
    <col min="8965" max="8965" width="2.453125" style="1" customWidth="1"/>
    <col min="8966" max="8966" width="8" style="1" customWidth="1"/>
    <col min="8967" max="8967" width="2.453125" style="1" customWidth="1"/>
    <col min="8968" max="8968" width="11.26953125" style="1" customWidth="1"/>
    <col min="8969" max="8969" width="2.453125" style="1" customWidth="1"/>
    <col min="8970" max="8970" width="6.7265625" style="1" customWidth="1"/>
    <col min="8971" max="8971" width="2.453125" style="1" customWidth="1"/>
    <col min="8972" max="8972" width="11.26953125" style="1" customWidth="1"/>
    <col min="8973" max="8973" width="2.453125" style="1" customWidth="1"/>
    <col min="8974" max="8974" width="6.7265625" style="1" customWidth="1"/>
    <col min="8975" max="8975" width="2.453125" style="1" customWidth="1"/>
    <col min="8976" max="9217" width="9" style="1"/>
    <col min="9218" max="9218" width="5" style="1" customWidth="1"/>
    <col min="9219" max="9219" width="14.453125" style="1" customWidth="1"/>
    <col min="9220" max="9220" width="10" style="1" customWidth="1"/>
    <col min="9221" max="9221" width="2.453125" style="1" customWidth="1"/>
    <col min="9222" max="9222" width="8" style="1" customWidth="1"/>
    <col min="9223" max="9223" width="2.453125" style="1" customWidth="1"/>
    <col min="9224" max="9224" width="11.26953125" style="1" customWidth="1"/>
    <col min="9225" max="9225" width="2.453125" style="1" customWidth="1"/>
    <col min="9226" max="9226" width="6.7265625" style="1" customWidth="1"/>
    <col min="9227" max="9227" width="2.453125" style="1" customWidth="1"/>
    <col min="9228" max="9228" width="11.26953125" style="1" customWidth="1"/>
    <col min="9229" max="9229" width="2.453125" style="1" customWidth="1"/>
    <col min="9230" max="9230" width="6.7265625" style="1" customWidth="1"/>
    <col min="9231" max="9231" width="2.453125" style="1" customWidth="1"/>
    <col min="9232" max="9473" width="9" style="1"/>
    <col min="9474" max="9474" width="5" style="1" customWidth="1"/>
    <col min="9475" max="9475" width="14.453125" style="1" customWidth="1"/>
    <col min="9476" max="9476" width="10" style="1" customWidth="1"/>
    <col min="9477" max="9477" width="2.453125" style="1" customWidth="1"/>
    <col min="9478" max="9478" width="8" style="1" customWidth="1"/>
    <col min="9479" max="9479" width="2.453125" style="1" customWidth="1"/>
    <col min="9480" max="9480" width="11.26953125" style="1" customWidth="1"/>
    <col min="9481" max="9481" width="2.453125" style="1" customWidth="1"/>
    <col min="9482" max="9482" width="6.7265625" style="1" customWidth="1"/>
    <col min="9483" max="9483" width="2.453125" style="1" customWidth="1"/>
    <col min="9484" max="9484" width="11.26953125" style="1" customWidth="1"/>
    <col min="9485" max="9485" width="2.453125" style="1" customWidth="1"/>
    <col min="9486" max="9486" width="6.7265625" style="1" customWidth="1"/>
    <col min="9487" max="9487" width="2.453125" style="1" customWidth="1"/>
    <col min="9488" max="9729" width="9" style="1"/>
    <col min="9730" max="9730" width="5" style="1" customWidth="1"/>
    <col min="9731" max="9731" width="14.453125" style="1" customWidth="1"/>
    <col min="9732" max="9732" width="10" style="1" customWidth="1"/>
    <col min="9733" max="9733" width="2.453125" style="1" customWidth="1"/>
    <col min="9734" max="9734" width="8" style="1" customWidth="1"/>
    <col min="9735" max="9735" width="2.453125" style="1" customWidth="1"/>
    <col min="9736" max="9736" width="11.26953125" style="1" customWidth="1"/>
    <col min="9737" max="9737" width="2.453125" style="1" customWidth="1"/>
    <col min="9738" max="9738" width="6.7265625" style="1" customWidth="1"/>
    <col min="9739" max="9739" width="2.453125" style="1" customWidth="1"/>
    <col min="9740" max="9740" width="11.26953125" style="1" customWidth="1"/>
    <col min="9741" max="9741" width="2.453125" style="1" customWidth="1"/>
    <col min="9742" max="9742" width="6.7265625" style="1" customWidth="1"/>
    <col min="9743" max="9743" width="2.453125" style="1" customWidth="1"/>
    <col min="9744" max="9985" width="9" style="1"/>
    <col min="9986" max="9986" width="5" style="1" customWidth="1"/>
    <col min="9987" max="9987" width="14.453125" style="1" customWidth="1"/>
    <col min="9988" max="9988" width="10" style="1" customWidth="1"/>
    <col min="9989" max="9989" width="2.453125" style="1" customWidth="1"/>
    <col min="9990" max="9990" width="8" style="1" customWidth="1"/>
    <col min="9991" max="9991" width="2.453125" style="1" customWidth="1"/>
    <col min="9992" max="9992" width="11.26953125" style="1" customWidth="1"/>
    <col min="9993" max="9993" width="2.453125" style="1" customWidth="1"/>
    <col min="9994" max="9994" width="6.7265625" style="1" customWidth="1"/>
    <col min="9995" max="9995" width="2.453125" style="1" customWidth="1"/>
    <col min="9996" max="9996" width="11.26953125" style="1" customWidth="1"/>
    <col min="9997" max="9997" width="2.453125" style="1" customWidth="1"/>
    <col min="9998" max="9998" width="6.7265625" style="1" customWidth="1"/>
    <col min="9999" max="9999" width="2.453125" style="1" customWidth="1"/>
    <col min="10000" max="10241" width="9" style="1"/>
    <col min="10242" max="10242" width="5" style="1" customWidth="1"/>
    <col min="10243" max="10243" width="14.453125" style="1" customWidth="1"/>
    <col min="10244" max="10244" width="10" style="1" customWidth="1"/>
    <col min="10245" max="10245" width="2.453125" style="1" customWidth="1"/>
    <col min="10246" max="10246" width="8" style="1" customWidth="1"/>
    <col min="10247" max="10247" width="2.453125" style="1" customWidth="1"/>
    <col min="10248" max="10248" width="11.26953125" style="1" customWidth="1"/>
    <col min="10249" max="10249" width="2.453125" style="1" customWidth="1"/>
    <col min="10250" max="10250" width="6.7265625" style="1" customWidth="1"/>
    <col min="10251" max="10251" width="2.453125" style="1" customWidth="1"/>
    <col min="10252" max="10252" width="11.26953125" style="1" customWidth="1"/>
    <col min="10253" max="10253" width="2.453125" style="1" customWidth="1"/>
    <col min="10254" max="10254" width="6.7265625" style="1" customWidth="1"/>
    <col min="10255" max="10255" width="2.453125" style="1" customWidth="1"/>
    <col min="10256" max="10497" width="9" style="1"/>
    <col min="10498" max="10498" width="5" style="1" customWidth="1"/>
    <col min="10499" max="10499" width="14.453125" style="1" customWidth="1"/>
    <col min="10500" max="10500" width="10" style="1" customWidth="1"/>
    <col min="10501" max="10501" width="2.453125" style="1" customWidth="1"/>
    <col min="10502" max="10502" width="8" style="1" customWidth="1"/>
    <col min="10503" max="10503" width="2.453125" style="1" customWidth="1"/>
    <col min="10504" max="10504" width="11.26953125" style="1" customWidth="1"/>
    <col min="10505" max="10505" width="2.453125" style="1" customWidth="1"/>
    <col min="10506" max="10506" width="6.7265625" style="1" customWidth="1"/>
    <col min="10507" max="10507" width="2.453125" style="1" customWidth="1"/>
    <col min="10508" max="10508" width="11.26953125" style="1" customWidth="1"/>
    <col min="10509" max="10509" width="2.453125" style="1" customWidth="1"/>
    <col min="10510" max="10510" width="6.7265625" style="1" customWidth="1"/>
    <col min="10511" max="10511" width="2.453125" style="1" customWidth="1"/>
    <col min="10512" max="10753" width="9" style="1"/>
    <col min="10754" max="10754" width="5" style="1" customWidth="1"/>
    <col min="10755" max="10755" width="14.453125" style="1" customWidth="1"/>
    <col min="10756" max="10756" width="10" style="1" customWidth="1"/>
    <col min="10757" max="10757" width="2.453125" style="1" customWidth="1"/>
    <col min="10758" max="10758" width="8" style="1" customWidth="1"/>
    <col min="10759" max="10759" width="2.453125" style="1" customWidth="1"/>
    <col min="10760" max="10760" width="11.26953125" style="1" customWidth="1"/>
    <col min="10761" max="10761" width="2.453125" style="1" customWidth="1"/>
    <col min="10762" max="10762" width="6.7265625" style="1" customWidth="1"/>
    <col min="10763" max="10763" width="2.453125" style="1" customWidth="1"/>
    <col min="10764" max="10764" width="11.26953125" style="1" customWidth="1"/>
    <col min="10765" max="10765" width="2.453125" style="1" customWidth="1"/>
    <col min="10766" max="10766" width="6.7265625" style="1" customWidth="1"/>
    <col min="10767" max="10767" width="2.453125" style="1" customWidth="1"/>
    <col min="10768" max="11009" width="9" style="1"/>
    <col min="11010" max="11010" width="5" style="1" customWidth="1"/>
    <col min="11011" max="11011" width="14.453125" style="1" customWidth="1"/>
    <col min="11012" max="11012" width="10" style="1" customWidth="1"/>
    <col min="11013" max="11013" width="2.453125" style="1" customWidth="1"/>
    <col min="11014" max="11014" width="8" style="1" customWidth="1"/>
    <col min="11015" max="11015" width="2.453125" style="1" customWidth="1"/>
    <col min="11016" max="11016" width="11.26953125" style="1" customWidth="1"/>
    <col min="11017" max="11017" width="2.453125" style="1" customWidth="1"/>
    <col min="11018" max="11018" width="6.7265625" style="1" customWidth="1"/>
    <col min="11019" max="11019" width="2.453125" style="1" customWidth="1"/>
    <col min="11020" max="11020" width="11.26953125" style="1" customWidth="1"/>
    <col min="11021" max="11021" width="2.453125" style="1" customWidth="1"/>
    <col min="11022" max="11022" width="6.7265625" style="1" customWidth="1"/>
    <col min="11023" max="11023" width="2.453125" style="1" customWidth="1"/>
    <col min="11024" max="11265" width="9" style="1"/>
    <col min="11266" max="11266" width="5" style="1" customWidth="1"/>
    <col min="11267" max="11267" width="14.453125" style="1" customWidth="1"/>
    <col min="11268" max="11268" width="10" style="1" customWidth="1"/>
    <col min="11269" max="11269" width="2.453125" style="1" customWidth="1"/>
    <col min="11270" max="11270" width="8" style="1" customWidth="1"/>
    <col min="11271" max="11271" width="2.453125" style="1" customWidth="1"/>
    <col min="11272" max="11272" width="11.26953125" style="1" customWidth="1"/>
    <col min="11273" max="11273" width="2.453125" style="1" customWidth="1"/>
    <col min="11274" max="11274" width="6.7265625" style="1" customWidth="1"/>
    <col min="11275" max="11275" width="2.453125" style="1" customWidth="1"/>
    <col min="11276" max="11276" width="11.26953125" style="1" customWidth="1"/>
    <col min="11277" max="11277" width="2.453125" style="1" customWidth="1"/>
    <col min="11278" max="11278" width="6.7265625" style="1" customWidth="1"/>
    <col min="11279" max="11279" width="2.453125" style="1" customWidth="1"/>
    <col min="11280" max="11521" width="9" style="1"/>
    <col min="11522" max="11522" width="5" style="1" customWidth="1"/>
    <col min="11523" max="11523" width="14.453125" style="1" customWidth="1"/>
    <col min="11524" max="11524" width="10" style="1" customWidth="1"/>
    <col min="11525" max="11525" width="2.453125" style="1" customWidth="1"/>
    <col min="11526" max="11526" width="8" style="1" customWidth="1"/>
    <col min="11527" max="11527" width="2.453125" style="1" customWidth="1"/>
    <col min="11528" max="11528" width="11.26953125" style="1" customWidth="1"/>
    <col min="11529" max="11529" width="2.453125" style="1" customWidth="1"/>
    <col min="11530" max="11530" width="6.7265625" style="1" customWidth="1"/>
    <col min="11531" max="11531" width="2.453125" style="1" customWidth="1"/>
    <col min="11532" max="11532" width="11.26953125" style="1" customWidth="1"/>
    <col min="11533" max="11533" width="2.453125" style="1" customWidth="1"/>
    <col min="11534" max="11534" width="6.7265625" style="1" customWidth="1"/>
    <col min="11535" max="11535" width="2.453125" style="1" customWidth="1"/>
    <col min="11536" max="11777" width="9" style="1"/>
    <col min="11778" max="11778" width="5" style="1" customWidth="1"/>
    <col min="11779" max="11779" width="14.453125" style="1" customWidth="1"/>
    <col min="11780" max="11780" width="10" style="1" customWidth="1"/>
    <col min="11781" max="11781" width="2.453125" style="1" customWidth="1"/>
    <col min="11782" max="11782" width="8" style="1" customWidth="1"/>
    <col min="11783" max="11783" width="2.453125" style="1" customWidth="1"/>
    <col min="11784" max="11784" width="11.26953125" style="1" customWidth="1"/>
    <col min="11785" max="11785" width="2.453125" style="1" customWidth="1"/>
    <col min="11786" max="11786" width="6.7265625" style="1" customWidth="1"/>
    <col min="11787" max="11787" width="2.453125" style="1" customWidth="1"/>
    <col min="11788" max="11788" width="11.26953125" style="1" customWidth="1"/>
    <col min="11789" max="11789" width="2.453125" style="1" customWidth="1"/>
    <col min="11790" max="11790" width="6.7265625" style="1" customWidth="1"/>
    <col min="11791" max="11791" width="2.453125" style="1" customWidth="1"/>
    <col min="11792" max="12033" width="9" style="1"/>
    <col min="12034" max="12034" width="5" style="1" customWidth="1"/>
    <col min="12035" max="12035" width="14.453125" style="1" customWidth="1"/>
    <col min="12036" max="12036" width="10" style="1" customWidth="1"/>
    <col min="12037" max="12037" width="2.453125" style="1" customWidth="1"/>
    <col min="12038" max="12038" width="8" style="1" customWidth="1"/>
    <col min="12039" max="12039" width="2.453125" style="1" customWidth="1"/>
    <col min="12040" max="12040" width="11.26953125" style="1" customWidth="1"/>
    <col min="12041" max="12041" width="2.453125" style="1" customWidth="1"/>
    <col min="12042" max="12042" width="6.7265625" style="1" customWidth="1"/>
    <col min="12043" max="12043" width="2.453125" style="1" customWidth="1"/>
    <col min="12044" max="12044" width="11.26953125" style="1" customWidth="1"/>
    <col min="12045" max="12045" width="2.453125" style="1" customWidth="1"/>
    <col min="12046" max="12046" width="6.7265625" style="1" customWidth="1"/>
    <col min="12047" max="12047" width="2.453125" style="1" customWidth="1"/>
    <col min="12048" max="12289" width="9" style="1"/>
    <col min="12290" max="12290" width="5" style="1" customWidth="1"/>
    <col min="12291" max="12291" width="14.453125" style="1" customWidth="1"/>
    <col min="12292" max="12292" width="10" style="1" customWidth="1"/>
    <col min="12293" max="12293" width="2.453125" style="1" customWidth="1"/>
    <col min="12294" max="12294" width="8" style="1" customWidth="1"/>
    <col min="12295" max="12295" width="2.453125" style="1" customWidth="1"/>
    <col min="12296" max="12296" width="11.26953125" style="1" customWidth="1"/>
    <col min="12297" max="12297" width="2.453125" style="1" customWidth="1"/>
    <col min="12298" max="12298" width="6.7265625" style="1" customWidth="1"/>
    <col min="12299" max="12299" width="2.453125" style="1" customWidth="1"/>
    <col min="12300" max="12300" width="11.26953125" style="1" customWidth="1"/>
    <col min="12301" max="12301" width="2.453125" style="1" customWidth="1"/>
    <col min="12302" max="12302" width="6.7265625" style="1" customWidth="1"/>
    <col min="12303" max="12303" width="2.453125" style="1" customWidth="1"/>
    <col min="12304" max="12545" width="9" style="1"/>
    <col min="12546" max="12546" width="5" style="1" customWidth="1"/>
    <col min="12547" max="12547" width="14.453125" style="1" customWidth="1"/>
    <col min="12548" max="12548" width="10" style="1" customWidth="1"/>
    <col min="12549" max="12549" width="2.453125" style="1" customWidth="1"/>
    <col min="12550" max="12550" width="8" style="1" customWidth="1"/>
    <col min="12551" max="12551" width="2.453125" style="1" customWidth="1"/>
    <col min="12552" max="12552" width="11.26953125" style="1" customWidth="1"/>
    <col min="12553" max="12553" width="2.453125" style="1" customWidth="1"/>
    <col min="12554" max="12554" width="6.7265625" style="1" customWidth="1"/>
    <col min="12555" max="12555" width="2.453125" style="1" customWidth="1"/>
    <col min="12556" max="12556" width="11.26953125" style="1" customWidth="1"/>
    <col min="12557" max="12557" width="2.453125" style="1" customWidth="1"/>
    <col min="12558" max="12558" width="6.7265625" style="1" customWidth="1"/>
    <col min="12559" max="12559" width="2.453125" style="1" customWidth="1"/>
    <col min="12560" max="12801" width="9" style="1"/>
    <col min="12802" max="12802" width="5" style="1" customWidth="1"/>
    <col min="12803" max="12803" width="14.453125" style="1" customWidth="1"/>
    <col min="12804" max="12804" width="10" style="1" customWidth="1"/>
    <col min="12805" max="12805" width="2.453125" style="1" customWidth="1"/>
    <col min="12806" max="12806" width="8" style="1" customWidth="1"/>
    <col min="12807" max="12807" width="2.453125" style="1" customWidth="1"/>
    <col min="12808" max="12808" width="11.26953125" style="1" customWidth="1"/>
    <col min="12809" max="12809" width="2.453125" style="1" customWidth="1"/>
    <col min="12810" max="12810" width="6.7265625" style="1" customWidth="1"/>
    <col min="12811" max="12811" width="2.453125" style="1" customWidth="1"/>
    <col min="12812" max="12812" width="11.26953125" style="1" customWidth="1"/>
    <col min="12813" max="12813" width="2.453125" style="1" customWidth="1"/>
    <col min="12814" max="12814" width="6.7265625" style="1" customWidth="1"/>
    <col min="12815" max="12815" width="2.453125" style="1" customWidth="1"/>
    <col min="12816" max="13057" width="9" style="1"/>
    <col min="13058" max="13058" width="5" style="1" customWidth="1"/>
    <col min="13059" max="13059" width="14.453125" style="1" customWidth="1"/>
    <col min="13060" max="13060" width="10" style="1" customWidth="1"/>
    <col min="13061" max="13061" width="2.453125" style="1" customWidth="1"/>
    <col min="13062" max="13062" width="8" style="1" customWidth="1"/>
    <col min="13063" max="13063" width="2.453125" style="1" customWidth="1"/>
    <col min="13064" max="13064" width="11.26953125" style="1" customWidth="1"/>
    <col min="13065" max="13065" width="2.453125" style="1" customWidth="1"/>
    <col min="13066" max="13066" width="6.7265625" style="1" customWidth="1"/>
    <col min="13067" max="13067" width="2.453125" style="1" customWidth="1"/>
    <col min="13068" max="13068" width="11.26953125" style="1" customWidth="1"/>
    <col min="13069" max="13069" width="2.453125" style="1" customWidth="1"/>
    <col min="13070" max="13070" width="6.7265625" style="1" customWidth="1"/>
    <col min="13071" max="13071" width="2.453125" style="1" customWidth="1"/>
    <col min="13072" max="13313" width="9" style="1"/>
    <col min="13314" max="13314" width="5" style="1" customWidth="1"/>
    <col min="13315" max="13315" width="14.453125" style="1" customWidth="1"/>
    <col min="13316" max="13316" width="10" style="1" customWidth="1"/>
    <col min="13317" max="13317" width="2.453125" style="1" customWidth="1"/>
    <col min="13318" max="13318" width="8" style="1" customWidth="1"/>
    <col min="13319" max="13319" width="2.453125" style="1" customWidth="1"/>
    <col min="13320" max="13320" width="11.26953125" style="1" customWidth="1"/>
    <col min="13321" max="13321" width="2.453125" style="1" customWidth="1"/>
    <col min="13322" max="13322" width="6.7265625" style="1" customWidth="1"/>
    <col min="13323" max="13323" width="2.453125" style="1" customWidth="1"/>
    <col min="13324" max="13324" width="11.26953125" style="1" customWidth="1"/>
    <col min="13325" max="13325" width="2.453125" style="1" customWidth="1"/>
    <col min="13326" max="13326" width="6.7265625" style="1" customWidth="1"/>
    <col min="13327" max="13327" width="2.453125" style="1" customWidth="1"/>
    <col min="13328" max="13569" width="9" style="1"/>
    <col min="13570" max="13570" width="5" style="1" customWidth="1"/>
    <col min="13571" max="13571" width="14.453125" style="1" customWidth="1"/>
    <col min="13572" max="13572" width="10" style="1" customWidth="1"/>
    <col min="13573" max="13573" width="2.453125" style="1" customWidth="1"/>
    <col min="13574" max="13574" width="8" style="1" customWidth="1"/>
    <col min="13575" max="13575" width="2.453125" style="1" customWidth="1"/>
    <col min="13576" max="13576" width="11.26953125" style="1" customWidth="1"/>
    <col min="13577" max="13577" width="2.453125" style="1" customWidth="1"/>
    <col min="13578" max="13578" width="6.7265625" style="1" customWidth="1"/>
    <col min="13579" max="13579" width="2.453125" style="1" customWidth="1"/>
    <col min="13580" max="13580" width="11.26953125" style="1" customWidth="1"/>
    <col min="13581" max="13581" width="2.453125" style="1" customWidth="1"/>
    <col min="13582" max="13582" width="6.7265625" style="1" customWidth="1"/>
    <col min="13583" max="13583" width="2.453125" style="1" customWidth="1"/>
    <col min="13584" max="13825" width="9" style="1"/>
    <col min="13826" max="13826" width="5" style="1" customWidth="1"/>
    <col min="13827" max="13827" width="14.453125" style="1" customWidth="1"/>
    <col min="13828" max="13828" width="10" style="1" customWidth="1"/>
    <col min="13829" max="13829" width="2.453125" style="1" customWidth="1"/>
    <col min="13830" max="13830" width="8" style="1" customWidth="1"/>
    <col min="13831" max="13831" width="2.453125" style="1" customWidth="1"/>
    <col min="13832" max="13832" width="11.26953125" style="1" customWidth="1"/>
    <col min="13833" max="13833" width="2.453125" style="1" customWidth="1"/>
    <col min="13834" max="13834" width="6.7265625" style="1" customWidth="1"/>
    <col min="13835" max="13835" width="2.453125" style="1" customWidth="1"/>
    <col min="13836" max="13836" width="11.26953125" style="1" customWidth="1"/>
    <col min="13837" max="13837" width="2.453125" style="1" customWidth="1"/>
    <col min="13838" max="13838" width="6.7265625" style="1" customWidth="1"/>
    <col min="13839" max="13839" width="2.453125" style="1" customWidth="1"/>
    <col min="13840" max="14081" width="9" style="1"/>
    <col min="14082" max="14082" width="5" style="1" customWidth="1"/>
    <col min="14083" max="14083" width="14.453125" style="1" customWidth="1"/>
    <col min="14084" max="14084" width="10" style="1" customWidth="1"/>
    <col min="14085" max="14085" width="2.453125" style="1" customWidth="1"/>
    <col min="14086" max="14086" width="8" style="1" customWidth="1"/>
    <col min="14087" max="14087" width="2.453125" style="1" customWidth="1"/>
    <col min="14088" max="14088" width="11.26953125" style="1" customWidth="1"/>
    <col min="14089" max="14089" width="2.453125" style="1" customWidth="1"/>
    <col min="14090" max="14090" width="6.7265625" style="1" customWidth="1"/>
    <col min="14091" max="14091" width="2.453125" style="1" customWidth="1"/>
    <col min="14092" max="14092" width="11.26953125" style="1" customWidth="1"/>
    <col min="14093" max="14093" width="2.453125" style="1" customWidth="1"/>
    <col min="14094" max="14094" width="6.7265625" style="1" customWidth="1"/>
    <col min="14095" max="14095" width="2.453125" style="1" customWidth="1"/>
    <col min="14096" max="14337" width="9" style="1"/>
    <col min="14338" max="14338" width="5" style="1" customWidth="1"/>
    <col min="14339" max="14339" width="14.453125" style="1" customWidth="1"/>
    <col min="14340" max="14340" width="10" style="1" customWidth="1"/>
    <col min="14341" max="14341" width="2.453125" style="1" customWidth="1"/>
    <col min="14342" max="14342" width="8" style="1" customWidth="1"/>
    <col min="14343" max="14343" width="2.453125" style="1" customWidth="1"/>
    <col min="14344" max="14344" width="11.26953125" style="1" customWidth="1"/>
    <col min="14345" max="14345" width="2.453125" style="1" customWidth="1"/>
    <col min="14346" max="14346" width="6.7265625" style="1" customWidth="1"/>
    <col min="14347" max="14347" width="2.453125" style="1" customWidth="1"/>
    <col min="14348" max="14348" width="11.26953125" style="1" customWidth="1"/>
    <col min="14349" max="14349" width="2.453125" style="1" customWidth="1"/>
    <col min="14350" max="14350" width="6.7265625" style="1" customWidth="1"/>
    <col min="14351" max="14351" width="2.453125" style="1" customWidth="1"/>
    <col min="14352" max="14593" width="9" style="1"/>
    <col min="14594" max="14594" width="5" style="1" customWidth="1"/>
    <col min="14595" max="14595" width="14.453125" style="1" customWidth="1"/>
    <col min="14596" max="14596" width="10" style="1" customWidth="1"/>
    <col min="14597" max="14597" width="2.453125" style="1" customWidth="1"/>
    <col min="14598" max="14598" width="8" style="1" customWidth="1"/>
    <col min="14599" max="14599" width="2.453125" style="1" customWidth="1"/>
    <col min="14600" max="14600" width="11.26953125" style="1" customWidth="1"/>
    <col min="14601" max="14601" width="2.453125" style="1" customWidth="1"/>
    <col min="14602" max="14602" width="6.7265625" style="1" customWidth="1"/>
    <col min="14603" max="14603" width="2.453125" style="1" customWidth="1"/>
    <col min="14604" max="14604" width="11.26953125" style="1" customWidth="1"/>
    <col min="14605" max="14605" width="2.453125" style="1" customWidth="1"/>
    <col min="14606" max="14606" width="6.7265625" style="1" customWidth="1"/>
    <col min="14607" max="14607" width="2.453125" style="1" customWidth="1"/>
    <col min="14608" max="14849" width="9" style="1"/>
    <col min="14850" max="14850" width="5" style="1" customWidth="1"/>
    <col min="14851" max="14851" width="14.453125" style="1" customWidth="1"/>
    <col min="14852" max="14852" width="10" style="1" customWidth="1"/>
    <col min="14853" max="14853" width="2.453125" style="1" customWidth="1"/>
    <col min="14854" max="14854" width="8" style="1" customWidth="1"/>
    <col min="14855" max="14855" width="2.453125" style="1" customWidth="1"/>
    <col min="14856" max="14856" width="11.26953125" style="1" customWidth="1"/>
    <col min="14857" max="14857" width="2.453125" style="1" customWidth="1"/>
    <col min="14858" max="14858" width="6.7265625" style="1" customWidth="1"/>
    <col min="14859" max="14859" width="2.453125" style="1" customWidth="1"/>
    <col min="14860" max="14860" width="11.26953125" style="1" customWidth="1"/>
    <col min="14861" max="14861" width="2.453125" style="1" customWidth="1"/>
    <col min="14862" max="14862" width="6.7265625" style="1" customWidth="1"/>
    <col min="14863" max="14863" width="2.453125" style="1" customWidth="1"/>
    <col min="14864" max="15105" width="9" style="1"/>
    <col min="15106" max="15106" width="5" style="1" customWidth="1"/>
    <col min="15107" max="15107" width="14.453125" style="1" customWidth="1"/>
    <col min="15108" max="15108" width="10" style="1" customWidth="1"/>
    <col min="15109" max="15109" width="2.453125" style="1" customWidth="1"/>
    <col min="15110" max="15110" width="8" style="1" customWidth="1"/>
    <col min="15111" max="15111" width="2.453125" style="1" customWidth="1"/>
    <col min="15112" max="15112" width="11.26953125" style="1" customWidth="1"/>
    <col min="15113" max="15113" width="2.453125" style="1" customWidth="1"/>
    <col min="15114" max="15114" width="6.7265625" style="1" customWidth="1"/>
    <col min="15115" max="15115" width="2.453125" style="1" customWidth="1"/>
    <col min="15116" max="15116" width="11.26953125" style="1" customWidth="1"/>
    <col min="15117" max="15117" width="2.453125" style="1" customWidth="1"/>
    <col min="15118" max="15118" width="6.7265625" style="1" customWidth="1"/>
    <col min="15119" max="15119" width="2.453125" style="1" customWidth="1"/>
    <col min="15120" max="15361" width="9" style="1"/>
    <col min="15362" max="15362" width="5" style="1" customWidth="1"/>
    <col min="15363" max="15363" width="14.453125" style="1" customWidth="1"/>
    <col min="15364" max="15364" width="10" style="1" customWidth="1"/>
    <col min="15365" max="15365" width="2.453125" style="1" customWidth="1"/>
    <col min="15366" max="15366" width="8" style="1" customWidth="1"/>
    <col min="15367" max="15367" width="2.453125" style="1" customWidth="1"/>
    <col min="15368" max="15368" width="11.26953125" style="1" customWidth="1"/>
    <col min="15369" max="15369" width="2.453125" style="1" customWidth="1"/>
    <col min="15370" max="15370" width="6.7265625" style="1" customWidth="1"/>
    <col min="15371" max="15371" width="2.453125" style="1" customWidth="1"/>
    <col min="15372" max="15372" width="11.26953125" style="1" customWidth="1"/>
    <col min="15373" max="15373" width="2.453125" style="1" customWidth="1"/>
    <col min="15374" max="15374" width="6.7265625" style="1" customWidth="1"/>
    <col min="15375" max="15375" width="2.453125" style="1" customWidth="1"/>
    <col min="15376" max="15617" width="9" style="1"/>
    <col min="15618" max="15618" width="5" style="1" customWidth="1"/>
    <col min="15619" max="15619" width="14.453125" style="1" customWidth="1"/>
    <col min="15620" max="15620" width="10" style="1" customWidth="1"/>
    <col min="15621" max="15621" width="2.453125" style="1" customWidth="1"/>
    <col min="15622" max="15622" width="8" style="1" customWidth="1"/>
    <col min="15623" max="15623" width="2.453125" style="1" customWidth="1"/>
    <col min="15624" max="15624" width="11.26953125" style="1" customWidth="1"/>
    <col min="15625" max="15625" width="2.453125" style="1" customWidth="1"/>
    <col min="15626" max="15626" width="6.7265625" style="1" customWidth="1"/>
    <col min="15627" max="15627" width="2.453125" style="1" customWidth="1"/>
    <col min="15628" max="15628" width="11.26953125" style="1" customWidth="1"/>
    <col min="15629" max="15629" width="2.453125" style="1" customWidth="1"/>
    <col min="15630" max="15630" width="6.7265625" style="1" customWidth="1"/>
    <col min="15631" max="15631" width="2.453125" style="1" customWidth="1"/>
    <col min="15632" max="15873" width="9" style="1"/>
    <col min="15874" max="15874" width="5" style="1" customWidth="1"/>
    <col min="15875" max="15875" width="14.453125" style="1" customWidth="1"/>
    <col min="15876" max="15876" width="10" style="1" customWidth="1"/>
    <col min="15877" max="15877" width="2.453125" style="1" customWidth="1"/>
    <col min="15878" max="15878" width="8" style="1" customWidth="1"/>
    <col min="15879" max="15879" width="2.453125" style="1" customWidth="1"/>
    <col min="15880" max="15880" width="11.26953125" style="1" customWidth="1"/>
    <col min="15881" max="15881" width="2.453125" style="1" customWidth="1"/>
    <col min="15882" max="15882" width="6.7265625" style="1" customWidth="1"/>
    <col min="15883" max="15883" width="2.453125" style="1" customWidth="1"/>
    <col min="15884" max="15884" width="11.26953125" style="1" customWidth="1"/>
    <col min="15885" max="15885" width="2.453125" style="1" customWidth="1"/>
    <col min="15886" max="15886" width="6.7265625" style="1" customWidth="1"/>
    <col min="15887" max="15887" width="2.453125" style="1" customWidth="1"/>
    <col min="15888" max="16129" width="9" style="1"/>
    <col min="16130" max="16130" width="5" style="1" customWidth="1"/>
    <col min="16131" max="16131" width="14.453125" style="1" customWidth="1"/>
    <col min="16132" max="16132" width="10" style="1" customWidth="1"/>
    <col min="16133" max="16133" width="2.453125" style="1" customWidth="1"/>
    <col min="16134" max="16134" width="8" style="1" customWidth="1"/>
    <col min="16135" max="16135" width="2.453125" style="1" customWidth="1"/>
    <col min="16136" max="16136" width="11.26953125" style="1" customWidth="1"/>
    <col min="16137" max="16137" width="2.453125" style="1" customWidth="1"/>
    <col min="16138" max="16138" width="6.7265625" style="1" customWidth="1"/>
    <col min="16139" max="16139" width="2.453125" style="1" customWidth="1"/>
    <col min="16140" max="16140" width="11.26953125" style="1" customWidth="1"/>
    <col min="16141" max="16141" width="2.453125" style="1" customWidth="1"/>
    <col min="16142" max="16142" width="6.7265625" style="1" customWidth="1"/>
    <col min="16143" max="16143" width="2.453125" style="1" customWidth="1"/>
    <col min="16144" max="16384" width="9" style="1"/>
  </cols>
  <sheetData>
    <row r="2" spans="2:32" x14ac:dyDescent="0.2">
      <c r="B2" s="1" t="s">
        <v>197</v>
      </c>
    </row>
    <row r="3" spans="2:32" ht="17" thickBot="1" x14ac:dyDescent="0.25">
      <c r="O3" s="198" t="s">
        <v>48</v>
      </c>
    </row>
    <row r="4" spans="2:32" ht="34.5" customHeight="1" x14ac:dyDescent="0.2">
      <c r="B4" s="500" t="s">
        <v>210</v>
      </c>
      <c r="C4" s="501"/>
      <c r="D4" s="502" t="s">
        <v>49</v>
      </c>
      <c r="E4" s="502"/>
      <c r="F4" s="502"/>
      <c r="G4" s="503"/>
      <c r="H4" s="504" t="s">
        <v>220</v>
      </c>
      <c r="I4" s="503"/>
      <c r="J4" s="503"/>
      <c r="K4" s="501"/>
      <c r="L4" s="502" t="s">
        <v>219</v>
      </c>
      <c r="M4" s="503"/>
      <c r="N4" s="503"/>
      <c r="O4" s="505"/>
    </row>
    <row r="5" spans="2:32" ht="35.25" customHeight="1" x14ac:dyDescent="0.2">
      <c r="B5" s="512" t="s">
        <v>217</v>
      </c>
      <c r="C5" s="513"/>
      <c r="D5" s="291">
        <v>24753</v>
      </c>
      <c r="E5" s="292" t="s">
        <v>10</v>
      </c>
      <c r="F5" s="293">
        <v>100</v>
      </c>
      <c r="G5" s="292" t="s">
        <v>11</v>
      </c>
      <c r="H5" s="291">
        <v>16737</v>
      </c>
      <c r="I5" s="292" t="s">
        <v>10</v>
      </c>
      <c r="J5" s="293">
        <v>67.599999999999994</v>
      </c>
      <c r="K5" s="292" t="s">
        <v>11</v>
      </c>
      <c r="L5" s="295">
        <v>8016</v>
      </c>
      <c r="M5" s="292" t="s">
        <v>10</v>
      </c>
      <c r="N5" s="293">
        <v>32.4</v>
      </c>
      <c r="O5" s="296" t="s">
        <v>11</v>
      </c>
      <c r="R5" s="81"/>
    </row>
    <row r="6" spans="2:32" ht="35.25" customHeight="1" x14ac:dyDescent="0.2">
      <c r="B6" s="512" t="s">
        <v>222</v>
      </c>
      <c r="C6" s="513"/>
      <c r="D6" s="291">
        <v>24915</v>
      </c>
      <c r="E6" s="292" t="s">
        <v>10</v>
      </c>
      <c r="F6" s="293">
        <v>100</v>
      </c>
      <c r="G6" s="292" t="s">
        <v>11</v>
      </c>
      <c r="H6" s="291">
        <v>16671</v>
      </c>
      <c r="I6" s="292" t="s">
        <v>10</v>
      </c>
      <c r="J6" s="293">
        <v>66.900000000000006</v>
      </c>
      <c r="K6" s="292" t="s">
        <v>11</v>
      </c>
      <c r="L6" s="295">
        <v>8244</v>
      </c>
      <c r="M6" s="292" t="s">
        <v>10</v>
      </c>
      <c r="N6" s="293">
        <v>33.1</v>
      </c>
      <c r="O6" s="296" t="s">
        <v>11</v>
      </c>
      <c r="R6" s="81"/>
    </row>
    <row r="7" spans="2:32" ht="35.25" customHeight="1" x14ac:dyDescent="0.2">
      <c r="B7" s="514" t="s">
        <v>228</v>
      </c>
      <c r="C7" s="515"/>
      <c r="D7" s="337">
        <v>24899</v>
      </c>
      <c r="E7" s="338" t="s">
        <v>10</v>
      </c>
      <c r="F7" s="339">
        <v>100</v>
      </c>
      <c r="G7" s="338" t="s">
        <v>11</v>
      </c>
      <c r="H7" s="337">
        <v>16723</v>
      </c>
      <c r="I7" s="338" t="s">
        <v>10</v>
      </c>
      <c r="J7" s="339">
        <v>67.2</v>
      </c>
      <c r="K7" s="338" t="s">
        <v>11</v>
      </c>
      <c r="L7" s="340">
        <v>8176</v>
      </c>
      <c r="M7" s="338" t="s">
        <v>10</v>
      </c>
      <c r="N7" s="339">
        <v>32.799999999999997</v>
      </c>
      <c r="O7" s="341" t="s">
        <v>11</v>
      </c>
      <c r="R7" s="81"/>
    </row>
    <row r="8" spans="2:32" ht="35.25" customHeight="1" thickBot="1" x14ac:dyDescent="0.25">
      <c r="B8" s="516" t="s">
        <v>241</v>
      </c>
      <c r="C8" s="517"/>
      <c r="D8" s="342">
        <v>13252</v>
      </c>
      <c r="E8" s="343" t="s">
        <v>18</v>
      </c>
      <c r="F8" s="344">
        <v>100</v>
      </c>
      <c r="G8" s="343" t="s">
        <v>19</v>
      </c>
      <c r="H8" s="342">
        <v>8689</v>
      </c>
      <c r="I8" s="343" t="s">
        <v>18</v>
      </c>
      <c r="J8" s="344">
        <v>65.599999999999994</v>
      </c>
      <c r="K8" s="343" t="s">
        <v>19</v>
      </c>
      <c r="L8" s="342">
        <v>4563</v>
      </c>
      <c r="M8" s="343" t="s">
        <v>18</v>
      </c>
      <c r="N8" s="344">
        <v>34.4</v>
      </c>
      <c r="O8" s="345" t="s">
        <v>11</v>
      </c>
      <c r="R8" s="81"/>
    </row>
    <row r="9" spans="2:32" ht="35.25" customHeight="1" thickBot="1" x14ac:dyDescent="0.25">
      <c r="B9" s="510" t="s">
        <v>248</v>
      </c>
      <c r="C9" s="511"/>
      <c r="D9" s="390">
        <v>12307</v>
      </c>
      <c r="E9" s="44" t="s">
        <v>10</v>
      </c>
      <c r="F9" s="45">
        <v>100</v>
      </c>
      <c r="G9" s="44" t="s">
        <v>11</v>
      </c>
      <c r="H9" s="390">
        <v>8445</v>
      </c>
      <c r="I9" s="44" t="s">
        <v>10</v>
      </c>
      <c r="J9" s="45">
        <v>68.599999999999994</v>
      </c>
      <c r="K9" s="44" t="s">
        <v>11</v>
      </c>
      <c r="L9" s="390">
        <v>3862</v>
      </c>
      <c r="M9" s="44" t="s">
        <v>10</v>
      </c>
      <c r="N9" s="45">
        <v>31.4</v>
      </c>
      <c r="O9" s="391" t="s">
        <v>11</v>
      </c>
      <c r="R9" s="81"/>
    </row>
    <row r="10" spans="2:32" ht="35.25" customHeight="1" x14ac:dyDescent="0.2">
      <c r="B10" s="508" t="s">
        <v>51</v>
      </c>
      <c r="C10" s="392" t="s">
        <v>54</v>
      </c>
      <c r="D10" s="393">
        <v>5187</v>
      </c>
      <c r="E10" s="71" t="s">
        <v>10</v>
      </c>
      <c r="F10" s="72">
        <v>100</v>
      </c>
      <c r="G10" s="71" t="s">
        <v>11</v>
      </c>
      <c r="H10" s="393">
        <v>3368</v>
      </c>
      <c r="I10" s="71" t="s">
        <v>10</v>
      </c>
      <c r="J10" s="72">
        <v>64.900000000000006</v>
      </c>
      <c r="K10" s="71" t="s">
        <v>11</v>
      </c>
      <c r="L10" s="393">
        <v>1819</v>
      </c>
      <c r="M10" s="71" t="s">
        <v>10</v>
      </c>
      <c r="N10" s="72">
        <v>35.1</v>
      </c>
      <c r="O10" s="294" t="s">
        <v>11</v>
      </c>
      <c r="R10" s="81"/>
    </row>
    <row r="11" spans="2:32" ht="35.25" customHeight="1" x14ac:dyDescent="0.2">
      <c r="B11" s="508"/>
      <c r="C11" s="394" t="s">
        <v>52</v>
      </c>
      <c r="D11" s="395">
        <v>2368</v>
      </c>
      <c r="E11" s="71" t="s">
        <v>10</v>
      </c>
      <c r="F11" s="72">
        <v>100</v>
      </c>
      <c r="G11" s="71" t="s">
        <v>11</v>
      </c>
      <c r="H11" s="395">
        <v>1210</v>
      </c>
      <c r="I11" s="71" t="s">
        <v>10</v>
      </c>
      <c r="J11" s="72">
        <v>51.1</v>
      </c>
      <c r="K11" s="71" t="s">
        <v>11</v>
      </c>
      <c r="L11" s="395">
        <v>1157</v>
      </c>
      <c r="M11" s="71" t="s">
        <v>10</v>
      </c>
      <c r="N11" s="72">
        <v>48.9</v>
      </c>
      <c r="O11" s="396" t="s">
        <v>11</v>
      </c>
      <c r="R11" s="81"/>
      <c r="S11" s="216"/>
      <c r="T11" s="227"/>
      <c r="U11" s="219"/>
      <c r="V11" s="86"/>
      <c r="W11" s="219"/>
      <c r="X11" s="227"/>
      <c r="Y11" s="219"/>
      <c r="Z11" s="86"/>
      <c r="AA11" s="219"/>
      <c r="AB11" s="228"/>
      <c r="AC11" s="219"/>
      <c r="AD11" s="86"/>
      <c r="AE11" s="219"/>
      <c r="AF11" s="219"/>
    </row>
    <row r="12" spans="2:32" ht="35.25" customHeight="1" x14ac:dyDescent="0.2">
      <c r="B12" s="508"/>
      <c r="C12" s="397" t="s">
        <v>55</v>
      </c>
      <c r="D12" s="395">
        <v>749</v>
      </c>
      <c r="E12" s="99" t="s">
        <v>53</v>
      </c>
      <c r="F12" s="69">
        <v>100</v>
      </c>
      <c r="G12" s="99" t="s">
        <v>50</v>
      </c>
      <c r="H12" s="395">
        <v>703</v>
      </c>
      <c r="I12" s="99" t="s">
        <v>53</v>
      </c>
      <c r="J12" s="69">
        <v>93.9</v>
      </c>
      <c r="K12" s="68" t="s">
        <v>50</v>
      </c>
      <c r="L12" s="395">
        <v>47</v>
      </c>
      <c r="M12" s="68" t="s">
        <v>53</v>
      </c>
      <c r="N12" s="69">
        <v>6.3</v>
      </c>
      <c r="O12" s="294" t="s">
        <v>50</v>
      </c>
      <c r="R12" s="81"/>
    </row>
    <row r="13" spans="2:32" ht="35.25" customHeight="1" thickBot="1" x14ac:dyDescent="0.25">
      <c r="B13" s="509"/>
      <c r="C13" s="398" t="s">
        <v>56</v>
      </c>
      <c r="D13" s="163">
        <v>4003</v>
      </c>
      <c r="E13" s="164" t="s">
        <v>53</v>
      </c>
      <c r="F13" s="165">
        <v>100</v>
      </c>
      <c r="G13" s="164" t="s">
        <v>50</v>
      </c>
      <c r="H13" s="163">
        <v>3163</v>
      </c>
      <c r="I13" s="164" t="s">
        <v>53</v>
      </c>
      <c r="J13" s="165">
        <v>79</v>
      </c>
      <c r="K13" s="164" t="s">
        <v>50</v>
      </c>
      <c r="L13" s="163">
        <v>840</v>
      </c>
      <c r="M13" s="164" t="s">
        <v>53</v>
      </c>
      <c r="N13" s="165">
        <v>21</v>
      </c>
      <c r="O13" s="399" t="s">
        <v>50</v>
      </c>
      <c r="R13" s="81"/>
    </row>
    <row r="14" spans="2:32" ht="29.25" customHeight="1" x14ac:dyDescent="0.2">
      <c r="B14" s="83"/>
      <c r="F14" s="80"/>
      <c r="J14" s="80"/>
      <c r="O14" s="173" t="s">
        <v>28</v>
      </c>
    </row>
    <row r="15" spans="2:32" x14ac:dyDescent="0.2">
      <c r="E15" s="80"/>
      <c r="F15" s="80"/>
      <c r="G15" s="80"/>
      <c r="I15" s="80"/>
      <c r="J15" s="80"/>
      <c r="K15" s="80"/>
      <c r="L15" s="80"/>
      <c r="M15" s="80"/>
      <c r="N15" s="80"/>
      <c r="O15" s="80"/>
      <c r="P15" s="80"/>
    </row>
    <row r="42" spans="2:15" x14ac:dyDescent="0.2">
      <c r="B42" s="506" t="s">
        <v>57</v>
      </c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</row>
  </sheetData>
  <mergeCells count="11">
    <mergeCell ref="B4:C4"/>
    <mergeCell ref="D4:G4"/>
    <mergeCell ref="H4:K4"/>
    <mergeCell ref="L4:O4"/>
    <mergeCell ref="B42:O42"/>
    <mergeCell ref="B10:B13"/>
    <mergeCell ref="B9:C9"/>
    <mergeCell ref="B5:C5"/>
    <mergeCell ref="B6:C6"/>
    <mergeCell ref="B7:C7"/>
    <mergeCell ref="B8:C8"/>
  </mergeCells>
  <phoneticPr fontId="11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W33"/>
  <sheetViews>
    <sheetView showGridLines="0" zoomScale="70" zoomScaleNormal="70" zoomScaleSheetLayoutView="85" workbookViewId="0">
      <selection activeCell="W12" sqref="W12"/>
    </sheetView>
  </sheetViews>
  <sheetFormatPr defaultRowHeight="16.5" x14ac:dyDescent="0.2"/>
  <cols>
    <col min="1" max="1" width="1.08984375" style="1" customWidth="1"/>
    <col min="2" max="2" width="1.90625" style="1" customWidth="1"/>
    <col min="3" max="3" width="24.7265625" style="1" customWidth="1"/>
    <col min="4" max="5" width="1.90625" style="1" customWidth="1"/>
    <col min="6" max="6" width="8.90625" style="1" customWidth="1"/>
    <col min="7" max="7" width="1.90625" style="1" customWidth="1"/>
    <col min="8" max="8" width="2" style="1" customWidth="1"/>
    <col min="9" max="9" width="9" style="1" customWidth="1"/>
    <col min="10" max="10" width="1.90625" style="1" customWidth="1"/>
    <col min="11" max="11" width="2" style="1" customWidth="1"/>
    <col min="12" max="12" width="9" style="1" customWidth="1"/>
    <col min="13" max="13" width="1.90625" style="1" customWidth="1"/>
    <col min="14" max="14" width="2" style="1" customWidth="1"/>
    <col min="15" max="15" width="9" style="1" customWidth="1"/>
    <col min="16" max="16" width="1.90625" style="1" customWidth="1"/>
    <col min="17" max="17" width="2" style="1" customWidth="1"/>
    <col min="18" max="18" width="9" style="1" customWidth="1"/>
    <col min="19" max="19" width="1.90625" style="1" customWidth="1"/>
    <col min="20" max="20" width="11.36328125" style="1" customWidth="1"/>
    <col min="21" max="21" width="1" style="1" customWidth="1"/>
    <col min="22" max="22" width="10.36328125" style="1" customWidth="1"/>
    <col min="23" max="23" width="9.90625" style="1" bestFit="1" customWidth="1"/>
    <col min="24" max="251" width="9" style="1"/>
    <col min="252" max="252" width="4.26953125" style="1" customWidth="1"/>
    <col min="253" max="253" width="22" style="1" customWidth="1"/>
    <col min="254" max="254" width="2.7265625" style="1" customWidth="1"/>
    <col min="255" max="260" width="0" style="1" hidden="1" customWidth="1"/>
    <col min="261" max="261" width="1.90625" style="1" customWidth="1"/>
    <col min="262" max="262" width="9.26953125" style="1" customWidth="1"/>
    <col min="263" max="264" width="1.90625" style="1" customWidth="1"/>
    <col min="265" max="265" width="9.26953125" style="1" customWidth="1"/>
    <col min="266" max="267" width="1.90625" style="1" customWidth="1"/>
    <col min="268" max="268" width="9.26953125" style="1" customWidth="1"/>
    <col min="269" max="270" width="1.90625" style="1" customWidth="1"/>
    <col min="271" max="271" width="9.26953125" style="1" customWidth="1"/>
    <col min="272" max="273" width="1.90625" style="1" customWidth="1"/>
    <col min="274" max="274" width="9.26953125" style="1" customWidth="1"/>
    <col min="275" max="275" width="1.90625" style="1" customWidth="1"/>
    <col min="276" max="276" width="11.36328125" style="1" customWidth="1"/>
    <col min="277" max="277" width="2.08984375" style="1" customWidth="1"/>
    <col min="278" max="278" width="10.36328125" style="1" customWidth="1"/>
    <col min="279" max="279" width="9.90625" style="1" bestFit="1" customWidth="1"/>
    <col min="280" max="507" width="9" style="1"/>
    <col min="508" max="508" width="4.26953125" style="1" customWidth="1"/>
    <col min="509" max="509" width="22" style="1" customWidth="1"/>
    <col min="510" max="510" width="2.7265625" style="1" customWidth="1"/>
    <col min="511" max="516" width="0" style="1" hidden="1" customWidth="1"/>
    <col min="517" max="517" width="1.90625" style="1" customWidth="1"/>
    <col min="518" max="518" width="9.26953125" style="1" customWidth="1"/>
    <col min="519" max="520" width="1.90625" style="1" customWidth="1"/>
    <col min="521" max="521" width="9.26953125" style="1" customWidth="1"/>
    <col min="522" max="523" width="1.90625" style="1" customWidth="1"/>
    <col min="524" max="524" width="9.26953125" style="1" customWidth="1"/>
    <col min="525" max="526" width="1.90625" style="1" customWidth="1"/>
    <col min="527" max="527" width="9.26953125" style="1" customWidth="1"/>
    <col min="528" max="529" width="1.90625" style="1" customWidth="1"/>
    <col min="530" max="530" width="9.26953125" style="1" customWidth="1"/>
    <col min="531" max="531" width="1.90625" style="1" customWidth="1"/>
    <col min="532" max="532" width="11.36328125" style="1" customWidth="1"/>
    <col min="533" max="533" width="2.08984375" style="1" customWidth="1"/>
    <col min="534" max="534" width="10.36328125" style="1" customWidth="1"/>
    <col min="535" max="535" width="9.90625" style="1" bestFit="1" customWidth="1"/>
    <col min="536" max="763" width="9" style="1"/>
    <col min="764" max="764" width="4.26953125" style="1" customWidth="1"/>
    <col min="765" max="765" width="22" style="1" customWidth="1"/>
    <col min="766" max="766" width="2.7265625" style="1" customWidth="1"/>
    <col min="767" max="772" width="0" style="1" hidden="1" customWidth="1"/>
    <col min="773" max="773" width="1.90625" style="1" customWidth="1"/>
    <col min="774" max="774" width="9.26953125" style="1" customWidth="1"/>
    <col min="775" max="776" width="1.90625" style="1" customWidth="1"/>
    <col min="777" max="777" width="9.26953125" style="1" customWidth="1"/>
    <col min="778" max="779" width="1.90625" style="1" customWidth="1"/>
    <col min="780" max="780" width="9.26953125" style="1" customWidth="1"/>
    <col min="781" max="782" width="1.90625" style="1" customWidth="1"/>
    <col min="783" max="783" width="9.26953125" style="1" customWidth="1"/>
    <col min="784" max="785" width="1.90625" style="1" customWidth="1"/>
    <col min="786" max="786" width="9.26953125" style="1" customWidth="1"/>
    <col min="787" max="787" width="1.90625" style="1" customWidth="1"/>
    <col min="788" max="788" width="11.36328125" style="1" customWidth="1"/>
    <col min="789" max="789" width="2.08984375" style="1" customWidth="1"/>
    <col min="790" max="790" width="10.36328125" style="1" customWidth="1"/>
    <col min="791" max="791" width="9.90625" style="1" bestFit="1" customWidth="1"/>
    <col min="792" max="1019" width="9" style="1"/>
    <col min="1020" max="1020" width="4.26953125" style="1" customWidth="1"/>
    <col min="1021" max="1021" width="22" style="1" customWidth="1"/>
    <col min="1022" max="1022" width="2.7265625" style="1" customWidth="1"/>
    <col min="1023" max="1028" width="0" style="1" hidden="1" customWidth="1"/>
    <col min="1029" max="1029" width="1.90625" style="1" customWidth="1"/>
    <col min="1030" max="1030" width="9.26953125" style="1" customWidth="1"/>
    <col min="1031" max="1032" width="1.90625" style="1" customWidth="1"/>
    <col min="1033" max="1033" width="9.26953125" style="1" customWidth="1"/>
    <col min="1034" max="1035" width="1.90625" style="1" customWidth="1"/>
    <col min="1036" max="1036" width="9.26953125" style="1" customWidth="1"/>
    <col min="1037" max="1038" width="1.90625" style="1" customWidth="1"/>
    <col min="1039" max="1039" width="9.26953125" style="1" customWidth="1"/>
    <col min="1040" max="1041" width="1.90625" style="1" customWidth="1"/>
    <col min="1042" max="1042" width="9.26953125" style="1" customWidth="1"/>
    <col min="1043" max="1043" width="1.90625" style="1" customWidth="1"/>
    <col min="1044" max="1044" width="11.36328125" style="1" customWidth="1"/>
    <col min="1045" max="1045" width="2.08984375" style="1" customWidth="1"/>
    <col min="1046" max="1046" width="10.36328125" style="1" customWidth="1"/>
    <col min="1047" max="1047" width="9.90625" style="1" bestFit="1" customWidth="1"/>
    <col min="1048" max="1275" width="9" style="1"/>
    <col min="1276" max="1276" width="4.26953125" style="1" customWidth="1"/>
    <col min="1277" max="1277" width="22" style="1" customWidth="1"/>
    <col min="1278" max="1278" width="2.7265625" style="1" customWidth="1"/>
    <col min="1279" max="1284" width="0" style="1" hidden="1" customWidth="1"/>
    <col min="1285" max="1285" width="1.90625" style="1" customWidth="1"/>
    <col min="1286" max="1286" width="9.26953125" style="1" customWidth="1"/>
    <col min="1287" max="1288" width="1.90625" style="1" customWidth="1"/>
    <col min="1289" max="1289" width="9.26953125" style="1" customWidth="1"/>
    <col min="1290" max="1291" width="1.90625" style="1" customWidth="1"/>
    <col min="1292" max="1292" width="9.26953125" style="1" customWidth="1"/>
    <col min="1293" max="1294" width="1.90625" style="1" customWidth="1"/>
    <col min="1295" max="1295" width="9.26953125" style="1" customWidth="1"/>
    <col min="1296" max="1297" width="1.90625" style="1" customWidth="1"/>
    <col min="1298" max="1298" width="9.26953125" style="1" customWidth="1"/>
    <col min="1299" max="1299" width="1.90625" style="1" customWidth="1"/>
    <col min="1300" max="1300" width="11.36328125" style="1" customWidth="1"/>
    <col min="1301" max="1301" width="2.08984375" style="1" customWidth="1"/>
    <col min="1302" max="1302" width="10.36328125" style="1" customWidth="1"/>
    <col min="1303" max="1303" width="9.90625" style="1" bestFit="1" customWidth="1"/>
    <col min="1304" max="1531" width="9" style="1"/>
    <col min="1532" max="1532" width="4.26953125" style="1" customWidth="1"/>
    <col min="1533" max="1533" width="22" style="1" customWidth="1"/>
    <col min="1534" max="1534" width="2.7265625" style="1" customWidth="1"/>
    <col min="1535" max="1540" width="0" style="1" hidden="1" customWidth="1"/>
    <col min="1541" max="1541" width="1.90625" style="1" customWidth="1"/>
    <col min="1542" max="1542" width="9.26953125" style="1" customWidth="1"/>
    <col min="1543" max="1544" width="1.90625" style="1" customWidth="1"/>
    <col min="1545" max="1545" width="9.26953125" style="1" customWidth="1"/>
    <col min="1546" max="1547" width="1.90625" style="1" customWidth="1"/>
    <col min="1548" max="1548" width="9.26953125" style="1" customWidth="1"/>
    <col min="1549" max="1550" width="1.90625" style="1" customWidth="1"/>
    <col min="1551" max="1551" width="9.26953125" style="1" customWidth="1"/>
    <col min="1552" max="1553" width="1.90625" style="1" customWidth="1"/>
    <col min="1554" max="1554" width="9.26953125" style="1" customWidth="1"/>
    <col min="1555" max="1555" width="1.90625" style="1" customWidth="1"/>
    <col min="1556" max="1556" width="11.36328125" style="1" customWidth="1"/>
    <col min="1557" max="1557" width="2.08984375" style="1" customWidth="1"/>
    <col min="1558" max="1558" width="10.36328125" style="1" customWidth="1"/>
    <col min="1559" max="1559" width="9.90625" style="1" bestFit="1" customWidth="1"/>
    <col min="1560" max="1787" width="9" style="1"/>
    <col min="1788" max="1788" width="4.26953125" style="1" customWidth="1"/>
    <col min="1789" max="1789" width="22" style="1" customWidth="1"/>
    <col min="1790" max="1790" width="2.7265625" style="1" customWidth="1"/>
    <col min="1791" max="1796" width="0" style="1" hidden="1" customWidth="1"/>
    <col min="1797" max="1797" width="1.90625" style="1" customWidth="1"/>
    <col min="1798" max="1798" width="9.26953125" style="1" customWidth="1"/>
    <col min="1799" max="1800" width="1.90625" style="1" customWidth="1"/>
    <col min="1801" max="1801" width="9.26953125" style="1" customWidth="1"/>
    <col min="1802" max="1803" width="1.90625" style="1" customWidth="1"/>
    <col min="1804" max="1804" width="9.26953125" style="1" customWidth="1"/>
    <col min="1805" max="1806" width="1.90625" style="1" customWidth="1"/>
    <col min="1807" max="1807" width="9.26953125" style="1" customWidth="1"/>
    <col min="1808" max="1809" width="1.90625" style="1" customWidth="1"/>
    <col min="1810" max="1810" width="9.26953125" style="1" customWidth="1"/>
    <col min="1811" max="1811" width="1.90625" style="1" customWidth="1"/>
    <col min="1812" max="1812" width="11.36328125" style="1" customWidth="1"/>
    <col min="1813" max="1813" width="2.08984375" style="1" customWidth="1"/>
    <col min="1814" max="1814" width="10.36328125" style="1" customWidth="1"/>
    <col min="1815" max="1815" width="9.90625" style="1" bestFit="1" customWidth="1"/>
    <col min="1816" max="2043" width="9" style="1"/>
    <col min="2044" max="2044" width="4.26953125" style="1" customWidth="1"/>
    <col min="2045" max="2045" width="22" style="1" customWidth="1"/>
    <col min="2046" max="2046" width="2.7265625" style="1" customWidth="1"/>
    <col min="2047" max="2052" width="0" style="1" hidden="1" customWidth="1"/>
    <col min="2053" max="2053" width="1.90625" style="1" customWidth="1"/>
    <col min="2054" max="2054" width="9.26953125" style="1" customWidth="1"/>
    <col min="2055" max="2056" width="1.90625" style="1" customWidth="1"/>
    <col min="2057" max="2057" width="9.26953125" style="1" customWidth="1"/>
    <col min="2058" max="2059" width="1.90625" style="1" customWidth="1"/>
    <col min="2060" max="2060" width="9.26953125" style="1" customWidth="1"/>
    <col min="2061" max="2062" width="1.90625" style="1" customWidth="1"/>
    <col min="2063" max="2063" width="9.26953125" style="1" customWidth="1"/>
    <col min="2064" max="2065" width="1.90625" style="1" customWidth="1"/>
    <col min="2066" max="2066" width="9.26953125" style="1" customWidth="1"/>
    <col min="2067" max="2067" width="1.90625" style="1" customWidth="1"/>
    <col min="2068" max="2068" width="11.36328125" style="1" customWidth="1"/>
    <col min="2069" max="2069" width="2.08984375" style="1" customWidth="1"/>
    <col min="2070" max="2070" width="10.36328125" style="1" customWidth="1"/>
    <col min="2071" max="2071" width="9.90625" style="1" bestFit="1" customWidth="1"/>
    <col min="2072" max="2299" width="9" style="1"/>
    <col min="2300" max="2300" width="4.26953125" style="1" customWidth="1"/>
    <col min="2301" max="2301" width="22" style="1" customWidth="1"/>
    <col min="2302" max="2302" width="2.7265625" style="1" customWidth="1"/>
    <col min="2303" max="2308" width="0" style="1" hidden="1" customWidth="1"/>
    <col min="2309" max="2309" width="1.90625" style="1" customWidth="1"/>
    <col min="2310" max="2310" width="9.26953125" style="1" customWidth="1"/>
    <col min="2311" max="2312" width="1.90625" style="1" customWidth="1"/>
    <col min="2313" max="2313" width="9.26953125" style="1" customWidth="1"/>
    <col min="2314" max="2315" width="1.90625" style="1" customWidth="1"/>
    <col min="2316" max="2316" width="9.26953125" style="1" customWidth="1"/>
    <col min="2317" max="2318" width="1.90625" style="1" customWidth="1"/>
    <col min="2319" max="2319" width="9.26953125" style="1" customWidth="1"/>
    <col min="2320" max="2321" width="1.90625" style="1" customWidth="1"/>
    <col min="2322" max="2322" width="9.26953125" style="1" customWidth="1"/>
    <col min="2323" max="2323" width="1.90625" style="1" customWidth="1"/>
    <col min="2324" max="2324" width="11.36328125" style="1" customWidth="1"/>
    <col min="2325" max="2325" width="2.08984375" style="1" customWidth="1"/>
    <col min="2326" max="2326" width="10.36328125" style="1" customWidth="1"/>
    <col min="2327" max="2327" width="9.90625" style="1" bestFit="1" customWidth="1"/>
    <col min="2328" max="2555" width="9" style="1"/>
    <col min="2556" max="2556" width="4.26953125" style="1" customWidth="1"/>
    <col min="2557" max="2557" width="22" style="1" customWidth="1"/>
    <col min="2558" max="2558" width="2.7265625" style="1" customWidth="1"/>
    <col min="2559" max="2564" width="0" style="1" hidden="1" customWidth="1"/>
    <col min="2565" max="2565" width="1.90625" style="1" customWidth="1"/>
    <col min="2566" max="2566" width="9.26953125" style="1" customWidth="1"/>
    <col min="2567" max="2568" width="1.90625" style="1" customWidth="1"/>
    <col min="2569" max="2569" width="9.26953125" style="1" customWidth="1"/>
    <col min="2570" max="2571" width="1.90625" style="1" customWidth="1"/>
    <col min="2572" max="2572" width="9.26953125" style="1" customWidth="1"/>
    <col min="2573" max="2574" width="1.90625" style="1" customWidth="1"/>
    <col min="2575" max="2575" width="9.26953125" style="1" customWidth="1"/>
    <col min="2576" max="2577" width="1.90625" style="1" customWidth="1"/>
    <col min="2578" max="2578" width="9.26953125" style="1" customWidth="1"/>
    <col min="2579" max="2579" width="1.90625" style="1" customWidth="1"/>
    <col min="2580" max="2580" width="11.36328125" style="1" customWidth="1"/>
    <col min="2581" max="2581" width="2.08984375" style="1" customWidth="1"/>
    <col min="2582" max="2582" width="10.36328125" style="1" customWidth="1"/>
    <col min="2583" max="2583" width="9.90625" style="1" bestFit="1" customWidth="1"/>
    <col min="2584" max="2811" width="9" style="1"/>
    <col min="2812" max="2812" width="4.26953125" style="1" customWidth="1"/>
    <col min="2813" max="2813" width="22" style="1" customWidth="1"/>
    <col min="2814" max="2814" width="2.7265625" style="1" customWidth="1"/>
    <col min="2815" max="2820" width="0" style="1" hidden="1" customWidth="1"/>
    <col min="2821" max="2821" width="1.90625" style="1" customWidth="1"/>
    <col min="2822" max="2822" width="9.26953125" style="1" customWidth="1"/>
    <col min="2823" max="2824" width="1.90625" style="1" customWidth="1"/>
    <col min="2825" max="2825" width="9.26953125" style="1" customWidth="1"/>
    <col min="2826" max="2827" width="1.90625" style="1" customWidth="1"/>
    <col min="2828" max="2828" width="9.26953125" style="1" customWidth="1"/>
    <col min="2829" max="2830" width="1.90625" style="1" customWidth="1"/>
    <col min="2831" max="2831" width="9.26953125" style="1" customWidth="1"/>
    <col min="2832" max="2833" width="1.90625" style="1" customWidth="1"/>
    <col min="2834" max="2834" width="9.26953125" style="1" customWidth="1"/>
    <col min="2835" max="2835" width="1.90625" style="1" customWidth="1"/>
    <col min="2836" max="2836" width="11.36328125" style="1" customWidth="1"/>
    <col min="2837" max="2837" width="2.08984375" style="1" customWidth="1"/>
    <col min="2838" max="2838" width="10.36328125" style="1" customWidth="1"/>
    <col min="2839" max="2839" width="9.90625" style="1" bestFit="1" customWidth="1"/>
    <col min="2840" max="3067" width="9" style="1"/>
    <col min="3068" max="3068" width="4.26953125" style="1" customWidth="1"/>
    <col min="3069" max="3069" width="22" style="1" customWidth="1"/>
    <col min="3070" max="3070" width="2.7265625" style="1" customWidth="1"/>
    <col min="3071" max="3076" width="0" style="1" hidden="1" customWidth="1"/>
    <col min="3077" max="3077" width="1.90625" style="1" customWidth="1"/>
    <col min="3078" max="3078" width="9.26953125" style="1" customWidth="1"/>
    <col min="3079" max="3080" width="1.90625" style="1" customWidth="1"/>
    <col min="3081" max="3081" width="9.26953125" style="1" customWidth="1"/>
    <col min="3082" max="3083" width="1.90625" style="1" customWidth="1"/>
    <col min="3084" max="3084" width="9.26953125" style="1" customWidth="1"/>
    <col min="3085" max="3086" width="1.90625" style="1" customWidth="1"/>
    <col min="3087" max="3087" width="9.26953125" style="1" customWidth="1"/>
    <col min="3088" max="3089" width="1.90625" style="1" customWidth="1"/>
    <col min="3090" max="3090" width="9.26953125" style="1" customWidth="1"/>
    <col min="3091" max="3091" width="1.90625" style="1" customWidth="1"/>
    <col min="3092" max="3092" width="11.36328125" style="1" customWidth="1"/>
    <col min="3093" max="3093" width="2.08984375" style="1" customWidth="1"/>
    <col min="3094" max="3094" width="10.36328125" style="1" customWidth="1"/>
    <col min="3095" max="3095" width="9.90625" style="1" bestFit="1" customWidth="1"/>
    <col min="3096" max="3323" width="9" style="1"/>
    <col min="3324" max="3324" width="4.26953125" style="1" customWidth="1"/>
    <col min="3325" max="3325" width="22" style="1" customWidth="1"/>
    <col min="3326" max="3326" width="2.7265625" style="1" customWidth="1"/>
    <col min="3327" max="3332" width="0" style="1" hidden="1" customWidth="1"/>
    <col min="3333" max="3333" width="1.90625" style="1" customWidth="1"/>
    <col min="3334" max="3334" width="9.26953125" style="1" customWidth="1"/>
    <col min="3335" max="3336" width="1.90625" style="1" customWidth="1"/>
    <col min="3337" max="3337" width="9.26953125" style="1" customWidth="1"/>
    <col min="3338" max="3339" width="1.90625" style="1" customWidth="1"/>
    <col min="3340" max="3340" width="9.26953125" style="1" customWidth="1"/>
    <col min="3341" max="3342" width="1.90625" style="1" customWidth="1"/>
    <col min="3343" max="3343" width="9.26953125" style="1" customWidth="1"/>
    <col min="3344" max="3345" width="1.90625" style="1" customWidth="1"/>
    <col min="3346" max="3346" width="9.26953125" style="1" customWidth="1"/>
    <col min="3347" max="3347" width="1.90625" style="1" customWidth="1"/>
    <col min="3348" max="3348" width="11.36328125" style="1" customWidth="1"/>
    <col min="3349" max="3349" width="2.08984375" style="1" customWidth="1"/>
    <col min="3350" max="3350" width="10.36328125" style="1" customWidth="1"/>
    <col min="3351" max="3351" width="9.90625" style="1" bestFit="1" customWidth="1"/>
    <col min="3352" max="3579" width="9" style="1"/>
    <col min="3580" max="3580" width="4.26953125" style="1" customWidth="1"/>
    <col min="3581" max="3581" width="22" style="1" customWidth="1"/>
    <col min="3582" max="3582" width="2.7265625" style="1" customWidth="1"/>
    <col min="3583" max="3588" width="0" style="1" hidden="1" customWidth="1"/>
    <col min="3589" max="3589" width="1.90625" style="1" customWidth="1"/>
    <col min="3590" max="3590" width="9.26953125" style="1" customWidth="1"/>
    <col min="3591" max="3592" width="1.90625" style="1" customWidth="1"/>
    <col min="3593" max="3593" width="9.26953125" style="1" customWidth="1"/>
    <col min="3594" max="3595" width="1.90625" style="1" customWidth="1"/>
    <col min="3596" max="3596" width="9.26953125" style="1" customWidth="1"/>
    <col min="3597" max="3598" width="1.90625" style="1" customWidth="1"/>
    <col min="3599" max="3599" width="9.26953125" style="1" customWidth="1"/>
    <col min="3600" max="3601" width="1.90625" style="1" customWidth="1"/>
    <col min="3602" max="3602" width="9.26953125" style="1" customWidth="1"/>
    <col min="3603" max="3603" width="1.90625" style="1" customWidth="1"/>
    <col min="3604" max="3604" width="11.36328125" style="1" customWidth="1"/>
    <col min="3605" max="3605" width="2.08984375" style="1" customWidth="1"/>
    <col min="3606" max="3606" width="10.36328125" style="1" customWidth="1"/>
    <col min="3607" max="3607" width="9.90625" style="1" bestFit="1" customWidth="1"/>
    <col min="3608" max="3835" width="9" style="1"/>
    <col min="3836" max="3836" width="4.26953125" style="1" customWidth="1"/>
    <col min="3837" max="3837" width="22" style="1" customWidth="1"/>
    <col min="3838" max="3838" width="2.7265625" style="1" customWidth="1"/>
    <col min="3839" max="3844" width="0" style="1" hidden="1" customWidth="1"/>
    <col min="3845" max="3845" width="1.90625" style="1" customWidth="1"/>
    <col min="3846" max="3846" width="9.26953125" style="1" customWidth="1"/>
    <col min="3847" max="3848" width="1.90625" style="1" customWidth="1"/>
    <col min="3849" max="3849" width="9.26953125" style="1" customWidth="1"/>
    <col min="3850" max="3851" width="1.90625" style="1" customWidth="1"/>
    <col min="3852" max="3852" width="9.26953125" style="1" customWidth="1"/>
    <col min="3853" max="3854" width="1.90625" style="1" customWidth="1"/>
    <col min="3855" max="3855" width="9.26953125" style="1" customWidth="1"/>
    <col min="3856" max="3857" width="1.90625" style="1" customWidth="1"/>
    <col min="3858" max="3858" width="9.26953125" style="1" customWidth="1"/>
    <col min="3859" max="3859" width="1.90625" style="1" customWidth="1"/>
    <col min="3860" max="3860" width="11.36328125" style="1" customWidth="1"/>
    <col min="3861" max="3861" width="2.08984375" style="1" customWidth="1"/>
    <col min="3862" max="3862" width="10.36328125" style="1" customWidth="1"/>
    <col min="3863" max="3863" width="9.90625" style="1" bestFit="1" customWidth="1"/>
    <col min="3864" max="4091" width="9" style="1"/>
    <col min="4092" max="4092" width="4.26953125" style="1" customWidth="1"/>
    <col min="4093" max="4093" width="22" style="1" customWidth="1"/>
    <col min="4094" max="4094" width="2.7265625" style="1" customWidth="1"/>
    <col min="4095" max="4100" width="0" style="1" hidden="1" customWidth="1"/>
    <col min="4101" max="4101" width="1.90625" style="1" customWidth="1"/>
    <col min="4102" max="4102" width="9.26953125" style="1" customWidth="1"/>
    <col min="4103" max="4104" width="1.90625" style="1" customWidth="1"/>
    <col min="4105" max="4105" width="9.26953125" style="1" customWidth="1"/>
    <col min="4106" max="4107" width="1.90625" style="1" customWidth="1"/>
    <col min="4108" max="4108" width="9.26953125" style="1" customWidth="1"/>
    <col min="4109" max="4110" width="1.90625" style="1" customWidth="1"/>
    <col min="4111" max="4111" width="9.26953125" style="1" customWidth="1"/>
    <col min="4112" max="4113" width="1.90625" style="1" customWidth="1"/>
    <col min="4114" max="4114" width="9.26953125" style="1" customWidth="1"/>
    <col min="4115" max="4115" width="1.90625" style="1" customWidth="1"/>
    <col min="4116" max="4116" width="11.36328125" style="1" customWidth="1"/>
    <col min="4117" max="4117" width="2.08984375" style="1" customWidth="1"/>
    <col min="4118" max="4118" width="10.36328125" style="1" customWidth="1"/>
    <col min="4119" max="4119" width="9.90625" style="1" bestFit="1" customWidth="1"/>
    <col min="4120" max="4347" width="9" style="1"/>
    <col min="4348" max="4348" width="4.26953125" style="1" customWidth="1"/>
    <col min="4349" max="4349" width="22" style="1" customWidth="1"/>
    <col min="4350" max="4350" width="2.7265625" style="1" customWidth="1"/>
    <col min="4351" max="4356" width="0" style="1" hidden="1" customWidth="1"/>
    <col min="4357" max="4357" width="1.90625" style="1" customWidth="1"/>
    <col min="4358" max="4358" width="9.26953125" style="1" customWidth="1"/>
    <col min="4359" max="4360" width="1.90625" style="1" customWidth="1"/>
    <col min="4361" max="4361" width="9.26953125" style="1" customWidth="1"/>
    <col min="4362" max="4363" width="1.90625" style="1" customWidth="1"/>
    <col min="4364" max="4364" width="9.26953125" style="1" customWidth="1"/>
    <col min="4365" max="4366" width="1.90625" style="1" customWidth="1"/>
    <col min="4367" max="4367" width="9.26953125" style="1" customWidth="1"/>
    <col min="4368" max="4369" width="1.90625" style="1" customWidth="1"/>
    <col min="4370" max="4370" width="9.26953125" style="1" customWidth="1"/>
    <col min="4371" max="4371" width="1.90625" style="1" customWidth="1"/>
    <col min="4372" max="4372" width="11.36328125" style="1" customWidth="1"/>
    <col min="4373" max="4373" width="2.08984375" style="1" customWidth="1"/>
    <col min="4374" max="4374" width="10.36328125" style="1" customWidth="1"/>
    <col min="4375" max="4375" width="9.90625" style="1" bestFit="1" customWidth="1"/>
    <col min="4376" max="4603" width="9" style="1"/>
    <col min="4604" max="4604" width="4.26953125" style="1" customWidth="1"/>
    <col min="4605" max="4605" width="22" style="1" customWidth="1"/>
    <col min="4606" max="4606" width="2.7265625" style="1" customWidth="1"/>
    <col min="4607" max="4612" width="0" style="1" hidden="1" customWidth="1"/>
    <col min="4613" max="4613" width="1.90625" style="1" customWidth="1"/>
    <col min="4614" max="4614" width="9.26953125" style="1" customWidth="1"/>
    <col min="4615" max="4616" width="1.90625" style="1" customWidth="1"/>
    <col min="4617" max="4617" width="9.26953125" style="1" customWidth="1"/>
    <col min="4618" max="4619" width="1.90625" style="1" customWidth="1"/>
    <col min="4620" max="4620" width="9.26953125" style="1" customWidth="1"/>
    <col min="4621" max="4622" width="1.90625" style="1" customWidth="1"/>
    <col min="4623" max="4623" width="9.26953125" style="1" customWidth="1"/>
    <col min="4624" max="4625" width="1.90625" style="1" customWidth="1"/>
    <col min="4626" max="4626" width="9.26953125" style="1" customWidth="1"/>
    <col min="4627" max="4627" width="1.90625" style="1" customWidth="1"/>
    <col min="4628" max="4628" width="11.36328125" style="1" customWidth="1"/>
    <col min="4629" max="4629" width="2.08984375" style="1" customWidth="1"/>
    <col min="4630" max="4630" width="10.36328125" style="1" customWidth="1"/>
    <col min="4631" max="4631" width="9.90625" style="1" bestFit="1" customWidth="1"/>
    <col min="4632" max="4859" width="9" style="1"/>
    <col min="4860" max="4860" width="4.26953125" style="1" customWidth="1"/>
    <col min="4861" max="4861" width="22" style="1" customWidth="1"/>
    <col min="4862" max="4862" width="2.7265625" style="1" customWidth="1"/>
    <col min="4863" max="4868" width="0" style="1" hidden="1" customWidth="1"/>
    <col min="4869" max="4869" width="1.90625" style="1" customWidth="1"/>
    <col min="4870" max="4870" width="9.26953125" style="1" customWidth="1"/>
    <col min="4871" max="4872" width="1.90625" style="1" customWidth="1"/>
    <col min="4873" max="4873" width="9.26953125" style="1" customWidth="1"/>
    <col min="4874" max="4875" width="1.90625" style="1" customWidth="1"/>
    <col min="4876" max="4876" width="9.26953125" style="1" customWidth="1"/>
    <col min="4877" max="4878" width="1.90625" style="1" customWidth="1"/>
    <col min="4879" max="4879" width="9.26953125" style="1" customWidth="1"/>
    <col min="4880" max="4881" width="1.90625" style="1" customWidth="1"/>
    <col min="4882" max="4882" width="9.26953125" style="1" customWidth="1"/>
    <col min="4883" max="4883" width="1.90625" style="1" customWidth="1"/>
    <col min="4884" max="4884" width="11.36328125" style="1" customWidth="1"/>
    <col min="4885" max="4885" width="2.08984375" style="1" customWidth="1"/>
    <col min="4886" max="4886" width="10.36328125" style="1" customWidth="1"/>
    <col min="4887" max="4887" width="9.90625" style="1" bestFit="1" customWidth="1"/>
    <col min="4888" max="5115" width="9" style="1"/>
    <col min="5116" max="5116" width="4.26953125" style="1" customWidth="1"/>
    <col min="5117" max="5117" width="22" style="1" customWidth="1"/>
    <col min="5118" max="5118" width="2.7265625" style="1" customWidth="1"/>
    <col min="5119" max="5124" width="0" style="1" hidden="1" customWidth="1"/>
    <col min="5125" max="5125" width="1.90625" style="1" customWidth="1"/>
    <col min="5126" max="5126" width="9.26953125" style="1" customWidth="1"/>
    <col min="5127" max="5128" width="1.90625" style="1" customWidth="1"/>
    <col min="5129" max="5129" width="9.26953125" style="1" customWidth="1"/>
    <col min="5130" max="5131" width="1.90625" style="1" customWidth="1"/>
    <col min="5132" max="5132" width="9.26953125" style="1" customWidth="1"/>
    <col min="5133" max="5134" width="1.90625" style="1" customWidth="1"/>
    <col min="5135" max="5135" width="9.26953125" style="1" customWidth="1"/>
    <col min="5136" max="5137" width="1.90625" style="1" customWidth="1"/>
    <col min="5138" max="5138" width="9.26953125" style="1" customWidth="1"/>
    <col min="5139" max="5139" width="1.90625" style="1" customWidth="1"/>
    <col min="5140" max="5140" width="11.36328125" style="1" customWidth="1"/>
    <col min="5141" max="5141" width="2.08984375" style="1" customWidth="1"/>
    <col min="5142" max="5142" width="10.36328125" style="1" customWidth="1"/>
    <col min="5143" max="5143" width="9.90625" style="1" bestFit="1" customWidth="1"/>
    <col min="5144" max="5371" width="9" style="1"/>
    <col min="5372" max="5372" width="4.26953125" style="1" customWidth="1"/>
    <col min="5373" max="5373" width="22" style="1" customWidth="1"/>
    <col min="5374" max="5374" width="2.7265625" style="1" customWidth="1"/>
    <col min="5375" max="5380" width="0" style="1" hidden="1" customWidth="1"/>
    <col min="5381" max="5381" width="1.90625" style="1" customWidth="1"/>
    <col min="5382" max="5382" width="9.26953125" style="1" customWidth="1"/>
    <col min="5383" max="5384" width="1.90625" style="1" customWidth="1"/>
    <col min="5385" max="5385" width="9.26953125" style="1" customWidth="1"/>
    <col min="5386" max="5387" width="1.90625" style="1" customWidth="1"/>
    <col min="5388" max="5388" width="9.26953125" style="1" customWidth="1"/>
    <col min="5389" max="5390" width="1.90625" style="1" customWidth="1"/>
    <col min="5391" max="5391" width="9.26953125" style="1" customWidth="1"/>
    <col min="5392" max="5393" width="1.90625" style="1" customWidth="1"/>
    <col min="5394" max="5394" width="9.26953125" style="1" customWidth="1"/>
    <col min="5395" max="5395" width="1.90625" style="1" customWidth="1"/>
    <col min="5396" max="5396" width="11.36328125" style="1" customWidth="1"/>
    <col min="5397" max="5397" width="2.08984375" style="1" customWidth="1"/>
    <col min="5398" max="5398" width="10.36328125" style="1" customWidth="1"/>
    <col min="5399" max="5399" width="9.90625" style="1" bestFit="1" customWidth="1"/>
    <col min="5400" max="5627" width="9" style="1"/>
    <col min="5628" max="5628" width="4.26953125" style="1" customWidth="1"/>
    <col min="5629" max="5629" width="22" style="1" customWidth="1"/>
    <col min="5630" max="5630" width="2.7265625" style="1" customWidth="1"/>
    <col min="5631" max="5636" width="0" style="1" hidden="1" customWidth="1"/>
    <col min="5637" max="5637" width="1.90625" style="1" customWidth="1"/>
    <col min="5638" max="5638" width="9.26953125" style="1" customWidth="1"/>
    <col min="5639" max="5640" width="1.90625" style="1" customWidth="1"/>
    <col min="5641" max="5641" width="9.26953125" style="1" customWidth="1"/>
    <col min="5642" max="5643" width="1.90625" style="1" customWidth="1"/>
    <col min="5644" max="5644" width="9.26953125" style="1" customWidth="1"/>
    <col min="5645" max="5646" width="1.90625" style="1" customWidth="1"/>
    <col min="5647" max="5647" width="9.26953125" style="1" customWidth="1"/>
    <col min="5648" max="5649" width="1.90625" style="1" customWidth="1"/>
    <col min="5650" max="5650" width="9.26953125" style="1" customWidth="1"/>
    <col min="5651" max="5651" width="1.90625" style="1" customWidth="1"/>
    <col min="5652" max="5652" width="11.36328125" style="1" customWidth="1"/>
    <col min="5653" max="5653" width="2.08984375" style="1" customWidth="1"/>
    <col min="5654" max="5654" width="10.36328125" style="1" customWidth="1"/>
    <col min="5655" max="5655" width="9.90625" style="1" bestFit="1" customWidth="1"/>
    <col min="5656" max="5883" width="9" style="1"/>
    <col min="5884" max="5884" width="4.26953125" style="1" customWidth="1"/>
    <col min="5885" max="5885" width="22" style="1" customWidth="1"/>
    <col min="5886" max="5886" width="2.7265625" style="1" customWidth="1"/>
    <col min="5887" max="5892" width="0" style="1" hidden="1" customWidth="1"/>
    <col min="5893" max="5893" width="1.90625" style="1" customWidth="1"/>
    <col min="5894" max="5894" width="9.26953125" style="1" customWidth="1"/>
    <col min="5895" max="5896" width="1.90625" style="1" customWidth="1"/>
    <col min="5897" max="5897" width="9.26953125" style="1" customWidth="1"/>
    <col min="5898" max="5899" width="1.90625" style="1" customWidth="1"/>
    <col min="5900" max="5900" width="9.26953125" style="1" customWidth="1"/>
    <col min="5901" max="5902" width="1.90625" style="1" customWidth="1"/>
    <col min="5903" max="5903" width="9.26953125" style="1" customWidth="1"/>
    <col min="5904" max="5905" width="1.90625" style="1" customWidth="1"/>
    <col min="5906" max="5906" width="9.26953125" style="1" customWidth="1"/>
    <col min="5907" max="5907" width="1.90625" style="1" customWidth="1"/>
    <col min="5908" max="5908" width="11.36328125" style="1" customWidth="1"/>
    <col min="5909" max="5909" width="2.08984375" style="1" customWidth="1"/>
    <col min="5910" max="5910" width="10.36328125" style="1" customWidth="1"/>
    <col min="5911" max="5911" width="9.90625" style="1" bestFit="1" customWidth="1"/>
    <col min="5912" max="6139" width="9" style="1"/>
    <col min="6140" max="6140" width="4.26953125" style="1" customWidth="1"/>
    <col min="6141" max="6141" width="22" style="1" customWidth="1"/>
    <col min="6142" max="6142" width="2.7265625" style="1" customWidth="1"/>
    <col min="6143" max="6148" width="0" style="1" hidden="1" customWidth="1"/>
    <col min="6149" max="6149" width="1.90625" style="1" customWidth="1"/>
    <col min="6150" max="6150" width="9.26953125" style="1" customWidth="1"/>
    <col min="6151" max="6152" width="1.90625" style="1" customWidth="1"/>
    <col min="6153" max="6153" width="9.26953125" style="1" customWidth="1"/>
    <col min="6154" max="6155" width="1.90625" style="1" customWidth="1"/>
    <col min="6156" max="6156" width="9.26953125" style="1" customWidth="1"/>
    <col min="6157" max="6158" width="1.90625" style="1" customWidth="1"/>
    <col min="6159" max="6159" width="9.26953125" style="1" customWidth="1"/>
    <col min="6160" max="6161" width="1.90625" style="1" customWidth="1"/>
    <col min="6162" max="6162" width="9.26953125" style="1" customWidth="1"/>
    <col min="6163" max="6163" width="1.90625" style="1" customWidth="1"/>
    <col min="6164" max="6164" width="11.36328125" style="1" customWidth="1"/>
    <col min="6165" max="6165" width="2.08984375" style="1" customWidth="1"/>
    <col min="6166" max="6166" width="10.36328125" style="1" customWidth="1"/>
    <col min="6167" max="6167" width="9.90625" style="1" bestFit="1" customWidth="1"/>
    <col min="6168" max="6395" width="9" style="1"/>
    <col min="6396" max="6396" width="4.26953125" style="1" customWidth="1"/>
    <col min="6397" max="6397" width="22" style="1" customWidth="1"/>
    <col min="6398" max="6398" width="2.7265625" style="1" customWidth="1"/>
    <col min="6399" max="6404" width="0" style="1" hidden="1" customWidth="1"/>
    <col min="6405" max="6405" width="1.90625" style="1" customWidth="1"/>
    <col min="6406" max="6406" width="9.26953125" style="1" customWidth="1"/>
    <col min="6407" max="6408" width="1.90625" style="1" customWidth="1"/>
    <col min="6409" max="6409" width="9.26953125" style="1" customWidth="1"/>
    <col min="6410" max="6411" width="1.90625" style="1" customWidth="1"/>
    <col min="6412" max="6412" width="9.26953125" style="1" customWidth="1"/>
    <col min="6413" max="6414" width="1.90625" style="1" customWidth="1"/>
    <col min="6415" max="6415" width="9.26953125" style="1" customWidth="1"/>
    <col min="6416" max="6417" width="1.90625" style="1" customWidth="1"/>
    <col min="6418" max="6418" width="9.26953125" style="1" customWidth="1"/>
    <col min="6419" max="6419" width="1.90625" style="1" customWidth="1"/>
    <col min="6420" max="6420" width="11.36328125" style="1" customWidth="1"/>
    <col min="6421" max="6421" width="2.08984375" style="1" customWidth="1"/>
    <col min="6422" max="6422" width="10.36328125" style="1" customWidth="1"/>
    <col min="6423" max="6423" width="9.90625" style="1" bestFit="1" customWidth="1"/>
    <col min="6424" max="6651" width="9" style="1"/>
    <col min="6652" max="6652" width="4.26953125" style="1" customWidth="1"/>
    <col min="6653" max="6653" width="22" style="1" customWidth="1"/>
    <col min="6654" max="6654" width="2.7265625" style="1" customWidth="1"/>
    <col min="6655" max="6660" width="0" style="1" hidden="1" customWidth="1"/>
    <col min="6661" max="6661" width="1.90625" style="1" customWidth="1"/>
    <col min="6662" max="6662" width="9.26953125" style="1" customWidth="1"/>
    <col min="6663" max="6664" width="1.90625" style="1" customWidth="1"/>
    <col min="6665" max="6665" width="9.26953125" style="1" customWidth="1"/>
    <col min="6666" max="6667" width="1.90625" style="1" customWidth="1"/>
    <col min="6668" max="6668" width="9.26953125" style="1" customWidth="1"/>
    <col min="6669" max="6670" width="1.90625" style="1" customWidth="1"/>
    <col min="6671" max="6671" width="9.26953125" style="1" customWidth="1"/>
    <col min="6672" max="6673" width="1.90625" style="1" customWidth="1"/>
    <col min="6674" max="6674" width="9.26953125" style="1" customWidth="1"/>
    <col min="6675" max="6675" width="1.90625" style="1" customWidth="1"/>
    <col min="6676" max="6676" width="11.36328125" style="1" customWidth="1"/>
    <col min="6677" max="6677" width="2.08984375" style="1" customWidth="1"/>
    <col min="6678" max="6678" width="10.36328125" style="1" customWidth="1"/>
    <col min="6679" max="6679" width="9.90625" style="1" bestFit="1" customWidth="1"/>
    <col min="6680" max="6907" width="9" style="1"/>
    <col min="6908" max="6908" width="4.26953125" style="1" customWidth="1"/>
    <col min="6909" max="6909" width="22" style="1" customWidth="1"/>
    <col min="6910" max="6910" width="2.7265625" style="1" customWidth="1"/>
    <col min="6911" max="6916" width="0" style="1" hidden="1" customWidth="1"/>
    <col min="6917" max="6917" width="1.90625" style="1" customWidth="1"/>
    <col min="6918" max="6918" width="9.26953125" style="1" customWidth="1"/>
    <col min="6919" max="6920" width="1.90625" style="1" customWidth="1"/>
    <col min="6921" max="6921" width="9.26953125" style="1" customWidth="1"/>
    <col min="6922" max="6923" width="1.90625" style="1" customWidth="1"/>
    <col min="6924" max="6924" width="9.26953125" style="1" customWidth="1"/>
    <col min="6925" max="6926" width="1.90625" style="1" customWidth="1"/>
    <col min="6927" max="6927" width="9.26953125" style="1" customWidth="1"/>
    <col min="6928" max="6929" width="1.90625" style="1" customWidth="1"/>
    <col min="6930" max="6930" width="9.26953125" style="1" customWidth="1"/>
    <col min="6931" max="6931" width="1.90625" style="1" customWidth="1"/>
    <col min="6932" max="6932" width="11.36328125" style="1" customWidth="1"/>
    <col min="6933" max="6933" width="2.08984375" style="1" customWidth="1"/>
    <col min="6934" max="6934" width="10.36328125" style="1" customWidth="1"/>
    <col min="6935" max="6935" width="9.90625" style="1" bestFit="1" customWidth="1"/>
    <col min="6936" max="7163" width="9" style="1"/>
    <col min="7164" max="7164" width="4.26953125" style="1" customWidth="1"/>
    <col min="7165" max="7165" width="22" style="1" customWidth="1"/>
    <col min="7166" max="7166" width="2.7265625" style="1" customWidth="1"/>
    <col min="7167" max="7172" width="0" style="1" hidden="1" customWidth="1"/>
    <col min="7173" max="7173" width="1.90625" style="1" customWidth="1"/>
    <col min="7174" max="7174" width="9.26953125" style="1" customWidth="1"/>
    <col min="7175" max="7176" width="1.90625" style="1" customWidth="1"/>
    <col min="7177" max="7177" width="9.26953125" style="1" customWidth="1"/>
    <col min="7178" max="7179" width="1.90625" style="1" customWidth="1"/>
    <col min="7180" max="7180" width="9.26953125" style="1" customWidth="1"/>
    <col min="7181" max="7182" width="1.90625" style="1" customWidth="1"/>
    <col min="7183" max="7183" width="9.26953125" style="1" customWidth="1"/>
    <col min="7184" max="7185" width="1.90625" style="1" customWidth="1"/>
    <col min="7186" max="7186" width="9.26953125" style="1" customWidth="1"/>
    <col min="7187" max="7187" width="1.90625" style="1" customWidth="1"/>
    <col min="7188" max="7188" width="11.36328125" style="1" customWidth="1"/>
    <col min="7189" max="7189" width="2.08984375" style="1" customWidth="1"/>
    <col min="7190" max="7190" width="10.36328125" style="1" customWidth="1"/>
    <col min="7191" max="7191" width="9.90625" style="1" bestFit="1" customWidth="1"/>
    <col min="7192" max="7419" width="9" style="1"/>
    <col min="7420" max="7420" width="4.26953125" style="1" customWidth="1"/>
    <col min="7421" max="7421" width="22" style="1" customWidth="1"/>
    <col min="7422" max="7422" width="2.7265625" style="1" customWidth="1"/>
    <col min="7423" max="7428" width="0" style="1" hidden="1" customWidth="1"/>
    <col min="7429" max="7429" width="1.90625" style="1" customWidth="1"/>
    <col min="7430" max="7430" width="9.26953125" style="1" customWidth="1"/>
    <col min="7431" max="7432" width="1.90625" style="1" customWidth="1"/>
    <col min="7433" max="7433" width="9.26953125" style="1" customWidth="1"/>
    <col min="7434" max="7435" width="1.90625" style="1" customWidth="1"/>
    <col min="7436" max="7436" width="9.26953125" style="1" customWidth="1"/>
    <col min="7437" max="7438" width="1.90625" style="1" customWidth="1"/>
    <col min="7439" max="7439" width="9.26953125" style="1" customWidth="1"/>
    <col min="7440" max="7441" width="1.90625" style="1" customWidth="1"/>
    <col min="7442" max="7442" width="9.26953125" style="1" customWidth="1"/>
    <col min="7443" max="7443" width="1.90625" style="1" customWidth="1"/>
    <col min="7444" max="7444" width="11.36328125" style="1" customWidth="1"/>
    <col min="7445" max="7445" width="2.08984375" style="1" customWidth="1"/>
    <col min="7446" max="7446" width="10.36328125" style="1" customWidth="1"/>
    <col min="7447" max="7447" width="9.90625" style="1" bestFit="1" customWidth="1"/>
    <col min="7448" max="7675" width="9" style="1"/>
    <col min="7676" max="7676" width="4.26953125" style="1" customWidth="1"/>
    <col min="7677" max="7677" width="22" style="1" customWidth="1"/>
    <col min="7678" max="7678" width="2.7265625" style="1" customWidth="1"/>
    <col min="7679" max="7684" width="0" style="1" hidden="1" customWidth="1"/>
    <col min="7685" max="7685" width="1.90625" style="1" customWidth="1"/>
    <col min="7686" max="7686" width="9.26953125" style="1" customWidth="1"/>
    <col min="7687" max="7688" width="1.90625" style="1" customWidth="1"/>
    <col min="7689" max="7689" width="9.26953125" style="1" customWidth="1"/>
    <col min="7690" max="7691" width="1.90625" style="1" customWidth="1"/>
    <col min="7692" max="7692" width="9.26953125" style="1" customWidth="1"/>
    <col min="7693" max="7694" width="1.90625" style="1" customWidth="1"/>
    <col min="7695" max="7695" width="9.26953125" style="1" customWidth="1"/>
    <col min="7696" max="7697" width="1.90625" style="1" customWidth="1"/>
    <col min="7698" max="7698" width="9.26953125" style="1" customWidth="1"/>
    <col min="7699" max="7699" width="1.90625" style="1" customWidth="1"/>
    <col min="7700" max="7700" width="11.36328125" style="1" customWidth="1"/>
    <col min="7701" max="7701" width="2.08984375" style="1" customWidth="1"/>
    <col min="7702" max="7702" width="10.36328125" style="1" customWidth="1"/>
    <col min="7703" max="7703" width="9.90625" style="1" bestFit="1" customWidth="1"/>
    <col min="7704" max="7931" width="9" style="1"/>
    <col min="7932" max="7932" width="4.26953125" style="1" customWidth="1"/>
    <col min="7933" max="7933" width="22" style="1" customWidth="1"/>
    <col min="7934" max="7934" width="2.7265625" style="1" customWidth="1"/>
    <col min="7935" max="7940" width="0" style="1" hidden="1" customWidth="1"/>
    <col min="7941" max="7941" width="1.90625" style="1" customWidth="1"/>
    <col min="7942" max="7942" width="9.26953125" style="1" customWidth="1"/>
    <col min="7943" max="7944" width="1.90625" style="1" customWidth="1"/>
    <col min="7945" max="7945" width="9.26953125" style="1" customWidth="1"/>
    <col min="7946" max="7947" width="1.90625" style="1" customWidth="1"/>
    <col min="7948" max="7948" width="9.26953125" style="1" customWidth="1"/>
    <col min="7949" max="7950" width="1.90625" style="1" customWidth="1"/>
    <col min="7951" max="7951" width="9.26953125" style="1" customWidth="1"/>
    <col min="7952" max="7953" width="1.90625" style="1" customWidth="1"/>
    <col min="7954" max="7954" width="9.26953125" style="1" customWidth="1"/>
    <col min="7955" max="7955" width="1.90625" style="1" customWidth="1"/>
    <col min="7956" max="7956" width="11.36328125" style="1" customWidth="1"/>
    <col min="7957" max="7957" width="2.08984375" style="1" customWidth="1"/>
    <col min="7958" max="7958" width="10.36328125" style="1" customWidth="1"/>
    <col min="7959" max="7959" width="9.90625" style="1" bestFit="1" customWidth="1"/>
    <col min="7960" max="8187" width="9" style="1"/>
    <col min="8188" max="8188" width="4.26953125" style="1" customWidth="1"/>
    <col min="8189" max="8189" width="22" style="1" customWidth="1"/>
    <col min="8190" max="8190" width="2.7265625" style="1" customWidth="1"/>
    <col min="8191" max="8196" width="0" style="1" hidden="1" customWidth="1"/>
    <col min="8197" max="8197" width="1.90625" style="1" customWidth="1"/>
    <col min="8198" max="8198" width="9.26953125" style="1" customWidth="1"/>
    <col min="8199" max="8200" width="1.90625" style="1" customWidth="1"/>
    <col min="8201" max="8201" width="9.26953125" style="1" customWidth="1"/>
    <col min="8202" max="8203" width="1.90625" style="1" customWidth="1"/>
    <col min="8204" max="8204" width="9.26953125" style="1" customWidth="1"/>
    <col min="8205" max="8206" width="1.90625" style="1" customWidth="1"/>
    <col min="8207" max="8207" width="9.26953125" style="1" customWidth="1"/>
    <col min="8208" max="8209" width="1.90625" style="1" customWidth="1"/>
    <col min="8210" max="8210" width="9.26953125" style="1" customWidth="1"/>
    <col min="8211" max="8211" width="1.90625" style="1" customWidth="1"/>
    <col min="8212" max="8212" width="11.36328125" style="1" customWidth="1"/>
    <col min="8213" max="8213" width="2.08984375" style="1" customWidth="1"/>
    <col min="8214" max="8214" width="10.36328125" style="1" customWidth="1"/>
    <col min="8215" max="8215" width="9.90625" style="1" bestFit="1" customWidth="1"/>
    <col min="8216" max="8443" width="9" style="1"/>
    <col min="8444" max="8444" width="4.26953125" style="1" customWidth="1"/>
    <col min="8445" max="8445" width="22" style="1" customWidth="1"/>
    <col min="8446" max="8446" width="2.7265625" style="1" customWidth="1"/>
    <col min="8447" max="8452" width="0" style="1" hidden="1" customWidth="1"/>
    <col min="8453" max="8453" width="1.90625" style="1" customWidth="1"/>
    <col min="8454" max="8454" width="9.26953125" style="1" customWidth="1"/>
    <col min="8455" max="8456" width="1.90625" style="1" customWidth="1"/>
    <col min="8457" max="8457" width="9.26953125" style="1" customWidth="1"/>
    <col min="8458" max="8459" width="1.90625" style="1" customWidth="1"/>
    <col min="8460" max="8460" width="9.26953125" style="1" customWidth="1"/>
    <col min="8461" max="8462" width="1.90625" style="1" customWidth="1"/>
    <col min="8463" max="8463" width="9.26953125" style="1" customWidth="1"/>
    <col min="8464" max="8465" width="1.90625" style="1" customWidth="1"/>
    <col min="8466" max="8466" width="9.26953125" style="1" customWidth="1"/>
    <col min="8467" max="8467" width="1.90625" style="1" customWidth="1"/>
    <col min="8468" max="8468" width="11.36328125" style="1" customWidth="1"/>
    <col min="8469" max="8469" width="2.08984375" style="1" customWidth="1"/>
    <col min="8470" max="8470" width="10.36328125" style="1" customWidth="1"/>
    <col min="8471" max="8471" width="9.90625" style="1" bestFit="1" customWidth="1"/>
    <col min="8472" max="8699" width="9" style="1"/>
    <col min="8700" max="8700" width="4.26953125" style="1" customWidth="1"/>
    <col min="8701" max="8701" width="22" style="1" customWidth="1"/>
    <col min="8702" max="8702" width="2.7265625" style="1" customWidth="1"/>
    <col min="8703" max="8708" width="0" style="1" hidden="1" customWidth="1"/>
    <col min="8709" max="8709" width="1.90625" style="1" customWidth="1"/>
    <col min="8710" max="8710" width="9.26953125" style="1" customWidth="1"/>
    <col min="8711" max="8712" width="1.90625" style="1" customWidth="1"/>
    <col min="8713" max="8713" width="9.26953125" style="1" customWidth="1"/>
    <col min="8714" max="8715" width="1.90625" style="1" customWidth="1"/>
    <col min="8716" max="8716" width="9.26953125" style="1" customWidth="1"/>
    <col min="8717" max="8718" width="1.90625" style="1" customWidth="1"/>
    <col min="8719" max="8719" width="9.26953125" style="1" customWidth="1"/>
    <col min="8720" max="8721" width="1.90625" style="1" customWidth="1"/>
    <col min="8722" max="8722" width="9.26953125" style="1" customWidth="1"/>
    <col min="8723" max="8723" width="1.90625" style="1" customWidth="1"/>
    <col min="8724" max="8724" width="11.36328125" style="1" customWidth="1"/>
    <col min="8725" max="8725" width="2.08984375" style="1" customWidth="1"/>
    <col min="8726" max="8726" width="10.36328125" style="1" customWidth="1"/>
    <col min="8727" max="8727" width="9.90625" style="1" bestFit="1" customWidth="1"/>
    <col min="8728" max="8955" width="9" style="1"/>
    <col min="8956" max="8956" width="4.26953125" style="1" customWidth="1"/>
    <col min="8957" max="8957" width="22" style="1" customWidth="1"/>
    <col min="8958" max="8958" width="2.7265625" style="1" customWidth="1"/>
    <col min="8959" max="8964" width="0" style="1" hidden="1" customWidth="1"/>
    <col min="8965" max="8965" width="1.90625" style="1" customWidth="1"/>
    <col min="8966" max="8966" width="9.26953125" style="1" customWidth="1"/>
    <col min="8967" max="8968" width="1.90625" style="1" customWidth="1"/>
    <col min="8969" max="8969" width="9.26953125" style="1" customWidth="1"/>
    <col min="8970" max="8971" width="1.90625" style="1" customWidth="1"/>
    <col min="8972" max="8972" width="9.26953125" style="1" customWidth="1"/>
    <col min="8973" max="8974" width="1.90625" style="1" customWidth="1"/>
    <col min="8975" max="8975" width="9.26953125" style="1" customWidth="1"/>
    <col min="8976" max="8977" width="1.90625" style="1" customWidth="1"/>
    <col min="8978" max="8978" width="9.26953125" style="1" customWidth="1"/>
    <col min="8979" max="8979" width="1.90625" style="1" customWidth="1"/>
    <col min="8980" max="8980" width="11.36328125" style="1" customWidth="1"/>
    <col min="8981" max="8981" width="2.08984375" style="1" customWidth="1"/>
    <col min="8982" max="8982" width="10.36328125" style="1" customWidth="1"/>
    <col min="8983" max="8983" width="9.90625" style="1" bestFit="1" customWidth="1"/>
    <col min="8984" max="9211" width="9" style="1"/>
    <col min="9212" max="9212" width="4.26953125" style="1" customWidth="1"/>
    <col min="9213" max="9213" width="22" style="1" customWidth="1"/>
    <col min="9214" max="9214" width="2.7265625" style="1" customWidth="1"/>
    <col min="9215" max="9220" width="0" style="1" hidden="1" customWidth="1"/>
    <col min="9221" max="9221" width="1.90625" style="1" customWidth="1"/>
    <col min="9222" max="9222" width="9.26953125" style="1" customWidth="1"/>
    <col min="9223" max="9224" width="1.90625" style="1" customWidth="1"/>
    <col min="9225" max="9225" width="9.26953125" style="1" customWidth="1"/>
    <col min="9226" max="9227" width="1.90625" style="1" customWidth="1"/>
    <col min="9228" max="9228" width="9.26953125" style="1" customWidth="1"/>
    <col min="9229" max="9230" width="1.90625" style="1" customWidth="1"/>
    <col min="9231" max="9231" width="9.26953125" style="1" customWidth="1"/>
    <col min="9232" max="9233" width="1.90625" style="1" customWidth="1"/>
    <col min="9234" max="9234" width="9.26953125" style="1" customWidth="1"/>
    <col min="9235" max="9235" width="1.90625" style="1" customWidth="1"/>
    <col min="9236" max="9236" width="11.36328125" style="1" customWidth="1"/>
    <col min="9237" max="9237" width="2.08984375" style="1" customWidth="1"/>
    <col min="9238" max="9238" width="10.36328125" style="1" customWidth="1"/>
    <col min="9239" max="9239" width="9.90625" style="1" bestFit="1" customWidth="1"/>
    <col min="9240" max="9467" width="9" style="1"/>
    <col min="9468" max="9468" width="4.26953125" style="1" customWidth="1"/>
    <col min="9469" max="9469" width="22" style="1" customWidth="1"/>
    <col min="9470" max="9470" width="2.7265625" style="1" customWidth="1"/>
    <col min="9471" max="9476" width="0" style="1" hidden="1" customWidth="1"/>
    <col min="9477" max="9477" width="1.90625" style="1" customWidth="1"/>
    <col min="9478" max="9478" width="9.26953125" style="1" customWidth="1"/>
    <col min="9479" max="9480" width="1.90625" style="1" customWidth="1"/>
    <col min="9481" max="9481" width="9.26953125" style="1" customWidth="1"/>
    <col min="9482" max="9483" width="1.90625" style="1" customWidth="1"/>
    <col min="9484" max="9484" width="9.26953125" style="1" customWidth="1"/>
    <col min="9485" max="9486" width="1.90625" style="1" customWidth="1"/>
    <col min="9487" max="9487" width="9.26953125" style="1" customWidth="1"/>
    <col min="9488" max="9489" width="1.90625" style="1" customWidth="1"/>
    <col min="9490" max="9490" width="9.26953125" style="1" customWidth="1"/>
    <col min="9491" max="9491" width="1.90625" style="1" customWidth="1"/>
    <col min="9492" max="9492" width="11.36328125" style="1" customWidth="1"/>
    <col min="9493" max="9493" width="2.08984375" style="1" customWidth="1"/>
    <col min="9494" max="9494" width="10.36328125" style="1" customWidth="1"/>
    <col min="9495" max="9495" width="9.90625" style="1" bestFit="1" customWidth="1"/>
    <col min="9496" max="9723" width="9" style="1"/>
    <col min="9724" max="9724" width="4.26953125" style="1" customWidth="1"/>
    <col min="9725" max="9725" width="22" style="1" customWidth="1"/>
    <col min="9726" max="9726" width="2.7265625" style="1" customWidth="1"/>
    <col min="9727" max="9732" width="0" style="1" hidden="1" customWidth="1"/>
    <col min="9733" max="9733" width="1.90625" style="1" customWidth="1"/>
    <col min="9734" max="9734" width="9.26953125" style="1" customWidth="1"/>
    <col min="9735" max="9736" width="1.90625" style="1" customWidth="1"/>
    <col min="9737" max="9737" width="9.26953125" style="1" customWidth="1"/>
    <col min="9738" max="9739" width="1.90625" style="1" customWidth="1"/>
    <col min="9740" max="9740" width="9.26953125" style="1" customWidth="1"/>
    <col min="9741" max="9742" width="1.90625" style="1" customWidth="1"/>
    <col min="9743" max="9743" width="9.26953125" style="1" customWidth="1"/>
    <col min="9744" max="9745" width="1.90625" style="1" customWidth="1"/>
    <col min="9746" max="9746" width="9.26953125" style="1" customWidth="1"/>
    <col min="9747" max="9747" width="1.90625" style="1" customWidth="1"/>
    <col min="9748" max="9748" width="11.36328125" style="1" customWidth="1"/>
    <col min="9749" max="9749" width="2.08984375" style="1" customWidth="1"/>
    <col min="9750" max="9750" width="10.36328125" style="1" customWidth="1"/>
    <col min="9751" max="9751" width="9.90625" style="1" bestFit="1" customWidth="1"/>
    <col min="9752" max="9979" width="9" style="1"/>
    <col min="9980" max="9980" width="4.26953125" style="1" customWidth="1"/>
    <col min="9981" max="9981" width="22" style="1" customWidth="1"/>
    <col min="9982" max="9982" width="2.7265625" style="1" customWidth="1"/>
    <col min="9983" max="9988" width="0" style="1" hidden="1" customWidth="1"/>
    <col min="9989" max="9989" width="1.90625" style="1" customWidth="1"/>
    <col min="9990" max="9990" width="9.26953125" style="1" customWidth="1"/>
    <col min="9991" max="9992" width="1.90625" style="1" customWidth="1"/>
    <col min="9993" max="9993" width="9.26953125" style="1" customWidth="1"/>
    <col min="9994" max="9995" width="1.90625" style="1" customWidth="1"/>
    <col min="9996" max="9996" width="9.26953125" style="1" customWidth="1"/>
    <col min="9997" max="9998" width="1.90625" style="1" customWidth="1"/>
    <col min="9999" max="9999" width="9.26953125" style="1" customWidth="1"/>
    <col min="10000" max="10001" width="1.90625" style="1" customWidth="1"/>
    <col min="10002" max="10002" width="9.26953125" style="1" customWidth="1"/>
    <col min="10003" max="10003" width="1.90625" style="1" customWidth="1"/>
    <col min="10004" max="10004" width="11.36328125" style="1" customWidth="1"/>
    <col min="10005" max="10005" width="2.08984375" style="1" customWidth="1"/>
    <col min="10006" max="10006" width="10.36328125" style="1" customWidth="1"/>
    <col min="10007" max="10007" width="9.90625" style="1" bestFit="1" customWidth="1"/>
    <col min="10008" max="10235" width="9" style="1"/>
    <col min="10236" max="10236" width="4.26953125" style="1" customWidth="1"/>
    <col min="10237" max="10237" width="22" style="1" customWidth="1"/>
    <col min="10238" max="10238" width="2.7265625" style="1" customWidth="1"/>
    <col min="10239" max="10244" width="0" style="1" hidden="1" customWidth="1"/>
    <col min="10245" max="10245" width="1.90625" style="1" customWidth="1"/>
    <col min="10246" max="10246" width="9.26953125" style="1" customWidth="1"/>
    <col min="10247" max="10248" width="1.90625" style="1" customWidth="1"/>
    <col min="10249" max="10249" width="9.26953125" style="1" customWidth="1"/>
    <col min="10250" max="10251" width="1.90625" style="1" customWidth="1"/>
    <col min="10252" max="10252" width="9.26953125" style="1" customWidth="1"/>
    <col min="10253" max="10254" width="1.90625" style="1" customWidth="1"/>
    <col min="10255" max="10255" width="9.26953125" style="1" customWidth="1"/>
    <col min="10256" max="10257" width="1.90625" style="1" customWidth="1"/>
    <col min="10258" max="10258" width="9.26953125" style="1" customWidth="1"/>
    <col min="10259" max="10259" width="1.90625" style="1" customWidth="1"/>
    <col min="10260" max="10260" width="11.36328125" style="1" customWidth="1"/>
    <col min="10261" max="10261" width="2.08984375" style="1" customWidth="1"/>
    <col min="10262" max="10262" width="10.36328125" style="1" customWidth="1"/>
    <col min="10263" max="10263" width="9.90625" style="1" bestFit="1" customWidth="1"/>
    <col min="10264" max="10491" width="9" style="1"/>
    <col min="10492" max="10492" width="4.26953125" style="1" customWidth="1"/>
    <col min="10493" max="10493" width="22" style="1" customWidth="1"/>
    <col min="10494" max="10494" width="2.7265625" style="1" customWidth="1"/>
    <col min="10495" max="10500" width="0" style="1" hidden="1" customWidth="1"/>
    <col min="10501" max="10501" width="1.90625" style="1" customWidth="1"/>
    <col min="10502" max="10502" width="9.26953125" style="1" customWidth="1"/>
    <col min="10503" max="10504" width="1.90625" style="1" customWidth="1"/>
    <col min="10505" max="10505" width="9.26953125" style="1" customWidth="1"/>
    <col min="10506" max="10507" width="1.90625" style="1" customWidth="1"/>
    <col min="10508" max="10508" width="9.26953125" style="1" customWidth="1"/>
    <col min="10509" max="10510" width="1.90625" style="1" customWidth="1"/>
    <col min="10511" max="10511" width="9.26953125" style="1" customWidth="1"/>
    <col min="10512" max="10513" width="1.90625" style="1" customWidth="1"/>
    <col min="10514" max="10514" width="9.26953125" style="1" customWidth="1"/>
    <col min="10515" max="10515" width="1.90625" style="1" customWidth="1"/>
    <col min="10516" max="10516" width="11.36328125" style="1" customWidth="1"/>
    <col min="10517" max="10517" width="2.08984375" style="1" customWidth="1"/>
    <col min="10518" max="10518" width="10.36328125" style="1" customWidth="1"/>
    <col min="10519" max="10519" width="9.90625" style="1" bestFit="1" customWidth="1"/>
    <col min="10520" max="10747" width="9" style="1"/>
    <col min="10748" max="10748" width="4.26953125" style="1" customWidth="1"/>
    <col min="10749" max="10749" width="22" style="1" customWidth="1"/>
    <col min="10750" max="10750" width="2.7265625" style="1" customWidth="1"/>
    <col min="10751" max="10756" width="0" style="1" hidden="1" customWidth="1"/>
    <col min="10757" max="10757" width="1.90625" style="1" customWidth="1"/>
    <col min="10758" max="10758" width="9.26953125" style="1" customWidth="1"/>
    <col min="10759" max="10760" width="1.90625" style="1" customWidth="1"/>
    <col min="10761" max="10761" width="9.26953125" style="1" customWidth="1"/>
    <col min="10762" max="10763" width="1.90625" style="1" customWidth="1"/>
    <col min="10764" max="10764" width="9.26953125" style="1" customWidth="1"/>
    <col min="10765" max="10766" width="1.90625" style="1" customWidth="1"/>
    <col min="10767" max="10767" width="9.26953125" style="1" customWidth="1"/>
    <col min="10768" max="10769" width="1.90625" style="1" customWidth="1"/>
    <col min="10770" max="10770" width="9.26953125" style="1" customWidth="1"/>
    <col min="10771" max="10771" width="1.90625" style="1" customWidth="1"/>
    <col min="10772" max="10772" width="11.36328125" style="1" customWidth="1"/>
    <col min="10773" max="10773" width="2.08984375" style="1" customWidth="1"/>
    <col min="10774" max="10774" width="10.36328125" style="1" customWidth="1"/>
    <col min="10775" max="10775" width="9.90625" style="1" bestFit="1" customWidth="1"/>
    <col min="10776" max="11003" width="9" style="1"/>
    <col min="11004" max="11004" width="4.26953125" style="1" customWidth="1"/>
    <col min="11005" max="11005" width="22" style="1" customWidth="1"/>
    <col min="11006" max="11006" width="2.7265625" style="1" customWidth="1"/>
    <col min="11007" max="11012" width="0" style="1" hidden="1" customWidth="1"/>
    <col min="11013" max="11013" width="1.90625" style="1" customWidth="1"/>
    <col min="11014" max="11014" width="9.26953125" style="1" customWidth="1"/>
    <col min="11015" max="11016" width="1.90625" style="1" customWidth="1"/>
    <col min="11017" max="11017" width="9.26953125" style="1" customWidth="1"/>
    <col min="11018" max="11019" width="1.90625" style="1" customWidth="1"/>
    <col min="11020" max="11020" width="9.26953125" style="1" customWidth="1"/>
    <col min="11021" max="11022" width="1.90625" style="1" customWidth="1"/>
    <col min="11023" max="11023" width="9.26953125" style="1" customWidth="1"/>
    <col min="11024" max="11025" width="1.90625" style="1" customWidth="1"/>
    <col min="11026" max="11026" width="9.26953125" style="1" customWidth="1"/>
    <col min="11027" max="11027" width="1.90625" style="1" customWidth="1"/>
    <col min="11028" max="11028" width="11.36328125" style="1" customWidth="1"/>
    <col min="11029" max="11029" width="2.08984375" style="1" customWidth="1"/>
    <col min="11030" max="11030" width="10.36328125" style="1" customWidth="1"/>
    <col min="11031" max="11031" width="9.90625" style="1" bestFit="1" customWidth="1"/>
    <col min="11032" max="11259" width="9" style="1"/>
    <col min="11260" max="11260" width="4.26953125" style="1" customWidth="1"/>
    <col min="11261" max="11261" width="22" style="1" customWidth="1"/>
    <col min="11262" max="11262" width="2.7265625" style="1" customWidth="1"/>
    <col min="11263" max="11268" width="0" style="1" hidden="1" customWidth="1"/>
    <col min="11269" max="11269" width="1.90625" style="1" customWidth="1"/>
    <col min="11270" max="11270" width="9.26953125" style="1" customWidth="1"/>
    <col min="11271" max="11272" width="1.90625" style="1" customWidth="1"/>
    <col min="11273" max="11273" width="9.26953125" style="1" customWidth="1"/>
    <col min="11274" max="11275" width="1.90625" style="1" customWidth="1"/>
    <col min="11276" max="11276" width="9.26953125" style="1" customWidth="1"/>
    <col min="11277" max="11278" width="1.90625" style="1" customWidth="1"/>
    <col min="11279" max="11279" width="9.26953125" style="1" customWidth="1"/>
    <col min="11280" max="11281" width="1.90625" style="1" customWidth="1"/>
    <col min="11282" max="11282" width="9.26953125" style="1" customWidth="1"/>
    <col min="11283" max="11283" width="1.90625" style="1" customWidth="1"/>
    <col min="11284" max="11284" width="11.36328125" style="1" customWidth="1"/>
    <col min="11285" max="11285" width="2.08984375" style="1" customWidth="1"/>
    <col min="11286" max="11286" width="10.36328125" style="1" customWidth="1"/>
    <col min="11287" max="11287" width="9.90625" style="1" bestFit="1" customWidth="1"/>
    <col min="11288" max="11515" width="9" style="1"/>
    <col min="11516" max="11516" width="4.26953125" style="1" customWidth="1"/>
    <col min="11517" max="11517" width="22" style="1" customWidth="1"/>
    <col min="11518" max="11518" width="2.7265625" style="1" customWidth="1"/>
    <col min="11519" max="11524" width="0" style="1" hidden="1" customWidth="1"/>
    <col min="11525" max="11525" width="1.90625" style="1" customWidth="1"/>
    <col min="11526" max="11526" width="9.26953125" style="1" customWidth="1"/>
    <col min="11527" max="11528" width="1.90625" style="1" customWidth="1"/>
    <col min="11529" max="11529" width="9.26953125" style="1" customWidth="1"/>
    <col min="11530" max="11531" width="1.90625" style="1" customWidth="1"/>
    <col min="11532" max="11532" width="9.26953125" style="1" customWidth="1"/>
    <col min="11533" max="11534" width="1.90625" style="1" customWidth="1"/>
    <col min="11535" max="11535" width="9.26953125" style="1" customWidth="1"/>
    <col min="11536" max="11537" width="1.90625" style="1" customWidth="1"/>
    <col min="11538" max="11538" width="9.26953125" style="1" customWidth="1"/>
    <col min="11539" max="11539" width="1.90625" style="1" customWidth="1"/>
    <col min="11540" max="11540" width="11.36328125" style="1" customWidth="1"/>
    <col min="11541" max="11541" width="2.08984375" style="1" customWidth="1"/>
    <col min="11542" max="11542" width="10.36328125" style="1" customWidth="1"/>
    <col min="11543" max="11543" width="9.90625" style="1" bestFit="1" customWidth="1"/>
    <col min="11544" max="11771" width="9" style="1"/>
    <col min="11772" max="11772" width="4.26953125" style="1" customWidth="1"/>
    <col min="11773" max="11773" width="22" style="1" customWidth="1"/>
    <col min="11774" max="11774" width="2.7265625" style="1" customWidth="1"/>
    <col min="11775" max="11780" width="0" style="1" hidden="1" customWidth="1"/>
    <col min="11781" max="11781" width="1.90625" style="1" customWidth="1"/>
    <col min="11782" max="11782" width="9.26953125" style="1" customWidth="1"/>
    <col min="11783" max="11784" width="1.90625" style="1" customWidth="1"/>
    <col min="11785" max="11785" width="9.26953125" style="1" customWidth="1"/>
    <col min="11786" max="11787" width="1.90625" style="1" customWidth="1"/>
    <col min="11788" max="11788" width="9.26953125" style="1" customWidth="1"/>
    <col min="11789" max="11790" width="1.90625" style="1" customWidth="1"/>
    <col min="11791" max="11791" width="9.26953125" style="1" customWidth="1"/>
    <col min="11792" max="11793" width="1.90625" style="1" customWidth="1"/>
    <col min="11794" max="11794" width="9.26953125" style="1" customWidth="1"/>
    <col min="11795" max="11795" width="1.90625" style="1" customWidth="1"/>
    <col min="11796" max="11796" width="11.36328125" style="1" customWidth="1"/>
    <col min="11797" max="11797" width="2.08984375" style="1" customWidth="1"/>
    <col min="11798" max="11798" width="10.36328125" style="1" customWidth="1"/>
    <col min="11799" max="11799" width="9.90625" style="1" bestFit="1" customWidth="1"/>
    <col min="11800" max="12027" width="9" style="1"/>
    <col min="12028" max="12028" width="4.26953125" style="1" customWidth="1"/>
    <col min="12029" max="12029" width="22" style="1" customWidth="1"/>
    <col min="12030" max="12030" width="2.7265625" style="1" customWidth="1"/>
    <col min="12031" max="12036" width="0" style="1" hidden="1" customWidth="1"/>
    <col min="12037" max="12037" width="1.90625" style="1" customWidth="1"/>
    <col min="12038" max="12038" width="9.26953125" style="1" customWidth="1"/>
    <col min="12039" max="12040" width="1.90625" style="1" customWidth="1"/>
    <col min="12041" max="12041" width="9.26953125" style="1" customWidth="1"/>
    <col min="12042" max="12043" width="1.90625" style="1" customWidth="1"/>
    <col min="12044" max="12044" width="9.26953125" style="1" customWidth="1"/>
    <col min="12045" max="12046" width="1.90625" style="1" customWidth="1"/>
    <col min="12047" max="12047" width="9.26953125" style="1" customWidth="1"/>
    <col min="12048" max="12049" width="1.90625" style="1" customWidth="1"/>
    <col min="12050" max="12050" width="9.26953125" style="1" customWidth="1"/>
    <col min="12051" max="12051" width="1.90625" style="1" customWidth="1"/>
    <col min="12052" max="12052" width="11.36328125" style="1" customWidth="1"/>
    <col min="12053" max="12053" width="2.08984375" style="1" customWidth="1"/>
    <col min="12054" max="12054" width="10.36328125" style="1" customWidth="1"/>
    <col min="12055" max="12055" width="9.90625" style="1" bestFit="1" customWidth="1"/>
    <col min="12056" max="12283" width="9" style="1"/>
    <col min="12284" max="12284" width="4.26953125" style="1" customWidth="1"/>
    <col min="12285" max="12285" width="22" style="1" customWidth="1"/>
    <col min="12286" max="12286" width="2.7265625" style="1" customWidth="1"/>
    <col min="12287" max="12292" width="0" style="1" hidden="1" customWidth="1"/>
    <col min="12293" max="12293" width="1.90625" style="1" customWidth="1"/>
    <col min="12294" max="12294" width="9.26953125" style="1" customWidth="1"/>
    <col min="12295" max="12296" width="1.90625" style="1" customWidth="1"/>
    <col min="12297" max="12297" width="9.26953125" style="1" customWidth="1"/>
    <col min="12298" max="12299" width="1.90625" style="1" customWidth="1"/>
    <col min="12300" max="12300" width="9.26953125" style="1" customWidth="1"/>
    <col min="12301" max="12302" width="1.90625" style="1" customWidth="1"/>
    <col min="12303" max="12303" width="9.26953125" style="1" customWidth="1"/>
    <col min="12304" max="12305" width="1.90625" style="1" customWidth="1"/>
    <col min="12306" max="12306" width="9.26953125" style="1" customWidth="1"/>
    <col min="12307" max="12307" width="1.90625" style="1" customWidth="1"/>
    <col min="12308" max="12308" width="11.36328125" style="1" customWidth="1"/>
    <col min="12309" max="12309" width="2.08984375" style="1" customWidth="1"/>
    <col min="12310" max="12310" width="10.36328125" style="1" customWidth="1"/>
    <col min="12311" max="12311" width="9.90625" style="1" bestFit="1" customWidth="1"/>
    <col min="12312" max="12539" width="9" style="1"/>
    <col min="12540" max="12540" width="4.26953125" style="1" customWidth="1"/>
    <col min="12541" max="12541" width="22" style="1" customWidth="1"/>
    <col min="12542" max="12542" width="2.7265625" style="1" customWidth="1"/>
    <col min="12543" max="12548" width="0" style="1" hidden="1" customWidth="1"/>
    <col min="12549" max="12549" width="1.90625" style="1" customWidth="1"/>
    <col min="12550" max="12550" width="9.26953125" style="1" customWidth="1"/>
    <col min="12551" max="12552" width="1.90625" style="1" customWidth="1"/>
    <col min="12553" max="12553" width="9.26953125" style="1" customWidth="1"/>
    <col min="12554" max="12555" width="1.90625" style="1" customWidth="1"/>
    <col min="12556" max="12556" width="9.26953125" style="1" customWidth="1"/>
    <col min="12557" max="12558" width="1.90625" style="1" customWidth="1"/>
    <col min="12559" max="12559" width="9.26953125" style="1" customWidth="1"/>
    <col min="12560" max="12561" width="1.90625" style="1" customWidth="1"/>
    <col min="12562" max="12562" width="9.26953125" style="1" customWidth="1"/>
    <col min="12563" max="12563" width="1.90625" style="1" customWidth="1"/>
    <col min="12564" max="12564" width="11.36328125" style="1" customWidth="1"/>
    <col min="12565" max="12565" width="2.08984375" style="1" customWidth="1"/>
    <col min="12566" max="12566" width="10.36328125" style="1" customWidth="1"/>
    <col min="12567" max="12567" width="9.90625" style="1" bestFit="1" customWidth="1"/>
    <col min="12568" max="12795" width="9" style="1"/>
    <col min="12796" max="12796" width="4.26953125" style="1" customWidth="1"/>
    <col min="12797" max="12797" width="22" style="1" customWidth="1"/>
    <col min="12798" max="12798" width="2.7265625" style="1" customWidth="1"/>
    <col min="12799" max="12804" width="0" style="1" hidden="1" customWidth="1"/>
    <col min="12805" max="12805" width="1.90625" style="1" customWidth="1"/>
    <col min="12806" max="12806" width="9.26953125" style="1" customWidth="1"/>
    <col min="12807" max="12808" width="1.90625" style="1" customWidth="1"/>
    <col min="12809" max="12809" width="9.26953125" style="1" customWidth="1"/>
    <col min="12810" max="12811" width="1.90625" style="1" customWidth="1"/>
    <col min="12812" max="12812" width="9.26953125" style="1" customWidth="1"/>
    <col min="12813" max="12814" width="1.90625" style="1" customWidth="1"/>
    <col min="12815" max="12815" width="9.26953125" style="1" customWidth="1"/>
    <col min="12816" max="12817" width="1.90625" style="1" customWidth="1"/>
    <col min="12818" max="12818" width="9.26953125" style="1" customWidth="1"/>
    <col min="12819" max="12819" width="1.90625" style="1" customWidth="1"/>
    <col min="12820" max="12820" width="11.36328125" style="1" customWidth="1"/>
    <col min="12821" max="12821" width="2.08984375" style="1" customWidth="1"/>
    <col min="12822" max="12822" width="10.36328125" style="1" customWidth="1"/>
    <col min="12823" max="12823" width="9.90625" style="1" bestFit="1" customWidth="1"/>
    <col min="12824" max="13051" width="9" style="1"/>
    <col min="13052" max="13052" width="4.26953125" style="1" customWidth="1"/>
    <col min="13053" max="13053" width="22" style="1" customWidth="1"/>
    <col min="13054" max="13054" width="2.7265625" style="1" customWidth="1"/>
    <col min="13055" max="13060" width="0" style="1" hidden="1" customWidth="1"/>
    <col min="13061" max="13061" width="1.90625" style="1" customWidth="1"/>
    <col min="13062" max="13062" width="9.26953125" style="1" customWidth="1"/>
    <col min="13063" max="13064" width="1.90625" style="1" customWidth="1"/>
    <col min="13065" max="13065" width="9.26953125" style="1" customWidth="1"/>
    <col min="13066" max="13067" width="1.90625" style="1" customWidth="1"/>
    <col min="13068" max="13068" width="9.26953125" style="1" customWidth="1"/>
    <col min="13069" max="13070" width="1.90625" style="1" customWidth="1"/>
    <col min="13071" max="13071" width="9.26953125" style="1" customWidth="1"/>
    <col min="13072" max="13073" width="1.90625" style="1" customWidth="1"/>
    <col min="13074" max="13074" width="9.26953125" style="1" customWidth="1"/>
    <col min="13075" max="13075" width="1.90625" style="1" customWidth="1"/>
    <col min="13076" max="13076" width="11.36328125" style="1" customWidth="1"/>
    <col min="13077" max="13077" width="2.08984375" style="1" customWidth="1"/>
    <col min="13078" max="13078" width="10.36328125" style="1" customWidth="1"/>
    <col min="13079" max="13079" width="9.90625" style="1" bestFit="1" customWidth="1"/>
    <col min="13080" max="13307" width="9" style="1"/>
    <col min="13308" max="13308" width="4.26953125" style="1" customWidth="1"/>
    <col min="13309" max="13309" width="22" style="1" customWidth="1"/>
    <col min="13310" max="13310" width="2.7265625" style="1" customWidth="1"/>
    <col min="13311" max="13316" width="0" style="1" hidden="1" customWidth="1"/>
    <col min="13317" max="13317" width="1.90625" style="1" customWidth="1"/>
    <col min="13318" max="13318" width="9.26953125" style="1" customWidth="1"/>
    <col min="13319" max="13320" width="1.90625" style="1" customWidth="1"/>
    <col min="13321" max="13321" width="9.26953125" style="1" customWidth="1"/>
    <col min="13322" max="13323" width="1.90625" style="1" customWidth="1"/>
    <col min="13324" max="13324" width="9.26953125" style="1" customWidth="1"/>
    <col min="13325" max="13326" width="1.90625" style="1" customWidth="1"/>
    <col min="13327" max="13327" width="9.26953125" style="1" customWidth="1"/>
    <col min="13328" max="13329" width="1.90625" style="1" customWidth="1"/>
    <col min="13330" max="13330" width="9.26953125" style="1" customWidth="1"/>
    <col min="13331" max="13331" width="1.90625" style="1" customWidth="1"/>
    <col min="13332" max="13332" width="11.36328125" style="1" customWidth="1"/>
    <col min="13333" max="13333" width="2.08984375" style="1" customWidth="1"/>
    <col min="13334" max="13334" width="10.36328125" style="1" customWidth="1"/>
    <col min="13335" max="13335" width="9.90625" style="1" bestFit="1" customWidth="1"/>
    <col min="13336" max="13563" width="9" style="1"/>
    <col min="13564" max="13564" width="4.26953125" style="1" customWidth="1"/>
    <col min="13565" max="13565" width="22" style="1" customWidth="1"/>
    <col min="13566" max="13566" width="2.7265625" style="1" customWidth="1"/>
    <col min="13567" max="13572" width="0" style="1" hidden="1" customWidth="1"/>
    <col min="13573" max="13573" width="1.90625" style="1" customWidth="1"/>
    <col min="13574" max="13574" width="9.26953125" style="1" customWidth="1"/>
    <col min="13575" max="13576" width="1.90625" style="1" customWidth="1"/>
    <col min="13577" max="13577" width="9.26953125" style="1" customWidth="1"/>
    <col min="13578" max="13579" width="1.90625" style="1" customWidth="1"/>
    <col min="13580" max="13580" width="9.26953125" style="1" customWidth="1"/>
    <col min="13581" max="13582" width="1.90625" style="1" customWidth="1"/>
    <col min="13583" max="13583" width="9.26953125" style="1" customWidth="1"/>
    <col min="13584" max="13585" width="1.90625" style="1" customWidth="1"/>
    <col min="13586" max="13586" width="9.26953125" style="1" customWidth="1"/>
    <col min="13587" max="13587" width="1.90625" style="1" customWidth="1"/>
    <col min="13588" max="13588" width="11.36328125" style="1" customWidth="1"/>
    <col min="13589" max="13589" width="2.08984375" style="1" customWidth="1"/>
    <col min="13590" max="13590" width="10.36328125" style="1" customWidth="1"/>
    <col min="13591" max="13591" width="9.90625" style="1" bestFit="1" customWidth="1"/>
    <col min="13592" max="13819" width="9" style="1"/>
    <col min="13820" max="13820" width="4.26953125" style="1" customWidth="1"/>
    <col min="13821" max="13821" width="22" style="1" customWidth="1"/>
    <col min="13822" max="13822" width="2.7265625" style="1" customWidth="1"/>
    <col min="13823" max="13828" width="0" style="1" hidden="1" customWidth="1"/>
    <col min="13829" max="13829" width="1.90625" style="1" customWidth="1"/>
    <col min="13830" max="13830" width="9.26953125" style="1" customWidth="1"/>
    <col min="13831" max="13832" width="1.90625" style="1" customWidth="1"/>
    <col min="13833" max="13833" width="9.26953125" style="1" customWidth="1"/>
    <col min="13834" max="13835" width="1.90625" style="1" customWidth="1"/>
    <col min="13836" max="13836" width="9.26953125" style="1" customWidth="1"/>
    <col min="13837" max="13838" width="1.90625" style="1" customWidth="1"/>
    <col min="13839" max="13839" width="9.26953125" style="1" customWidth="1"/>
    <col min="13840" max="13841" width="1.90625" style="1" customWidth="1"/>
    <col min="13842" max="13842" width="9.26953125" style="1" customWidth="1"/>
    <col min="13843" max="13843" width="1.90625" style="1" customWidth="1"/>
    <col min="13844" max="13844" width="11.36328125" style="1" customWidth="1"/>
    <col min="13845" max="13845" width="2.08984375" style="1" customWidth="1"/>
    <col min="13846" max="13846" width="10.36328125" style="1" customWidth="1"/>
    <col min="13847" max="13847" width="9.90625" style="1" bestFit="1" customWidth="1"/>
    <col min="13848" max="14075" width="9" style="1"/>
    <col min="14076" max="14076" width="4.26953125" style="1" customWidth="1"/>
    <col min="14077" max="14077" width="22" style="1" customWidth="1"/>
    <col min="14078" max="14078" width="2.7265625" style="1" customWidth="1"/>
    <col min="14079" max="14084" width="0" style="1" hidden="1" customWidth="1"/>
    <col min="14085" max="14085" width="1.90625" style="1" customWidth="1"/>
    <col min="14086" max="14086" width="9.26953125" style="1" customWidth="1"/>
    <col min="14087" max="14088" width="1.90625" style="1" customWidth="1"/>
    <col min="14089" max="14089" width="9.26953125" style="1" customWidth="1"/>
    <col min="14090" max="14091" width="1.90625" style="1" customWidth="1"/>
    <col min="14092" max="14092" width="9.26953125" style="1" customWidth="1"/>
    <col min="14093" max="14094" width="1.90625" style="1" customWidth="1"/>
    <col min="14095" max="14095" width="9.26953125" style="1" customWidth="1"/>
    <col min="14096" max="14097" width="1.90625" style="1" customWidth="1"/>
    <col min="14098" max="14098" width="9.26953125" style="1" customWidth="1"/>
    <col min="14099" max="14099" width="1.90625" style="1" customWidth="1"/>
    <col min="14100" max="14100" width="11.36328125" style="1" customWidth="1"/>
    <col min="14101" max="14101" width="2.08984375" style="1" customWidth="1"/>
    <col min="14102" max="14102" width="10.36328125" style="1" customWidth="1"/>
    <col min="14103" max="14103" width="9.90625" style="1" bestFit="1" customWidth="1"/>
    <col min="14104" max="14331" width="9" style="1"/>
    <col min="14332" max="14332" width="4.26953125" style="1" customWidth="1"/>
    <col min="14333" max="14333" width="22" style="1" customWidth="1"/>
    <col min="14334" max="14334" width="2.7265625" style="1" customWidth="1"/>
    <col min="14335" max="14340" width="0" style="1" hidden="1" customWidth="1"/>
    <col min="14341" max="14341" width="1.90625" style="1" customWidth="1"/>
    <col min="14342" max="14342" width="9.26953125" style="1" customWidth="1"/>
    <col min="14343" max="14344" width="1.90625" style="1" customWidth="1"/>
    <col min="14345" max="14345" width="9.26953125" style="1" customWidth="1"/>
    <col min="14346" max="14347" width="1.90625" style="1" customWidth="1"/>
    <col min="14348" max="14348" width="9.26953125" style="1" customWidth="1"/>
    <col min="14349" max="14350" width="1.90625" style="1" customWidth="1"/>
    <col min="14351" max="14351" width="9.26953125" style="1" customWidth="1"/>
    <col min="14352" max="14353" width="1.90625" style="1" customWidth="1"/>
    <col min="14354" max="14354" width="9.26953125" style="1" customWidth="1"/>
    <col min="14355" max="14355" width="1.90625" style="1" customWidth="1"/>
    <col min="14356" max="14356" width="11.36328125" style="1" customWidth="1"/>
    <col min="14357" max="14357" width="2.08984375" style="1" customWidth="1"/>
    <col min="14358" max="14358" width="10.36328125" style="1" customWidth="1"/>
    <col min="14359" max="14359" width="9.90625" style="1" bestFit="1" customWidth="1"/>
    <col min="14360" max="14587" width="9" style="1"/>
    <col min="14588" max="14588" width="4.26953125" style="1" customWidth="1"/>
    <col min="14589" max="14589" width="22" style="1" customWidth="1"/>
    <col min="14590" max="14590" width="2.7265625" style="1" customWidth="1"/>
    <col min="14591" max="14596" width="0" style="1" hidden="1" customWidth="1"/>
    <col min="14597" max="14597" width="1.90625" style="1" customWidth="1"/>
    <col min="14598" max="14598" width="9.26953125" style="1" customWidth="1"/>
    <col min="14599" max="14600" width="1.90625" style="1" customWidth="1"/>
    <col min="14601" max="14601" width="9.26953125" style="1" customWidth="1"/>
    <col min="14602" max="14603" width="1.90625" style="1" customWidth="1"/>
    <col min="14604" max="14604" width="9.26953125" style="1" customWidth="1"/>
    <col min="14605" max="14606" width="1.90625" style="1" customWidth="1"/>
    <col min="14607" max="14607" width="9.26953125" style="1" customWidth="1"/>
    <col min="14608" max="14609" width="1.90625" style="1" customWidth="1"/>
    <col min="14610" max="14610" width="9.26953125" style="1" customWidth="1"/>
    <col min="14611" max="14611" width="1.90625" style="1" customWidth="1"/>
    <col min="14612" max="14612" width="11.36328125" style="1" customWidth="1"/>
    <col min="14613" max="14613" width="2.08984375" style="1" customWidth="1"/>
    <col min="14614" max="14614" width="10.36328125" style="1" customWidth="1"/>
    <col min="14615" max="14615" width="9.90625" style="1" bestFit="1" customWidth="1"/>
    <col min="14616" max="14843" width="9" style="1"/>
    <col min="14844" max="14844" width="4.26953125" style="1" customWidth="1"/>
    <col min="14845" max="14845" width="22" style="1" customWidth="1"/>
    <col min="14846" max="14846" width="2.7265625" style="1" customWidth="1"/>
    <col min="14847" max="14852" width="0" style="1" hidden="1" customWidth="1"/>
    <col min="14853" max="14853" width="1.90625" style="1" customWidth="1"/>
    <col min="14854" max="14854" width="9.26953125" style="1" customWidth="1"/>
    <col min="14855" max="14856" width="1.90625" style="1" customWidth="1"/>
    <col min="14857" max="14857" width="9.26953125" style="1" customWidth="1"/>
    <col min="14858" max="14859" width="1.90625" style="1" customWidth="1"/>
    <col min="14860" max="14860" width="9.26953125" style="1" customWidth="1"/>
    <col min="14861" max="14862" width="1.90625" style="1" customWidth="1"/>
    <col min="14863" max="14863" width="9.26953125" style="1" customWidth="1"/>
    <col min="14864" max="14865" width="1.90625" style="1" customWidth="1"/>
    <col min="14866" max="14866" width="9.26953125" style="1" customWidth="1"/>
    <col min="14867" max="14867" width="1.90625" style="1" customWidth="1"/>
    <col min="14868" max="14868" width="11.36328125" style="1" customWidth="1"/>
    <col min="14869" max="14869" width="2.08984375" style="1" customWidth="1"/>
    <col min="14870" max="14870" width="10.36328125" style="1" customWidth="1"/>
    <col min="14871" max="14871" width="9.90625" style="1" bestFit="1" customWidth="1"/>
    <col min="14872" max="15099" width="9" style="1"/>
    <col min="15100" max="15100" width="4.26953125" style="1" customWidth="1"/>
    <col min="15101" max="15101" width="22" style="1" customWidth="1"/>
    <col min="15102" max="15102" width="2.7265625" style="1" customWidth="1"/>
    <col min="15103" max="15108" width="0" style="1" hidden="1" customWidth="1"/>
    <col min="15109" max="15109" width="1.90625" style="1" customWidth="1"/>
    <col min="15110" max="15110" width="9.26953125" style="1" customWidth="1"/>
    <col min="15111" max="15112" width="1.90625" style="1" customWidth="1"/>
    <col min="15113" max="15113" width="9.26953125" style="1" customWidth="1"/>
    <col min="15114" max="15115" width="1.90625" style="1" customWidth="1"/>
    <col min="15116" max="15116" width="9.26953125" style="1" customWidth="1"/>
    <col min="15117" max="15118" width="1.90625" style="1" customWidth="1"/>
    <col min="15119" max="15119" width="9.26953125" style="1" customWidth="1"/>
    <col min="15120" max="15121" width="1.90625" style="1" customWidth="1"/>
    <col min="15122" max="15122" width="9.26953125" style="1" customWidth="1"/>
    <col min="15123" max="15123" width="1.90625" style="1" customWidth="1"/>
    <col min="15124" max="15124" width="11.36328125" style="1" customWidth="1"/>
    <col min="15125" max="15125" width="2.08984375" style="1" customWidth="1"/>
    <col min="15126" max="15126" width="10.36328125" style="1" customWidth="1"/>
    <col min="15127" max="15127" width="9.90625" style="1" bestFit="1" customWidth="1"/>
    <col min="15128" max="15355" width="9" style="1"/>
    <col min="15356" max="15356" width="4.26953125" style="1" customWidth="1"/>
    <col min="15357" max="15357" width="22" style="1" customWidth="1"/>
    <col min="15358" max="15358" width="2.7265625" style="1" customWidth="1"/>
    <col min="15359" max="15364" width="0" style="1" hidden="1" customWidth="1"/>
    <col min="15365" max="15365" width="1.90625" style="1" customWidth="1"/>
    <col min="15366" max="15366" width="9.26953125" style="1" customWidth="1"/>
    <col min="15367" max="15368" width="1.90625" style="1" customWidth="1"/>
    <col min="15369" max="15369" width="9.26953125" style="1" customWidth="1"/>
    <col min="15370" max="15371" width="1.90625" style="1" customWidth="1"/>
    <col min="15372" max="15372" width="9.26953125" style="1" customWidth="1"/>
    <col min="15373" max="15374" width="1.90625" style="1" customWidth="1"/>
    <col min="15375" max="15375" width="9.26953125" style="1" customWidth="1"/>
    <col min="15376" max="15377" width="1.90625" style="1" customWidth="1"/>
    <col min="15378" max="15378" width="9.26953125" style="1" customWidth="1"/>
    <col min="15379" max="15379" width="1.90625" style="1" customWidth="1"/>
    <col min="15380" max="15380" width="11.36328125" style="1" customWidth="1"/>
    <col min="15381" max="15381" width="2.08984375" style="1" customWidth="1"/>
    <col min="15382" max="15382" width="10.36328125" style="1" customWidth="1"/>
    <col min="15383" max="15383" width="9.90625" style="1" bestFit="1" customWidth="1"/>
    <col min="15384" max="15611" width="9" style="1"/>
    <col min="15612" max="15612" width="4.26953125" style="1" customWidth="1"/>
    <col min="15613" max="15613" width="22" style="1" customWidth="1"/>
    <col min="15614" max="15614" width="2.7265625" style="1" customWidth="1"/>
    <col min="15615" max="15620" width="0" style="1" hidden="1" customWidth="1"/>
    <col min="15621" max="15621" width="1.90625" style="1" customWidth="1"/>
    <col min="15622" max="15622" width="9.26953125" style="1" customWidth="1"/>
    <col min="15623" max="15624" width="1.90625" style="1" customWidth="1"/>
    <col min="15625" max="15625" width="9.26953125" style="1" customWidth="1"/>
    <col min="15626" max="15627" width="1.90625" style="1" customWidth="1"/>
    <col min="15628" max="15628" width="9.26953125" style="1" customWidth="1"/>
    <col min="15629" max="15630" width="1.90625" style="1" customWidth="1"/>
    <col min="15631" max="15631" width="9.26953125" style="1" customWidth="1"/>
    <col min="15632" max="15633" width="1.90625" style="1" customWidth="1"/>
    <col min="15634" max="15634" width="9.26953125" style="1" customWidth="1"/>
    <col min="15635" max="15635" width="1.90625" style="1" customWidth="1"/>
    <col min="15636" max="15636" width="11.36328125" style="1" customWidth="1"/>
    <col min="15637" max="15637" width="2.08984375" style="1" customWidth="1"/>
    <col min="15638" max="15638" width="10.36328125" style="1" customWidth="1"/>
    <col min="15639" max="15639" width="9.90625" style="1" bestFit="1" customWidth="1"/>
    <col min="15640" max="15867" width="9" style="1"/>
    <col min="15868" max="15868" width="4.26953125" style="1" customWidth="1"/>
    <col min="15869" max="15869" width="22" style="1" customWidth="1"/>
    <col min="15870" max="15870" width="2.7265625" style="1" customWidth="1"/>
    <col min="15871" max="15876" width="0" style="1" hidden="1" customWidth="1"/>
    <col min="15877" max="15877" width="1.90625" style="1" customWidth="1"/>
    <col min="15878" max="15878" width="9.26953125" style="1" customWidth="1"/>
    <col min="15879" max="15880" width="1.90625" style="1" customWidth="1"/>
    <col min="15881" max="15881" width="9.26953125" style="1" customWidth="1"/>
    <col min="15882" max="15883" width="1.90625" style="1" customWidth="1"/>
    <col min="15884" max="15884" width="9.26953125" style="1" customWidth="1"/>
    <col min="15885" max="15886" width="1.90625" style="1" customWidth="1"/>
    <col min="15887" max="15887" width="9.26953125" style="1" customWidth="1"/>
    <col min="15888" max="15889" width="1.90625" style="1" customWidth="1"/>
    <col min="15890" max="15890" width="9.26953125" style="1" customWidth="1"/>
    <col min="15891" max="15891" width="1.90625" style="1" customWidth="1"/>
    <col min="15892" max="15892" width="11.36328125" style="1" customWidth="1"/>
    <col min="15893" max="15893" width="2.08984375" style="1" customWidth="1"/>
    <col min="15894" max="15894" width="10.36328125" style="1" customWidth="1"/>
    <col min="15895" max="15895" width="9.90625" style="1" bestFit="1" customWidth="1"/>
    <col min="15896" max="16123" width="9" style="1"/>
    <col min="16124" max="16124" width="4.26953125" style="1" customWidth="1"/>
    <col min="16125" max="16125" width="22" style="1" customWidth="1"/>
    <col min="16126" max="16126" width="2.7265625" style="1" customWidth="1"/>
    <col min="16127" max="16132" width="0" style="1" hidden="1" customWidth="1"/>
    <col min="16133" max="16133" width="1.90625" style="1" customWidth="1"/>
    <col min="16134" max="16134" width="9.26953125" style="1" customWidth="1"/>
    <col min="16135" max="16136" width="1.90625" style="1" customWidth="1"/>
    <col min="16137" max="16137" width="9.26953125" style="1" customWidth="1"/>
    <col min="16138" max="16139" width="1.90625" style="1" customWidth="1"/>
    <col min="16140" max="16140" width="9.26953125" style="1" customWidth="1"/>
    <col min="16141" max="16142" width="1.90625" style="1" customWidth="1"/>
    <col min="16143" max="16143" width="9.26953125" style="1" customWidth="1"/>
    <col min="16144" max="16145" width="1.90625" style="1" customWidth="1"/>
    <col min="16146" max="16146" width="9.26953125" style="1" customWidth="1"/>
    <col min="16147" max="16147" width="1.90625" style="1" customWidth="1"/>
    <col min="16148" max="16148" width="11.36328125" style="1" customWidth="1"/>
    <col min="16149" max="16149" width="2.08984375" style="1" customWidth="1"/>
    <col min="16150" max="16150" width="10.36328125" style="1" customWidth="1"/>
    <col min="16151" max="16151" width="9.90625" style="1" bestFit="1" customWidth="1"/>
    <col min="16152" max="16384" width="9" style="1"/>
  </cols>
  <sheetData>
    <row r="1" spans="2:23" s="20" customFormat="1" ht="20.25" customHeight="1" x14ac:dyDescent="0.3">
      <c r="B1" s="158" t="s">
        <v>139</v>
      </c>
      <c r="C1" s="158"/>
    </row>
    <row r="2" spans="2:23" s="21" customFormat="1" ht="19.5" customHeight="1" thickBot="1" x14ac:dyDescent="0.25">
      <c r="T2" s="22" t="s">
        <v>232</v>
      </c>
    </row>
    <row r="3" spans="2:23" ht="17.25" customHeight="1" x14ac:dyDescent="0.2">
      <c r="B3" s="168"/>
      <c r="C3" s="540" t="s">
        <v>211</v>
      </c>
      <c r="D3" s="218"/>
      <c r="E3" s="528" t="s">
        <v>215</v>
      </c>
      <c r="F3" s="421"/>
      <c r="G3" s="415"/>
      <c r="H3" s="528" t="s">
        <v>223</v>
      </c>
      <c r="I3" s="421"/>
      <c r="J3" s="415"/>
      <c r="K3" s="528" t="s">
        <v>226</v>
      </c>
      <c r="L3" s="421"/>
      <c r="M3" s="415"/>
      <c r="N3" s="528" t="s">
        <v>234</v>
      </c>
      <c r="O3" s="421"/>
      <c r="P3" s="415"/>
      <c r="Q3" s="524" t="s">
        <v>242</v>
      </c>
      <c r="R3" s="426"/>
      <c r="S3" s="427"/>
      <c r="T3" s="538" t="s">
        <v>6</v>
      </c>
    </row>
    <row r="4" spans="2:23" ht="16.5" customHeight="1" x14ac:dyDescent="0.2">
      <c r="B4" s="169"/>
      <c r="C4" s="533"/>
      <c r="D4" s="220"/>
      <c r="E4" s="529"/>
      <c r="F4" s="530"/>
      <c r="G4" s="531"/>
      <c r="H4" s="529"/>
      <c r="I4" s="530"/>
      <c r="J4" s="531"/>
      <c r="K4" s="529"/>
      <c r="L4" s="530"/>
      <c r="M4" s="531"/>
      <c r="N4" s="529"/>
      <c r="O4" s="530"/>
      <c r="P4" s="531"/>
      <c r="Q4" s="525"/>
      <c r="R4" s="526"/>
      <c r="S4" s="527"/>
      <c r="T4" s="539"/>
    </row>
    <row r="5" spans="2:23" s="29" customFormat="1" ht="16.5" customHeight="1" x14ac:dyDescent="0.2">
      <c r="B5" s="209"/>
      <c r="C5" s="532" t="s">
        <v>144</v>
      </c>
      <c r="D5" s="147"/>
      <c r="E5" s="89" t="s">
        <v>198</v>
      </c>
      <c r="F5" s="208">
        <v>39.700000000000003</v>
      </c>
      <c r="G5" s="210" t="s">
        <v>50</v>
      </c>
      <c r="H5" s="89" t="s">
        <v>198</v>
      </c>
      <c r="I5" s="208">
        <v>37.299999999999997</v>
      </c>
      <c r="J5" s="210" t="s">
        <v>50</v>
      </c>
      <c r="K5" s="89" t="s">
        <v>10</v>
      </c>
      <c r="L5" s="208">
        <v>34.6</v>
      </c>
      <c r="M5" s="210" t="s">
        <v>11</v>
      </c>
      <c r="N5" s="89" t="s">
        <v>10</v>
      </c>
      <c r="O5" s="208">
        <v>43.2</v>
      </c>
      <c r="P5" s="210" t="s">
        <v>11</v>
      </c>
      <c r="Q5" s="89" t="s">
        <v>10</v>
      </c>
      <c r="R5" s="208">
        <v>2.8</v>
      </c>
      <c r="S5" s="210" t="s">
        <v>11</v>
      </c>
      <c r="T5" s="534">
        <v>0.5</v>
      </c>
      <c r="W5" s="400"/>
    </row>
    <row r="6" spans="2:23" ht="16.5" customHeight="1" x14ac:dyDescent="0.2">
      <c r="B6" s="169"/>
      <c r="C6" s="533"/>
      <c r="D6" s="222"/>
      <c r="E6" s="518">
        <v>150553</v>
      </c>
      <c r="F6" s="519"/>
      <c r="G6" s="520"/>
      <c r="H6" s="518">
        <v>159790</v>
      </c>
      <c r="I6" s="519"/>
      <c r="J6" s="520"/>
      <c r="K6" s="518">
        <v>164325</v>
      </c>
      <c r="L6" s="519"/>
      <c r="M6" s="520"/>
      <c r="N6" s="518">
        <v>26409</v>
      </c>
      <c r="O6" s="519"/>
      <c r="P6" s="520"/>
      <c r="Q6" s="518">
        <v>145</v>
      </c>
      <c r="R6" s="519"/>
      <c r="S6" s="520"/>
      <c r="T6" s="535"/>
      <c r="W6" s="400"/>
    </row>
    <row r="7" spans="2:23" ht="16.5" customHeight="1" x14ac:dyDescent="0.2">
      <c r="B7" s="87"/>
      <c r="C7" s="532" t="s">
        <v>147</v>
      </c>
      <c r="D7" s="88"/>
      <c r="E7" s="157" t="s">
        <v>198</v>
      </c>
      <c r="F7" s="90">
        <v>9.6999999999999993</v>
      </c>
      <c r="G7" s="91" t="s">
        <v>50</v>
      </c>
      <c r="H7" s="157" t="s">
        <v>198</v>
      </c>
      <c r="I7" s="90">
        <v>8.6</v>
      </c>
      <c r="J7" s="91" t="s">
        <v>50</v>
      </c>
      <c r="K7" s="157" t="s">
        <v>10</v>
      </c>
      <c r="L7" s="90">
        <v>7.9</v>
      </c>
      <c r="M7" s="91" t="s">
        <v>11</v>
      </c>
      <c r="N7" s="157" t="s">
        <v>10</v>
      </c>
      <c r="O7" s="90">
        <v>7.2</v>
      </c>
      <c r="P7" s="91" t="s">
        <v>11</v>
      </c>
      <c r="Q7" s="157" t="s">
        <v>10</v>
      </c>
      <c r="R7" s="90">
        <v>0.6</v>
      </c>
      <c r="S7" s="91" t="s">
        <v>11</v>
      </c>
      <c r="T7" s="534">
        <v>0.7</v>
      </c>
      <c r="W7" s="400"/>
    </row>
    <row r="8" spans="2:23" ht="16.5" customHeight="1" x14ac:dyDescent="0.2">
      <c r="B8" s="169"/>
      <c r="C8" s="533"/>
      <c r="D8" s="222"/>
      <c r="E8" s="518">
        <v>36958</v>
      </c>
      <c r="F8" s="519"/>
      <c r="G8" s="520"/>
      <c r="H8" s="518">
        <v>36878</v>
      </c>
      <c r="I8" s="519"/>
      <c r="J8" s="520"/>
      <c r="K8" s="518">
        <v>37602</v>
      </c>
      <c r="L8" s="519"/>
      <c r="M8" s="520"/>
      <c r="N8" s="518">
        <v>4398</v>
      </c>
      <c r="O8" s="519"/>
      <c r="P8" s="520"/>
      <c r="Q8" s="518">
        <v>30</v>
      </c>
      <c r="R8" s="519"/>
      <c r="S8" s="520"/>
      <c r="T8" s="535"/>
      <c r="W8" s="400"/>
    </row>
    <row r="9" spans="2:23" ht="16.5" customHeight="1" x14ac:dyDescent="0.2">
      <c r="B9" s="87"/>
      <c r="C9" s="532" t="s">
        <v>145</v>
      </c>
      <c r="D9" s="88"/>
      <c r="E9" s="157" t="s">
        <v>198</v>
      </c>
      <c r="F9" s="90">
        <v>6.5</v>
      </c>
      <c r="G9" s="91" t="s">
        <v>50</v>
      </c>
      <c r="H9" s="157" t="s">
        <v>198</v>
      </c>
      <c r="I9" s="90">
        <v>8.4</v>
      </c>
      <c r="J9" s="91" t="s">
        <v>50</v>
      </c>
      <c r="K9" s="157" t="s">
        <v>10</v>
      </c>
      <c r="L9" s="90">
        <v>9.4</v>
      </c>
      <c r="M9" s="91" t="s">
        <v>11</v>
      </c>
      <c r="N9" s="157" t="s">
        <v>10</v>
      </c>
      <c r="O9" s="90">
        <v>15.4</v>
      </c>
      <c r="P9" s="91" t="s">
        <v>11</v>
      </c>
      <c r="Q9" s="157" t="s">
        <v>10</v>
      </c>
      <c r="R9" s="90">
        <v>18.8</v>
      </c>
      <c r="S9" s="91" t="s">
        <v>11</v>
      </c>
      <c r="T9" s="534">
        <v>10.1</v>
      </c>
      <c r="W9" s="400"/>
    </row>
    <row r="10" spans="2:23" ht="16.5" customHeight="1" x14ac:dyDescent="0.2">
      <c r="B10" s="169"/>
      <c r="C10" s="533"/>
      <c r="D10" s="222"/>
      <c r="E10" s="518">
        <v>24629</v>
      </c>
      <c r="F10" s="519"/>
      <c r="G10" s="520"/>
      <c r="H10" s="518">
        <v>36146</v>
      </c>
      <c r="I10" s="519"/>
      <c r="J10" s="520"/>
      <c r="K10" s="518">
        <v>44468</v>
      </c>
      <c r="L10" s="519"/>
      <c r="M10" s="520"/>
      <c r="N10" s="518">
        <v>9432</v>
      </c>
      <c r="O10" s="519"/>
      <c r="P10" s="520"/>
      <c r="Q10" s="518">
        <v>957</v>
      </c>
      <c r="R10" s="519"/>
      <c r="S10" s="520"/>
      <c r="T10" s="535"/>
      <c r="W10" s="400"/>
    </row>
    <row r="11" spans="2:23" ht="16.5" customHeight="1" x14ac:dyDescent="0.2">
      <c r="B11" s="87"/>
      <c r="C11" s="532" t="s">
        <v>146</v>
      </c>
      <c r="D11" s="88"/>
      <c r="E11" s="157" t="s">
        <v>198</v>
      </c>
      <c r="F11" s="90">
        <v>4</v>
      </c>
      <c r="G11" s="91" t="s">
        <v>50</v>
      </c>
      <c r="H11" s="157" t="s">
        <v>198</v>
      </c>
      <c r="I11" s="90">
        <v>3.2</v>
      </c>
      <c r="J11" s="91" t="s">
        <v>50</v>
      </c>
      <c r="K11" s="157" t="s">
        <v>10</v>
      </c>
      <c r="L11" s="90">
        <v>2.2000000000000002</v>
      </c>
      <c r="M11" s="91" t="s">
        <v>11</v>
      </c>
      <c r="N11" s="157" t="s">
        <v>10</v>
      </c>
      <c r="O11" s="90">
        <v>1</v>
      </c>
      <c r="P11" s="91" t="s">
        <v>11</v>
      </c>
      <c r="Q11" s="157" t="s">
        <v>10</v>
      </c>
      <c r="R11" s="90">
        <v>1.2</v>
      </c>
      <c r="S11" s="91" t="s">
        <v>11</v>
      </c>
      <c r="T11" s="534">
        <v>10.6</v>
      </c>
      <c r="W11" s="400"/>
    </row>
    <row r="12" spans="2:23" ht="16.5" customHeight="1" x14ac:dyDescent="0.2">
      <c r="B12" s="169"/>
      <c r="C12" s="533"/>
      <c r="D12" s="222"/>
      <c r="E12" s="518">
        <v>15240</v>
      </c>
      <c r="F12" s="519"/>
      <c r="G12" s="520"/>
      <c r="H12" s="518">
        <v>13540</v>
      </c>
      <c r="I12" s="519"/>
      <c r="J12" s="520"/>
      <c r="K12" s="518">
        <v>10591</v>
      </c>
      <c r="L12" s="519"/>
      <c r="M12" s="520"/>
      <c r="N12" s="518">
        <v>585</v>
      </c>
      <c r="O12" s="519"/>
      <c r="P12" s="520"/>
      <c r="Q12" s="518">
        <v>62</v>
      </c>
      <c r="R12" s="519"/>
      <c r="S12" s="520"/>
      <c r="T12" s="535"/>
      <c r="W12" s="400"/>
    </row>
    <row r="13" spans="2:23" ht="16.5" customHeight="1" x14ac:dyDescent="0.2">
      <c r="B13" s="223"/>
      <c r="C13" s="532" t="s">
        <v>148</v>
      </c>
      <c r="D13" s="221"/>
      <c r="E13" s="157" t="s">
        <v>198</v>
      </c>
      <c r="F13" s="90">
        <v>8.1999999999999993</v>
      </c>
      <c r="G13" s="91" t="s">
        <v>199</v>
      </c>
      <c r="H13" s="157" t="s">
        <v>201</v>
      </c>
      <c r="I13" s="90">
        <v>7.8</v>
      </c>
      <c r="J13" s="91" t="s">
        <v>202</v>
      </c>
      <c r="K13" s="157" t="s">
        <v>10</v>
      </c>
      <c r="L13" s="90">
        <v>7.5</v>
      </c>
      <c r="M13" s="91" t="s">
        <v>11</v>
      </c>
      <c r="N13" s="157" t="s">
        <v>10</v>
      </c>
      <c r="O13" s="90">
        <v>8.4</v>
      </c>
      <c r="P13" s="91" t="s">
        <v>11</v>
      </c>
      <c r="Q13" s="157" t="s">
        <v>10</v>
      </c>
      <c r="R13" s="90">
        <v>5.9</v>
      </c>
      <c r="S13" s="91" t="s">
        <v>11</v>
      </c>
      <c r="T13" s="534">
        <v>5.9</v>
      </c>
      <c r="W13" s="400"/>
    </row>
    <row r="14" spans="2:23" ht="16.5" customHeight="1" x14ac:dyDescent="0.2">
      <c r="B14" s="223"/>
      <c r="C14" s="533"/>
      <c r="D14" s="221"/>
      <c r="E14" s="518">
        <v>31002</v>
      </c>
      <c r="F14" s="519"/>
      <c r="G14" s="520"/>
      <c r="H14" s="518">
        <v>33232</v>
      </c>
      <c r="I14" s="519"/>
      <c r="J14" s="520"/>
      <c r="K14" s="518">
        <v>35783</v>
      </c>
      <c r="L14" s="519"/>
      <c r="M14" s="520"/>
      <c r="N14" s="518">
        <v>5130</v>
      </c>
      <c r="O14" s="519"/>
      <c r="P14" s="520"/>
      <c r="Q14" s="518">
        <v>303</v>
      </c>
      <c r="R14" s="519"/>
      <c r="S14" s="520"/>
      <c r="T14" s="535"/>
      <c r="W14" s="400"/>
    </row>
    <row r="15" spans="2:23" ht="16.5" customHeight="1" x14ac:dyDescent="0.2">
      <c r="B15" s="87"/>
      <c r="C15" s="532" t="s">
        <v>149</v>
      </c>
      <c r="D15" s="88"/>
      <c r="E15" s="157" t="s">
        <v>198</v>
      </c>
      <c r="F15" s="90">
        <v>12.9</v>
      </c>
      <c r="G15" s="91" t="s">
        <v>50</v>
      </c>
      <c r="H15" s="157" t="s">
        <v>198</v>
      </c>
      <c r="I15" s="90">
        <v>14.8</v>
      </c>
      <c r="J15" s="91" t="s">
        <v>50</v>
      </c>
      <c r="K15" s="157" t="s">
        <v>10</v>
      </c>
      <c r="L15" s="90">
        <v>16.2</v>
      </c>
      <c r="M15" s="91" t="s">
        <v>11</v>
      </c>
      <c r="N15" s="157" t="s">
        <v>10</v>
      </c>
      <c r="O15" s="90">
        <v>8</v>
      </c>
      <c r="P15" s="91" t="s">
        <v>11</v>
      </c>
      <c r="Q15" s="157" t="s">
        <v>10</v>
      </c>
      <c r="R15" s="90">
        <v>14</v>
      </c>
      <c r="S15" s="91" t="s">
        <v>11</v>
      </c>
      <c r="T15" s="534">
        <v>14.5</v>
      </c>
      <c r="W15" s="400"/>
    </row>
    <row r="16" spans="2:23" ht="16.5" customHeight="1" x14ac:dyDescent="0.2">
      <c r="B16" s="169"/>
      <c r="C16" s="533"/>
      <c r="D16" s="222"/>
      <c r="E16" s="518">
        <v>48862</v>
      </c>
      <c r="F16" s="519"/>
      <c r="G16" s="520"/>
      <c r="H16" s="518">
        <v>63624</v>
      </c>
      <c r="I16" s="519"/>
      <c r="J16" s="520"/>
      <c r="K16" s="518">
        <v>77145</v>
      </c>
      <c r="L16" s="519"/>
      <c r="M16" s="520"/>
      <c r="N16" s="518">
        <v>4911</v>
      </c>
      <c r="O16" s="519"/>
      <c r="P16" s="520"/>
      <c r="Q16" s="518">
        <v>712</v>
      </c>
      <c r="R16" s="519"/>
      <c r="S16" s="520"/>
      <c r="T16" s="535"/>
      <c r="W16" s="400"/>
    </row>
    <row r="17" spans="2:23" ht="16.5" customHeight="1" x14ac:dyDescent="0.2">
      <c r="B17" s="87"/>
      <c r="C17" s="532" t="s">
        <v>200</v>
      </c>
      <c r="D17" s="88"/>
      <c r="E17" s="157" t="s">
        <v>198</v>
      </c>
      <c r="F17" s="90">
        <v>5.9</v>
      </c>
      <c r="G17" s="91" t="s">
        <v>50</v>
      </c>
      <c r="H17" s="157" t="s">
        <v>198</v>
      </c>
      <c r="I17" s="90">
        <v>5.8</v>
      </c>
      <c r="J17" s="91" t="s">
        <v>50</v>
      </c>
      <c r="K17" s="157" t="s">
        <v>10</v>
      </c>
      <c r="L17" s="90">
        <v>6.4</v>
      </c>
      <c r="M17" s="91" t="s">
        <v>11</v>
      </c>
      <c r="N17" s="157" t="s">
        <v>10</v>
      </c>
      <c r="O17" s="90">
        <v>3.6</v>
      </c>
      <c r="P17" s="91" t="s">
        <v>11</v>
      </c>
      <c r="Q17" s="157" t="s">
        <v>10</v>
      </c>
      <c r="R17" s="90">
        <v>16.5</v>
      </c>
      <c r="S17" s="91" t="s">
        <v>11</v>
      </c>
      <c r="T17" s="534">
        <v>37.799999999999997</v>
      </c>
      <c r="W17" s="400"/>
    </row>
    <row r="18" spans="2:23" ht="16.5" customHeight="1" x14ac:dyDescent="0.2">
      <c r="B18" s="169"/>
      <c r="C18" s="533"/>
      <c r="D18" s="222"/>
      <c r="E18" s="518">
        <v>22359</v>
      </c>
      <c r="F18" s="519"/>
      <c r="G18" s="520"/>
      <c r="H18" s="518">
        <v>24871</v>
      </c>
      <c r="I18" s="519"/>
      <c r="J18" s="520"/>
      <c r="K18" s="518">
        <v>30271</v>
      </c>
      <c r="L18" s="519"/>
      <c r="M18" s="520"/>
      <c r="N18" s="518">
        <v>2220</v>
      </c>
      <c r="O18" s="519"/>
      <c r="P18" s="520"/>
      <c r="Q18" s="518">
        <v>840</v>
      </c>
      <c r="R18" s="519"/>
      <c r="S18" s="520"/>
      <c r="T18" s="535"/>
      <c r="W18" s="400"/>
    </row>
    <row r="19" spans="2:23" ht="16.5" customHeight="1" x14ac:dyDescent="0.2">
      <c r="B19" s="87"/>
      <c r="C19" s="532" t="s">
        <v>63</v>
      </c>
      <c r="D19" s="88"/>
      <c r="E19" s="157" t="s">
        <v>198</v>
      </c>
      <c r="F19" s="90">
        <v>3.8</v>
      </c>
      <c r="G19" s="91" t="s">
        <v>50</v>
      </c>
      <c r="H19" s="157" t="s">
        <v>198</v>
      </c>
      <c r="I19" s="90">
        <v>3.6</v>
      </c>
      <c r="J19" s="91" t="s">
        <v>50</v>
      </c>
      <c r="K19" s="157" t="s">
        <v>10</v>
      </c>
      <c r="L19" s="90">
        <v>4.5</v>
      </c>
      <c r="M19" s="91" t="s">
        <v>11</v>
      </c>
      <c r="N19" s="157" t="s">
        <v>10</v>
      </c>
      <c r="O19" s="90">
        <v>4.5999999999999996</v>
      </c>
      <c r="P19" s="91" t="s">
        <v>11</v>
      </c>
      <c r="Q19" s="157" t="s">
        <v>10</v>
      </c>
      <c r="R19" s="90">
        <v>2.5</v>
      </c>
      <c r="S19" s="91" t="s">
        <v>11</v>
      </c>
      <c r="T19" s="534">
        <v>4.5</v>
      </c>
      <c r="W19" s="400"/>
    </row>
    <row r="20" spans="2:23" ht="16.5" customHeight="1" x14ac:dyDescent="0.2">
      <c r="B20" s="169"/>
      <c r="C20" s="533"/>
      <c r="D20" s="222"/>
      <c r="E20" s="518">
        <v>14428</v>
      </c>
      <c r="F20" s="519"/>
      <c r="G20" s="520"/>
      <c r="H20" s="518">
        <v>15609</v>
      </c>
      <c r="I20" s="519"/>
      <c r="J20" s="520"/>
      <c r="K20" s="518">
        <v>21294</v>
      </c>
      <c r="L20" s="519"/>
      <c r="M20" s="520"/>
      <c r="N20" s="518">
        <v>2806</v>
      </c>
      <c r="O20" s="519"/>
      <c r="P20" s="520"/>
      <c r="Q20" s="518">
        <v>125</v>
      </c>
      <c r="R20" s="519"/>
      <c r="S20" s="520"/>
      <c r="T20" s="535"/>
      <c r="W20" s="400"/>
    </row>
    <row r="21" spans="2:23" ht="16.5" customHeight="1" x14ac:dyDescent="0.2">
      <c r="B21" s="87"/>
      <c r="C21" s="532" t="s">
        <v>24</v>
      </c>
      <c r="D21" s="88"/>
      <c r="E21" s="157" t="s">
        <v>198</v>
      </c>
      <c r="F21" s="90">
        <v>9.1999999999999993</v>
      </c>
      <c r="G21" s="91" t="s">
        <v>199</v>
      </c>
      <c r="H21" s="157" t="s">
        <v>201</v>
      </c>
      <c r="I21" s="90">
        <v>10.5</v>
      </c>
      <c r="J21" s="91" t="s">
        <v>202</v>
      </c>
      <c r="K21" s="157" t="s">
        <v>10</v>
      </c>
      <c r="L21" s="90">
        <v>11.3</v>
      </c>
      <c r="M21" s="91" t="s">
        <v>11</v>
      </c>
      <c r="N21" s="157" t="s">
        <v>10</v>
      </c>
      <c r="O21" s="90">
        <v>8.5</v>
      </c>
      <c r="P21" s="91" t="s">
        <v>11</v>
      </c>
      <c r="Q21" s="157" t="s">
        <v>10</v>
      </c>
      <c r="R21" s="90">
        <v>37.700000000000003</v>
      </c>
      <c r="S21" s="91" t="s">
        <v>11</v>
      </c>
      <c r="T21" s="534">
        <v>37</v>
      </c>
      <c r="W21" s="400"/>
    </row>
    <row r="22" spans="2:23" ht="16.5" customHeight="1" x14ac:dyDescent="0.2">
      <c r="B22" s="169"/>
      <c r="C22" s="533"/>
      <c r="D22" s="222"/>
      <c r="E22" s="518">
        <v>35063</v>
      </c>
      <c r="F22" s="519"/>
      <c r="G22" s="520"/>
      <c r="H22" s="518">
        <v>44814</v>
      </c>
      <c r="I22" s="519"/>
      <c r="J22" s="520"/>
      <c r="K22" s="518">
        <v>53541</v>
      </c>
      <c r="L22" s="519"/>
      <c r="M22" s="520"/>
      <c r="N22" s="518">
        <v>5191</v>
      </c>
      <c r="O22" s="519"/>
      <c r="P22" s="520"/>
      <c r="Q22" s="518">
        <v>1923</v>
      </c>
      <c r="R22" s="519"/>
      <c r="S22" s="520"/>
      <c r="T22" s="535"/>
      <c r="V22" s="84"/>
      <c r="W22" s="400"/>
    </row>
    <row r="23" spans="2:23" ht="16.5" customHeight="1" x14ac:dyDescent="0.2">
      <c r="B23" s="87"/>
      <c r="C23" s="532" t="s">
        <v>58</v>
      </c>
      <c r="D23" s="88"/>
      <c r="E23" s="157" t="s">
        <v>198</v>
      </c>
      <c r="F23" s="208">
        <v>100</v>
      </c>
      <c r="G23" s="91" t="s">
        <v>199</v>
      </c>
      <c r="H23" s="157" t="s">
        <v>201</v>
      </c>
      <c r="I23" s="208">
        <v>100</v>
      </c>
      <c r="J23" s="91" t="s">
        <v>202</v>
      </c>
      <c r="K23" s="157" t="s">
        <v>10</v>
      </c>
      <c r="L23" s="208">
        <v>100</v>
      </c>
      <c r="M23" s="91" t="s">
        <v>11</v>
      </c>
      <c r="N23" s="157" t="s">
        <v>10</v>
      </c>
      <c r="O23" s="208">
        <v>100</v>
      </c>
      <c r="P23" s="91" t="s">
        <v>11</v>
      </c>
      <c r="Q23" s="157" t="s">
        <v>10</v>
      </c>
      <c r="R23" s="208">
        <v>100</v>
      </c>
      <c r="S23" s="91" t="s">
        <v>11</v>
      </c>
      <c r="T23" s="534">
        <v>8.3000000000000007</v>
      </c>
      <c r="W23" s="400"/>
    </row>
    <row r="24" spans="2:23" ht="16.5" customHeight="1" thickBot="1" x14ac:dyDescent="0.25">
      <c r="B24" s="26"/>
      <c r="C24" s="536"/>
      <c r="D24" s="217"/>
      <c r="E24" s="521">
        <v>379094</v>
      </c>
      <c r="F24" s="522"/>
      <c r="G24" s="523"/>
      <c r="H24" s="521">
        <v>428504</v>
      </c>
      <c r="I24" s="522"/>
      <c r="J24" s="523"/>
      <c r="K24" s="521">
        <v>475020</v>
      </c>
      <c r="L24" s="522"/>
      <c r="M24" s="523"/>
      <c r="N24" s="521">
        <v>61082</v>
      </c>
      <c r="O24" s="522"/>
      <c r="P24" s="523"/>
      <c r="Q24" s="521">
        <v>5097</v>
      </c>
      <c r="R24" s="522"/>
      <c r="S24" s="523"/>
      <c r="T24" s="537"/>
      <c r="W24" s="400"/>
    </row>
    <row r="25" spans="2:23" ht="18" customHeight="1" x14ac:dyDescent="0.2">
      <c r="B25" s="1" t="s">
        <v>206</v>
      </c>
      <c r="T25" s="29" t="s">
        <v>150</v>
      </c>
    </row>
    <row r="26" spans="2:23" ht="18" customHeight="1" x14ac:dyDescent="0.2">
      <c r="B26" s="1" t="s">
        <v>205</v>
      </c>
      <c r="T26" s="29"/>
    </row>
    <row r="27" spans="2:23" ht="18" customHeight="1" x14ac:dyDescent="0.2">
      <c r="T27" s="29"/>
    </row>
    <row r="28" spans="2:23" ht="22.5" customHeight="1" x14ac:dyDescent="0.2">
      <c r="T28" s="29"/>
    </row>
    <row r="29" spans="2:23" ht="22.5" customHeight="1" x14ac:dyDescent="0.2">
      <c r="T29" s="29"/>
    </row>
    <row r="30" spans="2:23" x14ac:dyDescent="0.2">
      <c r="H30" s="10"/>
      <c r="I30" s="175"/>
      <c r="K30" s="10"/>
      <c r="L30" s="175"/>
      <c r="N30" s="10"/>
      <c r="O30" s="175"/>
      <c r="Q30" s="10"/>
      <c r="R30" s="175"/>
    </row>
    <row r="31" spans="2:23" x14ac:dyDescent="0.2">
      <c r="C31" s="18"/>
      <c r="D31" s="18"/>
      <c r="E31" s="18"/>
      <c r="F31" s="18"/>
      <c r="G31" s="18"/>
      <c r="H31" s="18"/>
      <c r="I31" s="175"/>
      <c r="J31" s="18"/>
      <c r="K31" s="18"/>
      <c r="L31" s="175"/>
      <c r="M31" s="18"/>
      <c r="N31" s="18"/>
      <c r="O31" s="175"/>
      <c r="P31" s="18"/>
      <c r="Q31" s="18"/>
      <c r="R31" s="175"/>
      <c r="S31" s="18"/>
      <c r="T31" s="18"/>
    </row>
    <row r="32" spans="2:23" x14ac:dyDescent="0.25">
      <c r="C32" s="92"/>
    </row>
    <row r="33" spans="3:18" x14ac:dyDescent="0.25">
      <c r="C33" s="92"/>
      <c r="I33" s="160"/>
      <c r="L33" s="160"/>
      <c r="O33" s="160"/>
      <c r="R33" s="160"/>
    </row>
  </sheetData>
  <mergeCells count="77">
    <mergeCell ref="H22:J22"/>
    <mergeCell ref="H24:J24"/>
    <mergeCell ref="H3:J4"/>
    <mergeCell ref="H6:J6"/>
    <mergeCell ref="H8:J8"/>
    <mergeCell ref="H10:J10"/>
    <mergeCell ref="H12:J12"/>
    <mergeCell ref="H14:J14"/>
    <mergeCell ref="H16:J16"/>
    <mergeCell ref="H18:J18"/>
    <mergeCell ref="H20:J20"/>
    <mergeCell ref="T3:T4"/>
    <mergeCell ref="C5:C6"/>
    <mergeCell ref="T5:T6"/>
    <mergeCell ref="C9:C10"/>
    <mergeCell ref="T9:T10"/>
    <mergeCell ref="C7:C8"/>
    <mergeCell ref="T7:T8"/>
    <mergeCell ref="C3:C4"/>
    <mergeCell ref="E3:G4"/>
    <mergeCell ref="E6:G6"/>
    <mergeCell ref="E8:G8"/>
    <mergeCell ref="E10:G10"/>
    <mergeCell ref="C11:C12"/>
    <mergeCell ref="T11:T12"/>
    <mergeCell ref="C13:C14"/>
    <mergeCell ref="C23:C24"/>
    <mergeCell ref="C19:C20"/>
    <mergeCell ref="C17:C18"/>
    <mergeCell ref="C15:C16"/>
    <mergeCell ref="T13:T14"/>
    <mergeCell ref="T19:T20"/>
    <mergeCell ref="T17:T18"/>
    <mergeCell ref="T15:T16"/>
    <mergeCell ref="T23:T24"/>
    <mergeCell ref="C21:C22"/>
    <mergeCell ref="T21:T22"/>
    <mergeCell ref="E22:G22"/>
    <mergeCell ref="E24:G24"/>
    <mergeCell ref="E12:G12"/>
    <mergeCell ref="E14:G14"/>
    <mergeCell ref="E16:G16"/>
    <mergeCell ref="E18:G18"/>
    <mergeCell ref="E20:G20"/>
    <mergeCell ref="K22:M22"/>
    <mergeCell ref="K24:M24"/>
    <mergeCell ref="K3:M4"/>
    <mergeCell ref="K6:M6"/>
    <mergeCell ref="K8:M8"/>
    <mergeCell ref="K10:M10"/>
    <mergeCell ref="K12:M12"/>
    <mergeCell ref="K14:M14"/>
    <mergeCell ref="K16:M16"/>
    <mergeCell ref="K18:M18"/>
    <mergeCell ref="K20:M20"/>
    <mergeCell ref="N22:P22"/>
    <mergeCell ref="N24:P24"/>
    <mergeCell ref="N3:P4"/>
    <mergeCell ref="N6:P6"/>
    <mergeCell ref="N8:P8"/>
    <mergeCell ref="N10:P10"/>
    <mergeCell ref="N12:P12"/>
    <mergeCell ref="N14:P14"/>
    <mergeCell ref="N16:P16"/>
    <mergeCell ref="N18:P18"/>
    <mergeCell ref="N20:P20"/>
    <mergeCell ref="Q22:S22"/>
    <mergeCell ref="Q24:S24"/>
    <mergeCell ref="Q3:S4"/>
    <mergeCell ref="Q6:S6"/>
    <mergeCell ref="Q8:S8"/>
    <mergeCell ref="Q10:S10"/>
    <mergeCell ref="Q12:S12"/>
    <mergeCell ref="Q14:S14"/>
    <mergeCell ref="Q16:S16"/>
    <mergeCell ref="Q18:S18"/>
    <mergeCell ref="Q20:S20"/>
  </mergeCells>
  <phoneticPr fontId="1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H50"/>
  <sheetViews>
    <sheetView showGridLines="0" zoomScale="75" zoomScaleNormal="75" zoomScaleSheetLayoutView="100" workbookViewId="0">
      <pane xSplit="4" topLeftCell="E1" activePane="topRight" state="frozen"/>
      <selection activeCell="F7" sqref="F7"/>
      <selection pane="topRight" activeCell="B3" sqref="B3"/>
    </sheetView>
  </sheetViews>
  <sheetFormatPr defaultRowHeight="14" x14ac:dyDescent="0.2"/>
  <cols>
    <col min="1" max="1" width="1.08984375" style="93" customWidth="1"/>
    <col min="2" max="3" width="9.6328125" style="93" customWidth="1"/>
    <col min="4" max="4" width="3.36328125" style="93" customWidth="1"/>
    <col min="5" max="14" width="16.90625" style="93" customWidth="1"/>
    <col min="15" max="15" width="9.36328125" style="93" customWidth="1"/>
    <col min="16" max="257" width="9" style="93"/>
    <col min="258" max="259" width="9.6328125" style="93" customWidth="1"/>
    <col min="260" max="260" width="0" style="93" hidden="1" customWidth="1"/>
    <col min="261" max="264" width="18.6328125" style="93" customWidth="1"/>
    <col min="265" max="265" width="3.26953125" style="93" customWidth="1"/>
    <col min="266" max="266" width="5.6328125" style="93" customWidth="1"/>
    <col min="267" max="270" width="18.6328125" style="93" customWidth="1"/>
    <col min="271" max="513" width="9" style="93"/>
    <col min="514" max="515" width="9.6328125" style="93" customWidth="1"/>
    <col min="516" max="516" width="0" style="93" hidden="1" customWidth="1"/>
    <col min="517" max="520" width="18.6328125" style="93" customWidth="1"/>
    <col min="521" max="521" width="3.26953125" style="93" customWidth="1"/>
    <col min="522" max="522" width="5.6328125" style="93" customWidth="1"/>
    <col min="523" max="526" width="18.6328125" style="93" customWidth="1"/>
    <col min="527" max="769" width="9" style="93"/>
    <col min="770" max="771" width="9.6328125" style="93" customWidth="1"/>
    <col min="772" max="772" width="0" style="93" hidden="1" customWidth="1"/>
    <col min="773" max="776" width="18.6328125" style="93" customWidth="1"/>
    <col min="777" max="777" width="3.26953125" style="93" customWidth="1"/>
    <col min="778" max="778" width="5.6328125" style="93" customWidth="1"/>
    <col min="779" max="782" width="18.6328125" style="93" customWidth="1"/>
    <col min="783" max="1025" width="9" style="93"/>
    <col min="1026" max="1027" width="9.6328125" style="93" customWidth="1"/>
    <col min="1028" max="1028" width="0" style="93" hidden="1" customWidth="1"/>
    <col min="1029" max="1032" width="18.6328125" style="93" customWidth="1"/>
    <col min="1033" max="1033" width="3.26953125" style="93" customWidth="1"/>
    <col min="1034" max="1034" width="5.6328125" style="93" customWidth="1"/>
    <col min="1035" max="1038" width="18.6328125" style="93" customWidth="1"/>
    <col min="1039" max="1281" width="9" style="93"/>
    <col min="1282" max="1283" width="9.6328125" style="93" customWidth="1"/>
    <col min="1284" max="1284" width="0" style="93" hidden="1" customWidth="1"/>
    <col min="1285" max="1288" width="18.6328125" style="93" customWidth="1"/>
    <col min="1289" max="1289" width="3.26953125" style="93" customWidth="1"/>
    <col min="1290" max="1290" width="5.6328125" style="93" customWidth="1"/>
    <col min="1291" max="1294" width="18.6328125" style="93" customWidth="1"/>
    <col min="1295" max="1537" width="9" style="93"/>
    <col min="1538" max="1539" width="9.6328125" style="93" customWidth="1"/>
    <col min="1540" max="1540" width="0" style="93" hidden="1" customWidth="1"/>
    <col min="1541" max="1544" width="18.6328125" style="93" customWidth="1"/>
    <col min="1545" max="1545" width="3.26953125" style="93" customWidth="1"/>
    <col min="1546" max="1546" width="5.6328125" style="93" customWidth="1"/>
    <col min="1547" max="1550" width="18.6328125" style="93" customWidth="1"/>
    <col min="1551" max="1793" width="9" style="93"/>
    <col min="1794" max="1795" width="9.6328125" style="93" customWidth="1"/>
    <col min="1796" max="1796" width="0" style="93" hidden="1" customWidth="1"/>
    <col min="1797" max="1800" width="18.6328125" style="93" customWidth="1"/>
    <col min="1801" max="1801" width="3.26953125" style="93" customWidth="1"/>
    <col min="1802" max="1802" width="5.6328125" style="93" customWidth="1"/>
    <col min="1803" max="1806" width="18.6328125" style="93" customWidth="1"/>
    <col min="1807" max="2049" width="9" style="93"/>
    <col min="2050" max="2051" width="9.6328125" style="93" customWidth="1"/>
    <col min="2052" max="2052" width="0" style="93" hidden="1" customWidth="1"/>
    <col min="2053" max="2056" width="18.6328125" style="93" customWidth="1"/>
    <col min="2057" max="2057" width="3.26953125" style="93" customWidth="1"/>
    <col min="2058" max="2058" width="5.6328125" style="93" customWidth="1"/>
    <col min="2059" max="2062" width="18.6328125" style="93" customWidth="1"/>
    <col min="2063" max="2305" width="9" style="93"/>
    <col min="2306" max="2307" width="9.6328125" style="93" customWidth="1"/>
    <col min="2308" max="2308" width="0" style="93" hidden="1" customWidth="1"/>
    <col min="2309" max="2312" width="18.6328125" style="93" customWidth="1"/>
    <col min="2313" max="2313" width="3.26953125" style="93" customWidth="1"/>
    <col min="2314" max="2314" width="5.6328125" style="93" customWidth="1"/>
    <col min="2315" max="2318" width="18.6328125" style="93" customWidth="1"/>
    <col min="2319" max="2561" width="9" style="93"/>
    <col min="2562" max="2563" width="9.6328125" style="93" customWidth="1"/>
    <col min="2564" max="2564" width="0" style="93" hidden="1" customWidth="1"/>
    <col min="2565" max="2568" width="18.6328125" style="93" customWidth="1"/>
    <col min="2569" max="2569" width="3.26953125" style="93" customWidth="1"/>
    <col min="2570" max="2570" width="5.6328125" style="93" customWidth="1"/>
    <col min="2571" max="2574" width="18.6328125" style="93" customWidth="1"/>
    <col min="2575" max="2817" width="9" style="93"/>
    <col min="2818" max="2819" width="9.6328125" style="93" customWidth="1"/>
    <col min="2820" max="2820" width="0" style="93" hidden="1" customWidth="1"/>
    <col min="2821" max="2824" width="18.6328125" style="93" customWidth="1"/>
    <col min="2825" max="2825" width="3.26953125" style="93" customWidth="1"/>
    <col min="2826" max="2826" width="5.6328125" style="93" customWidth="1"/>
    <col min="2827" max="2830" width="18.6328125" style="93" customWidth="1"/>
    <col min="2831" max="3073" width="9" style="93"/>
    <col min="3074" max="3075" width="9.6328125" style="93" customWidth="1"/>
    <col min="3076" max="3076" width="0" style="93" hidden="1" customWidth="1"/>
    <col min="3077" max="3080" width="18.6328125" style="93" customWidth="1"/>
    <col min="3081" max="3081" width="3.26953125" style="93" customWidth="1"/>
    <col min="3082" max="3082" width="5.6328125" style="93" customWidth="1"/>
    <col min="3083" max="3086" width="18.6328125" style="93" customWidth="1"/>
    <col min="3087" max="3329" width="9" style="93"/>
    <col min="3330" max="3331" width="9.6328125" style="93" customWidth="1"/>
    <col min="3332" max="3332" width="0" style="93" hidden="1" customWidth="1"/>
    <col min="3333" max="3336" width="18.6328125" style="93" customWidth="1"/>
    <col min="3337" max="3337" width="3.26953125" style="93" customWidth="1"/>
    <col min="3338" max="3338" width="5.6328125" style="93" customWidth="1"/>
    <col min="3339" max="3342" width="18.6328125" style="93" customWidth="1"/>
    <col min="3343" max="3585" width="9" style="93"/>
    <col min="3586" max="3587" width="9.6328125" style="93" customWidth="1"/>
    <col min="3588" max="3588" width="0" style="93" hidden="1" customWidth="1"/>
    <col min="3589" max="3592" width="18.6328125" style="93" customWidth="1"/>
    <col min="3593" max="3593" width="3.26953125" style="93" customWidth="1"/>
    <col min="3594" max="3594" width="5.6328125" style="93" customWidth="1"/>
    <col min="3595" max="3598" width="18.6328125" style="93" customWidth="1"/>
    <col min="3599" max="3841" width="9" style="93"/>
    <col min="3842" max="3843" width="9.6328125" style="93" customWidth="1"/>
    <col min="3844" max="3844" width="0" style="93" hidden="1" customWidth="1"/>
    <col min="3845" max="3848" width="18.6328125" style="93" customWidth="1"/>
    <col min="3849" max="3849" width="3.26953125" style="93" customWidth="1"/>
    <col min="3850" max="3850" width="5.6328125" style="93" customWidth="1"/>
    <col min="3851" max="3854" width="18.6328125" style="93" customWidth="1"/>
    <col min="3855" max="4097" width="9" style="93"/>
    <col min="4098" max="4099" width="9.6328125" style="93" customWidth="1"/>
    <col min="4100" max="4100" width="0" style="93" hidden="1" customWidth="1"/>
    <col min="4101" max="4104" width="18.6328125" style="93" customWidth="1"/>
    <col min="4105" max="4105" width="3.26953125" style="93" customWidth="1"/>
    <col min="4106" max="4106" width="5.6328125" style="93" customWidth="1"/>
    <col min="4107" max="4110" width="18.6328125" style="93" customWidth="1"/>
    <col min="4111" max="4353" width="9" style="93"/>
    <col min="4354" max="4355" width="9.6328125" style="93" customWidth="1"/>
    <col min="4356" max="4356" width="0" style="93" hidden="1" customWidth="1"/>
    <col min="4357" max="4360" width="18.6328125" style="93" customWidth="1"/>
    <col min="4361" max="4361" width="3.26953125" style="93" customWidth="1"/>
    <col min="4362" max="4362" width="5.6328125" style="93" customWidth="1"/>
    <col min="4363" max="4366" width="18.6328125" style="93" customWidth="1"/>
    <col min="4367" max="4609" width="9" style="93"/>
    <col min="4610" max="4611" width="9.6328125" style="93" customWidth="1"/>
    <col min="4612" max="4612" width="0" style="93" hidden="1" customWidth="1"/>
    <col min="4613" max="4616" width="18.6328125" style="93" customWidth="1"/>
    <col min="4617" max="4617" width="3.26953125" style="93" customWidth="1"/>
    <col min="4618" max="4618" width="5.6328125" style="93" customWidth="1"/>
    <col min="4619" max="4622" width="18.6328125" style="93" customWidth="1"/>
    <col min="4623" max="4865" width="9" style="93"/>
    <col min="4866" max="4867" width="9.6328125" style="93" customWidth="1"/>
    <col min="4868" max="4868" width="0" style="93" hidden="1" customWidth="1"/>
    <col min="4869" max="4872" width="18.6328125" style="93" customWidth="1"/>
    <col min="4873" max="4873" width="3.26953125" style="93" customWidth="1"/>
    <col min="4874" max="4874" width="5.6328125" style="93" customWidth="1"/>
    <col min="4875" max="4878" width="18.6328125" style="93" customWidth="1"/>
    <col min="4879" max="5121" width="9" style="93"/>
    <col min="5122" max="5123" width="9.6328125" style="93" customWidth="1"/>
    <col min="5124" max="5124" width="0" style="93" hidden="1" customWidth="1"/>
    <col min="5125" max="5128" width="18.6328125" style="93" customWidth="1"/>
    <col min="5129" max="5129" width="3.26953125" style="93" customWidth="1"/>
    <col min="5130" max="5130" width="5.6328125" style="93" customWidth="1"/>
    <col min="5131" max="5134" width="18.6328125" style="93" customWidth="1"/>
    <col min="5135" max="5377" width="9" style="93"/>
    <col min="5378" max="5379" width="9.6328125" style="93" customWidth="1"/>
    <col min="5380" max="5380" width="0" style="93" hidden="1" customWidth="1"/>
    <col min="5381" max="5384" width="18.6328125" style="93" customWidth="1"/>
    <col min="5385" max="5385" width="3.26953125" style="93" customWidth="1"/>
    <col min="5386" max="5386" width="5.6328125" style="93" customWidth="1"/>
    <col min="5387" max="5390" width="18.6328125" style="93" customWidth="1"/>
    <col min="5391" max="5633" width="9" style="93"/>
    <col min="5634" max="5635" width="9.6328125" style="93" customWidth="1"/>
    <col min="5636" max="5636" width="0" style="93" hidden="1" customWidth="1"/>
    <col min="5637" max="5640" width="18.6328125" style="93" customWidth="1"/>
    <col min="5641" max="5641" width="3.26953125" style="93" customWidth="1"/>
    <col min="5642" max="5642" width="5.6328125" style="93" customWidth="1"/>
    <col min="5643" max="5646" width="18.6328125" style="93" customWidth="1"/>
    <col min="5647" max="5889" width="9" style="93"/>
    <col min="5890" max="5891" width="9.6328125" style="93" customWidth="1"/>
    <col min="5892" max="5892" width="0" style="93" hidden="1" customWidth="1"/>
    <col min="5893" max="5896" width="18.6328125" style="93" customWidth="1"/>
    <col min="5897" max="5897" width="3.26953125" style="93" customWidth="1"/>
    <col min="5898" max="5898" width="5.6328125" style="93" customWidth="1"/>
    <col min="5899" max="5902" width="18.6328125" style="93" customWidth="1"/>
    <col min="5903" max="6145" width="9" style="93"/>
    <col min="6146" max="6147" width="9.6328125" style="93" customWidth="1"/>
    <col min="6148" max="6148" width="0" style="93" hidden="1" customWidth="1"/>
    <col min="6149" max="6152" width="18.6328125" style="93" customWidth="1"/>
    <col min="6153" max="6153" width="3.26953125" style="93" customWidth="1"/>
    <col min="6154" max="6154" width="5.6328125" style="93" customWidth="1"/>
    <col min="6155" max="6158" width="18.6328125" style="93" customWidth="1"/>
    <col min="6159" max="6401" width="9" style="93"/>
    <col min="6402" max="6403" width="9.6328125" style="93" customWidth="1"/>
    <col min="6404" max="6404" width="0" style="93" hidden="1" customWidth="1"/>
    <col min="6405" max="6408" width="18.6328125" style="93" customWidth="1"/>
    <col min="6409" max="6409" width="3.26953125" style="93" customWidth="1"/>
    <col min="6410" max="6410" width="5.6328125" style="93" customWidth="1"/>
    <col min="6411" max="6414" width="18.6328125" style="93" customWidth="1"/>
    <col min="6415" max="6657" width="9" style="93"/>
    <col min="6658" max="6659" width="9.6328125" style="93" customWidth="1"/>
    <col min="6660" max="6660" width="0" style="93" hidden="1" customWidth="1"/>
    <col min="6661" max="6664" width="18.6328125" style="93" customWidth="1"/>
    <col min="6665" max="6665" width="3.26953125" style="93" customWidth="1"/>
    <col min="6666" max="6666" width="5.6328125" style="93" customWidth="1"/>
    <col min="6667" max="6670" width="18.6328125" style="93" customWidth="1"/>
    <col min="6671" max="6913" width="9" style="93"/>
    <col min="6914" max="6915" width="9.6328125" style="93" customWidth="1"/>
    <col min="6916" max="6916" width="0" style="93" hidden="1" customWidth="1"/>
    <col min="6917" max="6920" width="18.6328125" style="93" customWidth="1"/>
    <col min="6921" max="6921" width="3.26953125" style="93" customWidth="1"/>
    <col min="6922" max="6922" width="5.6328125" style="93" customWidth="1"/>
    <col min="6923" max="6926" width="18.6328125" style="93" customWidth="1"/>
    <col min="6927" max="7169" width="9" style="93"/>
    <col min="7170" max="7171" width="9.6328125" style="93" customWidth="1"/>
    <col min="7172" max="7172" width="0" style="93" hidden="1" customWidth="1"/>
    <col min="7173" max="7176" width="18.6328125" style="93" customWidth="1"/>
    <col min="7177" max="7177" width="3.26953125" style="93" customWidth="1"/>
    <col min="7178" max="7178" width="5.6328125" style="93" customWidth="1"/>
    <col min="7179" max="7182" width="18.6328125" style="93" customWidth="1"/>
    <col min="7183" max="7425" width="9" style="93"/>
    <col min="7426" max="7427" width="9.6328125" style="93" customWidth="1"/>
    <col min="7428" max="7428" width="0" style="93" hidden="1" customWidth="1"/>
    <col min="7429" max="7432" width="18.6328125" style="93" customWidth="1"/>
    <col min="7433" max="7433" width="3.26953125" style="93" customWidth="1"/>
    <col min="7434" max="7434" width="5.6328125" style="93" customWidth="1"/>
    <col min="7435" max="7438" width="18.6328125" style="93" customWidth="1"/>
    <col min="7439" max="7681" width="9" style="93"/>
    <col min="7682" max="7683" width="9.6328125" style="93" customWidth="1"/>
    <col min="7684" max="7684" width="0" style="93" hidden="1" customWidth="1"/>
    <col min="7685" max="7688" width="18.6328125" style="93" customWidth="1"/>
    <col min="7689" max="7689" width="3.26953125" style="93" customWidth="1"/>
    <col min="7690" max="7690" width="5.6328125" style="93" customWidth="1"/>
    <col min="7691" max="7694" width="18.6328125" style="93" customWidth="1"/>
    <col min="7695" max="7937" width="9" style="93"/>
    <col min="7938" max="7939" width="9.6328125" style="93" customWidth="1"/>
    <col min="7940" max="7940" width="0" style="93" hidden="1" customWidth="1"/>
    <col min="7941" max="7944" width="18.6328125" style="93" customWidth="1"/>
    <col min="7945" max="7945" width="3.26953125" style="93" customWidth="1"/>
    <col min="7946" max="7946" width="5.6328125" style="93" customWidth="1"/>
    <col min="7947" max="7950" width="18.6328125" style="93" customWidth="1"/>
    <col min="7951" max="8193" width="9" style="93"/>
    <col min="8194" max="8195" width="9.6328125" style="93" customWidth="1"/>
    <col min="8196" max="8196" width="0" style="93" hidden="1" customWidth="1"/>
    <col min="8197" max="8200" width="18.6328125" style="93" customWidth="1"/>
    <col min="8201" max="8201" width="3.26953125" style="93" customWidth="1"/>
    <col min="8202" max="8202" width="5.6328125" style="93" customWidth="1"/>
    <col min="8203" max="8206" width="18.6328125" style="93" customWidth="1"/>
    <col min="8207" max="8449" width="9" style="93"/>
    <col min="8450" max="8451" width="9.6328125" style="93" customWidth="1"/>
    <col min="8452" max="8452" width="0" style="93" hidden="1" customWidth="1"/>
    <col min="8453" max="8456" width="18.6328125" style="93" customWidth="1"/>
    <col min="8457" max="8457" width="3.26953125" style="93" customWidth="1"/>
    <col min="8458" max="8458" width="5.6328125" style="93" customWidth="1"/>
    <col min="8459" max="8462" width="18.6328125" style="93" customWidth="1"/>
    <col min="8463" max="8705" width="9" style="93"/>
    <col min="8706" max="8707" width="9.6328125" style="93" customWidth="1"/>
    <col min="8708" max="8708" width="0" style="93" hidden="1" customWidth="1"/>
    <col min="8709" max="8712" width="18.6328125" style="93" customWidth="1"/>
    <col min="8713" max="8713" width="3.26953125" style="93" customWidth="1"/>
    <col min="8714" max="8714" width="5.6328125" style="93" customWidth="1"/>
    <col min="8715" max="8718" width="18.6328125" style="93" customWidth="1"/>
    <col min="8719" max="8961" width="9" style="93"/>
    <col min="8962" max="8963" width="9.6328125" style="93" customWidth="1"/>
    <col min="8964" max="8964" width="0" style="93" hidden="1" customWidth="1"/>
    <col min="8965" max="8968" width="18.6328125" style="93" customWidth="1"/>
    <col min="8969" max="8969" width="3.26953125" style="93" customWidth="1"/>
    <col min="8970" max="8970" width="5.6328125" style="93" customWidth="1"/>
    <col min="8971" max="8974" width="18.6328125" style="93" customWidth="1"/>
    <col min="8975" max="9217" width="9" style="93"/>
    <col min="9218" max="9219" width="9.6328125" style="93" customWidth="1"/>
    <col min="9220" max="9220" width="0" style="93" hidden="1" customWidth="1"/>
    <col min="9221" max="9224" width="18.6328125" style="93" customWidth="1"/>
    <col min="9225" max="9225" width="3.26953125" style="93" customWidth="1"/>
    <col min="9226" max="9226" width="5.6328125" style="93" customWidth="1"/>
    <col min="9227" max="9230" width="18.6328125" style="93" customWidth="1"/>
    <col min="9231" max="9473" width="9" style="93"/>
    <col min="9474" max="9475" width="9.6328125" style="93" customWidth="1"/>
    <col min="9476" max="9476" width="0" style="93" hidden="1" customWidth="1"/>
    <col min="9477" max="9480" width="18.6328125" style="93" customWidth="1"/>
    <col min="9481" max="9481" width="3.26953125" style="93" customWidth="1"/>
    <col min="9482" max="9482" width="5.6328125" style="93" customWidth="1"/>
    <col min="9483" max="9486" width="18.6328125" style="93" customWidth="1"/>
    <col min="9487" max="9729" width="9" style="93"/>
    <col min="9730" max="9731" width="9.6328125" style="93" customWidth="1"/>
    <col min="9732" max="9732" width="0" style="93" hidden="1" customWidth="1"/>
    <col min="9733" max="9736" width="18.6328125" style="93" customWidth="1"/>
    <col min="9737" max="9737" width="3.26953125" style="93" customWidth="1"/>
    <col min="9738" max="9738" width="5.6328125" style="93" customWidth="1"/>
    <col min="9739" max="9742" width="18.6328125" style="93" customWidth="1"/>
    <col min="9743" max="9985" width="9" style="93"/>
    <col min="9986" max="9987" width="9.6328125" style="93" customWidth="1"/>
    <col min="9988" max="9988" width="0" style="93" hidden="1" customWidth="1"/>
    <col min="9989" max="9992" width="18.6328125" style="93" customWidth="1"/>
    <col min="9993" max="9993" width="3.26953125" style="93" customWidth="1"/>
    <col min="9994" max="9994" width="5.6328125" style="93" customWidth="1"/>
    <col min="9995" max="9998" width="18.6328125" style="93" customWidth="1"/>
    <col min="9999" max="10241" width="9" style="93"/>
    <col min="10242" max="10243" width="9.6328125" style="93" customWidth="1"/>
    <col min="10244" max="10244" width="0" style="93" hidden="1" customWidth="1"/>
    <col min="10245" max="10248" width="18.6328125" style="93" customWidth="1"/>
    <col min="10249" max="10249" width="3.26953125" style="93" customWidth="1"/>
    <col min="10250" max="10250" width="5.6328125" style="93" customWidth="1"/>
    <col min="10251" max="10254" width="18.6328125" style="93" customWidth="1"/>
    <col min="10255" max="10497" width="9" style="93"/>
    <col min="10498" max="10499" width="9.6328125" style="93" customWidth="1"/>
    <col min="10500" max="10500" width="0" style="93" hidden="1" customWidth="1"/>
    <col min="10501" max="10504" width="18.6328125" style="93" customWidth="1"/>
    <col min="10505" max="10505" width="3.26953125" style="93" customWidth="1"/>
    <col min="10506" max="10506" width="5.6328125" style="93" customWidth="1"/>
    <col min="10507" max="10510" width="18.6328125" style="93" customWidth="1"/>
    <col min="10511" max="10753" width="9" style="93"/>
    <col min="10754" max="10755" width="9.6328125" style="93" customWidth="1"/>
    <col min="10756" max="10756" width="0" style="93" hidden="1" customWidth="1"/>
    <col min="10757" max="10760" width="18.6328125" style="93" customWidth="1"/>
    <col min="10761" max="10761" width="3.26953125" style="93" customWidth="1"/>
    <col min="10762" max="10762" width="5.6328125" style="93" customWidth="1"/>
    <col min="10763" max="10766" width="18.6328125" style="93" customWidth="1"/>
    <col min="10767" max="11009" width="9" style="93"/>
    <col min="11010" max="11011" width="9.6328125" style="93" customWidth="1"/>
    <col min="11012" max="11012" width="0" style="93" hidden="1" customWidth="1"/>
    <col min="11013" max="11016" width="18.6328125" style="93" customWidth="1"/>
    <col min="11017" max="11017" width="3.26953125" style="93" customWidth="1"/>
    <col min="11018" max="11018" width="5.6328125" style="93" customWidth="1"/>
    <col min="11019" max="11022" width="18.6328125" style="93" customWidth="1"/>
    <col min="11023" max="11265" width="9" style="93"/>
    <col min="11266" max="11267" width="9.6328125" style="93" customWidth="1"/>
    <col min="11268" max="11268" width="0" style="93" hidden="1" customWidth="1"/>
    <col min="11269" max="11272" width="18.6328125" style="93" customWidth="1"/>
    <col min="11273" max="11273" width="3.26953125" style="93" customWidth="1"/>
    <col min="11274" max="11274" width="5.6328125" style="93" customWidth="1"/>
    <col min="11275" max="11278" width="18.6328125" style="93" customWidth="1"/>
    <col min="11279" max="11521" width="9" style="93"/>
    <col min="11522" max="11523" width="9.6328125" style="93" customWidth="1"/>
    <col min="11524" max="11524" width="0" style="93" hidden="1" customWidth="1"/>
    <col min="11525" max="11528" width="18.6328125" style="93" customWidth="1"/>
    <col min="11529" max="11529" width="3.26953125" style="93" customWidth="1"/>
    <col min="11530" max="11530" width="5.6328125" style="93" customWidth="1"/>
    <col min="11531" max="11534" width="18.6328125" style="93" customWidth="1"/>
    <col min="11535" max="11777" width="9" style="93"/>
    <col min="11778" max="11779" width="9.6328125" style="93" customWidth="1"/>
    <col min="11780" max="11780" width="0" style="93" hidden="1" customWidth="1"/>
    <col min="11781" max="11784" width="18.6328125" style="93" customWidth="1"/>
    <col min="11785" max="11785" width="3.26953125" style="93" customWidth="1"/>
    <col min="11786" max="11786" width="5.6328125" style="93" customWidth="1"/>
    <col min="11787" max="11790" width="18.6328125" style="93" customWidth="1"/>
    <col min="11791" max="12033" width="9" style="93"/>
    <col min="12034" max="12035" width="9.6328125" style="93" customWidth="1"/>
    <col min="12036" max="12036" width="0" style="93" hidden="1" customWidth="1"/>
    <col min="12037" max="12040" width="18.6328125" style="93" customWidth="1"/>
    <col min="12041" max="12041" width="3.26953125" style="93" customWidth="1"/>
    <col min="12042" max="12042" width="5.6328125" style="93" customWidth="1"/>
    <col min="12043" max="12046" width="18.6328125" style="93" customWidth="1"/>
    <col min="12047" max="12289" width="9" style="93"/>
    <col min="12290" max="12291" width="9.6328125" style="93" customWidth="1"/>
    <col min="12292" max="12292" width="0" style="93" hidden="1" customWidth="1"/>
    <col min="12293" max="12296" width="18.6328125" style="93" customWidth="1"/>
    <col min="12297" max="12297" width="3.26953125" style="93" customWidth="1"/>
    <col min="12298" max="12298" width="5.6328125" style="93" customWidth="1"/>
    <col min="12299" max="12302" width="18.6328125" style="93" customWidth="1"/>
    <col min="12303" max="12545" width="9" style="93"/>
    <col min="12546" max="12547" width="9.6328125" style="93" customWidth="1"/>
    <col min="12548" max="12548" width="0" style="93" hidden="1" customWidth="1"/>
    <col min="12549" max="12552" width="18.6328125" style="93" customWidth="1"/>
    <col min="12553" max="12553" width="3.26953125" style="93" customWidth="1"/>
    <col min="12554" max="12554" width="5.6328125" style="93" customWidth="1"/>
    <col min="12555" max="12558" width="18.6328125" style="93" customWidth="1"/>
    <col min="12559" max="12801" width="9" style="93"/>
    <col min="12802" max="12803" width="9.6328125" style="93" customWidth="1"/>
    <col min="12804" max="12804" width="0" style="93" hidden="1" customWidth="1"/>
    <col min="12805" max="12808" width="18.6328125" style="93" customWidth="1"/>
    <col min="12809" max="12809" width="3.26953125" style="93" customWidth="1"/>
    <col min="12810" max="12810" width="5.6328125" style="93" customWidth="1"/>
    <col min="12811" max="12814" width="18.6328125" style="93" customWidth="1"/>
    <col min="12815" max="13057" width="9" style="93"/>
    <col min="13058" max="13059" width="9.6328125" style="93" customWidth="1"/>
    <col min="13060" max="13060" width="0" style="93" hidden="1" customWidth="1"/>
    <col min="13061" max="13064" width="18.6328125" style="93" customWidth="1"/>
    <col min="13065" max="13065" width="3.26953125" style="93" customWidth="1"/>
    <col min="13066" max="13066" width="5.6328125" style="93" customWidth="1"/>
    <col min="13067" max="13070" width="18.6328125" style="93" customWidth="1"/>
    <col min="13071" max="13313" width="9" style="93"/>
    <col min="13314" max="13315" width="9.6328125" style="93" customWidth="1"/>
    <col min="13316" max="13316" width="0" style="93" hidden="1" customWidth="1"/>
    <col min="13317" max="13320" width="18.6328125" style="93" customWidth="1"/>
    <col min="13321" max="13321" width="3.26953125" style="93" customWidth="1"/>
    <col min="13322" max="13322" width="5.6328125" style="93" customWidth="1"/>
    <col min="13323" max="13326" width="18.6328125" style="93" customWidth="1"/>
    <col min="13327" max="13569" width="9" style="93"/>
    <col min="13570" max="13571" width="9.6328125" style="93" customWidth="1"/>
    <col min="13572" max="13572" width="0" style="93" hidden="1" customWidth="1"/>
    <col min="13573" max="13576" width="18.6328125" style="93" customWidth="1"/>
    <col min="13577" max="13577" width="3.26953125" style="93" customWidth="1"/>
    <col min="13578" max="13578" width="5.6328125" style="93" customWidth="1"/>
    <col min="13579" max="13582" width="18.6328125" style="93" customWidth="1"/>
    <col min="13583" max="13825" width="9" style="93"/>
    <col min="13826" max="13827" width="9.6328125" style="93" customWidth="1"/>
    <col min="13828" max="13828" width="0" style="93" hidden="1" customWidth="1"/>
    <col min="13829" max="13832" width="18.6328125" style="93" customWidth="1"/>
    <col min="13833" max="13833" width="3.26953125" style="93" customWidth="1"/>
    <col min="13834" max="13834" width="5.6328125" style="93" customWidth="1"/>
    <col min="13835" max="13838" width="18.6328125" style="93" customWidth="1"/>
    <col min="13839" max="14081" width="9" style="93"/>
    <col min="14082" max="14083" width="9.6328125" style="93" customWidth="1"/>
    <col min="14084" max="14084" width="0" style="93" hidden="1" customWidth="1"/>
    <col min="14085" max="14088" width="18.6328125" style="93" customWidth="1"/>
    <col min="14089" max="14089" width="3.26953125" style="93" customWidth="1"/>
    <col min="14090" max="14090" width="5.6328125" style="93" customWidth="1"/>
    <col min="14091" max="14094" width="18.6328125" style="93" customWidth="1"/>
    <col min="14095" max="14337" width="9" style="93"/>
    <col min="14338" max="14339" width="9.6328125" style="93" customWidth="1"/>
    <col min="14340" max="14340" width="0" style="93" hidden="1" customWidth="1"/>
    <col min="14341" max="14344" width="18.6328125" style="93" customWidth="1"/>
    <col min="14345" max="14345" width="3.26953125" style="93" customWidth="1"/>
    <col min="14346" max="14346" width="5.6328125" style="93" customWidth="1"/>
    <col min="14347" max="14350" width="18.6328125" style="93" customWidth="1"/>
    <col min="14351" max="14593" width="9" style="93"/>
    <col min="14594" max="14595" width="9.6328125" style="93" customWidth="1"/>
    <col min="14596" max="14596" width="0" style="93" hidden="1" customWidth="1"/>
    <col min="14597" max="14600" width="18.6328125" style="93" customWidth="1"/>
    <col min="14601" max="14601" width="3.26953125" style="93" customWidth="1"/>
    <col min="14602" max="14602" width="5.6328125" style="93" customWidth="1"/>
    <col min="14603" max="14606" width="18.6328125" style="93" customWidth="1"/>
    <col min="14607" max="14849" width="9" style="93"/>
    <col min="14850" max="14851" width="9.6328125" style="93" customWidth="1"/>
    <col min="14852" max="14852" width="0" style="93" hidden="1" customWidth="1"/>
    <col min="14853" max="14856" width="18.6328125" style="93" customWidth="1"/>
    <col min="14857" max="14857" width="3.26953125" style="93" customWidth="1"/>
    <col min="14858" max="14858" width="5.6328125" style="93" customWidth="1"/>
    <col min="14859" max="14862" width="18.6328125" style="93" customWidth="1"/>
    <col min="14863" max="15105" width="9" style="93"/>
    <col min="15106" max="15107" width="9.6328125" style="93" customWidth="1"/>
    <col min="15108" max="15108" width="0" style="93" hidden="1" customWidth="1"/>
    <col min="15109" max="15112" width="18.6328125" style="93" customWidth="1"/>
    <col min="15113" max="15113" width="3.26953125" style="93" customWidth="1"/>
    <col min="15114" max="15114" width="5.6328125" style="93" customWidth="1"/>
    <col min="15115" max="15118" width="18.6328125" style="93" customWidth="1"/>
    <col min="15119" max="15361" width="9" style="93"/>
    <col min="15362" max="15363" width="9.6328125" style="93" customWidth="1"/>
    <col min="15364" max="15364" width="0" style="93" hidden="1" customWidth="1"/>
    <col min="15365" max="15368" width="18.6328125" style="93" customWidth="1"/>
    <col min="15369" max="15369" width="3.26953125" style="93" customWidth="1"/>
    <col min="15370" max="15370" width="5.6328125" style="93" customWidth="1"/>
    <col min="15371" max="15374" width="18.6328125" style="93" customWidth="1"/>
    <col min="15375" max="15617" width="9" style="93"/>
    <col min="15618" max="15619" width="9.6328125" style="93" customWidth="1"/>
    <col min="15620" max="15620" width="0" style="93" hidden="1" customWidth="1"/>
    <col min="15621" max="15624" width="18.6328125" style="93" customWidth="1"/>
    <col min="15625" max="15625" width="3.26953125" style="93" customWidth="1"/>
    <col min="15626" max="15626" width="5.6328125" style="93" customWidth="1"/>
    <col min="15627" max="15630" width="18.6328125" style="93" customWidth="1"/>
    <col min="15631" max="15873" width="9" style="93"/>
    <col min="15874" max="15875" width="9.6328125" style="93" customWidth="1"/>
    <col min="15876" max="15876" width="0" style="93" hidden="1" customWidth="1"/>
    <col min="15877" max="15880" width="18.6328125" style="93" customWidth="1"/>
    <col min="15881" max="15881" width="3.26953125" style="93" customWidth="1"/>
    <col min="15882" max="15882" width="5.6328125" style="93" customWidth="1"/>
    <col min="15883" max="15886" width="18.6328125" style="93" customWidth="1"/>
    <col min="15887" max="16129" width="9" style="93"/>
    <col min="16130" max="16131" width="9.6328125" style="93" customWidth="1"/>
    <col min="16132" max="16132" width="0" style="93" hidden="1" customWidth="1"/>
    <col min="16133" max="16136" width="18.6328125" style="93" customWidth="1"/>
    <col min="16137" max="16137" width="3.26953125" style="93" customWidth="1"/>
    <col min="16138" max="16138" width="5.6328125" style="93" customWidth="1"/>
    <col min="16139" max="16142" width="18.6328125" style="93" customWidth="1"/>
    <col min="16143" max="16384" width="9" style="93"/>
  </cols>
  <sheetData>
    <row r="1" spans="2:34" ht="9.75" customHeight="1" x14ac:dyDescent="0.2"/>
    <row r="2" spans="2:34" ht="24" customHeight="1" x14ac:dyDescent="0.2">
      <c r="B2" s="94"/>
    </row>
    <row r="3" spans="2:34" x14ac:dyDescent="0.2">
      <c r="B3" s="95" t="s">
        <v>255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34" x14ac:dyDescent="0.2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211" t="s">
        <v>64</v>
      </c>
    </row>
    <row r="5" spans="2:34" ht="15.75" customHeight="1" x14ac:dyDescent="0.2">
      <c r="B5" s="553" t="s">
        <v>212</v>
      </c>
      <c r="C5" s="554"/>
      <c r="D5" s="551"/>
      <c r="E5" s="547" t="s">
        <v>128</v>
      </c>
      <c r="F5" s="547" t="s">
        <v>133</v>
      </c>
      <c r="G5" s="547" t="s">
        <v>185</v>
      </c>
      <c r="H5" s="547" t="s">
        <v>203</v>
      </c>
      <c r="I5" s="547" t="s">
        <v>218</v>
      </c>
      <c r="J5" s="547" t="s">
        <v>224</v>
      </c>
      <c r="K5" s="547" t="s">
        <v>229</v>
      </c>
      <c r="L5" s="547" t="s">
        <v>233</v>
      </c>
      <c r="M5" s="564" t="s">
        <v>249</v>
      </c>
      <c r="N5" s="549" t="s">
        <v>65</v>
      </c>
    </row>
    <row r="6" spans="2:34" ht="15.75" customHeight="1" x14ac:dyDescent="0.2">
      <c r="B6" s="557"/>
      <c r="C6" s="558"/>
      <c r="D6" s="552"/>
      <c r="E6" s="548"/>
      <c r="F6" s="548"/>
      <c r="G6" s="548"/>
      <c r="H6" s="548"/>
      <c r="I6" s="548"/>
      <c r="J6" s="548"/>
      <c r="K6" s="548"/>
      <c r="L6" s="548"/>
      <c r="M6" s="565"/>
      <c r="N6" s="550" t="s">
        <v>186</v>
      </c>
    </row>
    <row r="7" spans="2:34" s="94" customFormat="1" ht="13.5" customHeight="1" x14ac:dyDescent="0.2">
      <c r="B7" s="553" t="s">
        <v>60</v>
      </c>
      <c r="C7" s="554"/>
      <c r="D7" s="559" t="s">
        <v>66</v>
      </c>
      <c r="E7" s="150">
        <v>41.9</v>
      </c>
      <c r="F7" s="150">
        <v>38.6</v>
      </c>
      <c r="G7" s="150">
        <v>30.1</v>
      </c>
      <c r="H7" s="150">
        <v>29.7</v>
      </c>
      <c r="I7" s="150">
        <v>26.9</v>
      </c>
      <c r="J7" s="150">
        <v>25.7</v>
      </c>
      <c r="K7" s="150">
        <v>24.2</v>
      </c>
      <c r="L7" s="150">
        <v>27.5</v>
      </c>
      <c r="M7" s="149">
        <v>1.7</v>
      </c>
      <c r="N7" s="541">
        <v>0.5</v>
      </c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</row>
    <row r="8" spans="2:34" s="94" customFormat="1" ht="13.5" customHeight="1" x14ac:dyDescent="0.2">
      <c r="B8" s="555"/>
      <c r="C8" s="556"/>
      <c r="D8" s="562"/>
      <c r="E8" s="151">
        <v>101463</v>
      </c>
      <c r="F8" s="151">
        <v>113347</v>
      </c>
      <c r="G8" s="151">
        <v>109460</v>
      </c>
      <c r="H8" s="151">
        <v>157321</v>
      </c>
      <c r="I8" s="151">
        <v>162831</v>
      </c>
      <c r="J8" s="151">
        <v>175839</v>
      </c>
      <c r="K8" s="151">
        <v>185533</v>
      </c>
      <c r="L8" s="151">
        <v>26733</v>
      </c>
      <c r="M8" s="286">
        <v>132</v>
      </c>
      <c r="N8" s="542"/>
      <c r="P8" s="401"/>
      <c r="Q8" s="401"/>
      <c r="R8" s="401"/>
      <c r="S8" s="401"/>
      <c r="T8" s="401"/>
      <c r="U8" s="401"/>
      <c r="V8" s="401"/>
      <c r="W8" s="401"/>
      <c r="X8" s="401"/>
    </row>
    <row r="9" spans="2:34" s="94" customFormat="1" ht="13.5" customHeight="1" x14ac:dyDescent="0.2">
      <c r="B9" s="555"/>
      <c r="C9" s="556"/>
      <c r="D9" s="543" t="s">
        <v>67</v>
      </c>
      <c r="E9" s="232">
        <v>21.3</v>
      </c>
      <c r="F9" s="232">
        <v>21.1</v>
      </c>
      <c r="G9" s="232">
        <v>18.600000000000001</v>
      </c>
      <c r="H9" s="232">
        <v>17.3</v>
      </c>
      <c r="I9" s="232">
        <v>15.9</v>
      </c>
      <c r="J9" s="232">
        <v>15.3</v>
      </c>
      <c r="K9" s="232">
        <v>15.3</v>
      </c>
      <c r="L9" s="232">
        <v>16.899999999999999</v>
      </c>
      <c r="M9" s="234">
        <v>2</v>
      </c>
      <c r="N9" s="545">
        <v>0.7</v>
      </c>
      <c r="P9" s="401"/>
      <c r="Q9" s="401"/>
      <c r="R9" s="401"/>
      <c r="S9" s="401"/>
      <c r="T9" s="401"/>
      <c r="U9" s="401"/>
      <c r="V9" s="401"/>
      <c r="W9" s="401"/>
      <c r="X9" s="401"/>
    </row>
    <row r="10" spans="2:34" s="94" customFormat="1" ht="13.5" customHeight="1" x14ac:dyDescent="0.2">
      <c r="B10" s="557"/>
      <c r="C10" s="558"/>
      <c r="D10" s="544"/>
      <c r="E10" s="151">
        <v>2210821</v>
      </c>
      <c r="F10" s="151">
        <v>2829821</v>
      </c>
      <c r="G10" s="151">
        <v>3677075</v>
      </c>
      <c r="H10" s="151">
        <v>4167512</v>
      </c>
      <c r="I10" s="151">
        <v>4564053</v>
      </c>
      <c r="J10" s="151">
        <v>4757258</v>
      </c>
      <c r="K10" s="286">
        <v>4890602</v>
      </c>
      <c r="L10" s="286">
        <v>694476</v>
      </c>
      <c r="M10" s="286">
        <v>5016</v>
      </c>
      <c r="N10" s="546"/>
      <c r="P10" s="401"/>
      <c r="Q10" s="401"/>
      <c r="R10" s="401"/>
      <c r="S10" s="401"/>
      <c r="T10" s="401"/>
      <c r="U10" s="401"/>
      <c r="V10" s="401"/>
      <c r="W10" s="401"/>
      <c r="X10" s="401"/>
    </row>
    <row r="11" spans="2:34" s="94" customFormat="1" ht="13.5" customHeight="1" x14ac:dyDescent="0.2">
      <c r="B11" s="553" t="s">
        <v>61</v>
      </c>
      <c r="C11" s="554"/>
      <c r="D11" s="559" t="s">
        <v>66</v>
      </c>
      <c r="E11" s="152">
        <v>7.8</v>
      </c>
      <c r="F11" s="152">
        <v>7</v>
      </c>
      <c r="G11" s="152">
        <v>7.7</v>
      </c>
      <c r="H11" s="152">
        <v>10.4</v>
      </c>
      <c r="I11" s="152">
        <v>9.6999999999999993</v>
      </c>
      <c r="J11" s="152">
        <v>9.6999999999999993</v>
      </c>
      <c r="K11" s="148">
        <v>9</v>
      </c>
      <c r="L11" s="148">
        <v>8.4</v>
      </c>
      <c r="M11" s="148">
        <v>0.9</v>
      </c>
      <c r="N11" s="541">
        <v>0.9</v>
      </c>
      <c r="P11" s="401"/>
      <c r="Q11" s="401"/>
      <c r="R11" s="401"/>
      <c r="S11" s="401"/>
      <c r="T11" s="401"/>
      <c r="U11" s="401"/>
      <c r="V11" s="401"/>
      <c r="W11" s="401"/>
      <c r="X11" s="401"/>
    </row>
    <row r="12" spans="2:34" s="94" customFormat="1" ht="13.5" customHeight="1" x14ac:dyDescent="0.2">
      <c r="B12" s="555"/>
      <c r="C12" s="556"/>
      <c r="D12" s="560"/>
      <c r="E12" s="233">
        <v>18862</v>
      </c>
      <c r="F12" s="233">
        <v>20676</v>
      </c>
      <c r="G12" s="233">
        <v>27966</v>
      </c>
      <c r="H12" s="233">
        <v>55048</v>
      </c>
      <c r="I12" s="233">
        <v>58942</v>
      </c>
      <c r="J12" s="233">
        <v>66654</v>
      </c>
      <c r="K12" s="287">
        <v>68913</v>
      </c>
      <c r="L12" s="287">
        <v>8172</v>
      </c>
      <c r="M12" s="287">
        <v>73</v>
      </c>
      <c r="N12" s="542"/>
      <c r="P12" s="401"/>
      <c r="Q12" s="401"/>
      <c r="R12" s="401"/>
      <c r="S12" s="401"/>
      <c r="T12" s="401"/>
      <c r="U12" s="401"/>
      <c r="V12" s="401"/>
      <c r="W12" s="401"/>
      <c r="X12" s="401"/>
    </row>
    <row r="13" spans="2:34" s="94" customFormat="1" ht="13.5" customHeight="1" x14ac:dyDescent="0.2">
      <c r="B13" s="555"/>
      <c r="C13" s="556"/>
      <c r="D13" s="561" t="s">
        <v>67</v>
      </c>
      <c r="E13" s="150">
        <v>7.2</v>
      </c>
      <c r="F13" s="150">
        <v>6.9</v>
      </c>
      <c r="G13" s="150">
        <v>7.7</v>
      </c>
      <c r="H13" s="150">
        <v>7.7</v>
      </c>
      <c r="I13" s="232">
        <v>7.8</v>
      </c>
      <c r="J13" s="150">
        <v>7.1</v>
      </c>
      <c r="K13" s="149">
        <v>7.2</v>
      </c>
      <c r="L13" s="149">
        <v>8.4</v>
      </c>
      <c r="M13" s="149">
        <v>0.5</v>
      </c>
      <c r="N13" s="545">
        <v>0.4</v>
      </c>
      <c r="P13" s="401"/>
      <c r="Q13" s="401"/>
      <c r="R13" s="401"/>
      <c r="S13" s="401"/>
      <c r="T13" s="401"/>
      <c r="U13" s="401"/>
      <c r="V13" s="401"/>
      <c r="W13" s="401"/>
      <c r="X13" s="401"/>
    </row>
    <row r="14" spans="2:34" s="94" customFormat="1" ht="13.5" customHeight="1" x14ac:dyDescent="0.2">
      <c r="B14" s="557"/>
      <c r="C14" s="558"/>
      <c r="D14" s="544"/>
      <c r="E14" s="153">
        <v>745881</v>
      </c>
      <c r="F14" s="153">
        <v>925975</v>
      </c>
      <c r="G14" s="153">
        <v>1524292</v>
      </c>
      <c r="H14" s="153">
        <v>1839193</v>
      </c>
      <c r="I14" s="153">
        <v>2231568</v>
      </c>
      <c r="J14" s="153">
        <v>2207804</v>
      </c>
      <c r="K14" s="288">
        <v>2290792</v>
      </c>
      <c r="L14" s="288">
        <v>346020</v>
      </c>
      <c r="M14" s="288">
        <v>1252</v>
      </c>
      <c r="N14" s="546"/>
      <c r="P14" s="401"/>
      <c r="Q14" s="401"/>
      <c r="R14" s="401"/>
      <c r="S14" s="401"/>
      <c r="T14" s="401"/>
      <c r="U14" s="401"/>
      <c r="V14" s="401"/>
      <c r="W14" s="401"/>
      <c r="X14" s="401"/>
    </row>
    <row r="15" spans="2:34" s="94" customFormat="1" ht="13.5" customHeight="1" x14ac:dyDescent="0.2">
      <c r="B15" s="553" t="s">
        <v>69</v>
      </c>
      <c r="C15" s="554"/>
      <c r="D15" s="559" t="s">
        <v>66</v>
      </c>
      <c r="E15" s="150">
        <v>6.2</v>
      </c>
      <c r="F15" s="150">
        <v>6.3</v>
      </c>
      <c r="G15" s="150">
        <v>8.3000000000000007</v>
      </c>
      <c r="H15" s="150">
        <v>9.1</v>
      </c>
      <c r="I15" s="150">
        <v>8.6999999999999993</v>
      </c>
      <c r="J15" s="150">
        <v>9.6999999999999993</v>
      </c>
      <c r="K15" s="149">
        <v>11.5</v>
      </c>
      <c r="L15" s="149">
        <v>17.2</v>
      </c>
      <c r="M15" s="149">
        <v>4.5999999999999996</v>
      </c>
      <c r="N15" s="541">
        <v>2.2000000000000002</v>
      </c>
      <c r="P15" s="401"/>
      <c r="Q15" s="401"/>
      <c r="R15" s="401"/>
      <c r="S15" s="401"/>
      <c r="T15" s="401"/>
      <c r="U15" s="401"/>
      <c r="V15" s="401"/>
      <c r="W15" s="401"/>
      <c r="X15" s="401"/>
    </row>
    <row r="16" spans="2:34" s="94" customFormat="1" ht="13.5" customHeight="1" x14ac:dyDescent="0.2">
      <c r="B16" s="555"/>
      <c r="C16" s="556"/>
      <c r="D16" s="562"/>
      <c r="E16" s="151">
        <v>15112</v>
      </c>
      <c r="F16" s="151">
        <v>18517</v>
      </c>
      <c r="G16" s="151">
        <v>30092</v>
      </c>
      <c r="H16" s="151">
        <v>48410</v>
      </c>
      <c r="I16" s="151">
        <v>52880</v>
      </c>
      <c r="J16" s="151">
        <v>66476</v>
      </c>
      <c r="K16" s="286">
        <v>88404</v>
      </c>
      <c r="L16" s="286">
        <v>16739</v>
      </c>
      <c r="M16" s="286">
        <v>364</v>
      </c>
      <c r="N16" s="542"/>
      <c r="P16" s="401"/>
      <c r="Q16" s="401"/>
      <c r="R16" s="401"/>
      <c r="S16" s="401"/>
      <c r="T16" s="401"/>
      <c r="U16" s="401"/>
      <c r="V16" s="401"/>
      <c r="W16" s="401"/>
      <c r="X16" s="401"/>
    </row>
    <row r="17" spans="2:24" s="94" customFormat="1" ht="13.5" customHeight="1" x14ac:dyDescent="0.2">
      <c r="B17" s="555"/>
      <c r="C17" s="556"/>
      <c r="D17" s="543" t="s">
        <v>67</v>
      </c>
      <c r="E17" s="232">
        <v>12.7</v>
      </c>
      <c r="F17" s="232">
        <v>18</v>
      </c>
      <c r="G17" s="232">
        <v>25.3</v>
      </c>
      <c r="H17" s="232">
        <v>26.5</v>
      </c>
      <c r="I17" s="232">
        <v>25.6</v>
      </c>
      <c r="J17" s="232">
        <v>26.9</v>
      </c>
      <c r="K17" s="234">
        <v>30.1</v>
      </c>
      <c r="L17" s="234">
        <v>26</v>
      </c>
      <c r="M17" s="234">
        <v>17.2</v>
      </c>
      <c r="N17" s="545">
        <v>4</v>
      </c>
      <c r="P17" s="401"/>
      <c r="Q17" s="401"/>
      <c r="R17" s="401"/>
      <c r="S17" s="401"/>
      <c r="T17" s="401"/>
      <c r="U17" s="401"/>
      <c r="V17" s="401"/>
      <c r="W17" s="401"/>
      <c r="X17" s="401"/>
    </row>
    <row r="18" spans="2:24" s="94" customFormat="1" ht="13.5" customHeight="1" x14ac:dyDescent="0.2">
      <c r="B18" s="557"/>
      <c r="C18" s="558"/>
      <c r="D18" s="544"/>
      <c r="E18" s="153">
        <v>1314437</v>
      </c>
      <c r="F18" s="153">
        <v>2409158</v>
      </c>
      <c r="G18" s="153">
        <v>4993689</v>
      </c>
      <c r="H18" s="153">
        <v>6373564</v>
      </c>
      <c r="I18" s="153">
        <v>7355818</v>
      </c>
      <c r="J18" s="153">
        <v>8380034</v>
      </c>
      <c r="K18" s="288">
        <v>9594394</v>
      </c>
      <c r="L18" s="288">
        <v>1069256</v>
      </c>
      <c r="M18" s="288">
        <v>42239</v>
      </c>
      <c r="N18" s="546"/>
      <c r="P18" s="401"/>
      <c r="Q18" s="401"/>
      <c r="R18" s="401"/>
      <c r="S18" s="401"/>
      <c r="T18" s="401"/>
      <c r="U18" s="401"/>
      <c r="V18" s="401"/>
      <c r="W18" s="401"/>
      <c r="X18" s="401"/>
    </row>
    <row r="19" spans="2:24" s="94" customFormat="1" ht="13.5" customHeight="1" x14ac:dyDescent="0.2">
      <c r="B19" s="553" t="s">
        <v>68</v>
      </c>
      <c r="C19" s="554"/>
      <c r="D19" s="559" t="s">
        <v>66</v>
      </c>
      <c r="E19" s="152">
        <v>5.0999999999999996</v>
      </c>
      <c r="F19" s="152">
        <v>4.8</v>
      </c>
      <c r="G19" s="152">
        <v>3.6</v>
      </c>
      <c r="H19" s="152">
        <v>3.5</v>
      </c>
      <c r="I19" s="150">
        <v>3.6</v>
      </c>
      <c r="J19" s="152">
        <v>3.6</v>
      </c>
      <c r="K19" s="148">
        <v>2.6</v>
      </c>
      <c r="L19" s="148">
        <v>1.8</v>
      </c>
      <c r="M19" s="148">
        <v>1.6</v>
      </c>
      <c r="N19" s="541">
        <v>7.4</v>
      </c>
      <c r="P19" s="401"/>
      <c r="Q19" s="401"/>
      <c r="R19" s="401"/>
      <c r="S19" s="401"/>
      <c r="T19" s="401"/>
      <c r="U19" s="401"/>
      <c r="V19" s="401"/>
      <c r="W19" s="401"/>
      <c r="X19" s="401"/>
    </row>
    <row r="20" spans="2:24" s="94" customFormat="1" ht="13.5" customHeight="1" x14ac:dyDescent="0.2">
      <c r="B20" s="555"/>
      <c r="C20" s="556"/>
      <c r="D20" s="560"/>
      <c r="E20" s="233">
        <v>12428</v>
      </c>
      <c r="F20" s="233">
        <v>14238</v>
      </c>
      <c r="G20" s="233">
        <v>12985</v>
      </c>
      <c r="H20" s="233">
        <v>18741</v>
      </c>
      <c r="I20" s="233">
        <v>21566</v>
      </c>
      <c r="J20" s="233">
        <v>24621</v>
      </c>
      <c r="K20" s="287">
        <v>19566</v>
      </c>
      <c r="L20" s="287">
        <v>1743</v>
      </c>
      <c r="M20" s="287">
        <v>129</v>
      </c>
      <c r="N20" s="542"/>
      <c r="P20" s="401"/>
      <c r="Q20" s="401"/>
      <c r="R20" s="401"/>
      <c r="S20" s="401"/>
      <c r="T20" s="401"/>
      <c r="U20" s="401"/>
      <c r="V20" s="401"/>
      <c r="W20" s="401"/>
      <c r="X20" s="401"/>
    </row>
    <row r="21" spans="2:24" s="94" customFormat="1" ht="13.5" customHeight="1" x14ac:dyDescent="0.2">
      <c r="B21" s="555"/>
      <c r="C21" s="556"/>
      <c r="D21" s="561" t="s">
        <v>67</v>
      </c>
      <c r="E21" s="150">
        <v>23.7</v>
      </c>
      <c r="F21" s="150">
        <v>20.5</v>
      </c>
      <c r="G21" s="150">
        <v>20.3</v>
      </c>
      <c r="H21" s="150">
        <v>21.2</v>
      </c>
      <c r="I21" s="232">
        <v>24.9</v>
      </c>
      <c r="J21" s="150">
        <v>24.2</v>
      </c>
      <c r="K21" s="149">
        <v>17.5</v>
      </c>
      <c r="L21" s="149">
        <v>11.9</v>
      </c>
      <c r="M21" s="149">
        <v>7.7</v>
      </c>
      <c r="N21" s="545">
        <v>3.9</v>
      </c>
      <c r="P21" s="401"/>
      <c r="Q21" s="401"/>
      <c r="R21" s="401"/>
      <c r="S21" s="401"/>
      <c r="T21" s="401"/>
      <c r="U21" s="401"/>
      <c r="V21" s="401"/>
      <c r="W21" s="401"/>
      <c r="X21" s="401"/>
    </row>
    <row r="22" spans="2:24" s="94" customFormat="1" ht="13.5" customHeight="1" x14ac:dyDescent="0.2">
      <c r="B22" s="557"/>
      <c r="C22" s="558"/>
      <c r="D22" s="544"/>
      <c r="E22" s="153">
        <v>2456165</v>
      </c>
      <c r="F22" s="153">
        <v>2755313</v>
      </c>
      <c r="G22" s="153">
        <v>4002095</v>
      </c>
      <c r="H22" s="153">
        <v>5090302</v>
      </c>
      <c r="I22" s="153">
        <v>7140438</v>
      </c>
      <c r="J22" s="153">
        <v>7538952</v>
      </c>
      <c r="K22" s="288">
        <v>5584597</v>
      </c>
      <c r="L22" s="288">
        <v>487939</v>
      </c>
      <c r="M22" s="288">
        <v>18947</v>
      </c>
      <c r="N22" s="546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2:24" s="94" customFormat="1" ht="13.5" customHeight="1" x14ac:dyDescent="0.2">
      <c r="B23" s="563" t="s">
        <v>187</v>
      </c>
      <c r="C23" s="554"/>
      <c r="D23" s="559" t="s">
        <v>66</v>
      </c>
      <c r="E23" s="150">
        <v>6.3</v>
      </c>
      <c r="F23" s="150">
        <v>6.9</v>
      </c>
      <c r="G23" s="150">
        <v>7.4</v>
      </c>
      <c r="H23" s="150">
        <v>8.8000000000000007</v>
      </c>
      <c r="I23" s="150">
        <v>8.3000000000000007</v>
      </c>
      <c r="J23" s="150">
        <v>8.6</v>
      </c>
      <c r="K23" s="149">
        <v>8.1</v>
      </c>
      <c r="L23" s="149">
        <v>10.1</v>
      </c>
      <c r="M23" s="149">
        <v>4.7</v>
      </c>
      <c r="N23" s="541">
        <v>3.7</v>
      </c>
      <c r="P23" s="401"/>
      <c r="Q23" s="401"/>
      <c r="R23" s="401"/>
      <c r="S23" s="401"/>
      <c r="T23" s="401"/>
      <c r="U23" s="401"/>
      <c r="V23" s="401"/>
      <c r="W23" s="401"/>
      <c r="X23" s="401"/>
    </row>
    <row r="24" spans="2:24" s="94" customFormat="1" ht="13.5" customHeight="1" x14ac:dyDescent="0.2">
      <c r="B24" s="555"/>
      <c r="C24" s="556"/>
      <c r="D24" s="562"/>
      <c r="E24" s="151">
        <v>15206</v>
      </c>
      <c r="F24" s="151">
        <v>20269</v>
      </c>
      <c r="G24" s="151">
        <v>26767</v>
      </c>
      <c r="H24" s="151">
        <v>46699</v>
      </c>
      <c r="I24" s="151">
        <v>50192</v>
      </c>
      <c r="J24" s="151">
        <v>59072</v>
      </c>
      <c r="K24" s="286">
        <v>61909</v>
      </c>
      <c r="L24" s="286">
        <v>9852</v>
      </c>
      <c r="M24" s="286">
        <v>368</v>
      </c>
      <c r="N24" s="542"/>
      <c r="P24" s="401"/>
      <c r="Q24" s="401"/>
      <c r="R24" s="401"/>
      <c r="S24" s="401"/>
      <c r="T24" s="401"/>
      <c r="U24" s="401"/>
      <c r="V24" s="401"/>
      <c r="W24" s="401"/>
      <c r="X24" s="401"/>
    </row>
    <row r="25" spans="2:24" s="94" customFormat="1" ht="13.5" customHeight="1" x14ac:dyDescent="0.2">
      <c r="B25" s="555"/>
      <c r="C25" s="556"/>
      <c r="D25" s="543" t="s">
        <v>67</v>
      </c>
      <c r="E25" s="232">
        <v>9.1999999999999993</v>
      </c>
      <c r="F25" s="232">
        <v>9.6</v>
      </c>
      <c r="G25" s="232">
        <v>8.1999999999999993</v>
      </c>
      <c r="H25" s="232">
        <v>8</v>
      </c>
      <c r="I25" s="232">
        <v>7.6</v>
      </c>
      <c r="J25" s="232">
        <v>7.8</v>
      </c>
      <c r="K25" s="234">
        <v>8.5</v>
      </c>
      <c r="L25" s="234">
        <v>10.4</v>
      </c>
      <c r="M25" s="234">
        <v>4.3</v>
      </c>
      <c r="N25" s="545">
        <v>2.5</v>
      </c>
      <c r="P25" s="401"/>
      <c r="Q25" s="401"/>
      <c r="R25" s="401"/>
      <c r="S25" s="401"/>
      <c r="T25" s="401"/>
      <c r="U25" s="401"/>
      <c r="V25" s="401"/>
      <c r="W25" s="401"/>
      <c r="X25" s="401"/>
    </row>
    <row r="26" spans="2:24" s="94" customFormat="1" ht="13.5" customHeight="1" x14ac:dyDescent="0.2">
      <c r="B26" s="557"/>
      <c r="C26" s="558"/>
      <c r="D26" s="544"/>
      <c r="E26" s="153">
        <v>956240</v>
      </c>
      <c r="F26" s="153">
        <v>1293792</v>
      </c>
      <c r="G26" s="153">
        <v>1616044</v>
      </c>
      <c r="H26" s="153">
        <v>1928614</v>
      </c>
      <c r="I26" s="153">
        <v>2183221</v>
      </c>
      <c r="J26" s="153">
        <v>2434652</v>
      </c>
      <c r="K26" s="288">
        <v>2725600</v>
      </c>
      <c r="L26" s="288">
        <v>429400</v>
      </c>
      <c r="M26" s="288">
        <v>10655</v>
      </c>
      <c r="N26" s="546"/>
      <c r="P26" s="401"/>
      <c r="Q26" s="401"/>
      <c r="R26" s="401"/>
      <c r="S26" s="401"/>
      <c r="T26" s="401"/>
      <c r="U26" s="401"/>
      <c r="V26" s="401"/>
      <c r="W26" s="401"/>
      <c r="X26" s="401"/>
    </row>
    <row r="27" spans="2:24" s="94" customFormat="1" ht="13.5" customHeight="1" x14ac:dyDescent="0.2">
      <c r="B27" s="553" t="s">
        <v>70</v>
      </c>
      <c r="C27" s="554"/>
      <c r="D27" s="559" t="s">
        <v>66</v>
      </c>
      <c r="E27" s="152">
        <v>10.5</v>
      </c>
      <c r="F27" s="152">
        <v>11.1</v>
      </c>
      <c r="G27" s="152">
        <v>15.6</v>
      </c>
      <c r="H27" s="152">
        <v>14.8</v>
      </c>
      <c r="I27" s="150">
        <v>15.5</v>
      </c>
      <c r="J27" s="152">
        <v>17.8</v>
      </c>
      <c r="K27" s="148">
        <v>17.3</v>
      </c>
      <c r="L27" s="148">
        <v>7.2</v>
      </c>
      <c r="M27" s="148">
        <v>37</v>
      </c>
      <c r="N27" s="541">
        <v>41.5</v>
      </c>
      <c r="P27" s="401"/>
      <c r="Q27" s="401"/>
      <c r="R27" s="401"/>
      <c r="S27" s="401"/>
      <c r="T27" s="401"/>
      <c r="U27" s="401"/>
      <c r="V27" s="401"/>
      <c r="W27" s="401"/>
      <c r="X27" s="401"/>
    </row>
    <row r="28" spans="2:24" s="94" customFormat="1" ht="13.5" customHeight="1" x14ac:dyDescent="0.2">
      <c r="B28" s="555"/>
      <c r="C28" s="556"/>
      <c r="D28" s="560"/>
      <c r="E28" s="233">
        <v>25499</v>
      </c>
      <c r="F28" s="233">
        <v>32686</v>
      </c>
      <c r="G28" s="233">
        <v>56545</v>
      </c>
      <c r="H28" s="233">
        <v>78193</v>
      </c>
      <c r="I28" s="233">
        <v>94009</v>
      </c>
      <c r="J28" s="233">
        <v>122036</v>
      </c>
      <c r="K28" s="287">
        <v>132782</v>
      </c>
      <c r="L28" s="287">
        <v>7025</v>
      </c>
      <c r="M28" s="287">
        <v>2913</v>
      </c>
      <c r="N28" s="542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2:24" s="94" customFormat="1" ht="13.5" customHeight="1" x14ac:dyDescent="0.2">
      <c r="B29" s="555"/>
      <c r="C29" s="556"/>
      <c r="D29" s="561" t="s">
        <v>67</v>
      </c>
      <c r="E29" s="150">
        <v>8.6999999999999993</v>
      </c>
      <c r="F29" s="150">
        <v>7.8</v>
      </c>
      <c r="G29" s="150">
        <v>6.3</v>
      </c>
      <c r="H29" s="150">
        <v>5.9</v>
      </c>
      <c r="I29" s="232">
        <v>5.3</v>
      </c>
      <c r="J29" s="150">
        <v>5.5</v>
      </c>
      <c r="K29" s="149">
        <v>6.2</v>
      </c>
      <c r="L29" s="149">
        <v>5.9</v>
      </c>
      <c r="M29" s="149">
        <v>21.2</v>
      </c>
      <c r="N29" s="545">
        <v>21.7</v>
      </c>
      <c r="P29" s="401"/>
      <c r="Q29" s="401"/>
      <c r="R29" s="401"/>
      <c r="S29" s="401"/>
      <c r="T29" s="401"/>
      <c r="U29" s="401"/>
      <c r="V29" s="401"/>
      <c r="W29" s="401"/>
      <c r="X29" s="401"/>
    </row>
    <row r="30" spans="2:24" s="94" customFormat="1" ht="13.5" customHeight="1" x14ac:dyDescent="0.2">
      <c r="B30" s="557"/>
      <c r="C30" s="558"/>
      <c r="D30" s="544"/>
      <c r="E30" s="153">
        <v>904132</v>
      </c>
      <c r="F30" s="153">
        <v>1048731</v>
      </c>
      <c r="G30" s="153">
        <v>1244970</v>
      </c>
      <c r="H30" s="153">
        <v>1421934</v>
      </c>
      <c r="I30" s="153">
        <v>1525662</v>
      </c>
      <c r="J30" s="153">
        <v>1720064</v>
      </c>
      <c r="K30" s="288">
        <v>1986529</v>
      </c>
      <c r="L30" s="288">
        <v>240897</v>
      </c>
      <c r="M30" s="288">
        <v>52238</v>
      </c>
      <c r="N30" s="546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2:24" s="94" customFormat="1" ht="13.5" customHeight="1" x14ac:dyDescent="0.2">
      <c r="B31" s="553" t="s">
        <v>62</v>
      </c>
      <c r="C31" s="554"/>
      <c r="D31" s="559" t="s">
        <v>66</v>
      </c>
      <c r="E31" s="152">
        <v>7.9</v>
      </c>
      <c r="F31" s="152">
        <v>7.6</v>
      </c>
      <c r="G31" s="152">
        <v>8.8000000000000007</v>
      </c>
      <c r="H31" s="152">
        <v>8</v>
      </c>
      <c r="I31" s="150">
        <v>8.1999999999999993</v>
      </c>
      <c r="J31" s="152">
        <v>7.7</v>
      </c>
      <c r="K31" s="148">
        <v>7.6</v>
      </c>
      <c r="L31" s="148">
        <v>4.0999999999999996</v>
      </c>
      <c r="M31" s="148">
        <v>11.9</v>
      </c>
      <c r="N31" s="541">
        <v>23.2</v>
      </c>
      <c r="P31" s="401"/>
      <c r="Q31" s="401"/>
      <c r="R31" s="401"/>
      <c r="S31" s="401"/>
      <c r="T31" s="401"/>
      <c r="U31" s="401"/>
      <c r="V31" s="401"/>
      <c r="W31" s="401"/>
      <c r="X31" s="401"/>
    </row>
    <row r="32" spans="2:24" s="94" customFormat="1" ht="13.5" customHeight="1" x14ac:dyDescent="0.2">
      <c r="B32" s="555"/>
      <c r="C32" s="556"/>
      <c r="D32" s="562"/>
      <c r="E32" s="151">
        <v>19088</v>
      </c>
      <c r="F32" s="151">
        <v>22254</v>
      </c>
      <c r="G32" s="151">
        <v>32005</v>
      </c>
      <c r="H32" s="151">
        <v>42342</v>
      </c>
      <c r="I32" s="151">
        <v>49945</v>
      </c>
      <c r="J32" s="151">
        <v>52818</v>
      </c>
      <c r="K32" s="286">
        <v>58376</v>
      </c>
      <c r="L32" s="286">
        <v>4031</v>
      </c>
      <c r="M32" s="286">
        <v>935</v>
      </c>
      <c r="N32" s="542"/>
      <c r="P32" s="401"/>
      <c r="Q32" s="401"/>
      <c r="R32" s="401"/>
      <c r="S32" s="401"/>
      <c r="T32" s="401"/>
      <c r="U32" s="401"/>
      <c r="V32" s="401"/>
      <c r="W32" s="401"/>
      <c r="X32" s="401"/>
    </row>
    <row r="33" spans="2:24" s="94" customFormat="1" ht="13.5" customHeight="1" x14ac:dyDescent="0.2">
      <c r="B33" s="555"/>
      <c r="C33" s="556"/>
      <c r="D33" s="543" t="s">
        <v>67</v>
      </c>
      <c r="E33" s="232">
        <v>7.7</v>
      </c>
      <c r="F33" s="232">
        <v>6.6</v>
      </c>
      <c r="G33" s="232">
        <v>5.2</v>
      </c>
      <c r="H33" s="232">
        <v>5.2</v>
      </c>
      <c r="I33" s="232">
        <v>4.8</v>
      </c>
      <c r="J33" s="232">
        <v>4.9000000000000004</v>
      </c>
      <c r="K33" s="234">
        <v>5.4</v>
      </c>
      <c r="L33" s="234">
        <v>5.3</v>
      </c>
      <c r="M33" s="234">
        <v>8.1</v>
      </c>
      <c r="N33" s="545">
        <v>9.1</v>
      </c>
      <c r="P33" s="401"/>
      <c r="Q33" s="401"/>
      <c r="R33" s="401"/>
      <c r="S33" s="401"/>
      <c r="T33" s="401"/>
      <c r="U33" s="401"/>
      <c r="V33" s="401"/>
      <c r="W33" s="401"/>
      <c r="X33" s="401"/>
    </row>
    <row r="34" spans="2:24" s="94" customFormat="1" ht="13.5" customHeight="1" x14ac:dyDescent="0.2">
      <c r="B34" s="557"/>
      <c r="C34" s="558"/>
      <c r="D34" s="544"/>
      <c r="E34" s="153">
        <v>799280</v>
      </c>
      <c r="F34" s="153">
        <v>891668</v>
      </c>
      <c r="G34" s="153">
        <v>1033258</v>
      </c>
      <c r="H34" s="153">
        <v>1242719</v>
      </c>
      <c r="I34" s="153">
        <v>1374964</v>
      </c>
      <c r="J34" s="153">
        <v>1526407</v>
      </c>
      <c r="K34" s="288">
        <v>1723861</v>
      </c>
      <c r="L34" s="288">
        <v>219307</v>
      </c>
      <c r="M34" s="288">
        <v>20026</v>
      </c>
      <c r="N34" s="546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2:24" s="94" customFormat="1" ht="13.5" customHeight="1" x14ac:dyDescent="0.2">
      <c r="B35" s="553" t="s">
        <v>71</v>
      </c>
      <c r="C35" s="554"/>
      <c r="D35" s="559" t="s">
        <v>66</v>
      </c>
      <c r="E35" s="150">
        <v>2.5</v>
      </c>
      <c r="F35" s="150">
        <v>2.6</v>
      </c>
      <c r="G35" s="150">
        <v>3.2</v>
      </c>
      <c r="H35" s="150">
        <v>3.3</v>
      </c>
      <c r="I35" s="150">
        <v>3.6</v>
      </c>
      <c r="J35" s="150">
        <v>3.8</v>
      </c>
      <c r="K35" s="149">
        <v>4</v>
      </c>
      <c r="L35" s="149">
        <v>3.8</v>
      </c>
      <c r="M35" s="149">
        <v>0.4</v>
      </c>
      <c r="N35" s="541">
        <v>0.9</v>
      </c>
      <c r="P35" s="401"/>
      <c r="Q35" s="401"/>
      <c r="R35" s="401"/>
      <c r="S35" s="401"/>
      <c r="T35" s="401"/>
      <c r="U35" s="401"/>
      <c r="V35" s="401"/>
      <c r="W35" s="401"/>
      <c r="X35" s="401"/>
    </row>
    <row r="36" spans="2:24" s="94" customFormat="1" ht="13.5" customHeight="1" x14ac:dyDescent="0.2">
      <c r="B36" s="555"/>
      <c r="C36" s="556"/>
      <c r="D36" s="560"/>
      <c r="E36" s="233">
        <v>6020</v>
      </c>
      <c r="F36" s="233">
        <v>7656</v>
      </c>
      <c r="G36" s="233">
        <v>11515</v>
      </c>
      <c r="H36" s="233">
        <v>17491</v>
      </c>
      <c r="I36" s="233">
        <v>22071</v>
      </c>
      <c r="J36" s="233">
        <v>26235</v>
      </c>
      <c r="K36" s="287">
        <v>30814</v>
      </c>
      <c r="L36" s="287">
        <v>3661</v>
      </c>
      <c r="M36" s="287">
        <v>32</v>
      </c>
      <c r="N36" s="542"/>
      <c r="P36" s="401"/>
      <c r="Q36" s="401"/>
      <c r="R36" s="401"/>
      <c r="S36" s="401"/>
      <c r="T36" s="401"/>
      <c r="U36" s="401"/>
      <c r="V36" s="401"/>
      <c r="W36" s="401"/>
      <c r="X36" s="401"/>
    </row>
    <row r="37" spans="2:24" s="94" customFormat="1" ht="13.5" customHeight="1" x14ac:dyDescent="0.2">
      <c r="B37" s="555"/>
      <c r="C37" s="556"/>
      <c r="D37" s="561" t="s">
        <v>67</v>
      </c>
      <c r="E37" s="150">
        <v>2.4</v>
      </c>
      <c r="F37" s="150">
        <v>2.2999999999999998</v>
      </c>
      <c r="G37" s="150">
        <v>1.9</v>
      </c>
      <c r="H37" s="150">
        <v>1.9</v>
      </c>
      <c r="I37" s="232">
        <v>1.7</v>
      </c>
      <c r="J37" s="150">
        <v>1.8</v>
      </c>
      <c r="K37" s="149">
        <v>2</v>
      </c>
      <c r="L37" s="149">
        <v>3.5</v>
      </c>
      <c r="M37" s="149">
        <v>1.3</v>
      </c>
      <c r="N37" s="545">
        <v>2.2999999999999998</v>
      </c>
      <c r="P37" s="401"/>
      <c r="Q37" s="401"/>
      <c r="R37" s="401"/>
      <c r="S37" s="401"/>
      <c r="T37" s="401"/>
      <c r="U37" s="401"/>
      <c r="V37" s="401"/>
      <c r="W37" s="401"/>
      <c r="X37" s="401"/>
    </row>
    <row r="38" spans="2:24" s="94" customFormat="1" ht="13.5" customHeight="1" x14ac:dyDescent="0.2">
      <c r="B38" s="557"/>
      <c r="C38" s="558"/>
      <c r="D38" s="544"/>
      <c r="E38" s="153">
        <v>244569</v>
      </c>
      <c r="F38" s="153">
        <v>302656</v>
      </c>
      <c r="G38" s="153">
        <v>376075</v>
      </c>
      <c r="H38" s="153">
        <v>445332</v>
      </c>
      <c r="I38" s="153">
        <v>495054</v>
      </c>
      <c r="J38" s="153">
        <v>552440</v>
      </c>
      <c r="K38" s="288">
        <v>621771</v>
      </c>
      <c r="L38" s="288">
        <v>143508</v>
      </c>
      <c r="M38" s="288">
        <v>3265</v>
      </c>
      <c r="N38" s="546"/>
      <c r="P38" s="401"/>
      <c r="Q38" s="401"/>
      <c r="R38" s="401"/>
      <c r="S38" s="401"/>
      <c r="T38" s="401"/>
      <c r="U38" s="401"/>
      <c r="V38" s="401"/>
      <c r="W38" s="401"/>
      <c r="X38" s="401"/>
    </row>
    <row r="39" spans="2:24" s="94" customFormat="1" ht="13.5" customHeight="1" x14ac:dyDescent="0.2">
      <c r="B39" s="553" t="s">
        <v>72</v>
      </c>
      <c r="C39" s="554"/>
      <c r="D39" s="559" t="s">
        <v>66</v>
      </c>
      <c r="E39" s="152">
        <v>11.8</v>
      </c>
      <c r="F39" s="152">
        <v>15.1</v>
      </c>
      <c r="G39" s="152">
        <v>15.4</v>
      </c>
      <c r="H39" s="152">
        <v>12.3</v>
      </c>
      <c r="I39" s="150">
        <v>15.5</v>
      </c>
      <c r="J39" s="152">
        <v>13.2</v>
      </c>
      <c r="K39" s="148">
        <v>15.8</v>
      </c>
      <c r="L39" s="148">
        <v>19.8</v>
      </c>
      <c r="M39" s="148">
        <v>37.200000000000003</v>
      </c>
      <c r="N39" s="541">
        <v>15.2</v>
      </c>
      <c r="P39" s="401"/>
      <c r="Q39" s="401"/>
      <c r="R39" s="401"/>
      <c r="S39" s="401"/>
      <c r="T39" s="401"/>
      <c r="U39" s="401"/>
      <c r="V39" s="401"/>
      <c r="W39" s="401"/>
      <c r="X39" s="401"/>
    </row>
    <row r="40" spans="2:24" s="94" customFormat="1" ht="13.5" customHeight="1" x14ac:dyDescent="0.2">
      <c r="B40" s="555"/>
      <c r="C40" s="556"/>
      <c r="D40" s="562"/>
      <c r="E40" s="151">
        <v>28614</v>
      </c>
      <c r="F40" s="151">
        <v>44313</v>
      </c>
      <c r="G40" s="151">
        <v>56064</v>
      </c>
      <c r="H40" s="151">
        <v>65228</v>
      </c>
      <c r="I40" s="151">
        <v>93983</v>
      </c>
      <c r="J40" s="151">
        <v>90111</v>
      </c>
      <c r="K40" s="286">
        <v>120973</v>
      </c>
      <c r="L40" s="286">
        <v>19288</v>
      </c>
      <c r="M40" s="286">
        <v>2927</v>
      </c>
      <c r="N40" s="542"/>
      <c r="P40" s="401"/>
      <c r="Q40" s="401"/>
      <c r="R40" s="401"/>
      <c r="S40" s="401"/>
      <c r="T40" s="401"/>
      <c r="U40" s="401"/>
      <c r="V40" s="401"/>
      <c r="W40" s="401"/>
      <c r="X40" s="401"/>
    </row>
    <row r="41" spans="2:24" s="94" customFormat="1" ht="13.5" customHeight="1" x14ac:dyDescent="0.2">
      <c r="B41" s="555"/>
      <c r="C41" s="556"/>
      <c r="D41" s="543" t="s">
        <v>67</v>
      </c>
      <c r="E41" s="232">
        <v>7.1</v>
      </c>
      <c r="F41" s="232">
        <v>7.1</v>
      </c>
      <c r="G41" s="232">
        <v>6.4</v>
      </c>
      <c r="H41" s="232">
        <v>6.4</v>
      </c>
      <c r="I41" s="232">
        <v>6.3</v>
      </c>
      <c r="J41" s="232">
        <v>6.6</v>
      </c>
      <c r="K41" s="234">
        <v>7.7</v>
      </c>
      <c r="L41" s="234">
        <v>11.8</v>
      </c>
      <c r="M41" s="234">
        <v>37.5</v>
      </c>
      <c r="N41" s="545">
        <v>19</v>
      </c>
      <c r="P41" s="401"/>
      <c r="Q41" s="401"/>
      <c r="R41" s="401"/>
      <c r="S41" s="401"/>
      <c r="T41" s="401"/>
      <c r="U41" s="401"/>
      <c r="V41" s="401"/>
      <c r="W41" s="401"/>
      <c r="X41" s="401"/>
    </row>
    <row r="42" spans="2:24" s="94" customFormat="1" ht="13.5" customHeight="1" x14ac:dyDescent="0.2">
      <c r="B42" s="557"/>
      <c r="C42" s="558"/>
      <c r="D42" s="544"/>
      <c r="E42" s="153">
        <v>732379</v>
      </c>
      <c r="F42" s="153">
        <v>956353</v>
      </c>
      <c r="G42" s="153">
        <v>1269911</v>
      </c>
      <c r="H42" s="153">
        <v>1530530</v>
      </c>
      <c r="I42" s="153">
        <v>1820295</v>
      </c>
      <c r="J42" s="153">
        <v>2074245</v>
      </c>
      <c r="K42" s="288">
        <v>2463903</v>
      </c>
      <c r="L42" s="288">
        <v>485025</v>
      </c>
      <c r="M42" s="288">
        <v>92224</v>
      </c>
      <c r="N42" s="546"/>
      <c r="P42" s="401"/>
      <c r="Q42" s="401"/>
      <c r="R42" s="401"/>
      <c r="S42" s="401"/>
      <c r="T42" s="401"/>
      <c r="U42" s="401"/>
      <c r="V42" s="401"/>
      <c r="W42" s="401"/>
      <c r="X42" s="401"/>
    </row>
    <row r="43" spans="2:24" s="94" customFormat="1" ht="13.5" customHeight="1" x14ac:dyDescent="0.2">
      <c r="B43" s="553" t="s">
        <v>14</v>
      </c>
      <c r="C43" s="554"/>
      <c r="D43" s="559" t="s">
        <v>66</v>
      </c>
      <c r="E43" s="150">
        <v>100</v>
      </c>
      <c r="F43" s="150">
        <v>100</v>
      </c>
      <c r="G43" s="150">
        <v>100</v>
      </c>
      <c r="H43" s="150">
        <v>100</v>
      </c>
      <c r="I43" s="150">
        <v>100</v>
      </c>
      <c r="J43" s="150">
        <v>100</v>
      </c>
      <c r="K43" s="149">
        <v>100</v>
      </c>
      <c r="L43" s="149">
        <v>100</v>
      </c>
      <c r="M43" s="149">
        <v>100</v>
      </c>
      <c r="N43" s="541">
        <v>8.1</v>
      </c>
      <c r="P43" s="401"/>
      <c r="Q43" s="401"/>
      <c r="R43" s="401"/>
      <c r="S43" s="401"/>
      <c r="T43" s="401"/>
      <c r="U43" s="401"/>
      <c r="V43" s="401"/>
      <c r="W43" s="401"/>
      <c r="X43" s="401"/>
    </row>
    <row r="44" spans="2:24" s="94" customFormat="1" ht="13.5" customHeight="1" x14ac:dyDescent="0.2">
      <c r="B44" s="555"/>
      <c r="C44" s="556"/>
      <c r="D44" s="560"/>
      <c r="E44" s="233">
        <v>242292</v>
      </c>
      <c r="F44" s="233">
        <v>293956</v>
      </c>
      <c r="G44" s="233">
        <v>363399</v>
      </c>
      <c r="H44" s="233">
        <v>529473</v>
      </c>
      <c r="I44" s="233">
        <v>606419</v>
      </c>
      <c r="J44" s="233">
        <v>683862</v>
      </c>
      <c r="K44" s="287">
        <v>767270</v>
      </c>
      <c r="L44" s="287">
        <v>97244</v>
      </c>
      <c r="M44" s="287">
        <v>7873</v>
      </c>
      <c r="N44" s="542"/>
      <c r="P44" s="401"/>
      <c r="Q44" s="401"/>
      <c r="R44" s="401"/>
      <c r="S44" s="401"/>
      <c r="T44" s="401"/>
      <c r="U44" s="401"/>
      <c r="V44" s="401"/>
      <c r="W44" s="401"/>
      <c r="X44" s="401"/>
    </row>
    <row r="45" spans="2:24" s="94" customFormat="1" ht="13.5" customHeight="1" x14ac:dyDescent="0.2">
      <c r="B45" s="555"/>
      <c r="C45" s="556"/>
      <c r="D45" s="561" t="s">
        <v>67</v>
      </c>
      <c r="E45" s="150">
        <v>100</v>
      </c>
      <c r="F45" s="150">
        <v>100</v>
      </c>
      <c r="G45" s="150">
        <v>100</v>
      </c>
      <c r="H45" s="150">
        <v>100</v>
      </c>
      <c r="I45" s="150">
        <v>100</v>
      </c>
      <c r="J45" s="150">
        <v>100</v>
      </c>
      <c r="K45" s="149">
        <v>100</v>
      </c>
      <c r="L45" s="149">
        <v>100</v>
      </c>
      <c r="M45" s="149">
        <v>100</v>
      </c>
      <c r="N45" s="545">
        <v>6</v>
      </c>
      <c r="P45" s="401"/>
      <c r="Q45" s="401"/>
      <c r="R45" s="401"/>
      <c r="S45" s="401"/>
      <c r="T45" s="401"/>
      <c r="U45" s="401"/>
      <c r="V45" s="401"/>
      <c r="W45" s="401"/>
      <c r="X45" s="401"/>
    </row>
    <row r="46" spans="2:24" s="94" customFormat="1" ht="13.5" customHeight="1" x14ac:dyDescent="0.2">
      <c r="B46" s="557"/>
      <c r="C46" s="558"/>
      <c r="D46" s="544"/>
      <c r="E46" s="153">
        <v>10363904</v>
      </c>
      <c r="F46" s="153">
        <v>13413467</v>
      </c>
      <c r="G46" s="153">
        <v>19737409</v>
      </c>
      <c r="H46" s="153">
        <v>24039700</v>
      </c>
      <c r="I46" s="153">
        <v>28691073</v>
      </c>
      <c r="J46" s="153">
        <v>31191856</v>
      </c>
      <c r="K46" s="288">
        <v>31882049</v>
      </c>
      <c r="L46" s="288">
        <v>4115828</v>
      </c>
      <c r="M46" s="288">
        <v>245862</v>
      </c>
      <c r="N46" s="546"/>
      <c r="P46" s="401"/>
      <c r="Q46" s="401"/>
      <c r="R46" s="401"/>
      <c r="S46" s="401"/>
      <c r="T46" s="401"/>
      <c r="U46" s="401"/>
      <c r="V46" s="401"/>
      <c r="W46" s="401"/>
      <c r="X46" s="401"/>
    </row>
    <row r="47" spans="2:24" ht="13.5" customHeight="1" x14ac:dyDescent="0.2">
      <c r="B47" s="95" t="s">
        <v>190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 t="s">
        <v>73</v>
      </c>
    </row>
    <row r="48" spans="2:24" ht="13.5" customHeight="1" x14ac:dyDescent="0.2">
      <c r="B48" s="95" t="s">
        <v>207</v>
      </c>
      <c r="C48" s="96"/>
      <c r="D48" s="96"/>
      <c r="E48" s="96"/>
      <c r="F48" s="96"/>
      <c r="G48" s="96"/>
      <c r="H48" s="96"/>
      <c r="I48" s="96"/>
      <c r="N48" s="96"/>
    </row>
    <row r="49" spans="2:14" ht="13.5" customHeight="1" x14ac:dyDescent="0.2">
      <c r="B49" s="95" t="s">
        <v>188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263"/>
    </row>
    <row r="50" spans="2:14" ht="13.5" customHeight="1" x14ac:dyDescent="0.2">
      <c r="B50" s="95"/>
      <c r="C50" s="96"/>
      <c r="D50" s="96"/>
      <c r="E50" s="96"/>
      <c r="F50" s="96"/>
      <c r="G50" s="96"/>
      <c r="H50" s="96"/>
      <c r="I50" s="96"/>
      <c r="J50" s="263"/>
      <c r="K50" s="263"/>
      <c r="L50" s="263"/>
      <c r="M50" s="263"/>
      <c r="N50" s="96"/>
    </row>
  </sheetData>
  <mergeCells count="62">
    <mergeCell ref="B5:C6"/>
    <mergeCell ref="I5:I6"/>
    <mergeCell ref="L5:L6"/>
    <mergeCell ref="D43:D44"/>
    <mergeCell ref="B7:C10"/>
    <mergeCell ref="D7:D8"/>
    <mergeCell ref="B11:C14"/>
    <mergeCell ref="D11:D12"/>
    <mergeCell ref="N43:N44"/>
    <mergeCell ref="D45:D46"/>
    <mergeCell ref="N45:N46"/>
    <mergeCell ref="B23:C26"/>
    <mergeCell ref="D23:D24"/>
    <mergeCell ref="N23:N24"/>
    <mergeCell ref="D25:D26"/>
    <mergeCell ref="N25:N26"/>
    <mergeCell ref="B39:C42"/>
    <mergeCell ref="D39:D40"/>
    <mergeCell ref="N39:N40"/>
    <mergeCell ref="D41:D42"/>
    <mergeCell ref="N41:N42"/>
    <mergeCell ref="D33:D34"/>
    <mergeCell ref="N33:N34"/>
    <mergeCell ref="B43:C46"/>
    <mergeCell ref="N11:N12"/>
    <mergeCell ref="D13:D14"/>
    <mergeCell ref="N13:N14"/>
    <mergeCell ref="B35:C38"/>
    <mergeCell ref="D35:D36"/>
    <mergeCell ref="N35:N36"/>
    <mergeCell ref="D37:D38"/>
    <mergeCell ref="N37:N38"/>
    <mergeCell ref="B27:C30"/>
    <mergeCell ref="D27:D28"/>
    <mergeCell ref="N27:N28"/>
    <mergeCell ref="D29:D30"/>
    <mergeCell ref="N29:N30"/>
    <mergeCell ref="B31:C34"/>
    <mergeCell ref="D31:D32"/>
    <mergeCell ref="N31:N32"/>
    <mergeCell ref="N15:N16"/>
    <mergeCell ref="D17:D18"/>
    <mergeCell ref="N17:N18"/>
    <mergeCell ref="B19:C22"/>
    <mergeCell ref="D19:D20"/>
    <mergeCell ref="N19:N20"/>
    <mergeCell ref="D21:D22"/>
    <mergeCell ref="N21:N22"/>
    <mergeCell ref="B15:C18"/>
    <mergeCell ref="D15:D16"/>
    <mergeCell ref="N7:N8"/>
    <mergeCell ref="D9:D10"/>
    <mergeCell ref="N9:N10"/>
    <mergeCell ref="G5:G6"/>
    <mergeCell ref="N5:N6"/>
    <mergeCell ref="E5:E6"/>
    <mergeCell ref="F5:F6"/>
    <mergeCell ref="D5:D6"/>
    <mergeCell ref="K5:K6"/>
    <mergeCell ref="M5:M6"/>
    <mergeCell ref="J5:J6"/>
    <mergeCell ref="H5:H6"/>
  </mergeCells>
  <phoneticPr fontId="11"/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7"/>
  <sheetViews>
    <sheetView showGridLines="0" tabSelected="1" topLeftCell="E1" zoomScaleNormal="100" zoomScaleSheetLayoutView="100" workbookViewId="0">
      <selection activeCell="K3" sqref="K3"/>
    </sheetView>
  </sheetViews>
  <sheetFormatPr defaultRowHeight="16.5" x14ac:dyDescent="0.25"/>
  <cols>
    <col min="1" max="1" width="0.90625" style="98" customWidth="1"/>
    <col min="2" max="2" width="5.08984375" style="98" customWidth="1"/>
    <col min="3" max="3" width="27.453125" style="98" customWidth="1"/>
    <col min="4" max="4" width="22.26953125" style="98" customWidth="1"/>
    <col min="5" max="8" width="1.08984375" style="98" customWidth="1"/>
    <col min="9" max="9" width="6.453125" style="98" customWidth="1"/>
    <col min="10" max="10" width="1.6328125" style="98" customWidth="1"/>
    <col min="11" max="11" width="13.90625" style="98" customWidth="1"/>
    <col min="12" max="12" width="11.7265625" style="98" customWidth="1"/>
    <col min="13" max="18" width="10.453125" style="98" customWidth="1"/>
    <col min="19" max="19" width="1.453125" style="98" customWidth="1"/>
    <col min="20" max="168" width="9" style="98"/>
    <col min="169" max="169" width="4" style="98" customWidth="1"/>
    <col min="170" max="170" width="17" style="98" customWidth="1"/>
    <col min="171" max="178" width="0" style="98" hidden="1" customWidth="1"/>
    <col min="179" max="179" width="3.08984375" style="98" customWidth="1"/>
    <col min="180" max="180" width="8.6328125" style="98" customWidth="1"/>
    <col min="181" max="181" width="1.90625" style="98" customWidth="1"/>
    <col min="182" max="182" width="1.26953125" style="98" customWidth="1"/>
    <col min="183" max="183" width="3.08984375" style="98" customWidth="1"/>
    <col min="184" max="184" width="8.6328125" style="98" customWidth="1"/>
    <col min="185" max="185" width="1.90625" style="98" customWidth="1"/>
    <col min="186" max="186" width="1.26953125" style="98" customWidth="1"/>
    <col min="187" max="187" width="3.08984375" style="98" customWidth="1"/>
    <col min="188" max="188" width="8.6328125" style="98" customWidth="1"/>
    <col min="189" max="189" width="1.90625" style="98" customWidth="1"/>
    <col min="190" max="190" width="1.26953125" style="98" customWidth="1"/>
    <col min="191" max="191" width="3.08984375" style="98" customWidth="1"/>
    <col min="192" max="192" width="8.6328125" style="98" customWidth="1"/>
    <col min="193" max="193" width="1.90625" style="98" customWidth="1"/>
    <col min="194" max="194" width="1.26953125" style="98" customWidth="1"/>
    <col min="195" max="195" width="3.08984375" style="98" customWidth="1"/>
    <col min="196" max="196" width="8.6328125" style="98" customWidth="1"/>
    <col min="197" max="197" width="1.90625" style="98" customWidth="1"/>
    <col min="198" max="198" width="1.26953125" style="98" customWidth="1"/>
    <col min="199" max="424" width="9" style="98"/>
    <col min="425" max="425" width="4" style="98" customWidth="1"/>
    <col min="426" max="426" width="17" style="98" customWidth="1"/>
    <col min="427" max="434" width="0" style="98" hidden="1" customWidth="1"/>
    <col min="435" max="435" width="3.08984375" style="98" customWidth="1"/>
    <col min="436" max="436" width="8.6328125" style="98" customWidth="1"/>
    <col min="437" max="437" width="1.90625" style="98" customWidth="1"/>
    <col min="438" max="438" width="1.26953125" style="98" customWidth="1"/>
    <col min="439" max="439" width="3.08984375" style="98" customWidth="1"/>
    <col min="440" max="440" width="8.6328125" style="98" customWidth="1"/>
    <col min="441" max="441" width="1.90625" style="98" customWidth="1"/>
    <col min="442" max="442" width="1.26953125" style="98" customWidth="1"/>
    <col min="443" max="443" width="3.08984375" style="98" customWidth="1"/>
    <col min="444" max="444" width="8.6328125" style="98" customWidth="1"/>
    <col min="445" max="445" width="1.90625" style="98" customWidth="1"/>
    <col min="446" max="446" width="1.26953125" style="98" customWidth="1"/>
    <col min="447" max="447" width="3.08984375" style="98" customWidth="1"/>
    <col min="448" max="448" width="8.6328125" style="98" customWidth="1"/>
    <col min="449" max="449" width="1.90625" style="98" customWidth="1"/>
    <col min="450" max="450" width="1.26953125" style="98" customWidth="1"/>
    <col min="451" max="451" width="3.08984375" style="98" customWidth="1"/>
    <col min="452" max="452" width="8.6328125" style="98" customWidth="1"/>
    <col min="453" max="453" width="1.90625" style="98" customWidth="1"/>
    <col min="454" max="454" width="1.26953125" style="98" customWidth="1"/>
    <col min="455" max="680" width="9" style="98"/>
    <col min="681" max="681" width="4" style="98" customWidth="1"/>
    <col min="682" max="682" width="17" style="98" customWidth="1"/>
    <col min="683" max="690" width="0" style="98" hidden="1" customWidth="1"/>
    <col min="691" max="691" width="3.08984375" style="98" customWidth="1"/>
    <col min="692" max="692" width="8.6328125" style="98" customWidth="1"/>
    <col min="693" max="693" width="1.90625" style="98" customWidth="1"/>
    <col min="694" max="694" width="1.26953125" style="98" customWidth="1"/>
    <col min="695" max="695" width="3.08984375" style="98" customWidth="1"/>
    <col min="696" max="696" width="8.6328125" style="98" customWidth="1"/>
    <col min="697" max="697" width="1.90625" style="98" customWidth="1"/>
    <col min="698" max="698" width="1.26953125" style="98" customWidth="1"/>
    <col min="699" max="699" width="3.08984375" style="98" customWidth="1"/>
    <col min="700" max="700" width="8.6328125" style="98" customWidth="1"/>
    <col min="701" max="701" width="1.90625" style="98" customWidth="1"/>
    <col min="702" max="702" width="1.26953125" style="98" customWidth="1"/>
    <col min="703" max="703" width="3.08984375" style="98" customWidth="1"/>
    <col min="704" max="704" width="8.6328125" style="98" customWidth="1"/>
    <col min="705" max="705" width="1.90625" style="98" customWidth="1"/>
    <col min="706" max="706" width="1.26953125" style="98" customWidth="1"/>
    <col min="707" max="707" width="3.08984375" style="98" customWidth="1"/>
    <col min="708" max="708" width="8.6328125" style="98" customWidth="1"/>
    <col min="709" max="709" width="1.90625" style="98" customWidth="1"/>
    <col min="710" max="710" width="1.26953125" style="98" customWidth="1"/>
    <col min="711" max="936" width="9" style="98"/>
    <col min="937" max="937" width="4" style="98" customWidth="1"/>
    <col min="938" max="938" width="17" style="98" customWidth="1"/>
    <col min="939" max="946" width="0" style="98" hidden="1" customWidth="1"/>
    <col min="947" max="947" width="3.08984375" style="98" customWidth="1"/>
    <col min="948" max="948" width="8.6328125" style="98" customWidth="1"/>
    <col min="949" max="949" width="1.90625" style="98" customWidth="1"/>
    <col min="950" max="950" width="1.26953125" style="98" customWidth="1"/>
    <col min="951" max="951" width="3.08984375" style="98" customWidth="1"/>
    <col min="952" max="952" width="8.6328125" style="98" customWidth="1"/>
    <col min="953" max="953" width="1.90625" style="98" customWidth="1"/>
    <col min="954" max="954" width="1.26953125" style="98" customWidth="1"/>
    <col min="955" max="955" width="3.08984375" style="98" customWidth="1"/>
    <col min="956" max="956" width="8.6328125" style="98" customWidth="1"/>
    <col min="957" max="957" width="1.90625" style="98" customWidth="1"/>
    <col min="958" max="958" width="1.26953125" style="98" customWidth="1"/>
    <col min="959" max="959" width="3.08984375" style="98" customWidth="1"/>
    <col min="960" max="960" width="8.6328125" style="98" customWidth="1"/>
    <col min="961" max="961" width="1.90625" style="98" customWidth="1"/>
    <col min="962" max="962" width="1.26953125" style="98" customWidth="1"/>
    <col min="963" max="963" width="3.08984375" style="98" customWidth="1"/>
    <col min="964" max="964" width="8.6328125" style="98" customWidth="1"/>
    <col min="965" max="965" width="1.90625" style="98" customWidth="1"/>
    <col min="966" max="966" width="1.26953125" style="98" customWidth="1"/>
    <col min="967" max="1192" width="9" style="98"/>
    <col min="1193" max="1193" width="4" style="98" customWidth="1"/>
    <col min="1194" max="1194" width="17" style="98" customWidth="1"/>
    <col min="1195" max="1202" width="0" style="98" hidden="1" customWidth="1"/>
    <col min="1203" max="1203" width="3.08984375" style="98" customWidth="1"/>
    <col min="1204" max="1204" width="8.6328125" style="98" customWidth="1"/>
    <col min="1205" max="1205" width="1.90625" style="98" customWidth="1"/>
    <col min="1206" max="1206" width="1.26953125" style="98" customWidth="1"/>
    <col min="1207" max="1207" width="3.08984375" style="98" customWidth="1"/>
    <col min="1208" max="1208" width="8.6328125" style="98" customWidth="1"/>
    <col min="1209" max="1209" width="1.90625" style="98" customWidth="1"/>
    <col min="1210" max="1210" width="1.26953125" style="98" customWidth="1"/>
    <col min="1211" max="1211" width="3.08984375" style="98" customWidth="1"/>
    <col min="1212" max="1212" width="8.6328125" style="98" customWidth="1"/>
    <col min="1213" max="1213" width="1.90625" style="98" customWidth="1"/>
    <col min="1214" max="1214" width="1.26953125" style="98" customWidth="1"/>
    <col min="1215" max="1215" width="3.08984375" style="98" customWidth="1"/>
    <col min="1216" max="1216" width="8.6328125" style="98" customWidth="1"/>
    <col min="1217" max="1217" width="1.90625" style="98" customWidth="1"/>
    <col min="1218" max="1218" width="1.26953125" style="98" customWidth="1"/>
    <col min="1219" max="1219" width="3.08984375" style="98" customWidth="1"/>
    <col min="1220" max="1220" width="8.6328125" style="98" customWidth="1"/>
    <col min="1221" max="1221" width="1.90625" style="98" customWidth="1"/>
    <col min="1222" max="1222" width="1.26953125" style="98" customWidth="1"/>
    <col min="1223" max="1448" width="9" style="98"/>
    <col min="1449" max="1449" width="4" style="98" customWidth="1"/>
    <col min="1450" max="1450" width="17" style="98" customWidth="1"/>
    <col min="1451" max="1458" width="0" style="98" hidden="1" customWidth="1"/>
    <col min="1459" max="1459" width="3.08984375" style="98" customWidth="1"/>
    <col min="1460" max="1460" width="8.6328125" style="98" customWidth="1"/>
    <col min="1461" max="1461" width="1.90625" style="98" customWidth="1"/>
    <col min="1462" max="1462" width="1.26953125" style="98" customWidth="1"/>
    <col min="1463" max="1463" width="3.08984375" style="98" customWidth="1"/>
    <col min="1464" max="1464" width="8.6328125" style="98" customWidth="1"/>
    <col min="1465" max="1465" width="1.90625" style="98" customWidth="1"/>
    <col min="1466" max="1466" width="1.26953125" style="98" customWidth="1"/>
    <col min="1467" max="1467" width="3.08984375" style="98" customWidth="1"/>
    <col min="1468" max="1468" width="8.6328125" style="98" customWidth="1"/>
    <col min="1469" max="1469" width="1.90625" style="98" customWidth="1"/>
    <col min="1470" max="1470" width="1.26953125" style="98" customWidth="1"/>
    <col min="1471" max="1471" width="3.08984375" style="98" customWidth="1"/>
    <col min="1472" max="1472" width="8.6328125" style="98" customWidth="1"/>
    <col min="1473" max="1473" width="1.90625" style="98" customWidth="1"/>
    <col min="1474" max="1474" width="1.26953125" style="98" customWidth="1"/>
    <col min="1475" max="1475" width="3.08984375" style="98" customWidth="1"/>
    <col min="1476" max="1476" width="8.6328125" style="98" customWidth="1"/>
    <col min="1477" max="1477" width="1.90625" style="98" customWidth="1"/>
    <col min="1478" max="1478" width="1.26953125" style="98" customWidth="1"/>
    <col min="1479" max="1704" width="9" style="98"/>
    <col min="1705" max="1705" width="4" style="98" customWidth="1"/>
    <col min="1706" max="1706" width="17" style="98" customWidth="1"/>
    <col min="1707" max="1714" width="0" style="98" hidden="1" customWidth="1"/>
    <col min="1715" max="1715" width="3.08984375" style="98" customWidth="1"/>
    <col min="1716" max="1716" width="8.6328125" style="98" customWidth="1"/>
    <col min="1717" max="1717" width="1.90625" style="98" customWidth="1"/>
    <col min="1718" max="1718" width="1.26953125" style="98" customWidth="1"/>
    <col min="1719" max="1719" width="3.08984375" style="98" customWidth="1"/>
    <col min="1720" max="1720" width="8.6328125" style="98" customWidth="1"/>
    <col min="1721" max="1721" width="1.90625" style="98" customWidth="1"/>
    <col min="1722" max="1722" width="1.26953125" style="98" customWidth="1"/>
    <col min="1723" max="1723" width="3.08984375" style="98" customWidth="1"/>
    <col min="1724" max="1724" width="8.6328125" style="98" customWidth="1"/>
    <col min="1725" max="1725" width="1.90625" style="98" customWidth="1"/>
    <col min="1726" max="1726" width="1.26953125" style="98" customWidth="1"/>
    <col min="1727" max="1727" width="3.08984375" style="98" customWidth="1"/>
    <col min="1728" max="1728" width="8.6328125" style="98" customWidth="1"/>
    <col min="1729" max="1729" width="1.90625" style="98" customWidth="1"/>
    <col min="1730" max="1730" width="1.26953125" style="98" customWidth="1"/>
    <col min="1731" max="1731" width="3.08984375" style="98" customWidth="1"/>
    <col min="1732" max="1732" width="8.6328125" style="98" customWidth="1"/>
    <col min="1733" max="1733" width="1.90625" style="98" customWidth="1"/>
    <col min="1734" max="1734" width="1.26953125" style="98" customWidth="1"/>
    <col min="1735" max="1960" width="9" style="98"/>
    <col min="1961" max="1961" width="4" style="98" customWidth="1"/>
    <col min="1962" max="1962" width="17" style="98" customWidth="1"/>
    <col min="1963" max="1970" width="0" style="98" hidden="1" customWidth="1"/>
    <col min="1971" max="1971" width="3.08984375" style="98" customWidth="1"/>
    <col min="1972" max="1972" width="8.6328125" style="98" customWidth="1"/>
    <col min="1973" max="1973" width="1.90625" style="98" customWidth="1"/>
    <col min="1974" max="1974" width="1.26953125" style="98" customWidth="1"/>
    <col min="1975" max="1975" width="3.08984375" style="98" customWidth="1"/>
    <col min="1976" max="1976" width="8.6328125" style="98" customWidth="1"/>
    <col min="1977" max="1977" width="1.90625" style="98" customWidth="1"/>
    <col min="1978" max="1978" width="1.26953125" style="98" customWidth="1"/>
    <col min="1979" max="1979" width="3.08984375" style="98" customWidth="1"/>
    <col min="1980" max="1980" width="8.6328125" style="98" customWidth="1"/>
    <col min="1981" max="1981" width="1.90625" style="98" customWidth="1"/>
    <col min="1982" max="1982" width="1.26953125" style="98" customWidth="1"/>
    <col min="1983" max="1983" width="3.08984375" style="98" customWidth="1"/>
    <col min="1984" max="1984" width="8.6328125" style="98" customWidth="1"/>
    <col min="1985" max="1985" width="1.90625" style="98" customWidth="1"/>
    <col min="1986" max="1986" width="1.26953125" style="98" customWidth="1"/>
    <col min="1987" max="1987" width="3.08984375" style="98" customWidth="1"/>
    <col min="1988" max="1988" width="8.6328125" style="98" customWidth="1"/>
    <col min="1989" max="1989" width="1.90625" style="98" customWidth="1"/>
    <col min="1990" max="1990" width="1.26953125" style="98" customWidth="1"/>
    <col min="1991" max="2216" width="9" style="98"/>
    <col min="2217" max="2217" width="4" style="98" customWidth="1"/>
    <col min="2218" max="2218" width="17" style="98" customWidth="1"/>
    <col min="2219" max="2226" width="0" style="98" hidden="1" customWidth="1"/>
    <col min="2227" max="2227" width="3.08984375" style="98" customWidth="1"/>
    <col min="2228" max="2228" width="8.6328125" style="98" customWidth="1"/>
    <col min="2229" max="2229" width="1.90625" style="98" customWidth="1"/>
    <col min="2230" max="2230" width="1.26953125" style="98" customWidth="1"/>
    <col min="2231" max="2231" width="3.08984375" style="98" customWidth="1"/>
    <col min="2232" max="2232" width="8.6328125" style="98" customWidth="1"/>
    <col min="2233" max="2233" width="1.90625" style="98" customWidth="1"/>
    <col min="2234" max="2234" width="1.26953125" style="98" customWidth="1"/>
    <col min="2235" max="2235" width="3.08984375" style="98" customWidth="1"/>
    <col min="2236" max="2236" width="8.6328125" style="98" customWidth="1"/>
    <col min="2237" max="2237" width="1.90625" style="98" customWidth="1"/>
    <col min="2238" max="2238" width="1.26953125" style="98" customWidth="1"/>
    <col min="2239" max="2239" width="3.08984375" style="98" customWidth="1"/>
    <col min="2240" max="2240" width="8.6328125" style="98" customWidth="1"/>
    <col min="2241" max="2241" width="1.90625" style="98" customWidth="1"/>
    <col min="2242" max="2242" width="1.26953125" style="98" customWidth="1"/>
    <col min="2243" max="2243" width="3.08984375" style="98" customWidth="1"/>
    <col min="2244" max="2244" width="8.6328125" style="98" customWidth="1"/>
    <col min="2245" max="2245" width="1.90625" style="98" customWidth="1"/>
    <col min="2246" max="2246" width="1.26953125" style="98" customWidth="1"/>
    <col min="2247" max="2472" width="9" style="98"/>
    <col min="2473" max="2473" width="4" style="98" customWidth="1"/>
    <col min="2474" max="2474" width="17" style="98" customWidth="1"/>
    <col min="2475" max="2482" width="0" style="98" hidden="1" customWidth="1"/>
    <col min="2483" max="2483" width="3.08984375" style="98" customWidth="1"/>
    <col min="2484" max="2484" width="8.6328125" style="98" customWidth="1"/>
    <col min="2485" max="2485" width="1.90625" style="98" customWidth="1"/>
    <col min="2486" max="2486" width="1.26953125" style="98" customWidth="1"/>
    <col min="2487" max="2487" width="3.08984375" style="98" customWidth="1"/>
    <col min="2488" max="2488" width="8.6328125" style="98" customWidth="1"/>
    <col min="2489" max="2489" width="1.90625" style="98" customWidth="1"/>
    <col min="2490" max="2490" width="1.26953125" style="98" customWidth="1"/>
    <col min="2491" max="2491" width="3.08984375" style="98" customWidth="1"/>
    <col min="2492" max="2492" width="8.6328125" style="98" customWidth="1"/>
    <col min="2493" max="2493" width="1.90625" style="98" customWidth="1"/>
    <col min="2494" max="2494" width="1.26953125" style="98" customWidth="1"/>
    <col min="2495" max="2495" width="3.08984375" style="98" customWidth="1"/>
    <col min="2496" max="2496" width="8.6328125" style="98" customWidth="1"/>
    <col min="2497" max="2497" width="1.90625" style="98" customWidth="1"/>
    <col min="2498" max="2498" width="1.26953125" style="98" customWidth="1"/>
    <col min="2499" max="2499" width="3.08984375" style="98" customWidth="1"/>
    <col min="2500" max="2500" width="8.6328125" style="98" customWidth="1"/>
    <col min="2501" max="2501" width="1.90625" style="98" customWidth="1"/>
    <col min="2502" max="2502" width="1.26953125" style="98" customWidth="1"/>
    <col min="2503" max="2728" width="9" style="98"/>
    <col min="2729" max="2729" width="4" style="98" customWidth="1"/>
    <col min="2730" max="2730" width="17" style="98" customWidth="1"/>
    <col min="2731" max="2738" width="0" style="98" hidden="1" customWidth="1"/>
    <col min="2739" max="2739" width="3.08984375" style="98" customWidth="1"/>
    <col min="2740" max="2740" width="8.6328125" style="98" customWidth="1"/>
    <col min="2741" max="2741" width="1.90625" style="98" customWidth="1"/>
    <col min="2742" max="2742" width="1.26953125" style="98" customWidth="1"/>
    <col min="2743" max="2743" width="3.08984375" style="98" customWidth="1"/>
    <col min="2744" max="2744" width="8.6328125" style="98" customWidth="1"/>
    <col min="2745" max="2745" width="1.90625" style="98" customWidth="1"/>
    <col min="2746" max="2746" width="1.26953125" style="98" customWidth="1"/>
    <col min="2747" max="2747" width="3.08984375" style="98" customWidth="1"/>
    <col min="2748" max="2748" width="8.6328125" style="98" customWidth="1"/>
    <col min="2749" max="2749" width="1.90625" style="98" customWidth="1"/>
    <col min="2750" max="2750" width="1.26953125" style="98" customWidth="1"/>
    <col min="2751" max="2751" width="3.08984375" style="98" customWidth="1"/>
    <col min="2752" max="2752" width="8.6328125" style="98" customWidth="1"/>
    <col min="2753" max="2753" width="1.90625" style="98" customWidth="1"/>
    <col min="2754" max="2754" width="1.26953125" style="98" customWidth="1"/>
    <col min="2755" max="2755" width="3.08984375" style="98" customWidth="1"/>
    <col min="2756" max="2756" width="8.6328125" style="98" customWidth="1"/>
    <col min="2757" max="2757" width="1.90625" style="98" customWidth="1"/>
    <col min="2758" max="2758" width="1.26953125" style="98" customWidth="1"/>
    <col min="2759" max="2984" width="9" style="98"/>
    <col min="2985" max="2985" width="4" style="98" customWidth="1"/>
    <col min="2986" max="2986" width="17" style="98" customWidth="1"/>
    <col min="2987" max="2994" width="0" style="98" hidden="1" customWidth="1"/>
    <col min="2995" max="2995" width="3.08984375" style="98" customWidth="1"/>
    <col min="2996" max="2996" width="8.6328125" style="98" customWidth="1"/>
    <col min="2997" max="2997" width="1.90625" style="98" customWidth="1"/>
    <col min="2998" max="2998" width="1.26953125" style="98" customWidth="1"/>
    <col min="2999" max="2999" width="3.08984375" style="98" customWidth="1"/>
    <col min="3000" max="3000" width="8.6328125" style="98" customWidth="1"/>
    <col min="3001" max="3001" width="1.90625" style="98" customWidth="1"/>
    <col min="3002" max="3002" width="1.26953125" style="98" customWidth="1"/>
    <col min="3003" max="3003" width="3.08984375" style="98" customWidth="1"/>
    <col min="3004" max="3004" width="8.6328125" style="98" customWidth="1"/>
    <col min="3005" max="3005" width="1.90625" style="98" customWidth="1"/>
    <col min="3006" max="3006" width="1.26953125" style="98" customWidth="1"/>
    <col min="3007" max="3007" width="3.08984375" style="98" customWidth="1"/>
    <col min="3008" max="3008" width="8.6328125" style="98" customWidth="1"/>
    <col min="3009" max="3009" width="1.90625" style="98" customWidth="1"/>
    <col min="3010" max="3010" width="1.26953125" style="98" customWidth="1"/>
    <col min="3011" max="3011" width="3.08984375" style="98" customWidth="1"/>
    <col min="3012" max="3012" width="8.6328125" style="98" customWidth="1"/>
    <col min="3013" max="3013" width="1.90625" style="98" customWidth="1"/>
    <col min="3014" max="3014" width="1.26953125" style="98" customWidth="1"/>
    <col min="3015" max="3240" width="9" style="98"/>
    <col min="3241" max="3241" width="4" style="98" customWidth="1"/>
    <col min="3242" max="3242" width="17" style="98" customWidth="1"/>
    <col min="3243" max="3250" width="0" style="98" hidden="1" customWidth="1"/>
    <col min="3251" max="3251" width="3.08984375" style="98" customWidth="1"/>
    <col min="3252" max="3252" width="8.6328125" style="98" customWidth="1"/>
    <col min="3253" max="3253" width="1.90625" style="98" customWidth="1"/>
    <col min="3254" max="3254" width="1.26953125" style="98" customWidth="1"/>
    <col min="3255" max="3255" width="3.08984375" style="98" customWidth="1"/>
    <col min="3256" max="3256" width="8.6328125" style="98" customWidth="1"/>
    <col min="3257" max="3257" width="1.90625" style="98" customWidth="1"/>
    <col min="3258" max="3258" width="1.26953125" style="98" customWidth="1"/>
    <col min="3259" max="3259" width="3.08984375" style="98" customWidth="1"/>
    <col min="3260" max="3260" width="8.6328125" style="98" customWidth="1"/>
    <col min="3261" max="3261" width="1.90625" style="98" customWidth="1"/>
    <col min="3262" max="3262" width="1.26953125" style="98" customWidth="1"/>
    <col min="3263" max="3263" width="3.08984375" style="98" customWidth="1"/>
    <col min="3264" max="3264" width="8.6328125" style="98" customWidth="1"/>
    <col min="3265" max="3265" width="1.90625" style="98" customWidth="1"/>
    <col min="3266" max="3266" width="1.26953125" style="98" customWidth="1"/>
    <col min="3267" max="3267" width="3.08984375" style="98" customWidth="1"/>
    <col min="3268" max="3268" width="8.6328125" style="98" customWidth="1"/>
    <col min="3269" max="3269" width="1.90625" style="98" customWidth="1"/>
    <col min="3270" max="3270" width="1.26953125" style="98" customWidth="1"/>
    <col min="3271" max="3496" width="9" style="98"/>
    <col min="3497" max="3497" width="4" style="98" customWidth="1"/>
    <col min="3498" max="3498" width="17" style="98" customWidth="1"/>
    <col min="3499" max="3506" width="0" style="98" hidden="1" customWidth="1"/>
    <col min="3507" max="3507" width="3.08984375" style="98" customWidth="1"/>
    <col min="3508" max="3508" width="8.6328125" style="98" customWidth="1"/>
    <col min="3509" max="3509" width="1.90625" style="98" customWidth="1"/>
    <col min="3510" max="3510" width="1.26953125" style="98" customWidth="1"/>
    <col min="3511" max="3511" width="3.08984375" style="98" customWidth="1"/>
    <col min="3512" max="3512" width="8.6328125" style="98" customWidth="1"/>
    <col min="3513" max="3513" width="1.90625" style="98" customWidth="1"/>
    <col min="3514" max="3514" width="1.26953125" style="98" customWidth="1"/>
    <col min="3515" max="3515" width="3.08984375" style="98" customWidth="1"/>
    <col min="3516" max="3516" width="8.6328125" style="98" customWidth="1"/>
    <col min="3517" max="3517" width="1.90625" style="98" customWidth="1"/>
    <col min="3518" max="3518" width="1.26953125" style="98" customWidth="1"/>
    <col min="3519" max="3519" width="3.08984375" style="98" customWidth="1"/>
    <col min="3520" max="3520" width="8.6328125" style="98" customWidth="1"/>
    <col min="3521" max="3521" width="1.90625" style="98" customWidth="1"/>
    <col min="3522" max="3522" width="1.26953125" style="98" customWidth="1"/>
    <col min="3523" max="3523" width="3.08984375" style="98" customWidth="1"/>
    <col min="3524" max="3524" width="8.6328125" style="98" customWidth="1"/>
    <col min="3525" max="3525" width="1.90625" style="98" customWidth="1"/>
    <col min="3526" max="3526" width="1.26953125" style="98" customWidth="1"/>
    <col min="3527" max="3752" width="9" style="98"/>
    <col min="3753" max="3753" width="4" style="98" customWidth="1"/>
    <col min="3754" max="3754" width="17" style="98" customWidth="1"/>
    <col min="3755" max="3762" width="0" style="98" hidden="1" customWidth="1"/>
    <col min="3763" max="3763" width="3.08984375" style="98" customWidth="1"/>
    <col min="3764" max="3764" width="8.6328125" style="98" customWidth="1"/>
    <col min="3765" max="3765" width="1.90625" style="98" customWidth="1"/>
    <col min="3766" max="3766" width="1.26953125" style="98" customWidth="1"/>
    <col min="3767" max="3767" width="3.08984375" style="98" customWidth="1"/>
    <col min="3768" max="3768" width="8.6328125" style="98" customWidth="1"/>
    <col min="3769" max="3769" width="1.90625" style="98" customWidth="1"/>
    <col min="3770" max="3770" width="1.26953125" style="98" customWidth="1"/>
    <col min="3771" max="3771" width="3.08984375" style="98" customWidth="1"/>
    <col min="3772" max="3772" width="8.6328125" style="98" customWidth="1"/>
    <col min="3773" max="3773" width="1.90625" style="98" customWidth="1"/>
    <col min="3774" max="3774" width="1.26953125" style="98" customWidth="1"/>
    <col min="3775" max="3775" width="3.08984375" style="98" customWidth="1"/>
    <col min="3776" max="3776" width="8.6328125" style="98" customWidth="1"/>
    <col min="3777" max="3777" width="1.90625" style="98" customWidth="1"/>
    <col min="3778" max="3778" width="1.26953125" style="98" customWidth="1"/>
    <col min="3779" max="3779" width="3.08984375" style="98" customWidth="1"/>
    <col min="3780" max="3780" width="8.6328125" style="98" customWidth="1"/>
    <col min="3781" max="3781" width="1.90625" style="98" customWidth="1"/>
    <col min="3782" max="3782" width="1.26953125" style="98" customWidth="1"/>
    <col min="3783" max="4008" width="9" style="98"/>
    <col min="4009" max="4009" width="4" style="98" customWidth="1"/>
    <col min="4010" max="4010" width="17" style="98" customWidth="1"/>
    <col min="4011" max="4018" width="0" style="98" hidden="1" customWidth="1"/>
    <col min="4019" max="4019" width="3.08984375" style="98" customWidth="1"/>
    <col min="4020" max="4020" width="8.6328125" style="98" customWidth="1"/>
    <col min="4021" max="4021" width="1.90625" style="98" customWidth="1"/>
    <col min="4022" max="4022" width="1.26953125" style="98" customWidth="1"/>
    <col min="4023" max="4023" width="3.08984375" style="98" customWidth="1"/>
    <col min="4024" max="4024" width="8.6328125" style="98" customWidth="1"/>
    <col min="4025" max="4025" width="1.90625" style="98" customWidth="1"/>
    <col min="4026" max="4026" width="1.26953125" style="98" customWidth="1"/>
    <col min="4027" max="4027" width="3.08984375" style="98" customWidth="1"/>
    <col min="4028" max="4028" width="8.6328125" style="98" customWidth="1"/>
    <col min="4029" max="4029" width="1.90625" style="98" customWidth="1"/>
    <col min="4030" max="4030" width="1.26953125" style="98" customWidth="1"/>
    <col min="4031" max="4031" width="3.08984375" style="98" customWidth="1"/>
    <col min="4032" max="4032" width="8.6328125" style="98" customWidth="1"/>
    <col min="4033" max="4033" width="1.90625" style="98" customWidth="1"/>
    <col min="4034" max="4034" width="1.26953125" style="98" customWidth="1"/>
    <col min="4035" max="4035" width="3.08984375" style="98" customWidth="1"/>
    <col min="4036" max="4036" width="8.6328125" style="98" customWidth="1"/>
    <col min="4037" max="4037" width="1.90625" style="98" customWidth="1"/>
    <col min="4038" max="4038" width="1.26953125" style="98" customWidth="1"/>
    <col min="4039" max="4264" width="9" style="98"/>
    <col min="4265" max="4265" width="4" style="98" customWidth="1"/>
    <col min="4266" max="4266" width="17" style="98" customWidth="1"/>
    <col min="4267" max="4274" width="0" style="98" hidden="1" customWidth="1"/>
    <col min="4275" max="4275" width="3.08984375" style="98" customWidth="1"/>
    <col min="4276" max="4276" width="8.6328125" style="98" customWidth="1"/>
    <col min="4277" max="4277" width="1.90625" style="98" customWidth="1"/>
    <col min="4278" max="4278" width="1.26953125" style="98" customWidth="1"/>
    <col min="4279" max="4279" width="3.08984375" style="98" customWidth="1"/>
    <col min="4280" max="4280" width="8.6328125" style="98" customWidth="1"/>
    <col min="4281" max="4281" width="1.90625" style="98" customWidth="1"/>
    <col min="4282" max="4282" width="1.26953125" style="98" customWidth="1"/>
    <col min="4283" max="4283" width="3.08984375" style="98" customWidth="1"/>
    <col min="4284" max="4284" width="8.6328125" style="98" customWidth="1"/>
    <col min="4285" max="4285" width="1.90625" style="98" customWidth="1"/>
    <col min="4286" max="4286" width="1.26953125" style="98" customWidth="1"/>
    <col min="4287" max="4287" width="3.08984375" style="98" customWidth="1"/>
    <col min="4288" max="4288" width="8.6328125" style="98" customWidth="1"/>
    <col min="4289" max="4289" width="1.90625" style="98" customWidth="1"/>
    <col min="4290" max="4290" width="1.26953125" style="98" customWidth="1"/>
    <col min="4291" max="4291" width="3.08984375" style="98" customWidth="1"/>
    <col min="4292" max="4292" width="8.6328125" style="98" customWidth="1"/>
    <col min="4293" max="4293" width="1.90625" style="98" customWidth="1"/>
    <col min="4294" max="4294" width="1.26953125" style="98" customWidth="1"/>
    <col min="4295" max="4520" width="9" style="98"/>
    <col min="4521" max="4521" width="4" style="98" customWidth="1"/>
    <col min="4522" max="4522" width="17" style="98" customWidth="1"/>
    <col min="4523" max="4530" width="0" style="98" hidden="1" customWidth="1"/>
    <col min="4531" max="4531" width="3.08984375" style="98" customWidth="1"/>
    <col min="4532" max="4532" width="8.6328125" style="98" customWidth="1"/>
    <col min="4533" max="4533" width="1.90625" style="98" customWidth="1"/>
    <col min="4534" max="4534" width="1.26953125" style="98" customWidth="1"/>
    <col min="4535" max="4535" width="3.08984375" style="98" customWidth="1"/>
    <col min="4536" max="4536" width="8.6328125" style="98" customWidth="1"/>
    <col min="4537" max="4537" width="1.90625" style="98" customWidth="1"/>
    <col min="4538" max="4538" width="1.26953125" style="98" customWidth="1"/>
    <col min="4539" max="4539" width="3.08984375" style="98" customWidth="1"/>
    <col min="4540" max="4540" width="8.6328125" style="98" customWidth="1"/>
    <col min="4541" max="4541" width="1.90625" style="98" customWidth="1"/>
    <col min="4542" max="4542" width="1.26953125" style="98" customWidth="1"/>
    <col min="4543" max="4543" width="3.08984375" style="98" customWidth="1"/>
    <col min="4544" max="4544" width="8.6328125" style="98" customWidth="1"/>
    <col min="4545" max="4545" width="1.90625" style="98" customWidth="1"/>
    <col min="4546" max="4546" width="1.26953125" style="98" customWidth="1"/>
    <col min="4547" max="4547" width="3.08984375" style="98" customWidth="1"/>
    <col min="4548" max="4548" width="8.6328125" style="98" customWidth="1"/>
    <col min="4549" max="4549" width="1.90625" style="98" customWidth="1"/>
    <col min="4550" max="4550" width="1.26953125" style="98" customWidth="1"/>
    <col min="4551" max="4776" width="9" style="98"/>
    <col min="4777" max="4777" width="4" style="98" customWidth="1"/>
    <col min="4778" max="4778" width="17" style="98" customWidth="1"/>
    <col min="4779" max="4786" width="0" style="98" hidden="1" customWidth="1"/>
    <col min="4787" max="4787" width="3.08984375" style="98" customWidth="1"/>
    <col min="4788" max="4788" width="8.6328125" style="98" customWidth="1"/>
    <col min="4789" max="4789" width="1.90625" style="98" customWidth="1"/>
    <col min="4790" max="4790" width="1.26953125" style="98" customWidth="1"/>
    <col min="4791" max="4791" width="3.08984375" style="98" customWidth="1"/>
    <col min="4792" max="4792" width="8.6328125" style="98" customWidth="1"/>
    <col min="4793" max="4793" width="1.90625" style="98" customWidth="1"/>
    <col min="4794" max="4794" width="1.26953125" style="98" customWidth="1"/>
    <col min="4795" max="4795" width="3.08984375" style="98" customWidth="1"/>
    <col min="4796" max="4796" width="8.6328125" style="98" customWidth="1"/>
    <col min="4797" max="4797" width="1.90625" style="98" customWidth="1"/>
    <col min="4798" max="4798" width="1.26953125" style="98" customWidth="1"/>
    <col min="4799" max="4799" width="3.08984375" style="98" customWidth="1"/>
    <col min="4800" max="4800" width="8.6328125" style="98" customWidth="1"/>
    <col min="4801" max="4801" width="1.90625" style="98" customWidth="1"/>
    <col min="4802" max="4802" width="1.26953125" style="98" customWidth="1"/>
    <col min="4803" max="4803" width="3.08984375" style="98" customWidth="1"/>
    <col min="4804" max="4804" width="8.6328125" style="98" customWidth="1"/>
    <col min="4805" max="4805" width="1.90625" style="98" customWidth="1"/>
    <col min="4806" max="4806" width="1.26953125" style="98" customWidth="1"/>
    <col min="4807" max="5032" width="9" style="98"/>
    <col min="5033" max="5033" width="4" style="98" customWidth="1"/>
    <col min="5034" max="5034" width="17" style="98" customWidth="1"/>
    <col min="5035" max="5042" width="0" style="98" hidden="1" customWidth="1"/>
    <col min="5043" max="5043" width="3.08984375" style="98" customWidth="1"/>
    <col min="5044" max="5044" width="8.6328125" style="98" customWidth="1"/>
    <col min="5045" max="5045" width="1.90625" style="98" customWidth="1"/>
    <col min="5046" max="5046" width="1.26953125" style="98" customWidth="1"/>
    <col min="5047" max="5047" width="3.08984375" style="98" customWidth="1"/>
    <col min="5048" max="5048" width="8.6328125" style="98" customWidth="1"/>
    <col min="5049" max="5049" width="1.90625" style="98" customWidth="1"/>
    <col min="5050" max="5050" width="1.26953125" style="98" customWidth="1"/>
    <col min="5051" max="5051" width="3.08984375" style="98" customWidth="1"/>
    <col min="5052" max="5052" width="8.6328125" style="98" customWidth="1"/>
    <col min="5053" max="5053" width="1.90625" style="98" customWidth="1"/>
    <col min="5054" max="5054" width="1.26953125" style="98" customWidth="1"/>
    <col min="5055" max="5055" width="3.08984375" style="98" customWidth="1"/>
    <col min="5056" max="5056" width="8.6328125" style="98" customWidth="1"/>
    <col min="5057" max="5057" width="1.90625" style="98" customWidth="1"/>
    <col min="5058" max="5058" width="1.26953125" style="98" customWidth="1"/>
    <col min="5059" max="5059" width="3.08984375" style="98" customWidth="1"/>
    <col min="5060" max="5060" width="8.6328125" style="98" customWidth="1"/>
    <col min="5061" max="5061" width="1.90625" style="98" customWidth="1"/>
    <col min="5062" max="5062" width="1.26953125" style="98" customWidth="1"/>
    <col min="5063" max="5288" width="9" style="98"/>
    <col min="5289" max="5289" width="4" style="98" customWidth="1"/>
    <col min="5290" max="5290" width="17" style="98" customWidth="1"/>
    <col min="5291" max="5298" width="0" style="98" hidden="1" customWidth="1"/>
    <col min="5299" max="5299" width="3.08984375" style="98" customWidth="1"/>
    <col min="5300" max="5300" width="8.6328125" style="98" customWidth="1"/>
    <col min="5301" max="5301" width="1.90625" style="98" customWidth="1"/>
    <col min="5302" max="5302" width="1.26953125" style="98" customWidth="1"/>
    <col min="5303" max="5303" width="3.08984375" style="98" customWidth="1"/>
    <col min="5304" max="5304" width="8.6328125" style="98" customWidth="1"/>
    <col min="5305" max="5305" width="1.90625" style="98" customWidth="1"/>
    <col min="5306" max="5306" width="1.26953125" style="98" customWidth="1"/>
    <col min="5307" max="5307" width="3.08984375" style="98" customWidth="1"/>
    <col min="5308" max="5308" width="8.6328125" style="98" customWidth="1"/>
    <col min="5309" max="5309" width="1.90625" style="98" customWidth="1"/>
    <col min="5310" max="5310" width="1.26953125" style="98" customWidth="1"/>
    <col min="5311" max="5311" width="3.08984375" style="98" customWidth="1"/>
    <col min="5312" max="5312" width="8.6328125" style="98" customWidth="1"/>
    <col min="5313" max="5313" width="1.90625" style="98" customWidth="1"/>
    <col min="5314" max="5314" width="1.26953125" style="98" customWidth="1"/>
    <col min="5315" max="5315" width="3.08984375" style="98" customWidth="1"/>
    <col min="5316" max="5316" width="8.6328125" style="98" customWidth="1"/>
    <col min="5317" max="5317" width="1.90625" style="98" customWidth="1"/>
    <col min="5318" max="5318" width="1.26953125" style="98" customWidth="1"/>
    <col min="5319" max="5544" width="9" style="98"/>
    <col min="5545" max="5545" width="4" style="98" customWidth="1"/>
    <col min="5546" max="5546" width="17" style="98" customWidth="1"/>
    <col min="5547" max="5554" width="0" style="98" hidden="1" customWidth="1"/>
    <col min="5555" max="5555" width="3.08984375" style="98" customWidth="1"/>
    <col min="5556" max="5556" width="8.6328125" style="98" customWidth="1"/>
    <col min="5557" max="5557" width="1.90625" style="98" customWidth="1"/>
    <col min="5558" max="5558" width="1.26953125" style="98" customWidth="1"/>
    <col min="5559" max="5559" width="3.08984375" style="98" customWidth="1"/>
    <col min="5560" max="5560" width="8.6328125" style="98" customWidth="1"/>
    <col min="5561" max="5561" width="1.90625" style="98" customWidth="1"/>
    <col min="5562" max="5562" width="1.26953125" style="98" customWidth="1"/>
    <col min="5563" max="5563" width="3.08984375" style="98" customWidth="1"/>
    <col min="5564" max="5564" width="8.6328125" style="98" customWidth="1"/>
    <col min="5565" max="5565" width="1.90625" style="98" customWidth="1"/>
    <col min="5566" max="5566" width="1.26953125" style="98" customWidth="1"/>
    <col min="5567" max="5567" width="3.08984375" style="98" customWidth="1"/>
    <col min="5568" max="5568" width="8.6328125" style="98" customWidth="1"/>
    <col min="5569" max="5569" width="1.90625" style="98" customWidth="1"/>
    <col min="5570" max="5570" width="1.26953125" style="98" customWidth="1"/>
    <col min="5571" max="5571" width="3.08984375" style="98" customWidth="1"/>
    <col min="5572" max="5572" width="8.6328125" style="98" customWidth="1"/>
    <col min="5573" max="5573" width="1.90625" style="98" customWidth="1"/>
    <col min="5574" max="5574" width="1.26953125" style="98" customWidth="1"/>
    <col min="5575" max="5800" width="9" style="98"/>
    <col min="5801" max="5801" width="4" style="98" customWidth="1"/>
    <col min="5802" max="5802" width="17" style="98" customWidth="1"/>
    <col min="5803" max="5810" width="0" style="98" hidden="1" customWidth="1"/>
    <col min="5811" max="5811" width="3.08984375" style="98" customWidth="1"/>
    <col min="5812" max="5812" width="8.6328125" style="98" customWidth="1"/>
    <col min="5813" max="5813" width="1.90625" style="98" customWidth="1"/>
    <col min="5814" max="5814" width="1.26953125" style="98" customWidth="1"/>
    <col min="5815" max="5815" width="3.08984375" style="98" customWidth="1"/>
    <col min="5816" max="5816" width="8.6328125" style="98" customWidth="1"/>
    <col min="5817" max="5817" width="1.90625" style="98" customWidth="1"/>
    <col min="5818" max="5818" width="1.26953125" style="98" customWidth="1"/>
    <col min="5819" max="5819" width="3.08984375" style="98" customWidth="1"/>
    <col min="5820" max="5820" width="8.6328125" style="98" customWidth="1"/>
    <col min="5821" max="5821" width="1.90625" style="98" customWidth="1"/>
    <col min="5822" max="5822" width="1.26953125" style="98" customWidth="1"/>
    <col min="5823" max="5823" width="3.08984375" style="98" customWidth="1"/>
    <col min="5824" max="5824" width="8.6328125" style="98" customWidth="1"/>
    <col min="5825" max="5825" width="1.90625" style="98" customWidth="1"/>
    <col min="5826" max="5826" width="1.26953125" style="98" customWidth="1"/>
    <col min="5827" max="5827" width="3.08984375" style="98" customWidth="1"/>
    <col min="5828" max="5828" width="8.6328125" style="98" customWidth="1"/>
    <col min="5829" max="5829" width="1.90625" style="98" customWidth="1"/>
    <col min="5830" max="5830" width="1.26953125" style="98" customWidth="1"/>
    <col min="5831" max="6056" width="9" style="98"/>
    <col min="6057" max="6057" width="4" style="98" customWidth="1"/>
    <col min="6058" max="6058" width="17" style="98" customWidth="1"/>
    <col min="6059" max="6066" width="0" style="98" hidden="1" customWidth="1"/>
    <col min="6067" max="6067" width="3.08984375" style="98" customWidth="1"/>
    <col min="6068" max="6068" width="8.6328125" style="98" customWidth="1"/>
    <col min="6069" max="6069" width="1.90625" style="98" customWidth="1"/>
    <col min="6070" max="6070" width="1.26953125" style="98" customWidth="1"/>
    <col min="6071" max="6071" width="3.08984375" style="98" customWidth="1"/>
    <col min="6072" max="6072" width="8.6328125" style="98" customWidth="1"/>
    <col min="6073" max="6073" width="1.90625" style="98" customWidth="1"/>
    <col min="6074" max="6074" width="1.26953125" style="98" customWidth="1"/>
    <col min="6075" max="6075" width="3.08984375" style="98" customWidth="1"/>
    <col min="6076" max="6076" width="8.6328125" style="98" customWidth="1"/>
    <col min="6077" max="6077" width="1.90625" style="98" customWidth="1"/>
    <col min="6078" max="6078" width="1.26953125" style="98" customWidth="1"/>
    <col min="6079" max="6079" width="3.08984375" style="98" customWidth="1"/>
    <col min="6080" max="6080" width="8.6328125" style="98" customWidth="1"/>
    <col min="6081" max="6081" width="1.90625" style="98" customWidth="1"/>
    <col min="6082" max="6082" width="1.26953125" style="98" customWidth="1"/>
    <col min="6083" max="6083" width="3.08984375" style="98" customWidth="1"/>
    <col min="6084" max="6084" width="8.6328125" style="98" customWidth="1"/>
    <col min="6085" max="6085" width="1.90625" style="98" customWidth="1"/>
    <col min="6086" max="6086" width="1.26953125" style="98" customWidth="1"/>
    <col min="6087" max="6312" width="9" style="98"/>
    <col min="6313" max="6313" width="4" style="98" customWidth="1"/>
    <col min="6314" max="6314" width="17" style="98" customWidth="1"/>
    <col min="6315" max="6322" width="0" style="98" hidden="1" customWidth="1"/>
    <col min="6323" max="6323" width="3.08984375" style="98" customWidth="1"/>
    <col min="6324" max="6324" width="8.6328125" style="98" customWidth="1"/>
    <col min="6325" max="6325" width="1.90625" style="98" customWidth="1"/>
    <col min="6326" max="6326" width="1.26953125" style="98" customWidth="1"/>
    <col min="6327" max="6327" width="3.08984375" style="98" customWidth="1"/>
    <col min="6328" max="6328" width="8.6328125" style="98" customWidth="1"/>
    <col min="6329" max="6329" width="1.90625" style="98" customWidth="1"/>
    <col min="6330" max="6330" width="1.26953125" style="98" customWidth="1"/>
    <col min="6331" max="6331" width="3.08984375" style="98" customWidth="1"/>
    <col min="6332" max="6332" width="8.6328125" style="98" customWidth="1"/>
    <col min="6333" max="6333" width="1.90625" style="98" customWidth="1"/>
    <col min="6334" max="6334" width="1.26953125" style="98" customWidth="1"/>
    <col min="6335" max="6335" width="3.08984375" style="98" customWidth="1"/>
    <col min="6336" max="6336" width="8.6328125" style="98" customWidth="1"/>
    <col min="6337" max="6337" width="1.90625" style="98" customWidth="1"/>
    <col min="6338" max="6338" width="1.26953125" style="98" customWidth="1"/>
    <col min="6339" max="6339" width="3.08984375" style="98" customWidth="1"/>
    <col min="6340" max="6340" width="8.6328125" style="98" customWidth="1"/>
    <col min="6341" max="6341" width="1.90625" style="98" customWidth="1"/>
    <col min="6342" max="6342" width="1.26953125" style="98" customWidth="1"/>
    <col min="6343" max="6568" width="9" style="98"/>
    <col min="6569" max="6569" width="4" style="98" customWidth="1"/>
    <col min="6570" max="6570" width="17" style="98" customWidth="1"/>
    <col min="6571" max="6578" width="0" style="98" hidden="1" customWidth="1"/>
    <col min="6579" max="6579" width="3.08984375" style="98" customWidth="1"/>
    <col min="6580" max="6580" width="8.6328125" style="98" customWidth="1"/>
    <col min="6581" max="6581" width="1.90625" style="98" customWidth="1"/>
    <col min="6582" max="6582" width="1.26953125" style="98" customWidth="1"/>
    <col min="6583" max="6583" width="3.08984375" style="98" customWidth="1"/>
    <col min="6584" max="6584" width="8.6328125" style="98" customWidth="1"/>
    <col min="6585" max="6585" width="1.90625" style="98" customWidth="1"/>
    <col min="6586" max="6586" width="1.26953125" style="98" customWidth="1"/>
    <col min="6587" max="6587" width="3.08984375" style="98" customWidth="1"/>
    <col min="6588" max="6588" width="8.6328125" style="98" customWidth="1"/>
    <col min="6589" max="6589" width="1.90625" style="98" customWidth="1"/>
    <col min="6590" max="6590" width="1.26953125" style="98" customWidth="1"/>
    <col min="6591" max="6591" width="3.08984375" style="98" customWidth="1"/>
    <col min="6592" max="6592" width="8.6328125" style="98" customWidth="1"/>
    <col min="6593" max="6593" width="1.90625" style="98" customWidth="1"/>
    <col min="6594" max="6594" width="1.26953125" style="98" customWidth="1"/>
    <col min="6595" max="6595" width="3.08984375" style="98" customWidth="1"/>
    <col min="6596" max="6596" width="8.6328125" style="98" customWidth="1"/>
    <col min="6597" max="6597" width="1.90625" style="98" customWidth="1"/>
    <col min="6598" max="6598" width="1.26953125" style="98" customWidth="1"/>
    <col min="6599" max="6824" width="9" style="98"/>
    <col min="6825" max="6825" width="4" style="98" customWidth="1"/>
    <col min="6826" max="6826" width="17" style="98" customWidth="1"/>
    <col min="6827" max="6834" width="0" style="98" hidden="1" customWidth="1"/>
    <col min="6835" max="6835" width="3.08984375" style="98" customWidth="1"/>
    <col min="6836" max="6836" width="8.6328125" style="98" customWidth="1"/>
    <col min="6837" max="6837" width="1.90625" style="98" customWidth="1"/>
    <col min="6838" max="6838" width="1.26953125" style="98" customWidth="1"/>
    <col min="6839" max="6839" width="3.08984375" style="98" customWidth="1"/>
    <col min="6840" max="6840" width="8.6328125" style="98" customWidth="1"/>
    <col min="6841" max="6841" width="1.90625" style="98" customWidth="1"/>
    <col min="6842" max="6842" width="1.26953125" style="98" customWidth="1"/>
    <col min="6843" max="6843" width="3.08984375" style="98" customWidth="1"/>
    <col min="6844" max="6844" width="8.6328125" style="98" customWidth="1"/>
    <col min="6845" max="6845" width="1.90625" style="98" customWidth="1"/>
    <col min="6846" max="6846" width="1.26953125" style="98" customWidth="1"/>
    <col min="6847" max="6847" width="3.08984375" style="98" customWidth="1"/>
    <col min="6848" max="6848" width="8.6328125" style="98" customWidth="1"/>
    <col min="6849" max="6849" width="1.90625" style="98" customWidth="1"/>
    <col min="6850" max="6850" width="1.26953125" style="98" customWidth="1"/>
    <col min="6851" max="6851" width="3.08984375" style="98" customWidth="1"/>
    <col min="6852" max="6852" width="8.6328125" style="98" customWidth="1"/>
    <col min="6853" max="6853" width="1.90625" style="98" customWidth="1"/>
    <col min="6854" max="6854" width="1.26953125" style="98" customWidth="1"/>
    <col min="6855" max="7080" width="9" style="98"/>
    <col min="7081" max="7081" width="4" style="98" customWidth="1"/>
    <col min="7082" max="7082" width="17" style="98" customWidth="1"/>
    <col min="7083" max="7090" width="0" style="98" hidden="1" customWidth="1"/>
    <col min="7091" max="7091" width="3.08984375" style="98" customWidth="1"/>
    <col min="7092" max="7092" width="8.6328125" style="98" customWidth="1"/>
    <col min="7093" max="7093" width="1.90625" style="98" customWidth="1"/>
    <col min="7094" max="7094" width="1.26953125" style="98" customWidth="1"/>
    <col min="7095" max="7095" width="3.08984375" style="98" customWidth="1"/>
    <col min="7096" max="7096" width="8.6328125" style="98" customWidth="1"/>
    <col min="7097" max="7097" width="1.90625" style="98" customWidth="1"/>
    <col min="7098" max="7098" width="1.26953125" style="98" customWidth="1"/>
    <col min="7099" max="7099" width="3.08984375" style="98" customWidth="1"/>
    <col min="7100" max="7100" width="8.6328125" style="98" customWidth="1"/>
    <col min="7101" max="7101" width="1.90625" style="98" customWidth="1"/>
    <col min="7102" max="7102" width="1.26953125" style="98" customWidth="1"/>
    <col min="7103" max="7103" width="3.08984375" style="98" customWidth="1"/>
    <col min="7104" max="7104" width="8.6328125" style="98" customWidth="1"/>
    <col min="7105" max="7105" width="1.90625" style="98" customWidth="1"/>
    <col min="7106" max="7106" width="1.26953125" style="98" customWidth="1"/>
    <col min="7107" max="7107" width="3.08984375" style="98" customWidth="1"/>
    <col min="7108" max="7108" width="8.6328125" style="98" customWidth="1"/>
    <col min="7109" max="7109" width="1.90625" style="98" customWidth="1"/>
    <col min="7110" max="7110" width="1.26953125" style="98" customWidth="1"/>
    <col min="7111" max="7336" width="9" style="98"/>
    <col min="7337" max="7337" width="4" style="98" customWidth="1"/>
    <col min="7338" max="7338" width="17" style="98" customWidth="1"/>
    <col min="7339" max="7346" width="0" style="98" hidden="1" customWidth="1"/>
    <col min="7347" max="7347" width="3.08984375" style="98" customWidth="1"/>
    <col min="7348" max="7348" width="8.6328125" style="98" customWidth="1"/>
    <col min="7349" max="7349" width="1.90625" style="98" customWidth="1"/>
    <col min="7350" max="7350" width="1.26953125" style="98" customWidth="1"/>
    <col min="7351" max="7351" width="3.08984375" style="98" customWidth="1"/>
    <col min="7352" max="7352" width="8.6328125" style="98" customWidth="1"/>
    <col min="7353" max="7353" width="1.90625" style="98" customWidth="1"/>
    <col min="7354" max="7354" width="1.26953125" style="98" customWidth="1"/>
    <col min="7355" max="7355" width="3.08984375" style="98" customWidth="1"/>
    <col min="7356" max="7356" width="8.6328125" style="98" customWidth="1"/>
    <col min="7357" max="7357" width="1.90625" style="98" customWidth="1"/>
    <col min="7358" max="7358" width="1.26953125" style="98" customWidth="1"/>
    <col min="7359" max="7359" width="3.08984375" style="98" customWidth="1"/>
    <col min="7360" max="7360" width="8.6328125" style="98" customWidth="1"/>
    <col min="7361" max="7361" width="1.90625" style="98" customWidth="1"/>
    <col min="7362" max="7362" width="1.26953125" style="98" customWidth="1"/>
    <col min="7363" max="7363" width="3.08984375" style="98" customWidth="1"/>
    <col min="7364" max="7364" width="8.6328125" style="98" customWidth="1"/>
    <col min="7365" max="7365" width="1.90625" style="98" customWidth="1"/>
    <col min="7366" max="7366" width="1.26953125" style="98" customWidth="1"/>
    <col min="7367" max="7592" width="9" style="98"/>
    <col min="7593" max="7593" width="4" style="98" customWidth="1"/>
    <col min="7594" max="7594" width="17" style="98" customWidth="1"/>
    <col min="7595" max="7602" width="0" style="98" hidden="1" customWidth="1"/>
    <col min="7603" max="7603" width="3.08984375" style="98" customWidth="1"/>
    <col min="7604" max="7604" width="8.6328125" style="98" customWidth="1"/>
    <col min="7605" max="7605" width="1.90625" style="98" customWidth="1"/>
    <col min="7606" max="7606" width="1.26953125" style="98" customWidth="1"/>
    <col min="7607" max="7607" width="3.08984375" style="98" customWidth="1"/>
    <col min="7608" max="7608" width="8.6328125" style="98" customWidth="1"/>
    <col min="7609" max="7609" width="1.90625" style="98" customWidth="1"/>
    <col min="7610" max="7610" width="1.26953125" style="98" customWidth="1"/>
    <col min="7611" max="7611" width="3.08984375" style="98" customWidth="1"/>
    <col min="7612" max="7612" width="8.6328125" style="98" customWidth="1"/>
    <col min="7613" max="7613" width="1.90625" style="98" customWidth="1"/>
    <col min="7614" max="7614" width="1.26953125" style="98" customWidth="1"/>
    <col min="7615" max="7615" width="3.08984375" style="98" customWidth="1"/>
    <col min="7616" max="7616" width="8.6328125" style="98" customWidth="1"/>
    <col min="7617" max="7617" width="1.90625" style="98" customWidth="1"/>
    <col min="7618" max="7618" width="1.26953125" style="98" customWidth="1"/>
    <col min="7619" max="7619" width="3.08984375" style="98" customWidth="1"/>
    <col min="7620" max="7620" width="8.6328125" style="98" customWidth="1"/>
    <col min="7621" max="7621" width="1.90625" style="98" customWidth="1"/>
    <col min="7622" max="7622" width="1.26953125" style="98" customWidth="1"/>
    <col min="7623" max="7848" width="9" style="98"/>
    <col min="7849" max="7849" width="4" style="98" customWidth="1"/>
    <col min="7850" max="7850" width="17" style="98" customWidth="1"/>
    <col min="7851" max="7858" width="0" style="98" hidden="1" customWidth="1"/>
    <col min="7859" max="7859" width="3.08984375" style="98" customWidth="1"/>
    <col min="7860" max="7860" width="8.6328125" style="98" customWidth="1"/>
    <col min="7861" max="7861" width="1.90625" style="98" customWidth="1"/>
    <col min="7862" max="7862" width="1.26953125" style="98" customWidth="1"/>
    <col min="7863" max="7863" width="3.08984375" style="98" customWidth="1"/>
    <col min="7864" max="7864" width="8.6328125" style="98" customWidth="1"/>
    <col min="7865" max="7865" width="1.90625" style="98" customWidth="1"/>
    <col min="7866" max="7866" width="1.26953125" style="98" customWidth="1"/>
    <col min="7867" max="7867" width="3.08984375" style="98" customWidth="1"/>
    <col min="7868" max="7868" width="8.6328125" style="98" customWidth="1"/>
    <col min="7869" max="7869" width="1.90625" style="98" customWidth="1"/>
    <col min="7870" max="7870" width="1.26953125" style="98" customWidth="1"/>
    <col min="7871" max="7871" width="3.08984375" style="98" customWidth="1"/>
    <col min="7872" max="7872" width="8.6328125" style="98" customWidth="1"/>
    <col min="7873" max="7873" width="1.90625" style="98" customWidth="1"/>
    <col min="7874" max="7874" width="1.26953125" style="98" customWidth="1"/>
    <col min="7875" max="7875" width="3.08984375" style="98" customWidth="1"/>
    <col min="7876" max="7876" width="8.6328125" style="98" customWidth="1"/>
    <col min="7877" max="7877" width="1.90625" style="98" customWidth="1"/>
    <col min="7878" max="7878" width="1.26953125" style="98" customWidth="1"/>
    <col min="7879" max="8104" width="9" style="98"/>
    <col min="8105" max="8105" width="4" style="98" customWidth="1"/>
    <col min="8106" max="8106" width="17" style="98" customWidth="1"/>
    <col min="8107" max="8114" width="0" style="98" hidden="1" customWidth="1"/>
    <col min="8115" max="8115" width="3.08984375" style="98" customWidth="1"/>
    <col min="8116" max="8116" width="8.6328125" style="98" customWidth="1"/>
    <col min="8117" max="8117" width="1.90625" style="98" customWidth="1"/>
    <col min="8118" max="8118" width="1.26953125" style="98" customWidth="1"/>
    <col min="8119" max="8119" width="3.08984375" style="98" customWidth="1"/>
    <col min="8120" max="8120" width="8.6328125" style="98" customWidth="1"/>
    <col min="8121" max="8121" width="1.90625" style="98" customWidth="1"/>
    <col min="8122" max="8122" width="1.26953125" style="98" customWidth="1"/>
    <col min="8123" max="8123" width="3.08984375" style="98" customWidth="1"/>
    <col min="8124" max="8124" width="8.6328125" style="98" customWidth="1"/>
    <col min="8125" max="8125" width="1.90625" style="98" customWidth="1"/>
    <col min="8126" max="8126" width="1.26953125" style="98" customWidth="1"/>
    <col min="8127" max="8127" width="3.08984375" style="98" customWidth="1"/>
    <col min="8128" max="8128" width="8.6328125" style="98" customWidth="1"/>
    <col min="8129" max="8129" width="1.90625" style="98" customWidth="1"/>
    <col min="8130" max="8130" width="1.26953125" style="98" customWidth="1"/>
    <col min="8131" max="8131" width="3.08984375" style="98" customWidth="1"/>
    <col min="8132" max="8132" width="8.6328125" style="98" customWidth="1"/>
    <col min="8133" max="8133" width="1.90625" style="98" customWidth="1"/>
    <col min="8134" max="8134" width="1.26953125" style="98" customWidth="1"/>
    <col min="8135" max="8360" width="9" style="98"/>
    <col min="8361" max="8361" width="4" style="98" customWidth="1"/>
    <col min="8362" max="8362" width="17" style="98" customWidth="1"/>
    <col min="8363" max="8370" width="0" style="98" hidden="1" customWidth="1"/>
    <col min="8371" max="8371" width="3.08984375" style="98" customWidth="1"/>
    <col min="8372" max="8372" width="8.6328125" style="98" customWidth="1"/>
    <col min="8373" max="8373" width="1.90625" style="98" customWidth="1"/>
    <col min="8374" max="8374" width="1.26953125" style="98" customWidth="1"/>
    <col min="8375" max="8375" width="3.08984375" style="98" customWidth="1"/>
    <col min="8376" max="8376" width="8.6328125" style="98" customWidth="1"/>
    <col min="8377" max="8377" width="1.90625" style="98" customWidth="1"/>
    <col min="8378" max="8378" width="1.26953125" style="98" customWidth="1"/>
    <col min="8379" max="8379" width="3.08984375" style="98" customWidth="1"/>
    <col min="8380" max="8380" width="8.6328125" style="98" customWidth="1"/>
    <col min="8381" max="8381" width="1.90625" style="98" customWidth="1"/>
    <col min="8382" max="8382" width="1.26953125" style="98" customWidth="1"/>
    <col min="8383" max="8383" width="3.08984375" style="98" customWidth="1"/>
    <col min="8384" max="8384" width="8.6328125" style="98" customWidth="1"/>
    <col min="8385" max="8385" width="1.90625" style="98" customWidth="1"/>
    <col min="8386" max="8386" width="1.26953125" style="98" customWidth="1"/>
    <col min="8387" max="8387" width="3.08984375" style="98" customWidth="1"/>
    <col min="8388" max="8388" width="8.6328125" style="98" customWidth="1"/>
    <col min="8389" max="8389" width="1.90625" style="98" customWidth="1"/>
    <col min="8390" max="8390" width="1.26953125" style="98" customWidth="1"/>
    <col min="8391" max="8616" width="9" style="98"/>
    <col min="8617" max="8617" width="4" style="98" customWidth="1"/>
    <col min="8618" max="8618" width="17" style="98" customWidth="1"/>
    <col min="8619" max="8626" width="0" style="98" hidden="1" customWidth="1"/>
    <col min="8627" max="8627" width="3.08984375" style="98" customWidth="1"/>
    <col min="8628" max="8628" width="8.6328125" style="98" customWidth="1"/>
    <col min="8629" max="8629" width="1.90625" style="98" customWidth="1"/>
    <col min="8630" max="8630" width="1.26953125" style="98" customWidth="1"/>
    <col min="8631" max="8631" width="3.08984375" style="98" customWidth="1"/>
    <col min="8632" max="8632" width="8.6328125" style="98" customWidth="1"/>
    <col min="8633" max="8633" width="1.90625" style="98" customWidth="1"/>
    <col min="8634" max="8634" width="1.26953125" style="98" customWidth="1"/>
    <col min="8635" max="8635" width="3.08984375" style="98" customWidth="1"/>
    <col min="8636" max="8636" width="8.6328125" style="98" customWidth="1"/>
    <col min="8637" max="8637" width="1.90625" style="98" customWidth="1"/>
    <col min="8638" max="8638" width="1.26953125" style="98" customWidth="1"/>
    <col min="8639" max="8639" width="3.08984375" style="98" customWidth="1"/>
    <col min="8640" max="8640" width="8.6328125" style="98" customWidth="1"/>
    <col min="8641" max="8641" width="1.90625" style="98" customWidth="1"/>
    <col min="8642" max="8642" width="1.26953125" style="98" customWidth="1"/>
    <col min="8643" max="8643" width="3.08984375" style="98" customWidth="1"/>
    <col min="8644" max="8644" width="8.6328125" style="98" customWidth="1"/>
    <col min="8645" max="8645" width="1.90625" style="98" customWidth="1"/>
    <col min="8646" max="8646" width="1.26953125" style="98" customWidth="1"/>
    <col min="8647" max="8872" width="9" style="98"/>
    <col min="8873" max="8873" width="4" style="98" customWidth="1"/>
    <col min="8874" max="8874" width="17" style="98" customWidth="1"/>
    <col min="8875" max="8882" width="0" style="98" hidden="1" customWidth="1"/>
    <col min="8883" max="8883" width="3.08984375" style="98" customWidth="1"/>
    <col min="8884" max="8884" width="8.6328125" style="98" customWidth="1"/>
    <col min="8885" max="8885" width="1.90625" style="98" customWidth="1"/>
    <col min="8886" max="8886" width="1.26953125" style="98" customWidth="1"/>
    <col min="8887" max="8887" width="3.08984375" style="98" customWidth="1"/>
    <col min="8888" max="8888" width="8.6328125" style="98" customWidth="1"/>
    <col min="8889" max="8889" width="1.90625" style="98" customWidth="1"/>
    <col min="8890" max="8890" width="1.26953125" style="98" customWidth="1"/>
    <col min="8891" max="8891" width="3.08984375" style="98" customWidth="1"/>
    <col min="8892" max="8892" width="8.6328125" style="98" customWidth="1"/>
    <col min="8893" max="8893" width="1.90625" style="98" customWidth="1"/>
    <col min="8894" max="8894" width="1.26953125" style="98" customWidth="1"/>
    <col min="8895" max="8895" width="3.08984375" style="98" customWidth="1"/>
    <col min="8896" max="8896" width="8.6328125" style="98" customWidth="1"/>
    <col min="8897" max="8897" width="1.90625" style="98" customWidth="1"/>
    <col min="8898" max="8898" width="1.26953125" style="98" customWidth="1"/>
    <col min="8899" max="8899" width="3.08984375" style="98" customWidth="1"/>
    <col min="8900" max="8900" width="8.6328125" style="98" customWidth="1"/>
    <col min="8901" max="8901" width="1.90625" style="98" customWidth="1"/>
    <col min="8902" max="8902" width="1.26953125" style="98" customWidth="1"/>
    <col min="8903" max="9128" width="9" style="98"/>
    <col min="9129" max="9129" width="4" style="98" customWidth="1"/>
    <col min="9130" max="9130" width="17" style="98" customWidth="1"/>
    <col min="9131" max="9138" width="0" style="98" hidden="1" customWidth="1"/>
    <col min="9139" max="9139" width="3.08984375" style="98" customWidth="1"/>
    <col min="9140" max="9140" width="8.6328125" style="98" customWidth="1"/>
    <col min="9141" max="9141" width="1.90625" style="98" customWidth="1"/>
    <col min="9142" max="9142" width="1.26953125" style="98" customWidth="1"/>
    <col min="9143" max="9143" width="3.08984375" style="98" customWidth="1"/>
    <col min="9144" max="9144" width="8.6328125" style="98" customWidth="1"/>
    <col min="9145" max="9145" width="1.90625" style="98" customWidth="1"/>
    <col min="9146" max="9146" width="1.26953125" style="98" customWidth="1"/>
    <col min="9147" max="9147" width="3.08984375" style="98" customWidth="1"/>
    <col min="9148" max="9148" width="8.6328125" style="98" customWidth="1"/>
    <col min="9149" max="9149" width="1.90625" style="98" customWidth="1"/>
    <col min="9150" max="9150" width="1.26953125" style="98" customWidth="1"/>
    <col min="9151" max="9151" width="3.08984375" style="98" customWidth="1"/>
    <col min="9152" max="9152" width="8.6328125" style="98" customWidth="1"/>
    <col min="9153" max="9153" width="1.90625" style="98" customWidth="1"/>
    <col min="9154" max="9154" width="1.26953125" style="98" customWidth="1"/>
    <col min="9155" max="9155" width="3.08984375" style="98" customWidth="1"/>
    <col min="9156" max="9156" width="8.6328125" style="98" customWidth="1"/>
    <col min="9157" max="9157" width="1.90625" style="98" customWidth="1"/>
    <col min="9158" max="9158" width="1.26953125" style="98" customWidth="1"/>
    <col min="9159" max="9384" width="9" style="98"/>
    <col min="9385" max="9385" width="4" style="98" customWidth="1"/>
    <col min="9386" max="9386" width="17" style="98" customWidth="1"/>
    <col min="9387" max="9394" width="0" style="98" hidden="1" customWidth="1"/>
    <col min="9395" max="9395" width="3.08984375" style="98" customWidth="1"/>
    <col min="9396" max="9396" width="8.6328125" style="98" customWidth="1"/>
    <col min="9397" max="9397" width="1.90625" style="98" customWidth="1"/>
    <col min="9398" max="9398" width="1.26953125" style="98" customWidth="1"/>
    <col min="9399" max="9399" width="3.08984375" style="98" customWidth="1"/>
    <col min="9400" max="9400" width="8.6328125" style="98" customWidth="1"/>
    <col min="9401" max="9401" width="1.90625" style="98" customWidth="1"/>
    <col min="9402" max="9402" width="1.26953125" style="98" customWidth="1"/>
    <col min="9403" max="9403" width="3.08984375" style="98" customWidth="1"/>
    <col min="9404" max="9404" width="8.6328125" style="98" customWidth="1"/>
    <col min="9405" max="9405" width="1.90625" style="98" customWidth="1"/>
    <col min="9406" max="9406" width="1.26953125" style="98" customWidth="1"/>
    <col min="9407" max="9407" width="3.08984375" style="98" customWidth="1"/>
    <col min="9408" max="9408" width="8.6328125" style="98" customWidth="1"/>
    <col min="9409" max="9409" width="1.90625" style="98" customWidth="1"/>
    <col min="9410" max="9410" width="1.26953125" style="98" customWidth="1"/>
    <col min="9411" max="9411" width="3.08984375" style="98" customWidth="1"/>
    <col min="9412" max="9412" width="8.6328125" style="98" customWidth="1"/>
    <col min="9413" max="9413" width="1.90625" style="98" customWidth="1"/>
    <col min="9414" max="9414" width="1.26953125" style="98" customWidth="1"/>
    <col min="9415" max="9640" width="9" style="98"/>
    <col min="9641" max="9641" width="4" style="98" customWidth="1"/>
    <col min="9642" max="9642" width="17" style="98" customWidth="1"/>
    <col min="9643" max="9650" width="0" style="98" hidden="1" customWidth="1"/>
    <col min="9651" max="9651" width="3.08984375" style="98" customWidth="1"/>
    <col min="9652" max="9652" width="8.6328125" style="98" customWidth="1"/>
    <col min="9653" max="9653" width="1.90625" style="98" customWidth="1"/>
    <col min="9654" max="9654" width="1.26953125" style="98" customWidth="1"/>
    <col min="9655" max="9655" width="3.08984375" style="98" customWidth="1"/>
    <col min="9656" max="9656" width="8.6328125" style="98" customWidth="1"/>
    <col min="9657" max="9657" width="1.90625" style="98" customWidth="1"/>
    <col min="9658" max="9658" width="1.26953125" style="98" customWidth="1"/>
    <col min="9659" max="9659" width="3.08984375" style="98" customWidth="1"/>
    <col min="9660" max="9660" width="8.6328125" style="98" customWidth="1"/>
    <col min="9661" max="9661" width="1.90625" style="98" customWidth="1"/>
    <col min="9662" max="9662" width="1.26953125" style="98" customWidth="1"/>
    <col min="9663" max="9663" width="3.08984375" style="98" customWidth="1"/>
    <col min="9664" max="9664" width="8.6328125" style="98" customWidth="1"/>
    <col min="9665" max="9665" width="1.90625" style="98" customWidth="1"/>
    <col min="9666" max="9666" width="1.26953125" style="98" customWidth="1"/>
    <col min="9667" max="9667" width="3.08984375" style="98" customWidth="1"/>
    <col min="9668" max="9668" width="8.6328125" style="98" customWidth="1"/>
    <col min="9669" max="9669" width="1.90625" style="98" customWidth="1"/>
    <col min="9670" max="9670" width="1.26953125" style="98" customWidth="1"/>
    <col min="9671" max="9896" width="9" style="98"/>
    <col min="9897" max="9897" width="4" style="98" customWidth="1"/>
    <col min="9898" max="9898" width="17" style="98" customWidth="1"/>
    <col min="9899" max="9906" width="0" style="98" hidden="1" customWidth="1"/>
    <col min="9907" max="9907" width="3.08984375" style="98" customWidth="1"/>
    <col min="9908" max="9908" width="8.6328125" style="98" customWidth="1"/>
    <col min="9909" max="9909" width="1.90625" style="98" customWidth="1"/>
    <col min="9910" max="9910" width="1.26953125" style="98" customWidth="1"/>
    <col min="9911" max="9911" width="3.08984375" style="98" customWidth="1"/>
    <col min="9912" max="9912" width="8.6328125" style="98" customWidth="1"/>
    <col min="9913" max="9913" width="1.90625" style="98" customWidth="1"/>
    <col min="9914" max="9914" width="1.26953125" style="98" customWidth="1"/>
    <col min="9915" max="9915" width="3.08984375" style="98" customWidth="1"/>
    <col min="9916" max="9916" width="8.6328125" style="98" customWidth="1"/>
    <col min="9917" max="9917" width="1.90625" style="98" customWidth="1"/>
    <col min="9918" max="9918" width="1.26953125" style="98" customWidth="1"/>
    <col min="9919" max="9919" width="3.08984375" style="98" customWidth="1"/>
    <col min="9920" max="9920" width="8.6328125" style="98" customWidth="1"/>
    <col min="9921" max="9921" width="1.90625" style="98" customWidth="1"/>
    <col min="9922" max="9922" width="1.26953125" style="98" customWidth="1"/>
    <col min="9923" max="9923" width="3.08984375" style="98" customWidth="1"/>
    <col min="9924" max="9924" width="8.6328125" style="98" customWidth="1"/>
    <col min="9925" max="9925" width="1.90625" style="98" customWidth="1"/>
    <col min="9926" max="9926" width="1.26953125" style="98" customWidth="1"/>
    <col min="9927" max="10152" width="9" style="98"/>
    <col min="10153" max="10153" width="4" style="98" customWidth="1"/>
    <col min="10154" max="10154" width="17" style="98" customWidth="1"/>
    <col min="10155" max="10162" width="0" style="98" hidden="1" customWidth="1"/>
    <col min="10163" max="10163" width="3.08984375" style="98" customWidth="1"/>
    <col min="10164" max="10164" width="8.6328125" style="98" customWidth="1"/>
    <col min="10165" max="10165" width="1.90625" style="98" customWidth="1"/>
    <col min="10166" max="10166" width="1.26953125" style="98" customWidth="1"/>
    <col min="10167" max="10167" width="3.08984375" style="98" customWidth="1"/>
    <col min="10168" max="10168" width="8.6328125" style="98" customWidth="1"/>
    <col min="10169" max="10169" width="1.90625" style="98" customWidth="1"/>
    <col min="10170" max="10170" width="1.26953125" style="98" customWidth="1"/>
    <col min="10171" max="10171" width="3.08984375" style="98" customWidth="1"/>
    <col min="10172" max="10172" width="8.6328125" style="98" customWidth="1"/>
    <col min="10173" max="10173" width="1.90625" style="98" customWidth="1"/>
    <col min="10174" max="10174" width="1.26953125" style="98" customWidth="1"/>
    <col min="10175" max="10175" width="3.08984375" style="98" customWidth="1"/>
    <col min="10176" max="10176" width="8.6328125" style="98" customWidth="1"/>
    <col min="10177" max="10177" width="1.90625" style="98" customWidth="1"/>
    <col min="10178" max="10178" width="1.26953125" style="98" customWidth="1"/>
    <col min="10179" max="10179" width="3.08984375" style="98" customWidth="1"/>
    <col min="10180" max="10180" width="8.6328125" style="98" customWidth="1"/>
    <col min="10181" max="10181" width="1.90625" style="98" customWidth="1"/>
    <col min="10182" max="10182" width="1.26953125" style="98" customWidth="1"/>
    <col min="10183" max="10408" width="9" style="98"/>
    <col min="10409" max="10409" width="4" style="98" customWidth="1"/>
    <col min="10410" max="10410" width="17" style="98" customWidth="1"/>
    <col min="10411" max="10418" width="0" style="98" hidden="1" customWidth="1"/>
    <col min="10419" max="10419" width="3.08984375" style="98" customWidth="1"/>
    <col min="10420" max="10420" width="8.6328125" style="98" customWidth="1"/>
    <col min="10421" max="10421" width="1.90625" style="98" customWidth="1"/>
    <col min="10422" max="10422" width="1.26953125" style="98" customWidth="1"/>
    <col min="10423" max="10423" width="3.08984375" style="98" customWidth="1"/>
    <col min="10424" max="10424" width="8.6328125" style="98" customWidth="1"/>
    <col min="10425" max="10425" width="1.90625" style="98" customWidth="1"/>
    <col min="10426" max="10426" width="1.26953125" style="98" customWidth="1"/>
    <col min="10427" max="10427" width="3.08984375" style="98" customWidth="1"/>
    <col min="10428" max="10428" width="8.6328125" style="98" customWidth="1"/>
    <col min="10429" max="10429" width="1.90625" style="98" customWidth="1"/>
    <col min="10430" max="10430" width="1.26953125" style="98" customWidth="1"/>
    <col min="10431" max="10431" width="3.08984375" style="98" customWidth="1"/>
    <col min="10432" max="10432" width="8.6328125" style="98" customWidth="1"/>
    <col min="10433" max="10433" width="1.90625" style="98" customWidth="1"/>
    <col min="10434" max="10434" width="1.26953125" style="98" customWidth="1"/>
    <col min="10435" max="10435" width="3.08984375" style="98" customWidth="1"/>
    <col min="10436" max="10436" width="8.6328125" style="98" customWidth="1"/>
    <col min="10437" max="10437" width="1.90625" style="98" customWidth="1"/>
    <col min="10438" max="10438" width="1.26953125" style="98" customWidth="1"/>
    <col min="10439" max="10664" width="9" style="98"/>
    <col min="10665" max="10665" width="4" style="98" customWidth="1"/>
    <col min="10666" max="10666" width="17" style="98" customWidth="1"/>
    <col min="10667" max="10674" width="0" style="98" hidden="1" customWidth="1"/>
    <col min="10675" max="10675" width="3.08984375" style="98" customWidth="1"/>
    <col min="10676" max="10676" width="8.6328125" style="98" customWidth="1"/>
    <col min="10677" max="10677" width="1.90625" style="98" customWidth="1"/>
    <col min="10678" max="10678" width="1.26953125" style="98" customWidth="1"/>
    <col min="10679" max="10679" width="3.08984375" style="98" customWidth="1"/>
    <col min="10680" max="10680" width="8.6328125" style="98" customWidth="1"/>
    <col min="10681" max="10681" width="1.90625" style="98" customWidth="1"/>
    <col min="10682" max="10682" width="1.26953125" style="98" customWidth="1"/>
    <col min="10683" max="10683" width="3.08984375" style="98" customWidth="1"/>
    <col min="10684" max="10684" width="8.6328125" style="98" customWidth="1"/>
    <col min="10685" max="10685" width="1.90625" style="98" customWidth="1"/>
    <col min="10686" max="10686" width="1.26953125" style="98" customWidth="1"/>
    <col min="10687" max="10687" width="3.08984375" style="98" customWidth="1"/>
    <col min="10688" max="10688" width="8.6328125" style="98" customWidth="1"/>
    <col min="10689" max="10689" width="1.90625" style="98" customWidth="1"/>
    <col min="10690" max="10690" width="1.26953125" style="98" customWidth="1"/>
    <col min="10691" max="10691" width="3.08984375" style="98" customWidth="1"/>
    <col min="10692" max="10692" width="8.6328125" style="98" customWidth="1"/>
    <col min="10693" max="10693" width="1.90625" style="98" customWidth="1"/>
    <col min="10694" max="10694" width="1.26953125" style="98" customWidth="1"/>
    <col min="10695" max="10920" width="9" style="98"/>
    <col min="10921" max="10921" width="4" style="98" customWidth="1"/>
    <col min="10922" max="10922" width="17" style="98" customWidth="1"/>
    <col min="10923" max="10930" width="0" style="98" hidden="1" customWidth="1"/>
    <col min="10931" max="10931" width="3.08984375" style="98" customWidth="1"/>
    <col min="10932" max="10932" width="8.6328125" style="98" customWidth="1"/>
    <col min="10933" max="10933" width="1.90625" style="98" customWidth="1"/>
    <col min="10934" max="10934" width="1.26953125" style="98" customWidth="1"/>
    <col min="10935" max="10935" width="3.08984375" style="98" customWidth="1"/>
    <col min="10936" max="10936" width="8.6328125" style="98" customWidth="1"/>
    <col min="10937" max="10937" width="1.90625" style="98" customWidth="1"/>
    <col min="10938" max="10938" width="1.26953125" style="98" customWidth="1"/>
    <col min="10939" max="10939" width="3.08984375" style="98" customWidth="1"/>
    <col min="10940" max="10940" width="8.6328125" style="98" customWidth="1"/>
    <col min="10941" max="10941" width="1.90625" style="98" customWidth="1"/>
    <col min="10942" max="10942" width="1.26953125" style="98" customWidth="1"/>
    <col min="10943" max="10943" width="3.08984375" style="98" customWidth="1"/>
    <col min="10944" max="10944" width="8.6328125" style="98" customWidth="1"/>
    <col min="10945" max="10945" width="1.90625" style="98" customWidth="1"/>
    <col min="10946" max="10946" width="1.26953125" style="98" customWidth="1"/>
    <col min="10947" max="10947" width="3.08984375" style="98" customWidth="1"/>
    <col min="10948" max="10948" width="8.6328125" style="98" customWidth="1"/>
    <col min="10949" max="10949" width="1.90625" style="98" customWidth="1"/>
    <col min="10950" max="10950" width="1.26953125" style="98" customWidth="1"/>
    <col min="10951" max="11176" width="9" style="98"/>
    <col min="11177" max="11177" width="4" style="98" customWidth="1"/>
    <col min="11178" max="11178" width="17" style="98" customWidth="1"/>
    <col min="11179" max="11186" width="0" style="98" hidden="1" customWidth="1"/>
    <col min="11187" max="11187" width="3.08984375" style="98" customWidth="1"/>
    <col min="11188" max="11188" width="8.6328125" style="98" customWidth="1"/>
    <col min="11189" max="11189" width="1.90625" style="98" customWidth="1"/>
    <col min="11190" max="11190" width="1.26953125" style="98" customWidth="1"/>
    <col min="11191" max="11191" width="3.08984375" style="98" customWidth="1"/>
    <col min="11192" max="11192" width="8.6328125" style="98" customWidth="1"/>
    <col min="11193" max="11193" width="1.90625" style="98" customWidth="1"/>
    <col min="11194" max="11194" width="1.26953125" style="98" customWidth="1"/>
    <col min="11195" max="11195" width="3.08984375" style="98" customWidth="1"/>
    <col min="11196" max="11196" width="8.6328125" style="98" customWidth="1"/>
    <col min="11197" max="11197" width="1.90625" style="98" customWidth="1"/>
    <col min="11198" max="11198" width="1.26953125" style="98" customWidth="1"/>
    <col min="11199" max="11199" width="3.08984375" style="98" customWidth="1"/>
    <col min="11200" max="11200" width="8.6328125" style="98" customWidth="1"/>
    <col min="11201" max="11201" width="1.90625" style="98" customWidth="1"/>
    <col min="11202" max="11202" width="1.26953125" style="98" customWidth="1"/>
    <col min="11203" max="11203" width="3.08984375" style="98" customWidth="1"/>
    <col min="11204" max="11204" width="8.6328125" style="98" customWidth="1"/>
    <col min="11205" max="11205" width="1.90625" style="98" customWidth="1"/>
    <col min="11206" max="11206" width="1.26953125" style="98" customWidth="1"/>
    <col min="11207" max="11432" width="9" style="98"/>
    <col min="11433" max="11433" width="4" style="98" customWidth="1"/>
    <col min="11434" max="11434" width="17" style="98" customWidth="1"/>
    <col min="11435" max="11442" width="0" style="98" hidden="1" customWidth="1"/>
    <col min="11443" max="11443" width="3.08984375" style="98" customWidth="1"/>
    <col min="11444" max="11444" width="8.6328125" style="98" customWidth="1"/>
    <col min="11445" max="11445" width="1.90625" style="98" customWidth="1"/>
    <col min="11446" max="11446" width="1.26953125" style="98" customWidth="1"/>
    <col min="11447" max="11447" width="3.08984375" style="98" customWidth="1"/>
    <col min="11448" max="11448" width="8.6328125" style="98" customWidth="1"/>
    <col min="11449" max="11449" width="1.90625" style="98" customWidth="1"/>
    <col min="11450" max="11450" width="1.26953125" style="98" customWidth="1"/>
    <col min="11451" max="11451" width="3.08984375" style="98" customWidth="1"/>
    <col min="11452" max="11452" width="8.6328125" style="98" customWidth="1"/>
    <col min="11453" max="11453" width="1.90625" style="98" customWidth="1"/>
    <col min="11454" max="11454" width="1.26953125" style="98" customWidth="1"/>
    <col min="11455" max="11455" width="3.08984375" style="98" customWidth="1"/>
    <col min="11456" max="11456" width="8.6328125" style="98" customWidth="1"/>
    <col min="11457" max="11457" width="1.90625" style="98" customWidth="1"/>
    <col min="11458" max="11458" width="1.26953125" style="98" customWidth="1"/>
    <col min="11459" max="11459" width="3.08984375" style="98" customWidth="1"/>
    <col min="11460" max="11460" width="8.6328125" style="98" customWidth="1"/>
    <col min="11461" max="11461" width="1.90625" style="98" customWidth="1"/>
    <col min="11462" max="11462" width="1.26953125" style="98" customWidth="1"/>
    <col min="11463" max="11688" width="9" style="98"/>
    <col min="11689" max="11689" width="4" style="98" customWidth="1"/>
    <col min="11690" max="11690" width="17" style="98" customWidth="1"/>
    <col min="11691" max="11698" width="0" style="98" hidden="1" customWidth="1"/>
    <col min="11699" max="11699" width="3.08984375" style="98" customWidth="1"/>
    <col min="11700" max="11700" width="8.6328125" style="98" customWidth="1"/>
    <col min="11701" max="11701" width="1.90625" style="98" customWidth="1"/>
    <col min="11702" max="11702" width="1.26953125" style="98" customWidth="1"/>
    <col min="11703" max="11703" width="3.08984375" style="98" customWidth="1"/>
    <col min="11704" max="11704" width="8.6328125" style="98" customWidth="1"/>
    <col min="11705" max="11705" width="1.90625" style="98" customWidth="1"/>
    <col min="11706" max="11706" width="1.26953125" style="98" customWidth="1"/>
    <col min="11707" max="11707" width="3.08984375" style="98" customWidth="1"/>
    <col min="11708" max="11708" width="8.6328125" style="98" customWidth="1"/>
    <col min="11709" max="11709" width="1.90625" style="98" customWidth="1"/>
    <col min="11710" max="11710" width="1.26953125" style="98" customWidth="1"/>
    <col min="11711" max="11711" width="3.08984375" style="98" customWidth="1"/>
    <col min="11712" max="11712" width="8.6328125" style="98" customWidth="1"/>
    <col min="11713" max="11713" width="1.90625" style="98" customWidth="1"/>
    <col min="11714" max="11714" width="1.26953125" style="98" customWidth="1"/>
    <col min="11715" max="11715" width="3.08984375" style="98" customWidth="1"/>
    <col min="11716" max="11716" width="8.6328125" style="98" customWidth="1"/>
    <col min="11717" max="11717" width="1.90625" style="98" customWidth="1"/>
    <col min="11718" max="11718" width="1.26953125" style="98" customWidth="1"/>
    <col min="11719" max="11944" width="9" style="98"/>
    <col min="11945" max="11945" width="4" style="98" customWidth="1"/>
    <col min="11946" max="11946" width="17" style="98" customWidth="1"/>
    <col min="11947" max="11954" width="0" style="98" hidden="1" customWidth="1"/>
    <col min="11955" max="11955" width="3.08984375" style="98" customWidth="1"/>
    <col min="11956" max="11956" width="8.6328125" style="98" customWidth="1"/>
    <col min="11957" max="11957" width="1.90625" style="98" customWidth="1"/>
    <col min="11958" max="11958" width="1.26953125" style="98" customWidth="1"/>
    <col min="11959" max="11959" width="3.08984375" style="98" customWidth="1"/>
    <col min="11960" max="11960" width="8.6328125" style="98" customWidth="1"/>
    <col min="11961" max="11961" width="1.90625" style="98" customWidth="1"/>
    <col min="11962" max="11962" width="1.26953125" style="98" customWidth="1"/>
    <col min="11963" max="11963" width="3.08984375" style="98" customWidth="1"/>
    <col min="11964" max="11964" width="8.6328125" style="98" customWidth="1"/>
    <col min="11965" max="11965" width="1.90625" style="98" customWidth="1"/>
    <col min="11966" max="11966" width="1.26953125" style="98" customWidth="1"/>
    <col min="11967" max="11967" width="3.08984375" style="98" customWidth="1"/>
    <col min="11968" max="11968" width="8.6328125" style="98" customWidth="1"/>
    <col min="11969" max="11969" width="1.90625" style="98" customWidth="1"/>
    <col min="11970" max="11970" width="1.26953125" style="98" customWidth="1"/>
    <col min="11971" max="11971" width="3.08984375" style="98" customWidth="1"/>
    <col min="11972" max="11972" width="8.6328125" style="98" customWidth="1"/>
    <col min="11973" max="11973" width="1.90625" style="98" customWidth="1"/>
    <col min="11974" max="11974" width="1.26953125" style="98" customWidth="1"/>
    <col min="11975" max="12200" width="9" style="98"/>
    <col min="12201" max="12201" width="4" style="98" customWidth="1"/>
    <col min="12202" max="12202" width="17" style="98" customWidth="1"/>
    <col min="12203" max="12210" width="0" style="98" hidden="1" customWidth="1"/>
    <col min="12211" max="12211" width="3.08984375" style="98" customWidth="1"/>
    <col min="12212" max="12212" width="8.6328125" style="98" customWidth="1"/>
    <col min="12213" max="12213" width="1.90625" style="98" customWidth="1"/>
    <col min="12214" max="12214" width="1.26953125" style="98" customWidth="1"/>
    <col min="12215" max="12215" width="3.08984375" style="98" customWidth="1"/>
    <col min="12216" max="12216" width="8.6328125" style="98" customWidth="1"/>
    <col min="12217" max="12217" width="1.90625" style="98" customWidth="1"/>
    <col min="12218" max="12218" width="1.26953125" style="98" customWidth="1"/>
    <col min="12219" max="12219" width="3.08984375" style="98" customWidth="1"/>
    <col min="12220" max="12220" width="8.6328125" style="98" customWidth="1"/>
    <col min="12221" max="12221" width="1.90625" style="98" customWidth="1"/>
    <col min="12222" max="12222" width="1.26953125" style="98" customWidth="1"/>
    <col min="12223" max="12223" width="3.08984375" style="98" customWidth="1"/>
    <col min="12224" max="12224" width="8.6328125" style="98" customWidth="1"/>
    <col min="12225" max="12225" width="1.90625" style="98" customWidth="1"/>
    <col min="12226" max="12226" width="1.26953125" style="98" customWidth="1"/>
    <col min="12227" max="12227" width="3.08984375" style="98" customWidth="1"/>
    <col min="12228" max="12228" width="8.6328125" style="98" customWidth="1"/>
    <col min="12229" max="12229" width="1.90625" style="98" customWidth="1"/>
    <col min="12230" max="12230" width="1.26953125" style="98" customWidth="1"/>
    <col min="12231" max="12456" width="9" style="98"/>
    <col min="12457" max="12457" width="4" style="98" customWidth="1"/>
    <col min="12458" max="12458" width="17" style="98" customWidth="1"/>
    <col min="12459" max="12466" width="0" style="98" hidden="1" customWidth="1"/>
    <col min="12467" max="12467" width="3.08984375" style="98" customWidth="1"/>
    <col min="12468" max="12468" width="8.6328125" style="98" customWidth="1"/>
    <col min="12469" max="12469" width="1.90625" style="98" customWidth="1"/>
    <col min="12470" max="12470" width="1.26953125" style="98" customWidth="1"/>
    <col min="12471" max="12471" width="3.08984375" style="98" customWidth="1"/>
    <col min="12472" max="12472" width="8.6328125" style="98" customWidth="1"/>
    <col min="12473" max="12473" width="1.90625" style="98" customWidth="1"/>
    <col min="12474" max="12474" width="1.26953125" style="98" customWidth="1"/>
    <col min="12475" max="12475" width="3.08984375" style="98" customWidth="1"/>
    <col min="12476" max="12476" width="8.6328125" style="98" customWidth="1"/>
    <col min="12477" max="12477" width="1.90625" style="98" customWidth="1"/>
    <col min="12478" max="12478" width="1.26953125" style="98" customWidth="1"/>
    <col min="12479" max="12479" width="3.08984375" style="98" customWidth="1"/>
    <col min="12480" max="12480" width="8.6328125" style="98" customWidth="1"/>
    <col min="12481" max="12481" width="1.90625" style="98" customWidth="1"/>
    <col min="12482" max="12482" width="1.26953125" style="98" customWidth="1"/>
    <col min="12483" max="12483" width="3.08984375" style="98" customWidth="1"/>
    <col min="12484" max="12484" width="8.6328125" style="98" customWidth="1"/>
    <col min="12485" max="12485" width="1.90625" style="98" customWidth="1"/>
    <col min="12486" max="12486" width="1.26953125" style="98" customWidth="1"/>
    <col min="12487" max="12712" width="9" style="98"/>
    <col min="12713" max="12713" width="4" style="98" customWidth="1"/>
    <col min="12714" max="12714" width="17" style="98" customWidth="1"/>
    <col min="12715" max="12722" width="0" style="98" hidden="1" customWidth="1"/>
    <col min="12723" max="12723" width="3.08984375" style="98" customWidth="1"/>
    <col min="12724" max="12724" width="8.6328125" style="98" customWidth="1"/>
    <col min="12725" max="12725" width="1.90625" style="98" customWidth="1"/>
    <col min="12726" max="12726" width="1.26953125" style="98" customWidth="1"/>
    <col min="12727" max="12727" width="3.08984375" style="98" customWidth="1"/>
    <col min="12728" max="12728" width="8.6328125" style="98" customWidth="1"/>
    <col min="12729" max="12729" width="1.90625" style="98" customWidth="1"/>
    <col min="12730" max="12730" width="1.26953125" style="98" customWidth="1"/>
    <col min="12731" max="12731" width="3.08984375" style="98" customWidth="1"/>
    <col min="12732" max="12732" width="8.6328125" style="98" customWidth="1"/>
    <col min="12733" max="12733" width="1.90625" style="98" customWidth="1"/>
    <col min="12734" max="12734" width="1.26953125" style="98" customWidth="1"/>
    <col min="12735" max="12735" width="3.08984375" style="98" customWidth="1"/>
    <col min="12736" max="12736" width="8.6328125" style="98" customWidth="1"/>
    <col min="12737" max="12737" width="1.90625" style="98" customWidth="1"/>
    <col min="12738" max="12738" width="1.26953125" style="98" customWidth="1"/>
    <col min="12739" max="12739" width="3.08984375" style="98" customWidth="1"/>
    <col min="12740" max="12740" width="8.6328125" style="98" customWidth="1"/>
    <col min="12741" max="12741" width="1.90625" style="98" customWidth="1"/>
    <col min="12742" max="12742" width="1.26953125" style="98" customWidth="1"/>
    <col min="12743" max="12968" width="9" style="98"/>
    <col min="12969" max="12969" width="4" style="98" customWidth="1"/>
    <col min="12970" max="12970" width="17" style="98" customWidth="1"/>
    <col min="12971" max="12978" width="0" style="98" hidden="1" customWidth="1"/>
    <col min="12979" max="12979" width="3.08984375" style="98" customWidth="1"/>
    <col min="12980" max="12980" width="8.6328125" style="98" customWidth="1"/>
    <col min="12981" max="12981" width="1.90625" style="98" customWidth="1"/>
    <col min="12982" max="12982" width="1.26953125" style="98" customWidth="1"/>
    <col min="12983" max="12983" width="3.08984375" style="98" customWidth="1"/>
    <col min="12984" max="12984" width="8.6328125" style="98" customWidth="1"/>
    <col min="12985" max="12985" width="1.90625" style="98" customWidth="1"/>
    <col min="12986" max="12986" width="1.26953125" style="98" customWidth="1"/>
    <col min="12987" max="12987" width="3.08984375" style="98" customWidth="1"/>
    <col min="12988" max="12988" width="8.6328125" style="98" customWidth="1"/>
    <col min="12989" max="12989" width="1.90625" style="98" customWidth="1"/>
    <col min="12990" max="12990" width="1.26953125" style="98" customWidth="1"/>
    <col min="12991" max="12991" width="3.08984375" style="98" customWidth="1"/>
    <col min="12992" max="12992" width="8.6328125" style="98" customWidth="1"/>
    <col min="12993" max="12993" width="1.90625" style="98" customWidth="1"/>
    <col min="12994" max="12994" width="1.26953125" style="98" customWidth="1"/>
    <col min="12995" max="12995" width="3.08984375" style="98" customWidth="1"/>
    <col min="12996" max="12996" width="8.6328125" style="98" customWidth="1"/>
    <col min="12997" max="12997" width="1.90625" style="98" customWidth="1"/>
    <col min="12998" max="12998" width="1.26953125" style="98" customWidth="1"/>
    <col min="12999" max="13224" width="9" style="98"/>
    <col min="13225" max="13225" width="4" style="98" customWidth="1"/>
    <col min="13226" max="13226" width="17" style="98" customWidth="1"/>
    <col min="13227" max="13234" width="0" style="98" hidden="1" customWidth="1"/>
    <col min="13235" max="13235" width="3.08984375" style="98" customWidth="1"/>
    <col min="13236" max="13236" width="8.6328125" style="98" customWidth="1"/>
    <col min="13237" max="13237" width="1.90625" style="98" customWidth="1"/>
    <col min="13238" max="13238" width="1.26953125" style="98" customWidth="1"/>
    <col min="13239" max="13239" width="3.08984375" style="98" customWidth="1"/>
    <col min="13240" max="13240" width="8.6328125" style="98" customWidth="1"/>
    <col min="13241" max="13241" width="1.90625" style="98" customWidth="1"/>
    <col min="13242" max="13242" width="1.26953125" style="98" customWidth="1"/>
    <col min="13243" max="13243" width="3.08984375" style="98" customWidth="1"/>
    <col min="13244" max="13244" width="8.6328125" style="98" customWidth="1"/>
    <col min="13245" max="13245" width="1.90625" style="98" customWidth="1"/>
    <col min="13246" max="13246" width="1.26953125" style="98" customWidth="1"/>
    <col min="13247" max="13247" width="3.08984375" style="98" customWidth="1"/>
    <col min="13248" max="13248" width="8.6328125" style="98" customWidth="1"/>
    <col min="13249" max="13249" width="1.90625" style="98" customWidth="1"/>
    <col min="13250" max="13250" width="1.26953125" style="98" customWidth="1"/>
    <col min="13251" max="13251" width="3.08984375" style="98" customWidth="1"/>
    <col min="13252" max="13252" width="8.6328125" style="98" customWidth="1"/>
    <col min="13253" max="13253" width="1.90625" style="98" customWidth="1"/>
    <col min="13254" max="13254" width="1.26953125" style="98" customWidth="1"/>
    <col min="13255" max="13480" width="9" style="98"/>
    <col min="13481" max="13481" width="4" style="98" customWidth="1"/>
    <col min="13482" max="13482" width="17" style="98" customWidth="1"/>
    <col min="13483" max="13490" width="0" style="98" hidden="1" customWidth="1"/>
    <col min="13491" max="13491" width="3.08984375" style="98" customWidth="1"/>
    <col min="13492" max="13492" width="8.6328125" style="98" customWidth="1"/>
    <col min="13493" max="13493" width="1.90625" style="98" customWidth="1"/>
    <col min="13494" max="13494" width="1.26953125" style="98" customWidth="1"/>
    <col min="13495" max="13495" width="3.08984375" style="98" customWidth="1"/>
    <col min="13496" max="13496" width="8.6328125" style="98" customWidth="1"/>
    <col min="13497" max="13497" width="1.90625" style="98" customWidth="1"/>
    <col min="13498" max="13498" width="1.26953125" style="98" customWidth="1"/>
    <col min="13499" max="13499" width="3.08984375" style="98" customWidth="1"/>
    <col min="13500" max="13500" width="8.6328125" style="98" customWidth="1"/>
    <col min="13501" max="13501" width="1.90625" style="98" customWidth="1"/>
    <col min="13502" max="13502" width="1.26953125" style="98" customWidth="1"/>
    <col min="13503" max="13503" width="3.08984375" style="98" customWidth="1"/>
    <col min="13504" max="13504" width="8.6328125" style="98" customWidth="1"/>
    <col min="13505" max="13505" width="1.90625" style="98" customWidth="1"/>
    <col min="13506" max="13506" width="1.26953125" style="98" customWidth="1"/>
    <col min="13507" max="13507" width="3.08984375" style="98" customWidth="1"/>
    <col min="13508" max="13508" width="8.6328125" style="98" customWidth="1"/>
    <col min="13509" max="13509" width="1.90625" style="98" customWidth="1"/>
    <col min="13510" max="13510" width="1.26953125" style="98" customWidth="1"/>
    <col min="13511" max="13736" width="9" style="98"/>
    <col min="13737" max="13737" width="4" style="98" customWidth="1"/>
    <col min="13738" max="13738" width="17" style="98" customWidth="1"/>
    <col min="13739" max="13746" width="0" style="98" hidden="1" customWidth="1"/>
    <col min="13747" max="13747" width="3.08984375" style="98" customWidth="1"/>
    <col min="13748" max="13748" width="8.6328125" style="98" customWidth="1"/>
    <col min="13749" max="13749" width="1.90625" style="98" customWidth="1"/>
    <col min="13750" max="13750" width="1.26953125" style="98" customWidth="1"/>
    <col min="13751" max="13751" width="3.08984375" style="98" customWidth="1"/>
    <col min="13752" max="13752" width="8.6328125" style="98" customWidth="1"/>
    <col min="13753" max="13753" width="1.90625" style="98" customWidth="1"/>
    <col min="13754" max="13754" width="1.26953125" style="98" customWidth="1"/>
    <col min="13755" max="13755" width="3.08984375" style="98" customWidth="1"/>
    <col min="13756" max="13756" width="8.6328125" style="98" customWidth="1"/>
    <col min="13757" max="13757" width="1.90625" style="98" customWidth="1"/>
    <col min="13758" max="13758" width="1.26953125" style="98" customWidth="1"/>
    <col min="13759" max="13759" width="3.08984375" style="98" customWidth="1"/>
    <col min="13760" max="13760" width="8.6328125" style="98" customWidth="1"/>
    <col min="13761" max="13761" width="1.90625" style="98" customWidth="1"/>
    <col min="13762" max="13762" width="1.26953125" style="98" customWidth="1"/>
    <col min="13763" max="13763" width="3.08984375" style="98" customWidth="1"/>
    <col min="13764" max="13764" width="8.6328125" style="98" customWidth="1"/>
    <col min="13765" max="13765" width="1.90625" style="98" customWidth="1"/>
    <col min="13766" max="13766" width="1.26953125" style="98" customWidth="1"/>
    <col min="13767" max="13992" width="9" style="98"/>
    <col min="13993" max="13993" width="4" style="98" customWidth="1"/>
    <col min="13994" max="13994" width="17" style="98" customWidth="1"/>
    <col min="13995" max="14002" width="0" style="98" hidden="1" customWidth="1"/>
    <col min="14003" max="14003" width="3.08984375" style="98" customWidth="1"/>
    <col min="14004" max="14004" width="8.6328125" style="98" customWidth="1"/>
    <col min="14005" max="14005" width="1.90625" style="98" customWidth="1"/>
    <col min="14006" max="14006" width="1.26953125" style="98" customWidth="1"/>
    <col min="14007" max="14007" width="3.08984375" style="98" customWidth="1"/>
    <col min="14008" max="14008" width="8.6328125" style="98" customWidth="1"/>
    <col min="14009" max="14009" width="1.90625" style="98" customWidth="1"/>
    <col min="14010" max="14010" width="1.26953125" style="98" customWidth="1"/>
    <col min="14011" max="14011" width="3.08984375" style="98" customWidth="1"/>
    <col min="14012" max="14012" width="8.6328125" style="98" customWidth="1"/>
    <col min="14013" max="14013" width="1.90625" style="98" customWidth="1"/>
    <col min="14014" max="14014" width="1.26953125" style="98" customWidth="1"/>
    <col min="14015" max="14015" width="3.08984375" style="98" customWidth="1"/>
    <col min="14016" max="14016" width="8.6328125" style="98" customWidth="1"/>
    <col min="14017" max="14017" width="1.90625" style="98" customWidth="1"/>
    <col min="14018" max="14018" width="1.26953125" style="98" customWidth="1"/>
    <col min="14019" max="14019" width="3.08984375" style="98" customWidth="1"/>
    <col min="14020" max="14020" width="8.6328125" style="98" customWidth="1"/>
    <col min="14021" max="14021" width="1.90625" style="98" customWidth="1"/>
    <col min="14022" max="14022" width="1.26953125" style="98" customWidth="1"/>
    <col min="14023" max="14248" width="9" style="98"/>
    <col min="14249" max="14249" width="4" style="98" customWidth="1"/>
    <col min="14250" max="14250" width="17" style="98" customWidth="1"/>
    <col min="14251" max="14258" width="0" style="98" hidden="1" customWidth="1"/>
    <col min="14259" max="14259" width="3.08984375" style="98" customWidth="1"/>
    <col min="14260" max="14260" width="8.6328125" style="98" customWidth="1"/>
    <col min="14261" max="14261" width="1.90625" style="98" customWidth="1"/>
    <col min="14262" max="14262" width="1.26953125" style="98" customWidth="1"/>
    <col min="14263" max="14263" width="3.08984375" style="98" customWidth="1"/>
    <col min="14264" max="14264" width="8.6328125" style="98" customWidth="1"/>
    <col min="14265" max="14265" width="1.90625" style="98" customWidth="1"/>
    <col min="14266" max="14266" width="1.26953125" style="98" customWidth="1"/>
    <col min="14267" max="14267" width="3.08984375" style="98" customWidth="1"/>
    <col min="14268" max="14268" width="8.6328125" style="98" customWidth="1"/>
    <col min="14269" max="14269" width="1.90625" style="98" customWidth="1"/>
    <col min="14270" max="14270" width="1.26953125" style="98" customWidth="1"/>
    <col min="14271" max="14271" width="3.08984375" style="98" customWidth="1"/>
    <col min="14272" max="14272" width="8.6328125" style="98" customWidth="1"/>
    <col min="14273" max="14273" width="1.90625" style="98" customWidth="1"/>
    <col min="14274" max="14274" width="1.26953125" style="98" customWidth="1"/>
    <col min="14275" max="14275" width="3.08984375" style="98" customWidth="1"/>
    <col min="14276" max="14276" width="8.6328125" style="98" customWidth="1"/>
    <col min="14277" max="14277" width="1.90625" style="98" customWidth="1"/>
    <col min="14278" max="14278" width="1.26953125" style="98" customWidth="1"/>
    <col min="14279" max="14504" width="9" style="98"/>
    <col min="14505" max="14505" width="4" style="98" customWidth="1"/>
    <col min="14506" max="14506" width="17" style="98" customWidth="1"/>
    <col min="14507" max="14514" width="0" style="98" hidden="1" customWidth="1"/>
    <col min="14515" max="14515" width="3.08984375" style="98" customWidth="1"/>
    <col min="14516" max="14516" width="8.6328125" style="98" customWidth="1"/>
    <col min="14517" max="14517" width="1.90625" style="98" customWidth="1"/>
    <col min="14518" max="14518" width="1.26953125" style="98" customWidth="1"/>
    <col min="14519" max="14519" width="3.08984375" style="98" customWidth="1"/>
    <col min="14520" max="14520" width="8.6328125" style="98" customWidth="1"/>
    <col min="14521" max="14521" width="1.90625" style="98" customWidth="1"/>
    <col min="14522" max="14522" width="1.26953125" style="98" customWidth="1"/>
    <col min="14523" max="14523" width="3.08984375" style="98" customWidth="1"/>
    <col min="14524" max="14524" width="8.6328125" style="98" customWidth="1"/>
    <col min="14525" max="14525" width="1.90625" style="98" customWidth="1"/>
    <col min="14526" max="14526" width="1.26953125" style="98" customWidth="1"/>
    <col min="14527" max="14527" width="3.08984375" style="98" customWidth="1"/>
    <col min="14528" max="14528" width="8.6328125" style="98" customWidth="1"/>
    <col min="14529" max="14529" width="1.90625" style="98" customWidth="1"/>
    <col min="14530" max="14530" width="1.26953125" style="98" customWidth="1"/>
    <col min="14531" max="14531" width="3.08984375" style="98" customWidth="1"/>
    <col min="14532" max="14532" width="8.6328125" style="98" customWidth="1"/>
    <col min="14533" max="14533" width="1.90625" style="98" customWidth="1"/>
    <col min="14534" max="14534" width="1.26953125" style="98" customWidth="1"/>
    <col min="14535" max="14760" width="9" style="98"/>
    <col min="14761" max="14761" width="4" style="98" customWidth="1"/>
    <col min="14762" max="14762" width="17" style="98" customWidth="1"/>
    <col min="14763" max="14770" width="0" style="98" hidden="1" customWidth="1"/>
    <col min="14771" max="14771" width="3.08984375" style="98" customWidth="1"/>
    <col min="14772" max="14772" width="8.6328125" style="98" customWidth="1"/>
    <col min="14773" max="14773" width="1.90625" style="98" customWidth="1"/>
    <col min="14774" max="14774" width="1.26953125" style="98" customWidth="1"/>
    <col min="14775" max="14775" width="3.08984375" style="98" customWidth="1"/>
    <col min="14776" max="14776" width="8.6328125" style="98" customWidth="1"/>
    <col min="14777" max="14777" width="1.90625" style="98" customWidth="1"/>
    <col min="14778" max="14778" width="1.26953125" style="98" customWidth="1"/>
    <col min="14779" max="14779" width="3.08984375" style="98" customWidth="1"/>
    <col min="14780" max="14780" width="8.6328125" style="98" customWidth="1"/>
    <col min="14781" max="14781" width="1.90625" style="98" customWidth="1"/>
    <col min="14782" max="14782" width="1.26953125" style="98" customWidth="1"/>
    <col min="14783" max="14783" width="3.08984375" style="98" customWidth="1"/>
    <col min="14784" max="14784" width="8.6328125" style="98" customWidth="1"/>
    <col min="14785" max="14785" width="1.90625" style="98" customWidth="1"/>
    <col min="14786" max="14786" width="1.26953125" style="98" customWidth="1"/>
    <col min="14787" max="14787" width="3.08984375" style="98" customWidth="1"/>
    <col min="14788" max="14788" width="8.6328125" style="98" customWidth="1"/>
    <col min="14789" max="14789" width="1.90625" style="98" customWidth="1"/>
    <col min="14790" max="14790" width="1.26953125" style="98" customWidth="1"/>
    <col min="14791" max="15016" width="9" style="98"/>
    <col min="15017" max="15017" width="4" style="98" customWidth="1"/>
    <col min="15018" max="15018" width="17" style="98" customWidth="1"/>
    <col min="15019" max="15026" width="0" style="98" hidden="1" customWidth="1"/>
    <col min="15027" max="15027" width="3.08984375" style="98" customWidth="1"/>
    <col min="15028" max="15028" width="8.6328125" style="98" customWidth="1"/>
    <col min="15029" max="15029" width="1.90625" style="98" customWidth="1"/>
    <col min="15030" max="15030" width="1.26953125" style="98" customWidth="1"/>
    <col min="15031" max="15031" width="3.08984375" style="98" customWidth="1"/>
    <col min="15032" max="15032" width="8.6328125" style="98" customWidth="1"/>
    <col min="15033" max="15033" width="1.90625" style="98" customWidth="1"/>
    <col min="15034" max="15034" width="1.26953125" style="98" customWidth="1"/>
    <col min="15035" max="15035" width="3.08984375" style="98" customWidth="1"/>
    <col min="15036" max="15036" width="8.6328125" style="98" customWidth="1"/>
    <col min="15037" max="15037" width="1.90625" style="98" customWidth="1"/>
    <col min="15038" max="15038" width="1.26953125" style="98" customWidth="1"/>
    <col min="15039" max="15039" width="3.08984375" style="98" customWidth="1"/>
    <col min="15040" max="15040" width="8.6328125" style="98" customWidth="1"/>
    <col min="15041" max="15041" width="1.90625" style="98" customWidth="1"/>
    <col min="15042" max="15042" width="1.26953125" style="98" customWidth="1"/>
    <col min="15043" max="15043" width="3.08984375" style="98" customWidth="1"/>
    <col min="15044" max="15044" width="8.6328125" style="98" customWidth="1"/>
    <col min="15045" max="15045" width="1.90625" style="98" customWidth="1"/>
    <col min="15046" max="15046" width="1.26953125" style="98" customWidth="1"/>
    <col min="15047" max="15272" width="9" style="98"/>
    <col min="15273" max="15273" width="4" style="98" customWidth="1"/>
    <col min="15274" max="15274" width="17" style="98" customWidth="1"/>
    <col min="15275" max="15282" width="0" style="98" hidden="1" customWidth="1"/>
    <col min="15283" max="15283" width="3.08984375" style="98" customWidth="1"/>
    <col min="15284" max="15284" width="8.6328125" style="98" customWidth="1"/>
    <col min="15285" max="15285" width="1.90625" style="98" customWidth="1"/>
    <col min="15286" max="15286" width="1.26953125" style="98" customWidth="1"/>
    <col min="15287" max="15287" width="3.08984375" style="98" customWidth="1"/>
    <col min="15288" max="15288" width="8.6328125" style="98" customWidth="1"/>
    <col min="15289" max="15289" width="1.90625" style="98" customWidth="1"/>
    <col min="15290" max="15290" width="1.26953125" style="98" customWidth="1"/>
    <col min="15291" max="15291" width="3.08984375" style="98" customWidth="1"/>
    <col min="15292" max="15292" width="8.6328125" style="98" customWidth="1"/>
    <col min="15293" max="15293" width="1.90625" style="98" customWidth="1"/>
    <col min="15294" max="15294" width="1.26953125" style="98" customWidth="1"/>
    <col min="15295" max="15295" width="3.08984375" style="98" customWidth="1"/>
    <col min="15296" max="15296" width="8.6328125" style="98" customWidth="1"/>
    <col min="15297" max="15297" width="1.90625" style="98" customWidth="1"/>
    <col min="15298" max="15298" width="1.26953125" style="98" customWidth="1"/>
    <col min="15299" max="15299" width="3.08984375" style="98" customWidth="1"/>
    <col min="15300" max="15300" width="8.6328125" style="98" customWidth="1"/>
    <col min="15301" max="15301" width="1.90625" style="98" customWidth="1"/>
    <col min="15302" max="15302" width="1.26953125" style="98" customWidth="1"/>
    <col min="15303" max="15528" width="9" style="98"/>
    <col min="15529" max="15529" width="4" style="98" customWidth="1"/>
    <col min="15530" max="15530" width="17" style="98" customWidth="1"/>
    <col min="15531" max="15538" width="0" style="98" hidden="1" customWidth="1"/>
    <col min="15539" max="15539" width="3.08984375" style="98" customWidth="1"/>
    <col min="15540" max="15540" width="8.6328125" style="98" customWidth="1"/>
    <col min="15541" max="15541" width="1.90625" style="98" customWidth="1"/>
    <col min="15542" max="15542" width="1.26953125" style="98" customWidth="1"/>
    <col min="15543" max="15543" width="3.08984375" style="98" customWidth="1"/>
    <col min="15544" max="15544" width="8.6328125" style="98" customWidth="1"/>
    <col min="15545" max="15545" width="1.90625" style="98" customWidth="1"/>
    <col min="15546" max="15546" width="1.26953125" style="98" customWidth="1"/>
    <col min="15547" max="15547" width="3.08984375" style="98" customWidth="1"/>
    <col min="15548" max="15548" width="8.6328125" style="98" customWidth="1"/>
    <col min="15549" max="15549" width="1.90625" style="98" customWidth="1"/>
    <col min="15550" max="15550" width="1.26953125" style="98" customWidth="1"/>
    <col min="15551" max="15551" width="3.08984375" style="98" customWidth="1"/>
    <col min="15552" max="15552" width="8.6328125" style="98" customWidth="1"/>
    <col min="15553" max="15553" width="1.90625" style="98" customWidth="1"/>
    <col min="15554" max="15554" width="1.26953125" style="98" customWidth="1"/>
    <col min="15555" max="15555" width="3.08984375" style="98" customWidth="1"/>
    <col min="15556" max="15556" width="8.6328125" style="98" customWidth="1"/>
    <col min="15557" max="15557" width="1.90625" style="98" customWidth="1"/>
    <col min="15558" max="15558" width="1.26953125" style="98" customWidth="1"/>
    <col min="15559" max="15784" width="9" style="98"/>
    <col min="15785" max="15785" width="4" style="98" customWidth="1"/>
    <col min="15786" max="15786" width="17" style="98" customWidth="1"/>
    <col min="15787" max="15794" width="0" style="98" hidden="1" customWidth="1"/>
    <col min="15795" max="15795" width="3.08984375" style="98" customWidth="1"/>
    <col min="15796" max="15796" width="8.6328125" style="98" customWidth="1"/>
    <col min="15797" max="15797" width="1.90625" style="98" customWidth="1"/>
    <col min="15798" max="15798" width="1.26953125" style="98" customWidth="1"/>
    <col min="15799" max="15799" width="3.08984375" style="98" customWidth="1"/>
    <col min="15800" max="15800" width="8.6328125" style="98" customWidth="1"/>
    <col min="15801" max="15801" width="1.90625" style="98" customWidth="1"/>
    <col min="15802" max="15802" width="1.26953125" style="98" customWidth="1"/>
    <col min="15803" max="15803" width="3.08984375" style="98" customWidth="1"/>
    <col min="15804" max="15804" width="8.6328125" style="98" customWidth="1"/>
    <col min="15805" max="15805" width="1.90625" style="98" customWidth="1"/>
    <col min="15806" max="15806" width="1.26953125" style="98" customWidth="1"/>
    <col min="15807" max="15807" width="3.08984375" style="98" customWidth="1"/>
    <col min="15808" max="15808" width="8.6328125" style="98" customWidth="1"/>
    <col min="15809" max="15809" width="1.90625" style="98" customWidth="1"/>
    <col min="15810" max="15810" width="1.26953125" style="98" customWidth="1"/>
    <col min="15811" max="15811" width="3.08984375" style="98" customWidth="1"/>
    <col min="15812" max="15812" width="8.6328125" style="98" customWidth="1"/>
    <col min="15813" max="15813" width="1.90625" style="98" customWidth="1"/>
    <col min="15814" max="15814" width="1.26953125" style="98" customWidth="1"/>
    <col min="15815" max="16040" width="9" style="98"/>
    <col min="16041" max="16041" width="4" style="98" customWidth="1"/>
    <col min="16042" max="16042" width="17" style="98" customWidth="1"/>
    <col min="16043" max="16050" width="0" style="98" hidden="1" customWidth="1"/>
    <col min="16051" max="16051" width="3.08984375" style="98" customWidth="1"/>
    <col min="16052" max="16052" width="8.6328125" style="98" customWidth="1"/>
    <col min="16053" max="16053" width="1.90625" style="98" customWidth="1"/>
    <col min="16054" max="16054" width="1.26953125" style="98" customWidth="1"/>
    <col min="16055" max="16055" width="3.08984375" style="98" customWidth="1"/>
    <col min="16056" max="16056" width="8.6328125" style="98" customWidth="1"/>
    <col min="16057" max="16057" width="1.90625" style="98" customWidth="1"/>
    <col min="16058" max="16058" width="1.26953125" style="98" customWidth="1"/>
    <col min="16059" max="16059" width="3.08984375" style="98" customWidth="1"/>
    <col min="16060" max="16060" width="8.6328125" style="98" customWidth="1"/>
    <col min="16061" max="16061" width="1.90625" style="98" customWidth="1"/>
    <col min="16062" max="16062" width="1.26953125" style="98" customWidth="1"/>
    <col min="16063" max="16063" width="3.08984375" style="98" customWidth="1"/>
    <col min="16064" max="16064" width="8.6328125" style="98" customWidth="1"/>
    <col min="16065" max="16065" width="1.90625" style="98" customWidth="1"/>
    <col min="16066" max="16066" width="1.26953125" style="98" customWidth="1"/>
    <col min="16067" max="16067" width="3.08984375" style="98" customWidth="1"/>
    <col min="16068" max="16068" width="8.6328125" style="98" customWidth="1"/>
    <col min="16069" max="16069" width="1.90625" style="98" customWidth="1"/>
    <col min="16070" max="16070" width="1.26953125" style="98" customWidth="1"/>
    <col min="16071" max="16384" width="9" style="98"/>
  </cols>
  <sheetData>
    <row r="1" spans="1:19" s="20" customFormat="1" ht="21.75" customHeight="1" x14ac:dyDescent="0.25">
      <c r="A1" s="159"/>
      <c r="B1" s="159"/>
      <c r="C1" s="159"/>
      <c r="D1" s="177"/>
      <c r="E1" s="177"/>
      <c r="F1" s="177"/>
      <c r="G1" s="177"/>
      <c r="H1" s="177"/>
      <c r="K1" s="98"/>
      <c r="L1" s="98"/>
      <c r="M1" s="98"/>
      <c r="N1" s="98"/>
      <c r="O1" s="98"/>
      <c r="P1" s="98"/>
      <c r="Q1" s="98"/>
      <c r="R1" s="98"/>
    </row>
    <row r="2" spans="1:19" ht="18" customHeight="1" x14ac:dyDescent="0.25">
      <c r="K2" s="95" t="s">
        <v>257</v>
      </c>
      <c r="L2" s="20"/>
      <c r="M2" s="20"/>
      <c r="N2" s="20"/>
      <c r="O2" s="20"/>
      <c r="P2" s="20"/>
      <c r="Q2" s="20"/>
      <c r="R2" s="20"/>
    </row>
    <row r="3" spans="1:19" ht="24.75" customHeight="1" x14ac:dyDescent="0.25">
      <c r="K3" s="21"/>
      <c r="L3" s="21"/>
      <c r="M3" s="21"/>
      <c r="N3" s="21"/>
      <c r="O3" s="21"/>
      <c r="P3" s="21"/>
      <c r="Q3" s="21"/>
      <c r="R3" s="176" t="s">
        <v>157</v>
      </c>
    </row>
    <row r="4" spans="1:19" ht="23.25" customHeight="1" x14ac:dyDescent="0.25">
      <c r="K4" s="451" t="s">
        <v>214</v>
      </c>
      <c r="L4" s="566" t="s">
        <v>58</v>
      </c>
      <c r="M4" s="569" t="s">
        <v>158</v>
      </c>
      <c r="N4" s="570"/>
      <c r="O4" s="570"/>
      <c r="P4" s="570"/>
      <c r="Q4" s="570"/>
      <c r="R4" s="571"/>
    </row>
    <row r="5" spans="1:19" ht="23.25" customHeight="1" x14ac:dyDescent="0.25">
      <c r="K5" s="568"/>
      <c r="L5" s="567"/>
      <c r="M5" s="178" t="s">
        <v>152</v>
      </c>
      <c r="N5" s="178" t="s">
        <v>153</v>
      </c>
      <c r="O5" s="178" t="s">
        <v>154</v>
      </c>
      <c r="P5" s="178" t="s">
        <v>155</v>
      </c>
      <c r="Q5" s="178" t="s">
        <v>156</v>
      </c>
      <c r="R5" s="178" t="s">
        <v>189</v>
      </c>
    </row>
    <row r="6" spans="1:19" ht="36.75" customHeight="1" x14ac:dyDescent="0.25">
      <c r="K6" s="179" t="s">
        <v>215</v>
      </c>
      <c r="L6" s="180">
        <v>311970</v>
      </c>
      <c r="M6" s="181">
        <v>96280</v>
      </c>
      <c r="N6" s="181">
        <v>84531</v>
      </c>
      <c r="O6" s="181">
        <v>72186</v>
      </c>
      <c r="P6" s="181">
        <v>41640</v>
      </c>
      <c r="Q6" s="181">
        <v>10382</v>
      </c>
      <c r="R6" s="181">
        <v>6951</v>
      </c>
    </row>
    <row r="7" spans="1:19" ht="36.75" customHeight="1" x14ac:dyDescent="0.25">
      <c r="K7" s="179" t="s">
        <v>223</v>
      </c>
      <c r="L7" s="180">
        <v>322750</v>
      </c>
      <c r="M7" s="181">
        <v>101756</v>
      </c>
      <c r="N7" s="181">
        <v>88960</v>
      </c>
      <c r="O7" s="181">
        <v>72580</v>
      </c>
      <c r="P7" s="181">
        <v>41850</v>
      </c>
      <c r="Q7" s="181">
        <v>10511</v>
      </c>
      <c r="R7" s="181">
        <v>7094</v>
      </c>
    </row>
    <row r="8" spans="1:19" ht="36.75" customHeight="1" x14ac:dyDescent="0.25">
      <c r="K8" s="179" t="s">
        <v>230</v>
      </c>
      <c r="L8" s="180">
        <v>318367</v>
      </c>
      <c r="M8" s="181">
        <v>99306</v>
      </c>
      <c r="N8" s="181">
        <v>88790</v>
      </c>
      <c r="O8" s="181">
        <v>71885</v>
      </c>
      <c r="P8" s="181">
        <v>41036</v>
      </c>
      <c r="Q8" s="181">
        <v>10275</v>
      </c>
      <c r="R8" s="181">
        <v>7074</v>
      </c>
    </row>
    <row r="9" spans="1:19" ht="36.75" customHeight="1" x14ac:dyDescent="0.25">
      <c r="K9" s="179" t="s">
        <v>234</v>
      </c>
      <c r="L9" s="180">
        <v>174133</v>
      </c>
      <c r="M9" s="181">
        <v>56937</v>
      </c>
      <c r="N9" s="181">
        <v>50219</v>
      </c>
      <c r="O9" s="181">
        <v>35803</v>
      </c>
      <c r="P9" s="181">
        <v>21804</v>
      </c>
      <c r="Q9" s="181">
        <v>5479</v>
      </c>
      <c r="R9" s="181">
        <v>3891</v>
      </c>
    </row>
    <row r="10" spans="1:19" ht="36.75" customHeight="1" x14ac:dyDescent="0.25">
      <c r="K10" s="346" t="s">
        <v>242</v>
      </c>
      <c r="L10" s="347">
        <v>155951</v>
      </c>
      <c r="M10" s="348">
        <v>49056</v>
      </c>
      <c r="N10" s="348">
        <v>46318</v>
      </c>
      <c r="O10" s="348">
        <v>32874</v>
      </c>
      <c r="P10" s="348">
        <v>19706</v>
      </c>
      <c r="Q10" s="348">
        <v>4713</v>
      </c>
      <c r="R10" s="348">
        <v>3283</v>
      </c>
    </row>
    <row r="11" spans="1:19" ht="18" customHeight="1" x14ac:dyDescent="0.25">
      <c r="K11" s="572" t="s">
        <v>256</v>
      </c>
      <c r="L11" s="301">
        <v>-18182</v>
      </c>
      <c r="M11" s="301">
        <v>-7881</v>
      </c>
      <c r="N11" s="301">
        <v>-3901</v>
      </c>
      <c r="O11" s="301">
        <v>-2928</v>
      </c>
      <c r="P11" s="301">
        <v>-2098</v>
      </c>
      <c r="Q11" s="301">
        <v>-766</v>
      </c>
      <c r="R11" s="301">
        <v>-608</v>
      </c>
    </row>
    <row r="12" spans="1:19" ht="18" customHeight="1" x14ac:dyDescent="0.25">
      <c r="K12" s="573"/>
      <c r="L12" s="302">
        <v>0.89600000000000002</v>
      </c>
      <c r="M12" s="302">
        <v>0.86199999999999999</v>
      </c>
      <c r="N12" s="302">
        <v>0.92200000000000004</v>
      </c>
      <c r="O12" s="302">
        <v>0.91800000000000004</v>
      </c>
      <c r="P12" s="302">
        <v>0.90400000000000003</v>
      </c>
      <c r="Q12" s="302">
        <v>0.86</v>
      </c>
      <c r="R12" s="302">
        <v>0.84399999999999997</v>
      </c>
    </row>
    <row r="13" spans="1:19" ht="36" hidden="1" customHeight="1" x14ac:dyDescent="0.25">
      <c r="K13" s="179" t="s">
        <v>204</v>
      </c>
      <c r="L13" s="229" t="s">
        <v>231</v>
      </c>
      <c r="M13" s="229" t="s">
        <v>231</v>
      </c>
      <c r="N13" s="229" t="s">
        <v>231</v>
      </c>
      <c r="O13" s="229" t="s">
        <v>231</v>
      </c>
      <c r="P13" s="229" t="s">
        <v>231</v>
      </c>
      <c r="Q13" s="229" t="s">
        <v>231</v>
      </c>
      <c r="R13" s="229" t="s">
        <v>231</v>
      </c>
    </row>
    <row r="14" spans="1:19" x14ac:dyDescent="0.25">
      <c r="R14" s="230" t="s">
        <v>213</v>
      </c>
    </row>
    <row r="16" spans="1:19" x14ac:dyDescent="0.25">
      <c r="L16" s="402"/>
      <c r="M16" s="402"/>
      <c r="N16" s="402"/>
      <c r="O16" s="402"/>
      <c r="P16" s="402"/>
      <c r="Q16" s="402"/>
      <c r="R16" s="402"/>
      <c r="S16" s="264"/>
    </row>
    <row r="17" spans="12:18" x14ac:dyDescent="0.25">
      <c r="L17" s="264"/>
      <c r="M17" s="264"/>
      <c r="N17" s="264"/>
      <c r="O17" s="264"/>
      <c r="P17" s="264"/>
      <c r="Q17" s="264"/>
      <c r="R17" s="264"/>
    </row>
  </sheetData>
  <mergeCells count="4">
    <mergeCell ref="L4:L5"/>
    <mergeCell ref="K4:K5"/>
    <mergeCell ref="M4:R4"/>
    <mergeCell ref="K11:K12"/>
  </mergeCells>
  <phoneticPr fontId="12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R3年入り込み客数</vt:lpstr>
      <vt:lpstr>表１</vt:lpstr>
      <vt:lpstr>表２・３</vt:lpstr>
      <vt:lpstr>表４</vt:lpstr>
      <vt:lpstr>表５・６</vt:lpstr>
      <vt:lpstr>表７</vt:lpstr>
      <vt:lpstr>表８</vt:lpstr>
      <vt:lpstr>表９</vt:lpstr>
      <vt:lpstr>表10</vt:lpstr>
      <vt:lpstr>国民宿舎（ボツ）</vt:lpstr>
      <vt:lpstr>９能登有料道路</vt:lpstr>
      <vt:lpstr>'９能登有料道路'!Print_Area</vt:lpstr>
      <vt:lpstr>'国民宿舎（ボツ）'!Print_Area</vt:lpstr>
      <vt:lpstr>表１!Print_Area</vt:lpstr>
      <vt:lpstr>表10!Print_Area</vt:lpstr>
      <vt:lpstr>表４!Print_Area</vt:lpstr>
      <vt:lpstr>表７!Print_Area</vt:lpstr>
      <vt:lpstr>表８!Print_Area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2024-05-16T03:55:12Z</dcterms:modified>
</cp:coreProperties>
</file>